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rias Ramirez\OneDrive\Escritorio\U\2024-2\IS2\ExtraClase\Documencation-EMNA\"/>
    </mc:Choice>
  </mc:AlternateContent>
  <xr:revisionPtr revIDLastSave="0" documentId="13_ncr:1_{67EC12EA-F2EE-48AF-80CA-162B481C45A3}" xr6:coauthVersionLast="47" xr6:coauthVersionMax="47" xr10:uidLastSave="{00000000-0000-0000-0000-000000000000}"/>
  <bookViews>
    <workbookView xWindow="-120" yWindow="-120" windowWidth="29040" windowHeight="15840" xr2:uid="{00000000-000D-0000-FFFF-FFFF00000000}"/>
  </bookViews>
  <sheets>
    <sheet name="Tabla de Contenido" sheetId="1" r:id="rId1"/>
    <sheet name="Diagrama de secuencias " sheetId="39" r:id="rId2"/>
    <sheet name="Img-Diagrama de secuencias " sheetId="38" r:id="rId3"/>
    <sheet name="Img-Diagrama de actividades " sheetId="37" r:id="rId4"/>
    <sheet name="Img-Modelo de entidad relacion " sheetId="36" r:id="rId5"/>
    <sheet name="Img-Modelo de dominio " sheetId="35" r:id="rId6"/>
    <sheet name="Img-Arquetipo de solucion " sheetId="31" r:id="rId7"/>
    <sheet name="Diagrama de paquetes " sheetId="30" r:id="rId8"/>
    <sheet name="Img-Diagrama de paquetes " sheetId="34" r:id="rId9"/>
    <sheet name="Diagrama de componentes " sheetId="29" r:id="rId10"/>
    <sheet name="Img-Diagrama de componentes " sheetId="33" r:id="rId11"/>
    <sheet name="Provedores Componentes" sheetId="28" r:id="rId12"/>
    <sheet name="Elecciones" sheetId="27" r:id="rId13"/>
    <sheet name="HistoriasUsuario" sheetId="26" r:id="rId14"/>
    <sheet name="TacticasEstrategias" sheetId="23" r:id="rId15"/>
    <sheet name="AlternativaSolucionSelecc" sheetId="22" r:id="rId16"/>
    <sheet name="RestriccionesNegocio" sheetId="19" r:id="rId17"/>
    <sheet name="RestriccionesTecnicas" sheetId="21" r:id="rId18"/>
    <sheet name="FuncionalidadesCriticas " sheetId="20" r:id="rId19"/>
    <sheet name="Caracterizacion" sheetId="7" r:id="rId20"/>
    <sheet name="ESC-CAL-0001-Capacidad-Auditado" sheetId="17" r:id="rId21"/>
    <sheet name="ESC-CAL-0002-Capacidad-Auditado" sheetId="18" r:id="rId22"/>
    <sheet name="ESC-CAL-0001-Eficiencia " sheetId="15" r:id="rId23"/>
    <sheet name="ESC-CAL-0002-Eficiencia " sheetId="16" r:id="rId24"/>
    <sheet name="ESC-CAL-0001-Portabilidad " sheetId="13" r:id="rId25"/>
    <sheet name="ESC-CAL-0002-Portabilidad " sheetId="14" r:id="rId26"/>
    <sheet name="ESC-CAL-0001-Disponibilidad" sheetId="11" r:id="rId27"/>
    <sheet name="ESC-CAL-0002-Disponibilidad" sheetId="25" r:id="rId28"/>
    <sheet name="ESC-CAL-0001-ResilienciaFallo" sheetId="12" r:id="rId29"/>
    <sheet name="ESC-CAL-0002-Seguridad" sheetId="10" r:id="rId30"/>
    <sheet name="ESC-CAL-0001-Seguridad" sheetId="9" r:id="rId31"/>
    <sheet name="Mapa Empatia" sheetId="5" r:id="rId32"/>
    <sheet name="Trade off " sheetId="3"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30" l="1"/>
  <c r="A8" i="30"/>
  <c r="A35" i="30"/>
  <c r="A27" i="30"/>
  <c r="E20" i="30"/>
  <c r="E27" i="30"/>
  <c r="E11" i="30"/>
  <c r="C11" i="30"/>
  <c r="C16" i="30" s="1"/>
  <c r="A29" i="30"/>
  <c r="A19" i="30"/>
  <c r="A21" i="30" s="1"/>
  <c r="A11" i="30"/>
  <c r="A13" i="30" s="1"/>
  <c r="C27" i="30"/>
  <c r="C29" i="30" s="1"/>
  <c r="E30" i="30" s="1"/>
  <c r="C19" i="30"/>
  <c r="C21" i="30" s="1"/>
  <c r="E22" i="30" s="1"/>
  <c r="J4" i="27"/>
  <c r="J15" i="27"/>
  <c r="J12" i="27"/>
  <c r="J7" i="27"/>
  <c r="J16" i="27"/>
  <c r="J8" i="27"/>
  <c r="J14" i="27"/>
  <c r="J9" i="27"/>
  <c r="J10" i="27"/>
  <c r="J5" i="27"/>
  <c r="J13" i="27"/>
  <c r="J6" i="27"/>
  <c r="J11" i="27"/>
  <c r="J17" i="27"/>
  <c r="F4" i="5"/>
  <c r="F5" i="5"/>
  <c r="E4" i="5"/>
  <c r="E10" i="5"/>
  <c r="E11" i="5"/>
  <c r="E12" i="5"/>
  <c r="E13" i="5"/>
  <c r="E14" i="5"/>
  <c r="E15" i="5"/>
  <c r="E5" i="5"/>
  <c r="E6" i="5"/>
  <c r="E7" i="5"/>
  <c r="E8" i="5"/>
  <c r="E9" i="5"/>
  <c r="E3" i="5"/>
  <c r="C16" i="5"/>
  <c r="D16" i="5"/>
  <c r="B16" i="5"/>
  <c r="D14" i="30" l="1"/>
  <c r="E18" i="30"/>
  <c r="D8" i="30"/>
  <c r="D9" i="30"/>
  <c r="D10" i="30"/>
  <c r="A25" i="30"/>
  <c r="C12" i="30"/>
  <c r="C14" i="30"/>
  <c r="A12" i="30"/>
  <c r="A17" i="30"/>
  <c r="C30" i="30"/>
  <c r="C17" i="30"/>
  <c r="C13" i="30"/>
  <c r="E14" i="30" s="1"/>
  <c r="C20" i="30"/>
  <c r="C25" i="30"/>
  <c r="A16" i="30"/>
  <c r="A14" i="30"/>
  <c r="A20" i="30"/>
  <c r="C24" i="30"/>
  <c r="C28" i="30"/>
  <c r="A24" i="30"/>
  <c r="C22" i="30"/>
  <c r="C33" i="30"/>
  <c r="A22" i="30"/>
  <c r="C32" i="30"/>
  <c r="A28" i="30"/>
  <c r="A33" i="30"/>
  <c r="A32" i="30"/>
  <c r="A30" i="30"/>
  <c r="E16" i="5"/>
  <c r="D29" i="30" l="1"/>
  <c r="E33" i="30"/>
  <c r="E32" i="30"/>
  <c r="D30" i="30"/>
  <c r="E34" i="30"/>
  <c r="D22" i="30"/>
  <c r="E26" i="30"/>
  <c r="D21" i="30"/>
  <c r="E25" i="30"/>
  <c r="E24" i="30"/>
  <c r="D31" i="30"/>
  <c r="D32" i="30"/>
  <c r="D24" i="30"/>
  <c r="D23" i="30"/>
  <c r="D13" i="30"/>
  <c r="E16" i="30"/>
  <c r="E17" i="30"/>
  <c r="D16" i="30"/>
  <c r="D15" i="30"/>
  <c r="F16" i="5"/>
  <c r="F12" i="5"/>
  <c r="F13" i="5"/>
  <c r="F6" i="5"/>
  <c r="F14" i="5"/>
  <c r="F7" i="5"/>
  <c r="F15" i="5"/>
  <c r="F8" i="5"/>
  <c r="F3" i="5"/>
  <c r="F10" i="5"/>
  <c r="F11" i="5"/>
  <c r="F9" i="5"/>
</calcChain>
</file>

<file path=xl/sharedStrings.xml><?xml version="1.0" encoding="utf-8"?>
<sst xmlns="http://schemas.openxmlformats.org/spreadsheetml/2006/main" count="1802" uniqueCount="994">
  <si>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</si>
  <si>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</si>
  <si>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</si>
  <si>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</si>
  <si>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</si>
  <si>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</si>
  <si>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</si>
  <si>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</si>
  <si>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</si>
  <si>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</si>
  <si>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</si>
  <si>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</si>
  <si>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</si>
  <si>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</si>
  <si>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</si>
  <si>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</si>
  <si>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</si>
  <si>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</si>
  <si>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</si>
  <si>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</si>
  <si>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</si>
  <si>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</si>
  <si>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</si>
  <si>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</si>
  <si>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</si>
  <si>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</si>
  <si>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</si>
  <si>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</si>
  <si>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</si>
  <si>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</si>
  <si>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</si>
  <si>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</si>
  <si>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</si>
  <si>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</si>
  <si>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</si>
  <si>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</si>
  <si>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</si>
  <si>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</si>
  <si>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</si>
  <si>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</si>
  <si>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</si>
  <si>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</si>
  <si>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</si>
  <si>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</si>
  <si>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</si>
  <si>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</si>
  <si>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</si>
  <si>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</si>
  <si>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</si>
  <si>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</si>
  <si>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</si>
  <si>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</si>
  <si>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</si>
  <si>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</si>
  <si>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</si>
  <si>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</si>
  <si>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</si>
  <si>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</si>
  <si>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</si>
  <si>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</si>
  <si>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</si>
  <si>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</si>
  <si>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</si>
  <si>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</si>
  <si>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</si>
  <si>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</si>
  <si>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</si>
  <si>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</si>
  <si>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Sistema</t>
  </si>
  <si>
    <t>Ambiente real de operación</t>
  </si>
  <si>
    <t>Usuario malicioso</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</si>
  <si>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</si>
  <si>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</si>
  <si>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</si>
  <si>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</si>
  <si>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</si>
  <si>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</si>
  <si>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</si>
  <si>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</si>
  <si>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</si>
  <si>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</si>
  <si>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</si>
  <si>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</si>
  <si>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</si>
  <si>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</si>
  <si>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</si>
  <si>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</si>
  <si>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</si>
  <si>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</si>
  <si>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</si>
  <si>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</si>
  <si>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</si>
  <si>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</si>
  <si>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</si>
  <si>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</si>
  <si>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Si se intenta conectar un dispositivo USB no autorizado, el sistema debe rechazar su uso e informar al usuario.</t>
  </si>
  <si>
    <t>Conexión de un dispositivo USB no autorizado</t>
  </si>
  <si>
    <t>El sistema rechaza el uso del dispositivo no autorizado y notifica al usuario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</si>
  <si>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</si>
  <si>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</si>
  <si>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</si>
  <si>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</si>
  <si>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</si>
  <si>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</si>
  <si>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Monitoreo de disponibilidad</t>
  </si>
  <si>
    <t>Monitoreo continuo durante 30 días</t>
  </si>
  <si>
    <t>El sistema mantiene una disponibilidad del 95% o superior durante el período evaluado.</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</si>
  <si>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</si>
  <si>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</si>
  <si>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</si>
  <si>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</si>
  <si>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Informes de disponibilidad</t>
  </si>
  <si>
    <t>Revisión mensual de informes de disponibilidad</t>
  </si>
  <si>
    <t>El informe mensual muestra que la disponibilidad del sistema cumple o supera el 95%.</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</si>
  <si>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</si>
  <si>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</si>
  <si>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</si>
  <si>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</si>
  <si>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</si>
  <si>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</si>
  <si>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</si>
  <si>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</si>
  <si>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</si>
  <si>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</si>
  <si>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</si>
  <si>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</si>
  <si>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</si>
  <si>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</si>
  <si>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</si>
  <si>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</si>
  <si>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</si>
  <si>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</si>
  <si>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</si>
  <si>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</si>
  <si>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</si>
  <si>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</si>
  <si>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</si>
  <si>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</si>
  <si>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</si>
  <si>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</si>
  <si>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</si>
  <si>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</si>
  <si>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</si>
  <si>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</si>
  <si>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</si>
  <si>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</si>
  <si>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</si>
  <si>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</si>
  <si>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</si>
  <si>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</si>
  <si>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</si>
  <si>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</si>
  <si>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</si>
  <si>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</si>
  <si>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</si>
  <si>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</si>
  <si>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</si>
  <si>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</si>
  <si>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</si>
  <si>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</si>
  <si>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</si>
  <si>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</si>
  <si>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</si>
  <si>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</si>
  <si>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</si>
  <si>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</si>
  <si>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Ejecutar encriptación de archivos grandes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</si>
  <si>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</si>
  <si>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</si>
  <si>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</si>
  <si>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</si>
  <si>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</si>
  <si>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</si>
  <si>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</si>
  <si>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</si>
  <si>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Ejecutar desencriptación de archivos grandes</t>
  </si>
  <si>
    <t>Cuando se realice cualquier acción o evento importante en el sistema, se debe generar un registro detallado de la actividad.</t>
  </si>
  <si>
    <t>Ejecutar acción o evento importante</t>
  </si>
  <si>
    <t>Un registro detallado es generado y almacenado correctamente.</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</si>
  <si>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</si>
  <si>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</si>
  <si>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</si>
  <si>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</si>
  <si>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El acceso a los registros de auditoría debe estar restringido a personal autorizado únicamente.</t>
  </si>
  <si>
    <t>Intentar acceder a registros de auditoría sin autorización</t>
  </si>
  <si>
    <t>El sistema restringe el acceso a personas no autorizadas.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</si>
  <si>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</si>
  <si>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</si>
  <si>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</si>
  <si>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Los registros de auditoría deben ser protegidos contra modificaciones no autorizadas.</t>
  </si>
  <si>
    <t>Intentar modificar registros de auditoría</t>
  </si>
  <si>
    <t>Los registros no se pueden modificar sin autorización adecuada.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</si>
  <si>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</si>
  <si>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</si>
  <si>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</si>
  <si>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</si>
  <si>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</si>
  <si>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</si>
  <si>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</si>
  <si>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</si>
  <si>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</si>
  <si>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</si>
  <si>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</si>
  <si>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</si>
  <si>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</si>
  <si>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</si>
  <si>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</si>
  <si>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</si>
  <si>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</si>
  <si>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</si>
  <si>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</si>
  <si>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</si>
  <si>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</si>
  <si>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</si>
  <si>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</si>
  <si>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</si>
  <si>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</si>
  <si>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</si>
  <si>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</si>
  <si>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</si>
  <si>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</si>
  <si>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</si>
  <si>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</si>
  <si>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</si>
  <si>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</si>
  <si>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</si>
  <si>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</si>
  <si>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</si>
  <si>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</si>
  <si>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</si>
  <si>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</si>
  <si>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</si>
  <si>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</si>
  <si>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</si>
  <si>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</si>
  <si>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</si>
  <si>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</si>
  <si>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</si>
  <si>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</si>
  <si>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</si>
  <si>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</si>
  <si>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</si>
  <si>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</si>
  <si>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</si>
  <si>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</si>
  <si>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</si>
  <si>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</si>
  <si>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</si>
  <si>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</si>
  <si>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</si>
  <si>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</si>
  <si>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</si>
  <si>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</si>
  <si>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</si>
  <si>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</si>
  <si>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</si>
  <si>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</si>
  <si>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</si>
  <si>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</si>
  <si>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</si>
  <si>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</si>
  <si>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</si>
  <si>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</si>
  <si>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</si>
  <si>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</si>
  <si>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</si>
  <si>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</si>
  <si>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</si>
  <si>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</si>
  <si>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</si>
  <si>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</si>
  <si>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</si>
  <si>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</si>
  <si>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</si>
  <si>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</si>
  <si>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</si>
  <si>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</si>
  <si>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</si>
  <si>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</si>
  <si>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</si>
  <si>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</si>
  <si>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</si>
  <si>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</si>
  <si>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</si>
  <si>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</si>
  <si>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</si>
  <si>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</si>
  <si>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</si>
  <si>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</si>
  <si>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</si>
  <si>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</si>
  <si>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</si>
  <si>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</si>
  <si>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</si>
  <si>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</si>
  <si>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</si>
  <si>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</si>
  <si>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</si>
  <si>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</si>
  <si>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</si>
  <si>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</si>
  <si>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</si>
  <si>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</si>
  <si>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</si>
  <si>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</si>
  <si>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</si>
  <si>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</si>
  <si>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</si>
  <si>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</si>
  <si>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</si>
  <si>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</si>
  <si>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</si>
  <si>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</si>
  <si>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</si>
  <si>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</si>
  <si>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</si>
  <si>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</si>
  <si>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</si>
  <si>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</si>
  <si>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</si>
  <si>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</si>
  <si>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</si>
  <si>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</si>
  <si>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</si>
  <si>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</si>
  <si>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</si>
  <si>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</si>
  <si>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</si>
  <si>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</si>
  <si>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</si>
  <si>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</si>
  <si>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</si>
  <si>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</si>
  <si>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</si>
  <si>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</si>
  <si>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</si>
  <si>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</si>
  <si>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</si>
  <si>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</si>
  <si>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</si>
  <si>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</si>
  <si>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</si>
  <si>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</si>
  <si>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</si>
  <si>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</si>
  <si>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</si>
  <si>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</si>
  <si>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</si>
  <si>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</si>
  <si>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</si>
  <si>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</si>
  <si>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</si>
  <si>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</si>
  <si>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</si>
  <si>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</si>
  <si>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</si>
  <si>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</si>
  <si>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Es muy importnte que el usuario pueda encriptar los datos con su respectivo diario, porque si se llegara a presentar una noveda de que se filtre el mensaje, puede ocasionar problemas legales </t>
  </si>
  <si>
    <t xml:space="preserve">Es muy importente que los usuarios no permitidos no puedan aceder al sistema porque de lo contrario lo podran usar con malas intenciones lo que podria traer futuros problemas legales </t>
  </si>
  <si>
    <t>FC-0001</t>
  </si>
  <si>
    <t>FC-0002</t>
  </si>
  <si>
    <t xml:space="preserve">Tipo </t>
  </si>
  <si>
    <t xml:space="preserve">Restriccion de Negocio </t>
  </si>
  <si>
    <t>Justificación</t>
  </si>
  <si>
    <t>Humano</t>
  </si>
  <si>
    <t>Legal</t>
  </si>
  <si>
    <t>Restricción técnica</t>
  </si>
  <si>
    <t xml:space="preserve">EMNA </t>
  </si>
  <si>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</si>
  <si>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</si>
  <si>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</si>
  <si>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</si>
  <si>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</si>
  <si>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</si>
  <si>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</si>
  <si>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</si>
  <si>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</si>
  <si>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</si>
  <si>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</si>
  <si>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</si>
  <si>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</si>
  <si>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</si>
  <si>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</si>
  <si>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</si>
  <si>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</si>
  <si>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</si>
  <si>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</si>
  <si>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</si>
  <si>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</si>
  <si>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</si>
  <si>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</si>
  <si>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Implementar Tolerancia a Fallos</t>
  </si>
  <si>
    <t>Incorporar Pruebas Automatizadas</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</si>
  <si>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</si>
  <si>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</si>
  <si>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</si>
  <si>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</si>
  <si>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</si>
  <si>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Incorporar mecanismos para manejar fallos y errores asegura la disponibilidad y resiliencia del sistema, evitando caídas completas.</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</si>
  <si>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</si>
  <si>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</si>
  <si>
    <r>
      <t>El sistema debe incluir medios alternativos para continuar operando</t>
    </r>
    <r>
      <rPr>
        <sz val="11"/>
        <color theme="1"/>
        <rFont val="Calibri"/>
        <family val="2"/>
        <scheme val="minor"/>
      </rPr>
      <t xml:space="preserve"> en caso de problemas.</t>
    </r>
  </si>
  <si>
    <t>EMNA</t>
  </si>
  <si>
    <t>Se logra identificar que al comparar el mensaje antes y posterior a al proceso se debe notar la diferencia</t>
  </si>
  <si>
    <t>Durante un período de 1 año, la disponibilidad del sistema debe ser igual o superior al 95%.</t>
  </si>
  <si>
    <t>Se debe revisar anualmente el informe de disponibilidad para asegurar que el sistema cumple con el 95% de disponibilidad.</t>
  </si>
  <si>
    <t>El sistema debe ser capaz de ejecutar la encriptación en menos de 30 segundos en archivos no superiores a 1 GB .</t>
  </si>
  <si>
    <t>El sistema debe realizar la desencriptación en menos de 30 segundos en archivos no superiores a 1 GB.</t>
  </si>
  <si>
    <t>Al realizar la desencriptación de archivos grandes (por ejemplo, de 1 GB), el sistema debe completar la operación en un tiempo optimo pero puede ser superior a los 30 segundos.</t>
  </si>
  <si>
    <t>Al realizar la encriptación de archivos grandes (por ejemplo, de 1 GB), el sistema debe completar la operación en un tiempo optimo pero puede ser superior a los 30 segundos.</t>
  </si>
  <si>
    <t>La encriptación de archivos de 1 GB se completa en un tiempo apopiado pero que puede superar los 30 segundos.</t>
  </si>
  <si>
    <t>La desencriptación de archivos de 1 GB se completa en un tiempo apopiado pero que puede superar los 30 segundos.</t>
  </si>
  <si>
    <t>La aplicación debe generar registros detallados de actividad que incluyan todas las acciones que sean consideradas criticas y eventos significativos para facilitar la auditoría.</t>
  </si>
  <si>
    <t>Si ejecuta el descifrar un mensaje sin la clave correcta, el sistema debe impedir el acceso al contenido.</t>
  </si>
  <si>
    <t>No se puede encontrar el dispositivo que contiene el diario</t>
  </si>
  <si>
    <t xml:space="preserve">No se pudo validad que el dispositivo cuenta con el diario vinculado con la conversacion </t>
  </si>
  <si>
    <t xml:space="preserve">Se pudo validad que el dispositivo cuenta con el diario vinculado con la conversacion </t>
  </si>
  <si>
    <t xml:space="preserve">Debe consultar el registro de la accion de registro de auditoria </t>
  </si>
  <si>
    <t xml:space="preserve">Consultar y validar que el usuario tenga el rol autorisado </t>
  </si>
  <si>
    <t xml:space="preserve">Se debe de validar el rol del usuario </t>
  </si>
  <si>
    <t xml:space="preserve">Se debe de validar los datos de usuario </t>
  </si>
  <si>
    <t xml:space="preserve">Validar el estado del sistema </t>
  </si>
  <si>
    <t xml:space="preserve">Validar el historico de disponibilidad </t>
  </si>
  <si>
    <t xml:space="preserve">Rendimiento </t>
  </si>
  <si>
    <t xml:space="preserve">Encriptar un mensaje previo a su envío de forma exitosa </t>
  </si>
  <si>
    <t xml:space="preserve">Solicitud de descifrado de forma no exitosa </t>
  </si>
  <si>
    <t xml:space="preserve">Solicitud de descifrado de forma  exitosa </t>
  </si>
  <si>
    <t>Criterios de Diseño</t>
  </si>
  <si>
    <t xml:space="preserve">Alternativas de Solucion  </t>
  </si>
  <si>
    <t>Alternativa de Solucion  Seleccionada</t>
  </si>
  <si>
    <t>Tacticas Estrategias</t>
  </si>
  <si>
    <t xml:space="preserve">Ej </t>
  </si>
  <si>
    <t>Tipo driver arquitectónico</t>
  </si>
  <si>
    <t>Código</t>
  </si>
  <si>
    <t>Característica/Funcionalidad crítica</t>
  </si>
  <si>
    <t>Tácticas-Estrategias</t>
  </si>
  <si>
    <t>Número táctica</t>
  </si>
  <si>
    <t>Nombre táctica</t>
  </si>
  <si>
    <t>Descripción solución</t>
  </si>
  <si>
    <t>Justificación táctica</t>
  </si>
  <si>
    <t>Ventajas</t>
  </si>
  <si>
    <t>Desventajas</t>
  </si>
  <si>
    <t>¿Qué pasa si no se usa?</t>
  </si>
  <si>
    <t>Recomendada</t>
  </si>
  <si>
    <t>Ponderación</t>
  </si>
  <si>
    <t>Atributo de Calidad</t>
  </si>
  <si>
    <t>ESC-CAL-SEG-0001</t>
  </si>
  <si>
    <t>Necesito poder ingresar al sistema usando un nombre de usuario y contraseña.</t>
  </si>
  <si>
    <t>Desarrollar un módulo de gestión de usuarios a la medida</t>
  </si>
  <si>
    <t>Construir a la medida un componente para gestionar los usuarios, como sus permisos y sus claves.</t>
  </si>
  <si>
    <t>1.----
2.----
3.----</t>
  </si>
  <si>
    <t>No se podrá garantizar la caracterísitica ingreso al sistema con un nombre usuario y una contraseña.</t>
  </si>
  <si>
    <t>NO</t>
  </si>
  <si>
    <t>Proveedor de identidades</t>
  </si>
  <si>
    <t>Es un componente experto en la gestión de identidades de usuarios, que permite acelerar el desarrollo tomando como base las capacidades que ya tiene predefinidas.</t>
  </si>
  <si>
    <t>No se podrá garantizar la caracterísitica ingreso al sistema con un nombre usuario y una contraseña, además de otras capacidades como autorservicio de un usuario.</t>
  </si>
  <si>
    <t>SI</t>
  </si>
  <si>
    <t>Funcionalidad Crítica</t>
  </si>
  <si>
    <t>HU0001</t>
  </si>
  <si>
    <t>Como …. Necesito.... Para.....</t>
  </si>
  <si>
    <t>Componente</t>
  </si>
  <si>
    <t>Tipo componente</t>
  </si>
  <si>
    <t>¿Es un bloque de construcción?</t>
  </si>
  <si>
    <t>Tipo Componente Construcción</t>
  </si>
  <si>
    <t>Desarrollo propio</t>
  </si>
  <si>
    <t>Core</t>
  </si>
  <si>
    <t>Base de datos</t>
  </si>
  <si>
    <t>Componente adoptado</t>
  </si>
  <si>
    <t>Genérico</t>
  </si>
  <si>
    <t xml:space="preserve">Como usuario, no debo de poder invirar a otros usuarios si no tengo los permios necesarios, porque de lo contrario personas no autorisadas podrian aceder al sistema y aprevecharse de sus funcionalidades de forma maliciosa lo que podria traer problemas legales </t>
  </si>
  <si>
    <t>Como usuario, debo poder encriptar mis mensajes para poder enviar el mensaje de forma segura , lo que me pemrite tener la seguirdad adicional que me brinda el sistema</t>
  </si>
  <si>
    <t>Como usuario final, necesito que mis mensajes sean cifrados automáticamente al enviarlos, para asegurar que nadie más pueda acceder a su contenido.</t>
  </si>
  <si>
    <t>- El mensaje se cifra automáticamente antes de ser enviado.</t>
  </si>
  <si>
    <t>- No se puede enviar un mensaje sin estar cifrado.</t>
  </si>
  <si>
    <t>Alta</t>
  </si>
  <si>
    <t>Pendiente</t>
  </si>
  <si>
    <t>Como usuario final, necesito poder descifrar mensajes recibidos solo si tengo la clave almacenada en mi dispositivo extraíble, para garantizar que soy el único que puede leerlos.</t>
  </si>
  <si>
    <t>- El mensaje se descifra solo si se tiene la clave correcta.</t>
  </si>
  <si>
    <t>- Si no se tiene la clave, el mensaje permanece cifrado.</t>
  </si>
  <si>
    <t>- Las claves se almacenan únicamente en dispositivos USB.</t>
  </si>
  <si>
    <t>- El sistema verifica la conexión del dispositivo USB antes de utilizar la clave.</t>
  </si>
  <si>
    <t>Como usuario final, necesito recibir una notificación cuando un mensaje no pueda ser descifrado debido a la falta de una clave correcta, para estar informado de posibles problemas de seguridad.</t>
  </si>
  <si>
    <t>- Se genera una notificación si la clave no está disponible para descifrar un mensaje.</t>
  </si>
  <si>
    <t>- La notificación incluye detalles del error.</t>
  </si>
  <si>
    <t>Media</t>
  </si>
  <si>
    <t>- Se generan nuevas claves usando un CSPRNG.</t>
  </si>
  <si>
    <t>- Las claves son únicas e impredecibles.</t>
  </si>
  <si>
    <t>Como usuario final, necesito que el sistema valide automáticamente la clave del dispositivo USB antes de descifrar los mensajes, para garantizar que el proceso sea rápido y seguro.</t>
  </si>
  <si>
    <t>- El sistema verifica la clave del dispositivo USB antes de descifrar un mensaje.</t>
  </si>
  <si>
    <t>- La validación es automática y sin intervención del usuario.</t>
  </si>
  <si>
    <t>Como entidad que maneja información sensible, necesito que el sistema sea resistente a ataques futuros de computación cuántica, para asegurar la confidencialidad de mi información a largo plazo.</t>
  </si>
  <si>
    <t>- El sistema utiliza técnicas criptográficas avanzadas resistentes a ataques cuánticos.</t>
  </si>
  <si>
    <t>- Se realizan pruebas periódicas para asegurar la resistencia.</t>
  </si>
  <si>
    <t>Como administrador de seguridad, necesito que los mensajes sean cifrados utilizando técnicas inmunes a la computación cuántica, para garantizar que mis datos sigan siendo confidenciales en el futuro.</t>
  </si>
  <si>
    <t>- Los mensajes se cifran usando métodos resistentes a la computación cuántica.</t>
  </si>
  <si>
    <t>- La técnica de cifrado es revisada y actualizada según los avances en criptografía.</t>
  </si>
  <si>
    <t>Como desarrollador de la aplicación, necesito implementar un protocolo que resista ataques cuánticos, para asegurar la longevidad de la seguridad del sistema.</t>
  </si>
  <si>
    <t>- Se implementa un protocolo criptográfico resistente a ataques cuánticos.</t>
  </si>
  <si>
    <t>- El protocolo se evalúa y ajusta regularmente.</t>
  </si>
  <si>
    <t>Como usuario final, necesito que el sistema me notifique si intento enviar un mensaje sin haber cifrado correctamente, para evitar vulnerabilidades.</t>
  </si>
  <si>
    <t>- Se muestra una advertencia si un mensaje no está cifrado al intentar enviarlo.</t>
  </si>
  <si>
    <t>- El mensaje no se envía hasta que esté cifrado.</t>
  </si>
  <si>
    <t>Como administrador, necesito recibir alertas cuando haya intentos fallidos repetidos de descifrado, para identificar posibles intentos de ataque o accesos no autorizados.</t>
  </si>
  <si>
    <t>- Se genera una alerta después de varios intentos fallidos.</t>
  </si>
  <si>
    <t>- La alerta incluye información sobre los intentos fallidos.</t>
  </si>
  <si>
    <t>Como usuario final, necesito que el sistema me informe cuando se pierda la clave de cifrado de un mensaje, para que sepa que no podrá ser descifrado en el futuro.</t>
  </si>
  <si>
    <t>- Se notifica al usuario si se pierde la clave.</t>
  </si>
  <si>
    <t>- El mensaje permanece cifrado y no accesible sin la clave.</t>
  </si>
  <si>
    <t>Como administrador del sistema, necesito que todas las claves de cifrado se almacenen exclusivamente en dispositivos USB, para garantizar que nunca se guarden en el equipo local.</t>
  </si>
  <si>
    <t>- Las claves se almacenan solo en dispositivos USB.</t>
  </si>
  <si>
    <t>- El sistema no permite almacenar claves en el equipo local.</t>
  </si>
  <si>
    <t>Como usuario final, necesito recibir una advertencia cuando un dispositivo USB no esté correctamente conectado al sistema, para asegurar que las claves se utilicen de manera adecuada.</t>
  </si>
  <si>
    <t>- Se emite una advertencia si el dispositivo USB no está conectado.</t>
  </si>
  <si>
    <t>- El sistema impide el acceso a claves si el dispositivo no está conectado.</t>
  </si>
  <si>
    <t>Como usuario final, necesito que el sistema se asegure de que los datos cifrados solo puedan ser accedidos desde dispositivos autorizados, para proteger la confidencialidad de los mensajes.</t>
  </si>
  <si>
    <t>- Solo se puede acceder a los datos cifrados desde dispositivos autorizados.</t>
  </si>
  <si>
    <t>- Se verifica la autorización antes de permitir el acceso.</t>
  </si>
  <si>
    <t>Como empresa que gestiona información crítica, necesito asegurarme de que la confidencialidad de mis comunicaciones se mantenga segura a lo largo del tiempo, para protegerme de futuras amenazas tecnológicas.</t>
  </si>
  <si>
    <t>- Se implementa un sistema de cifrado a prueba de futuras amenazas tecnológicas.</t>
  </si>
  <si>
    <t>- El sistema es revisado regularmente para asegurar su seguridad a largo plazo.</t>
  </si>
  <si>
    <t>Como usuario final, necesito que los mensajes antiguos permanezcan cifrados y no puedan ser descifrados por futuros avances tecnológicos, para garantizar la confidencialidad perpetua.</t>
  </si>
  <si>
    <t>- Los mensajes antiguos siguen cifrados y seguros frente a futuros avances.</t>
  </si>
  <si>
    <t>- Se asegura que el cifrado actual resista futuras tecnologías.</t>
  </si>
  <si>
    <t>Como administrador del sistema, necesito realizar revisiones periódicas de las claves de cifrado, para asegurarme de que el sistema siga siendo seguro frente a nuevas vulnerabilidades.</t>
  </si>
  <si>
    <t>- Se realizan revisiones periódicas de las claves.</t>
  </si>
  <si>
    <t>- Las claves se actualizan si se detectan vulnerabilidades.</t>
  </si>
  <si>
    <t>Como desarrollador de la aplicación, necesito que el sistema permita la actualización y mejora de los algoritmos de cifrado, para estar preparado frente a nuevas amenazas sin comprometer la integridad de los mensajes cifrados.</t>
  </si>
  <si>
    <t>- El sistema soporta actualizaciones de algoritmos de cifrado.</t>
  </si>
  <si>
    <t>- Las actualizaciones se implementan sin afectar la integridad de los mensajes cifrados.</t>
  </si>
  <si>
    <t>Como administrador, necesito realizar auditorías regulares del sistema de mensajería para detectar posibles vulnerabilidades, para asegurarme de que se mantenga la seguridad de las comunicaciones.</t>
  </si>
  <si>
    <t>- Se realizan auditorías regulares del sistema.</t>
  </si>
  <si>
    <t>- Los resultados de las auditorías se utilizan para implementar mejoras de seguridad.</t>
  </si>
  <si>
    <t>Como usuario final, necesito gestionar las claves de cifrado de manera que siempre se almacenen en un dispositivo USB, para protegerlas de accesos no autorizados.</t>
  </si>
  <si>
    <t>ESC-CAL-0001-ResilienciaFallo</t>
  </si>
  <si>
    <t xml:space="preserve">Resiliencia al Fallo </t>
  </si>
  <si>
    <t>Historia de Usuario</t>
  </si>
  <si>
    <t>Criterios de Aceptación</t>
  </si>
  <si>
    <t>Prioridad</t>
  </si>
  <si>
    <t>Como usuario final, necesito poder generar nuevas claves de cifrado de manera segura con un CSPRNG, para asegurarme de que las claves sean impredecibles.</t>
  </si>
  <si>
    <t>Implementación de redundancia</t>
  </si>
  <si>
    <t>Utilizar servidores redundantes para asegurar que el sistema esté disponible incluso si un servidor falla.</t>
  </si>
  <si>
    <t>Monitoreo Proactivo</t>
  </si>
  <si>
    <t>Implementar herramientas de monitoreo continuo para detectar y notificar problemas potenciales antes de que afecten la disponibilidad.</t>
  </si>
  <si>
    <t xml:space="preserve">Recomendada (si o no) </t>
  </si>
  <si>
    <t>Ponderación(1-7)</t>
  </si>
  <si>
    <t>ID</t>
  </si>
  <si>
    <t>Como usuario final, necesito que el sistema elimine automáticamente las claves de cifrado del dispositivo USB después de un tiempo de inactividad prolongado, para prevenir accesos no autorizados en caso de descuido.</t>
  </si>
  <si>
    <t>- Las claves se eliminan automáticamente tras X minutos de inactividad.</t>
  </si>
  <si>
    <t>- El sistema permite configurar el tiempo de inactividad.</t>
  </si>
  <si>
    <t>Como usuario final, necesito una opción para realizar una copia de seguridad segura de mis claves de cifrado, para poder recuperarlas en caso de pérdida o daño del dispositivo USB.</t>
  </si>
  <si>
    <t>- El sistema permite realizar una copia de seguridad cifrada de las claves.</t>
  </si>
  <si>
    <t>- La copia de seguridad solo se puede restaurar con autenticación adicional.</t>
  </si>
  <si>
    <t>Como administrador de seguridad, necesito que el sistema registre todos los intentos de acceso a mensajes cifrados, tanto exitosos como fallidos, para tener un registro completo de las acciones.</t>
  </si>
  <si>
    <t>- Se registra cada intento de acceso (exitoso o fallido).</t>
  </si>
  <si>
    <t>- Los registros incluyen la fecha, hora, y detalles del dispositivo utilizado.</t>
  </si>
  <si>
    <t>Como usuario final, necesito que el sistema tenga un modo de emergencia que borre todas las claves de cifrado del dispositivo USB en caso de intento de acceso no autorizado, para proteger mi información en situaciones críticas.</t>
  </si>
  <si>
    <t>- El sistema permite activar un modo de emergencia que elimina las claves.</t>
  </si>
  <si>
    <t>- Se requiere una autenticación adicional para activar esta función.</t>
  </si>
  <si>
    <t>Como usuario final, necesito que las claves de cifrado sean reutilizables por un número limitado de veces antes de ser rotadas, para asegurar que los mensajes no puedan ser comprometidos si una clave se ve expuesta.</t>
  </si>
  <si>
    <t>- Las claves se pueden reutilizar hasta X veces.</t>
  </si>
  <si>
    <t>- Después del límite, se generan nuevas claves automáticamente.</t>
  </si>
  <si>
    <t>Como administrador del sistema, necesito que las claves se roten periódicamente de manera automática, para asegurar la seguridad a largo plazo sin intervención manual.</t>
  </si>
  <si>
    <t>- El sistema rota automáticamente las claves después de un período determinado.</t>
  </si>
  <si>
    <t>- Se puede configurar la frecuencia de rotación de claves.</t>
  </si>
  <si>
    <t>Como usuario final, necesito poder verificar la autenticidad de los dispositivos USB que contienen claves de cifrado, para asegurar que las claves no se han manipulado o copiado.</t>
  </si>
  <si>
    <t>- El sistema verifica la autenticidad del dispositivo USB.</t>
  </si>
  <si>
    <t>- Se alerta al usuario si se detecta un dispositivo no autorizado.</t>
  </si>
  <si>
    <t>Como desarrollador de la aplicación, necesito que el sistema sea compatible con múltiples formatos de almacenamiento de claves en el dispositivo USB, para asegurar que sea flexible y escalable.</t>
  </si>
  <si>
    <t>- El sistema soporta múltiples formatos de almacenamiento de claves.</t>
  </si>
  <si>
    <t>- Se puede seleccionar el formato en función de las necesidades del usuario.</t>
  </si>
  <si>
    <t>Baja</t>
  </si>
  <si>
    <t>Como administrador de seguridad, necesito que el sistema bloquee temporalmente los intentos de acceso después de varios fallos consecutivos, para prevenir ataques de fuerza bruta.</t>
  </si>
  <si>
    <t>- El sistema bloquea temporalmente el acceso tras X intentos fallidos.</t>
  </si>
  <si>
    <t>- El bloqueo tiene una duración configurable.</t>
  </si>
  <si>
    <t>Como usuario final, necesito que el sistema me informe si un dispositivo USB no autorizado intenta acceder a las claves, para estar al tanto de posibles intentos de ataque.</t>
  </si>
  <si>
    <t>- Se genera una alerta si un dispositivo no autorizado intenta acceder a las claves.</t>
  </si>
  <si>
    <t>- La alerta incluye detalles del dispositivo no autorizado.</t>
  </si>
  <si>
    <t>Como administrador del sistema, necesito que el sistema genere reportes de uso de claves de cifrado, para monitorear si las claves se están utilizando de manera segura y adecuada.</t>
  </si>
  <si>
    <t>- El sistema genera reportes periódicos sobre el uso de claves.</t>
  </si>
  <si>
    <t>- Los reportes incluyen detalles como fechas de uso y frecuencia de rotación de claves.</t>
  </si>
  <si>
    <t>Como usuario final, necesito que el sistema me permita exportar las claves cifradas a otro dispositivo USB en caso de necesidad, para garantizar que pueda seguir accediendo a mis mensajes en diferentes dispositivos.</t>
  </si>
  <si>
    <t>- El sistema permite exportar las claves de cifrado a otro dispositivo USB.</t>
  </si>
  <si>
    <t>- Las claves exportadas están cifradas para protección.</t>
  </si>
  <si>
    <t>Como administrador de seguridad, necesito que los registros de acceso y uso de claves sean inmutables y protegidos, para garantizar que no puedan ser modificados por usuarios malintencionados.</t>
  </si>
  <si>
    <t>- Los registros de acceso son inmutables y protegidos contra alteraciones.</t>
  </si>
  <si>
    <t>- El sistema verifica la integridad de los registros de acceso periódicamente.</t>
  </si>
  <si>
    <t>Como desarrollador, necesito que el sistema utilice mecanismos avanzados de autenticación multifactor (MFA) para acceder a las claves, para asegurar que sólo los usuarios autorizados puedan hacerlo.</t>
  </si>
  <si>
    <t>- El sistema requiere MFA para acceder a las claves de cifrado.</t>
  </si>
  <si>
    <t>- La autenticación incluye métodos como contraseñas, biometría, o dispositivos de seguridad.</t>
  </si>
  <si>
    <t>Como administrador de seguridad, necesito poder definir políticas de acceso basadas en roles para las claves de cifrado, para limitar el acceso a las claves solo a personal autorizado.</t>
  </si>
  <si>
    <t>- El sistema permite crear y aplicar políticas de acceso basadas en roles.</t>
  </si>
  <si>
    <t>- Solo el personal autorizado según los roles definidos puede acceder a las claves.</t>
  </si>
  <si>
    <t xml:space="preserve">Por que? </t>
  </si>
  <si>
    <t xml:space="preserve">Elecciones  </t>
  </si>
  <si>
    <t xml:space="preserve">Arquitectura </t>
  </si>
  <si>
    <t>Arquitectura</t>
  </si>
  <si>
    <t>Definición</t>
  </si>
  <si>
    <t>Pros</t>
  </si>
  <si>
    <t>Contras</t>
  </si>
  <si>
    <t>Capacidad para ser auditado</t>
  </si>
  <si>
    <t>Monolítica</t>
  </si>
  <si>
    <t>Aplicación en una sola unidad de código. Toda la lógica de negocio, acceso a datos y presentación está integrada.</t>
  </si>
  <si>
    <t>Simplicidad, fácil despliegue</t>
  </si>
  <si>
    <t>Difícil de escalar y mantener cuando crece</t>
  </si>
  <si>
    <t>Microservicios</t>
  </si>
  <si>
    <t>División de la aplicación en pequeños servicios autónomos que se comunican entre sí a través de APIs.</t>
  </si>
  <si>
    <t>Escalabilidad, flexibilidad, modularidad</t>
  </si>
  <si>
    <t>Complejidad de gestión y comunicación</t>
  </si>
  <si>
    <t>En Capas (N-Tier)</t>
  </si>
  <si>
    <t>Divide la aplicación en capas lógicas como presentación, negocio y datos. Cada capa depende de la anterior.</t>
  </si>
  <si>
    <t>Claridad en responsabilidades, estructura organizada</t>
  </si>
  <si>
    <t>Puede volverse rígida y difícil de modificar</t>
  </si>
  <si>
    <t>SOA (Orientada a Servicios)</t>
  </si>
  <si>
    <t>Servicios reutilizables comunicados a través de un bus de servicio (ESB).</t>
  </si>
  <si>
    <t>Reutilización de servicios, integración sencilla</t>
  </si>
  <si>
    <t>Sobrecarga y cuellos de botella en el bus de servicio</t>
  </si>
  <si>
    <t>Basada en Componentes</t>
  </si>
  <si>
    <t>Divide la aplicación en componentes que encapsulan funcionalidades específicas y pueden ser reutilizados.</t>
  </si>
  <si>
    <t>Reutilización y mantenimiento modular</t>
  </si>
  <si>
    <t>Difícil diseñar componentes sin dependencias</t>
  </si>
  <si>
    <t>Cliente-Servidor</t>
  </si>
  <si>
    <t>División entre cliente (solicita) y servidor (responde).</t>
  </si>
  <si>
    <t>Separación de responsabilidades, escalabilidad en el servidor</t>
  </si>
  <si>
    <t>Dependencia de la red, carga del servidor</t>
  </si>
  <si>
    <t>Event-Driven (Basada en Eventos)</t>
  </si>
  <si>
    <t>Comunicación mediante eventos asíncronos entre componentes.</t>
  </si>
  <si>
    <t>Escalabilidad, respuesta rápida</t>
  </si>
  <si>
    <t>Complejidad en coherencia de datos</t>
  </si>
  <si>
    <t>Microkernel (Plugin-based)</t>
  </si>
  <si>
    <t>Un núcleo extensible mediante plugins o módulos que añaden funcionalidad.</t>
  </si>
  <si>
    <t>Flexibilidad, facilidad para añadir funcionalidades</t>
  </si>
  <si>
    <t>Complejidad en gestión de módulos</t>
  </si>
  <si>
    <t>Message-Driven</t>
  </si>
  <si>
    <t>Uso de colas de mensajes para comunicación asíncrona entre componentes.</t>
  </si>
  <si>
    <t>Alta tolerancia a fallos, desacoplamiento</t>
  </si>
  <si>
    <t>Latencia en procesamiento, complejidad de gestión de colas</t>
  </si>
  <si>
    <t>REST (Representational State Transfer)</t>
  </si>
  <si>
    <t>Estilo para crear APIs usando métodos HTTP para interactuar con recursos.</t>
  </si>
  <si>
    <t>Simplicidad, escalabilidad, facilidad en aplicaciones web</t>
  </si>
  <si>
    <t>Limitaciones en interacciones complejas</t>
  </si>
  <si>
    <t>Serverless</t>
  </si>
  <si>
    <t>Funciones que se ejecutan en respuesta a eventos, sin gestionar servidores.</t>
  </si>
  <si>
    <t>Reducción de costos, sin administración de infraestructura</t>
  </si>
  <si>
    <t>Latencia, control limitado del entorno</t>
  </si>
  <si>
    <t>Microfrontend</t>
  </si>
  <si>
    <t>División del frontend en componentes manejables, desarrollados y desplegados de manera independiente.</t>
  </si>
  <si>
    <t>Escalabilidad del frontend, fácil mantenimiento</t>
  </si>
  <si>
    <t>Complejidad en integración</t>
  </si>
  <si>
    <t>Hexagonal (Ports and Adapters)</t>
  </si>
  <si>
    <t>Organiza la aplicación en torno a su lógica de negocio, desacoplando las interfaces externas.</t>
  </si>
  <si>
    <t>Flexibilidad, facilidad de pruebas</t>
  </si>
  <si>
    <t>Complejidad inicial en la configuración</t>
  </si>
  <si>
    <t>Pipe and Filter</t>
  </si>
  <si>
    <t>Datos que pasan por una serie de filtros donde se transforman, cada filtro realiza una operación.</t>
  </si>
  <si>
    <t>Modularidad, fácil de paralelizar</t>
  </si>
  <si>
    <t>Sobrecarga en rendimiento debido al paso de datos</t>
  </si>
  <si>
    <t>Total Puntos</t>
  </si>
  <si>
    <t>Provedores Componentes</t>
  </si>
  <si>
    <t>Google Cloud Platform</t>
  </si>
  <si>
    <t>Bloques de Construcción</t>
  </si>
  <si>
    <t>AWS</t>
  </si>
  <si>
    <t>Azure</t>
  </si>
  <si>
    <t>Otros</t>
  </si>
  <si>
    <t>Base de Datos</t>
  </si>
  <si>
    <t>-</t>
  </si>
  <si>
    <t>Microsoft SQL Server, PostgreSQL, MySQL, Oracle Database, MongoDB, Couchbase, Cassandra, DynamoDB</t>
  </si>
  <si>
    <t>Baúl de Llaves</t>
  </si>
  <si>
    <t>IBM Cloud Key Protect</t>
  </si>
  <si>
    <t>Catálogo de Parámetros</t>
  </si>
  <si>
    <t>Spring Cloud Config, etcd</t>
  </si>
  <si>
    <t>Componentes de Logging</t>
  </si>
  <si>
    <t>Loggly, Splunk, ELK Stack (ELK), Datadog, Sumo Logic</t>
  </si>
  <si>
    <t>Catálogo de Mensajes Usuario/Técnico</t>
  </si>
  <si>
    <t>Proveedor de Identidades</t>
  </si>
  <si>
    <t>Auth0, Okta</t>
  </si>
  <si>
    <t>Componente de Notificaciones</t>
  </si>
  <si>
    <t>Twilio, SendGrid, OneSignal, Pusher</t>
  </si>
  <si>
    <t>Cache Distribuida</t>
  </si>
  <si>
    <t>Redis, Memcached</t>
  </si>
  <si>
    <t>Rate Limiter</t>
  </si>
  <si>
    <t>Redis (con RedisRateLimiter), Kong (con Rate Limiting plugin)</t>
  </si>
  <si>
    <t>WAF</t>
  </si>
  <si>
    <t>Cloudflare WAF, Imperva Incapsula, F5 BIG-IP ASM</t>
  </si>
  <si>
    <t>CDN</t>
  </si>
  <si>
    <t>Cloudflare, Akamai</t>
  </si>
  <si>
    <t>API Gateway</t>
  </si>
  <si>
    <t>Kong, Apigee (Google)</t>
  </si>
  <si>
    <t>Service Mesh</t>
  </si>
  <si>
    <t>AWS App Mesh</t>
  </si>
  <si>
    <t>Message Broker</t>
  </si>
  <si>
    <t>Apache Kafka, RabbitMQ, ActiveMQ</t>
  </si>
  <si>
    <t>Proveedor</t>
  </si>
  <si>
    <t>Amplia gama de servicios, alta disponibilidad, gran comunidad de usuarios y soporte.</t>
  </si>
  <si>
    <t>Puede ser costoso para servicios de alto volumen o uso intensivo.</t>
  </si>
  <si>
    <t>Buenas integraciones con productos Microsoft, precios competitivos, amplia oferta de servicios.</t>
  </si>
  <si>
    <t>Puede ser complejo para nuevos usuarios, algunos servicios pueden ser costosos.</t>
  </si>
  <si>
    <t>Precios competitivos, innovaciones en datos y machine learning, descuentos por uso prolongado.</t>
  </si>
  <si>
    <t>Menor presencia en algunas regiones comparado con AWS y Azure.</t>
  </si>
  <si>
    <t>RDS: Desde $0.017 por hora (db.t3.micro), DynamoDB: Desde $1.25 por WCU/RWU por mes</t>
  </si>
  <si>
    <t>SQL Database: Desde $0.02 por hora (B-Series), Cosmos DB: Desde $0.008 por RU/s/hora</t>
  </si>
  <si>
    <t>Cloud SQL: Desde $0.018 por hora (db-f1-micro), Firestore: Desde $0.18 por GB por mes</t>
  </si>
  <si>
    <t>Key Management Service (KMS): Desde $1.00 por clave por mes, $0.03 por 10,000 operaciones</t>
  </si>
  <si>
    <t>Key Vault: Desde $0.03 por operación, $1.00 por clave por mes</t>
  </si>
  <si>
    <t>Cloud Key Management: Desde $0.03 por operación, $0.60 por clave por mes</t>
  </si>
  <si>
    <t>Systems Manager Parameter Store: Desde $0.05 por parámetro por mes</t>
  </si>
  <si>
    <t>CloudWatch: Desde $0.50 por GB de datos de métricas, CloudTrail: Desde $2.00 por GB de eventos</t>
  </si>
  <si>
    <t>Azure Monitor: Desde $2.30 por GB de datos, Log Analytics: Desde $2.30 por GB</t>
  </si>
  <si>
    <t>Stackdriver Logging: Desde $0.50 por GB de datos de logs</t>
  </si>
  <si>
    <t>CloudWatch Logs: Desde $0.50 por GB de datos, CloudTrail: Desde $2.00 por GB de eventos</t>
  </si>
  <si>
    <t>Azure Monitor Logs: Desde $2.30 por GB, Log Analytics: Desde $2.30 por GB</t>
  </si>
  <si>
    <t>Cognito: Desde $0.0055 por usuario activo por mes, $0.03 por millón de solicitudes</t>
  </si>
  <si>
    <t>Azure Active Directory: Desde $6.00 por usuario por mes (P1), $9.00 por usuario por mes (P2)</t>
  </si>
  <si>
    <t>Google Identity Platform: Desde $0.12 por usuario activo por mes</t>
  </si>
  <si>
    <t>SNS: Desde $0.50 por millón de solicitudes, SES: Desde $0.10 por 1,000 emails, Pinpoint: Desde $1.00 por 1,000 mensajes</t>
  </si>
  <si>
    <t>Notification Hubs: Desde $0.01 por 1,000 mensajes</t>
  </si>
  <si>
    <t>ElastiCache: Desde $0.017 por hora (cache.t3.micro), Redis: Desde $0.017 por hora (cache.t3.micro)</t>
  </si>
  <si>
    <t>Azure Cache for Redis: Desde $0.02 por hora (Basic C0)</t>
  </si>
  <si>
    <t>Memorystore for Redis: Desde $0.021 por hora (Basic tier)</t>
  </si>
  <si>
    <t>API Gateway: Desde $3.50 por millón de solicitudes, Rate Limiting incluido</t>
  </si>
  <si>
    <t>API Management: Desde $0.03 por 1,000 llamadas API (Standard tier)</t>
  </si>
  <si>
    <t>Cloud Endpoints: Desde $0.03 por 1,000 llamadas API (pay-as-you-go)</t>
  </si>
  <si>
    <t>AWS WAF: Desde $5.00 por WebACL por mes, $0.60 por millón de solicitudes</t>
  </si>
  <si>
    <t>Azure Web Application Firewall: Desde $0.08 por millón de solicitudes</t>
  </si>
  <si>
    <t>Cloud Armor: Desde $0.75 por millón de solicitudes</t>
  </si>
  <si>
    <t>CloudFront: Desde $0.085 por GB para los primeros 10 TB</t>
  </si>
  <si>
    <t>Azure CDN: Desde $0.08 por GB para los primeros 10 TB</t>
  </si>
  <si>
    <t>Cloud CDN: Desde $0.08 por GB para los primeros 10 TB</t>
  </si>
  <si>
    <t>API Gateway: Desde $3.50 por millón de solicitudes, $1.00 por GB de datos transferidos</t>
  </si>
  <si>
    <t>App Mesh: Desde $0.025 por hora de servicio, costo de datos</t>
  </si>
  <si>
    <t>Azure Service Fabric Mesh: Desde $0.02 por hora por nodo</t>
  </si>
  <si>
    <t>Istio, Linkerd, Consul Connect, Kuma: Precios varían según la implementación</t>
  </si>
  <si>
    <t>SQS: Desde $0.40 por millón de solicitudes, MQ: Desde $0.09 por hora (mq.t3.micro)</t>
  </si>
  <si>
    <t>Service Bus: Desde $0.05 por 1,000 operaciones</t>
  </si>
  <si>
    <t>Pub/Sub: Desde $0.40 por GB de datos enviados</t>
  </si>
  <si>
    <t xml:space="preserve">Firebase Cloud Messaging (FCM): Gratis Con limitaciones </t>
  </si>
  <si>
    <t xml:space="preserve">Total Puntos </t>
  </si>
  <si>
    <t>Es necesario cifrar los mensajes utilizando libretas de claves de un solo uso (OTP) y generadores de números aleatorios.</t>
  </si>
  <si>
    <t>Desarrollar un módulo de cifrado de claves de un solo uso</t>
  </si>
  <si>
    <t>Construir a la medida un componente para gestionar las claves de un solo uso.</t>
  </si>
  <si>
    <t>"1. Garantiza máxima seguridad en los mensajes cifrados. 2. Utiliza criptografía resistente a ataques futuros (e.g., computación cuántica)."</t>
  </si>
  <si>
    <t>"1. Complejidad en implementación. 2. Costos asociados al desarrollo de un módulo especializado."</t>
  </si>
  <si>
    <t>Sí</t>
  </si>
  <si>
    <t>Es necesario almacenar las claves criptográficas en dispositivos de almacenamiento extraíbles, como USBs, para mantenerlas aisladas de amenazas.</t>
  </si>
  <si>
    <t>Desarrollar un módulo de gestión de claves de un solo uso</t>
  </si>
  <si>
    <t>Almacenar las claves criptográficas en hardware externo para asegurar el aislamiento de amenazas.</t>
  </si>
  <si>
    <t>"1. Aislamiento físico de las claves. 2. Reducción del riesgo de ciberataques."</t>
  </si>
  <si>
    <t>"1. Dependencia de hardware externo. 2. Riesgo de pérdida o daño del hardware."</t>
  </si>
  <si>
    <t>Las claves criptográficas quedarían expuestas a amenazas en el mismo entorno que la aplicación.</t>
  </si>
  <si>
    <t>"1. Mejora la disponibilidad. 2. Minimiza el impacto de fallos individuales."</t>
  </si>
  <si>
    <t>"1. Costos adicionales. 2. Complejidad en la configuración y gestión."</t>
  </si>
  <si>
    <t>El sistema experimentaría más tiempo de inactividad y fallos.</t>
  </si>
  <si>
    <t>"1. Proactividad en la gestión de problemas. 2. Mejora de la disponibilidad general."</t>
  </si>
  <si>
    <t>"1. Complejidad en la configuración y mantenimiento de las herramientas. 2. Costos asociados."</t>
  </si>
  <si>
    <t>La detección de problemas será reactiva y podría haber demoras en solucionarlos.</t>
  </si>
  <si>
    <t>Deben implementarse herramientas de monitoreo continuo para detectar y notificar problemas potenciales en el sistema antes de que afecten la disponibilidad.</t>
  </si>
  <si>
    <t>Desarrollar soluciones de monitoreo</t>
  </si>
  <si>
    <t>Crear un sistema personalizado para el monitoreo continuo y preventivo.</t>
  </si>
  <si>
    <t>"1. Control total sobre el sistema de monitoreo. 2. Adaptación específica a las necesidades del sistema."</t>
  </si>
  <si>
    <t>"1. Costos de desarrollo. 2. Complejidad técnica."</t>
  </si>
  <si>
    <t>No se detectarán problemas de manera anticipada, afectando la disponibilidad.</t>
  </si>
  <si>
    <t>Proveedor de soluciones de monitoreo</t>
  </si>
  <si>
    <t>Implementar una solución de monitoreo proporcionada por un tercero (outsourcing).</t>
  </si>
  <si>
    <t>"1. Menor costo y esfuerzo inicial. 2. Actualizaciones y mantenimiento por el proveedor."</t>
  </si>
  <si>
    <t>"1. Dependencia del proveedor. 2. Menor control sobre la personalización."</t>
  </si>
  <si>
    <t>La falta de monitoreo afectaría la disponibilidad general del sistema.</t>
  </si>
  <si>
    <t>ESC-CAL-0001-Portabilidad</t>
  </si>
  <si>
    <t>La aplicación debe ser compatible con múltiples sistemas operativos, incluyendo Windows, macOS y Linux.</t>
  </si>
  <si>
    <t>Desarrollar con una herramienta multiplataforma</t>
  </si>
  <si>
    <t>Utilizar una herramienta o framework que permita la compatibilidad con varios sistemas operativos.</t>
  </si>
  <si>
    <t>"1. Facilita la portabilidad sin desarrollo separado. 2. Reduce costos y tiempo de desarrollo."</t>
  </si>
  <si>
    <t>"1. Limitaciones del framework en cuanto a características específicas de cada SO. 2. Mayor dependencia del framework."</t>
  </si>
  <si>
    <t>Se perderá la capacidad de portabilidad, reduciendo el alcance del sistema.</t>
  </si>
  <si>
    <t>Desarrollar versiones separadas para cada sistema operativo</t>
  </si>
  <si>
    <t>Crear versiones específicas para cada SO, adaptadas a sus características.</t>
  </si>
  <si>
    <t>"1. Máximo aprovechamiento de las características de cada SO. 2. Mejor optimización."</t>
  </si>
  <si>
    <t>"1. Costos y tiempo de desarrollo elevados. 2. Duplicación de esfuerzos."</t>
  </si>
  <si>
    <t>La portabilidad se verá comprometida, limitando su uso a un único SO.</t>
  </si>
  <si>
    <t>No</t>
  </si>
  <si>
    <t>ESC-CAL-0002-Portabilidad</t>
  </si>
  <si>
    <t>La aplicación debe poder instalarse y ejecutarse sin requerir la instalación de programas o librerías adicionales.</t>
  </si>
  <si>
    <t>Comprimir el programa en un archivo ejecutable</t>
  </si>
  <si>
    <t>Crear un único archivo ejecutable que incluya todas las dependencias necesarias.</t>
  </si>
  <si>
    <t>"1. Facilita la distribución y el uso. 2. Simplifica el proceso de instalación para el usuario."</t>
  </si>
  <si>
    <t>"1. Complejidad técnica en la creación del ejecutable. 2. Tamaño del archivo más grande."</t>
  </si>
  <si>
    <t>El proceso de instalación se volvería complicado, requiriendo múltiples dependencias.</t>
  </si>
  <si>
    <t>No usar librerías externas</t>
  </si>
  <si>
    <t>Limitar el uso de librerías y depender solo de programas que todos los dispositivos puedan ejecutar de forma nativa.</t>
  </si>
  <si>
    <t>"1. Aumenta la portabilidad y simplifica la instalación. 2. Menor dependencia de terceros."</t>
  </si>
  <si>
    <t>"1. Limitación funcional por no usar librerías externas. 2. Desarrollo más complejo."</t>
  </si>
  <si>
    <t>La aplicación dependería de la instalación de librerías externas, complicando su instalación.</t>
  </si>
  <si>
    <t>Aplicación web</t>
  </si>
  <si>
    <t>Desarrollar la aplicación como una plataforma web para garantizar acceso desde cualquier dispositivo.</t>
  </si>
  <si>
    <t>"1. Accesibilidad desde múltiples plataformas sin necesidad de instalación. 2. Actualizaciones automáticas."</t>
  </si>
  <si>
    <t>"1. Dependencia de conexión a internet. 2. Mayor carga en el servidor."</t>
  </si>
  <si>
    <t>La portabilidad se verá reducida a sistemas que soporten la instalación de la aplicación.</t>
  </si>
  <si>
    <t>ESC-CAL-0001-Capacidad-Auditado</t>
  </si>
  <si>
    <t>La aplicación debe generar registros detallados de actividad que incluyan todas las acciones críticas para la auditoría.</t>
  </si>
  <si>
    <t>Desarrollar módulo de auditoría</t>
  </si>
  <si>
    <t>Implementar un sistema de registro detallado para capturar todas las acciones críticas.</t>
  </si>
  <si>
    <t>"1. Mejora de la trazabilidad. 2. Facilita auditorías y verificaciones."</t>
  </si>
  <si>
    <t>"1. Requiere esfuerzo adicional de desarrollo. 2. Aumento en el tamaño del almacenamiento."</t>
  </si>
  <si>
    <t>Sin registros, no se podrá realizar una auditoría precisa del sistema.</t>
  </si>
  <si>
    <t>ESC-CAL-0002-Capacidad-Auditado</t>
  </si>
  <si>
    <t>El acceso a los registros de auditoría debe estar restringido a personal autorizado.</t>
  </si>
  <si>
    <t>Desarrollar control de acceso a registros</t>
  </si>
  <si>
    <t>Implementar permisos de acceso a los registros de auditoría para evitar manipulaciones no autorizadas.</t>
  </si>
  <si>
    <t>"1. Mayor seguridad en la integridad de los registros. 2. Protección contra manipulaciones."</t>
  </si>
  <si>
    <t>"1. Complejidad en la configuración de permisos. 2. Necesidad de gestión continua."</t>
  </si>
  <si>
    <t>Los registros podrían verse comprometidos, afectando la veracidad de la auditoría.</t>
  </si>
  <si>
    <t>Subcontratar proveedor de servicios de auditoría</t>
  </si>
  <si>
    <t>Implementar una solución de auditoría ofrecida por un proveedor externo para delegar el registro y control.</t>
  </si>
  <si>
    <t>"1. Reducción de esfuerzo interno. 2. Actualizaciones y mantenimiento gestionados por el proveedor."</t>
  </si>
  <si>
    <t>"1. Dependencia del proveedor externo. 2. Menor control sobre la personalización de los registros."</t>
  </si>
  <si>
    <t>El sistema no contará con un mecanismo adecuado de auditoría, comprometiendo el cumplimiento de requisitos legales.</t>
  </si>
  <si>
    <t>Subcontratar proveedor de seguridad</t>
  </si>
  <si>
    <t>Utilizar servicios de un proveedor externo para gestionar los accesos y permisos de auditoría.</t>
  </si>
  <si>
    <t>"1. Reducción de esfuerzo en la administración de permisos. 2. Actualizaciones automáticas del sistema de control."</t>
  </si>
  <si>
    <t>"1. Dependencia del proveedor para ajustes de acceso. 2. Costos recurrentes por el servicio."</t>
  </si>
  <si>
    <t>El acceso a los registros podría no estar adecuadamente controlado, comprometiendo la seguridad del sistema.</t>
  </si>
  <si>
    <t>Los mensajes podrían ser vulnerables a ataques criptográficos, especialmente a medida que las tecnologías de ataque evolucionen.</t>
  </si>
  <si>
    <t>Componente que contiene toda la lógica de negocio necesaria para la aplicación EMNA.</t>
  </si>
  <si>
    <t>Componente que permite realizar la gestión de toda la información que requiere la aplicación EMNA.</t>
  </si>
  <si>
    <t>Este componente es de vital importancia, dado que es la razón de ser del negocio y producto. Define el funcionamiento central de la aplicación y gestiona la lógica de negocio crítica.</t>
  </si>
  <si>
    <t>Este componente garantiza una gestión centralizada, segura, confiable y consistente de la información, apoyando las restricciones de diseño relacionadas con integridad y disponibilidad de datos.</t>
  </si>
  <si>
    <t>Almacena y gestiona claves de cifrado utilizadas en la aplicación.</t>
  </si>
  <si>
    <t>Asegura la gestión segura de claves criptográficas, garantizando la integridad y confidencialidad de los datos cifrados. Fundamental para mantener la seguridad en la comunicación y almacenamiento de datos sensibles.</t>
  </si>
  <si>
    <t>Almacena y gestiona parámetros de configuración y ajuste para la aplicación.</t>
  </si>
  <si>
    <t>Permite la personalización y ajuste fino del comportamiento de la aplicación sin necesidad de modificar el código fuente. Facilita la administración centralizada de configuraciones.</t>
  </si>
  <si>
    <t>Gestiona la recolección, almacenamiento y visualización de logs y eventos.</t>
  </si>
  <si>
    <t>Esencial para el monitoreo y la depuración de la aplicación. Facilita la detección y resolución de problemas, además de cumplir con las auditorías y requisitos de seguridad.</t>
  </si>
  <si>
    <t>Gestiona y almacena mensajes y notificaciones para usuarios y técnicos.</t>
  </si>
  <si>
    <t>Proporciona una forma centralizada de manejar la comunicación y notificaciones, mejorando la experiencia del usuario y la eficiencia en la resolución de problemas.</t>
  </si>
  <si>
    <t>Sistema que gestiona la autenticación y autorización de usuarios.</t>
  </si>
  <si>
    <t>Garantiza que solo los usuarios autenticados y autorizados puedan acceder a ciertas funcionalidades y datos. Esencial para mantener la seguridad y privacidad de la aplicación.</t>
  </si>
  <si>
    <t>Envia notificaciones a los usuarios sobre eventos importantes o actualizaciones.</t>
  </si>
  <si>
    <t>Mejora la comunicación con los usuarios, manteniéndolos informados sobre eventos relevantes y mejorando la experiencia del usuario.</t>
  </si>
  <si>
    <t>Almacena datos en memoria para mejorar el rendimiento y reducir tiempos de acceso.</t>
  </si>
  <si>
    <t>Mejora la velocidad de acceso a datos frecuentemente utilizados y reduce la carga sobre el sistema de base de datos, optimizando el rendimiento de la aplicación.</t>
  </si>
  <si>
    <t>Controla la tasa de peticiones para evitar sobrecarga en el sistema.</t>
  </si>
  <si>
    <t>Protege la aplicación contra abusos y ataques de denegación de servicio al limitar el número de peticiones que un usuario puede realizar en un tiempo determinado.</t>
  </si>
  <si>
    <t>WAF (Web Application Firewall)</t>
  </si>
  <si>
    <t>Protege la aplicación web contra amenazas y ataques externos.</t>
  </si>
  <si>
    <t>Filtra y monitorea el tráfico HTTP/HTTPS para proteger la aplicación contra ataques como SQL Injection, Cross-Site Scripting (XSS) y otros tipos de amenazas.</t>
  </si>
  <si>
    <t>CDN (Content Delivery Network)</t>
  </si>
  <si>
    <t>Distribuye contenido a través de una red de servidores para mejorar la velocidad y disponibilidad.</t>
  </si>
  <si>
    <t>Reduce la latencia y mejora la velocidad de carga al entregar contenido desde servidores geográficamente cercanos al usuario final, mejorando la experiencia del usuario.</t>
  </si>
  <si>
    <t>Gestiona las solicitudes API, enrutamiento y autenticación.</t>
  </si>
  <si>
    <t>Centraliza el control del acceso a las APIs, facilitando la gestión de solicitudes, autenticación, y monitoreo de servicios.</t>
  </si>
  <si>
    <t>Facilita la comunicación entre microservicios, manejando aspectos como el enrutamiento y seguridad.</t>
  </si>
  <si>
    <t>Mejora la observabilidad y gestión de servicios en un entorno de microservicios, asegurando la comunicación segura y eficiente entre los componentes de la aplicación.</t>
  </si>
  <si>
    <t>Facilita la comunicación asíncrona entre diferentes componentes o servicios.</t>
  </si>
  <si>
    <t>Permite la comunicación desacoplada entre servicios, mejorando la escalabilidad y resiliencia del sistema al manejar y enrutar mensajes entre componentes.</t>
  </si>
  <si>
    <t>Blob Storage</t>
  </si>
  <si>
    <t xml:space="preserve">Blob Storge </t>
  </si>
  <si>
    <t>Amazon S3: Desde $0.023 por GB para almacenamiento estándar, $0.0125 por GB para almacenamiento infrecuente</t>
  </si>
  <si>
    <t>Azure Blob Storage: Desde $0.0184 por GB para almacenamiento en caliente, $0.01 por GB para almacenamiento en frío</t>
  </si>
  <si>
    <t>Google Cloud Storage: Desde $0.020 por GB para almacenamiento estándar, $0.01 por GB para almacenamiento de clase de archivo</t>
  </si>
  <si>
    <t>Backblaze B2, Wasabi, IBM Cloud Object Storage</t>
  </si>
  <si>
    <t>Sistema de almacenamiento en la nube para datos no estructurados, como archivos, imágenes y videos.</t>
  </si>
  <si>
    <t>Proporciona una solución escalable y económica para almacenar grandes volúmenes de datos no estructurados. Facilita el acceso y gestión de datos desde cualquier lugar, y se integra con otros servicios para mejorar la disponibilidad y redundancia de los datos.</t>
  </si>
  <si>
    <t xml:space="preserve">Diagrama de componentes </t>
  </si>
  <si>
    <t xml:space="preserve">Diagrama de paquetes </t>
  </si>
  <si>
    <t>Aplicación:</t>
  </si>
  <si>
    <t>Componente:</t>
  </si>
  <si>
    <t>Descripción componente:</t>
  </si>
  <si>
    <t>Motivación diagrama:</t>
  </si>
  <si>
    <t>Depende de</t>
  </si>
  <si>
    <t>Es usado por</t>
  </si>
  <si>
    <t>Descripción componente</t>
  </si>
  <si>
    <t>Paquete padre</t>
  </si>
  <si>
    <t>Paquete</t>
  </si>
  <si>
    <t>Jerarquía</t>
  </si>
  <si>
    <t>Descripción paquete</t>
  </si>
  <si>
    <t xml:space="preserve">emna </t>
  </si>
  <si>
    <t>emnaMensajesMS</t>
  </si>
  <si>
    <t>emnaUsuariosMS</t>
  </si>
  <si>
    <t>emnaSeguridadMS</t>
  </si>
  <si>
    <t xml:space="preserve">Adaptado </t>
  </si>
  <si>
    <t xml:space="preserve">Desarrollo </t>
  </si>
  <si>
    <t>Python3</t>
  </si>
  <si>
    <t xml:space="preserve">Django </t>
  </si>
  <si>
    <t xml:space="preserve">Sqlite </t>
  </si>
  <si>
    <t>Sqlite</t>
  </si>
  <si>
    <t>emna</t>
  </si>
  <si>
    <t xml:space="preserve">emna-extraclase </t>
  </si>
  <si>
    <t>emna-extraclase/emna</t>
  </si>
  <si>
    <t xml:space="preserve">migrations </t>
  </si>
  <si>
    <t xml:space="preserve">urls </t>
  </si>
  <si>
    <t xml:space="preserve">views </t>
  </si>
  <si>
    <t xml:space="preserve">models </t>
  </si>
  <si>
    <t xml:space="preserve">serializers </t>
  </si>
  <si>
    <t xml:space="preserve">frontend </t>
  </si>
  <si>
    <t xml:space="preserve">Parte 1 - Antes del parcial </t>
  </si>
  <si>
    <t xml:space="preserve">Parte 2- Posterior al parcial </t>
  </si>
  <si>
    <t xml:space="preserve">Vista Logica </t>
  </si>
  <si>
    <t xml:space="preserve">Vista de impacto </t>
  </si>
  <si>
    <t xml:space="preserve">Vista de procesos </t>
  </si>
  <si>
    <t xml:space="preserve">Diagrama de secuencias </t>
  </si>
  <si>
    <t xml:space="preserve">Diagrama de comunicaciones </t>
  </si>
  <si>
    <t xml:space="preserve">Diagrama de actividades </t>
  </si>
  <si>
    <t xml:space="preserve">Vista fisica - Vista de despliegue </t>
  </si>
  <si>
    <t xml:space="preserve">Arquetipo de solucion </t>
  </si>
  <si>
    <t xml:space="preserve">Diagrama de clase </t>
  </si>
  <si>
    <t xml:space="preserve">Diagrama de objetos </t>
  </si>
  <si>
    <t xml:space="preserve">Modelo de dominio </t>
  </si>
  <si>
    <t xml:space="preserve">Modelo de packetes </t>
  </si>
  <si>
    <t xml:space="preserve">Modelo de entidad relacion </t>
  </si>
  <si>
    <t xml:space="preserve">Micro servicios encargado de los procesos relacionados con la Usuarios del sistema EMNA </t>
  </si>
  <si>
    <t xml:space="preserve">Micro servicios encargado de los procesos relacionados con la Mensajeria del sistema EMNA </t>
  </si>
  <si>
    <t xml:space="preserve">Micro servicios encargado de los procesos relacionados con el proceso de encriptacion y desencriptacion del sistema EMNA </t>
  </si>
  <si>
    <t xml:space="preserve">Stack base de desarrollo. </t>
  </si>
  <si>
    <t>Framework acelerador de desarrollo, para lograr capacidades empresariales</t>
  </si>
  <si>
    <t xml:space="preserve">Componente de conexión a base de datos Sqlite. </t>
  </si>
  <si>
    <t>Componente encargado de aceptar y publicar transacciones de negocio relacionadas con el contexto de Generales y configuracion, el cual contiene información de soporte para los demás microservicios.</t>
  </si>
  <si>
    <t xml:space="preserve">Diagrama encargado de mostrar todos los componentes involucrados en el microservicio de Generales y sus relaciones. </t>
  </si>
  <si>
    <t xml:space="preserve">Javascript </t>
  </si>
  <si>
    <t xml:space="preserve">Html </t>
  </si>
  <si>
    <t>Css</t>
  </si>
  <si>
    <t xml:space="preserve">Componente encargado de la capa de presentacion y control </t>
  </si>
  <si>
    <t xml:space="preserve">Paquete que representa la raiz del nombre del proyecto junto al tipo de proyecto </t>
  </si>
  <si>
    <t>Paquete que representa la raíz del proyecto, configurando el entorno de desarrollo y la estructura básica de la aplicación.</t>
  </si>
  <si>
    <t>Paquete que representa el microservicio de manejo de mensajes, gestionando todas las funcionalidades relacionadas con la mensajería.</t>
  </si>
  <si>
    <t>Paquete que contiene archivos de migración que rastrean y aplican cambios en la base de datos para los modelos de mensajes.</t>
  </si>
  <si>
    <t>Paquete que define las rutas de acceso a la API para el microservicio de mensajes.</t>
  </si>
  <si>
    <t>Paquete que contiene la lógica de negocio para manejar solicitudes HTTP en la API de mensajes.</t>
  </si>
  <si>
    <t>Paquete que contiene serializadores que transforman datos entre formatos JSON y los modelos de mensajes en Django.</t>
  </si>
  <si>
    <t>Paquete que define la estructura de los modelos de datos, representando las tablas de la base de datos para los mensajes.</t>
  </si>
  <si>
    <t>Paquete que representa el microservicio de gestión de usuarios, administrando todas las funcionalidades relacionadas con los usuarios.</t>
  </si>
  <si>
    <t>Paquete que contiene archivos de migración para los modelos de usuarios.</t>
  </si>
  <si>
    <t>Paquete que define las rutas de acceso a la API para el microservicio de usuarios.</t>
  </si>
  <si>
    <t>Paquete que contiene la lógica de negocio para manejar solicitudes HTTP en la API de usuarios.</t>
  </si>
  <si>
    <t>Paquete que contiene serializadores que manejan la transformación de datos de usuarios entre JSON y modelos de Django.</t>
  </si>
  <si>
    <t>Paquete que define la estructura de los modelos de datos de usuario en la base de datos.</t>
  </si>
  <si>
    <t>Paquete que representa el microservicio de seguridad, encargándose de la autenticación, autorización y funciones de seguridad.</t>
  </si>
  <si>
    <t>Paquete que contiene archivos de migración para los modelos de seguridad.</t>
  </si>
  <si>
    <t>Paquete que define las rutas de acceso a la API para el microservicio de seguridad.</t>
  </si>
  <si>
    <t>Paquete que contiene la lógica de negocio para manejar solicitudes relacionadas con la seguridad.</t>
  </si>
  <si>
    <t>Paquete que contiene serializadores para manejar datos de seguridad en JSON y modelos de Django.</t>
  </si>
  <si>
    <t>Paquete que define la estructura de los modelos de seguridad en la base de datos.</t>
  </si>
  <si>
    <t>Componente que actúa como controlador central, gestionando la interacción entre los diferentes microservicios de la aplicación, como mensajería, usuarios y seguridad. Este componente configura el entorno de desarrollo y establece la estructura básica de la aplicación, facilitando la comunicación entre los distintos módulos y asegurando que los servicios se integren de manera efectiva.</t>
  </si>
  <si>
    <t>Controlador y aplicaciones con cada microservicio, mostrando cómo se gestionan y orquestan las interacciones entre los distintos componentes de la arquitectura de la aplicación.</t>
  </si>
  <si>
    <t xml:space="preserve">Modelo </t>
  </si>
  <si>
    <t>Modelo</t>
  </si>
  <si>
    <t xml:space="preserve">Diagrama de secuencia </t>
  </si>
  <si>
    <t>Número acción</t>
  </si>
  <si>
    <t>Nombre acción</t>
  </si>
  <si>
    <t>Parámetros Entrada</t>
  </si>
  <si>
    <t>Retorno</t>
  </si>
  <si>
    <t>Capa Origen</t>
  </si>
  <si>
    <t>Capa Destino</t>
  </si>
  <si>
    <t>Nombre</t>
  </si>
  <si>
    <t xml:space="preserve">emna-estraclase </t>
  </si>
  <si>
    <t xml:space="preserve">Componente que representa el estereotipo general de diseño detallao para todos los componentes de la solucion. </t>
  </si>
  <si>
    <t>Modelo que tiene como motivacion mostrar el flujo de interaccion/ colaboracion/ secuencia para levar a caboluna trnasaccion determinadade las capas que intervienen en cada momento del tiempo.</t>
  </si>
  <si>
    <t xml:space="preserve">json </t>
  </si>
  <si>
    <t>urls</t>
  </si>
  <si>
    <t>views</t>
  </si>
  <si>
    <t>serializer</t>
  </si>
  <si>
    <t>models</t>
  </si>
  <si>
    <t>frontend</t>
  </si>
  <si>
    <t>execute</t>
  </si>
  <si>
    <t>json</t>
  </si>
  <si>
    <t>return</t>
  </si>
  <si>
    <r>
      <t xml:space="preserve">Corresponde a la acción que se ejecuta desde el front end por parte del usuario y/o aplicación, y que es enviada para ser procesada por parte de </t>
    </r>
    <r>
      <rPr>
        <sz val="10"/>
        <color theme="1"/>
        <rFont val="Arial Unicode MS"/>
      </rPr>
      <t>urls</t>
    </r>
    <r>
      <rPr>
        <sz val="11"/>
        <color theme="1"/>
        <rFont val="Calibri"/>
        <family val="2"/>
        <scheme val="minor"/>
      </rPr>
      <t>.</t>
    </r>
  </si>
  <si>
    <t>Parámetro que contiene toda la información necesaria para procesar la transacción en formato JSON.</t>
  </si>
  <si>
    <t>Response</t>
  </si>
  <si>
    <t>Corresponde al resultado de la ejecución, que puede ser una confirmación de éxito o error.</t>
  </si>
  <si>
    <r>
      <t xml:space="preserve">Corresponde a la acción que se ejecuta desde </t>
    </r>
    <r>
      <rPr>
        <sz val="10"/>
        <color theme="1"/>
        <rFont val="Arial Unicode MS"/>
      </rPr>
      <t>urls</t>
    </r>
    <r>
      <rPr>
        <sz val="11"/>
        <color theme="1"/>
        <rFont val="Calibri"/>
        <family val="2"/>
        <scheme val="minor"/>
      </rPr>
      <t>, donde el sistema determina qué vista manejar según la solicitud.</t>
    </r>
  </si>
  <si>
    <t>No se recibe un dato específico; se utiliza para identificar la vista correspondiente.</t>
  </si>
  <si>
    <r>
      <t xml:space="preserve">Corresponde a la acción en </t>
    </r>
    <r>
      <rPr>
        <sz val="10"/>
        <color theme="1"/>
        <rFont val="Arial Unicode MS"/>
      </rPr>
      <t>views</t>
    </r>
    <r>
      <rPr>
        <sz val="11"/>
        <color theme="1"/>
        <rFont val="Calibri"/>
        <family val="2"/>
        <scheme val="minor"/>
      </rPr>
      <t xml:space="preserve"> que solicita al modelo (model) la información necesaria para ejecutar su lógica.</t>
    </r>
  </si>
  <si>
    <t>http, urls</t>
  </si>
  <si>
    <t>Se envían parámetros HTTP y los URLs para realizar la consulta o acción requerida.</t>
  </si>
  <si>
    <r>
      <t xml:space="preserve">Corresponde a la respuesta generada por </t>
    </r>
    <r>
      <rPr>
        <sz val="10"/>
        <color theme="1"/>
        <rFont val="Arial Unicode MS"/>
      </rPr>
      <t>views</t>
    </r>
    <r>
      <rPr>
        <sz val="11"/>
        <color theme="1"/>
        <rFont val="Calibri"/>
        <family val="2"/>
        <scheme val="minor"/>
      </rPr>
      <t xml:space="preserve"> hacia </t>
    </r>
    <r>
      <rPr>
        <sz val="10"/>
        <color theme="1"/>
        <rFont val="Arial Unicode MS"/>
      </rPr>
      <t>models</t>
    </r>
    <r>
      <rPr>
        <sz val="11"/>
        <color theme="1"/>
        <rFont val="Calibri"/>
        <family val="2"/>
        <scheme val="minor"/>
      </rPr>
      <t>, retornando el modelo o la información solicitada.</t>
    </r>
  </si>
  <si>
    <t>Object</t>
  </si>
  <si>
    <t>Un objeto que representa el modelo de datos, que puede incluir instancias de base de datos.</t>
  </si>
  <si>
    <r>
      <t xml:space="preserve">Corresponde a la acción de </t>
    </r>
    <r>
      <rPr>
        <sz val="10"/>
        <color theme="1"/>
        <rFont val="Arial Unicode MS"/>
      </rPr>
      <t>views</t>
    </r>
    <r>
      <rPr>
        <sz val="11"/>
        <color theme="1"/>
        <rFont val="Calibri"/>
        <family val="2"/>
        <scheme val="minor"/>
      </rPr>
      <t xml:space="preserve"> que solicita al serializer realizar la traducción de los datos en formato JSON.</t>
    </r>
  </si>
  <si>
    <t>Parámetros necesarios para la serialización de datos.</t>
  </si>
  <si>
    <r>
      <t xml:space="preserve">Corresponde a la acción en </t>
    </r>
    <r>
      <rPr>
        <sz val="10"/>
        <color theme="1"/>
        <rFont val="Arial Unicode MS"/>
      </rPr>
      <t>serializer</t>
    </r>
    <r>
      <rPr>
        <sz val="11"/>
        <color theme="1"/>
        <rFont val="Calibri"/>
        <family val="2"/>
        <scheme val="minor"/>
      </rPr>
      <t xml:space="preserve"> que solicita al modelo la información necesaria para su propio proceso de serialización.</t>
    </r>
  </si>
  <si>
    <t>Datos en formato JSON que se deben procesar.</t>
  </si>
  <si>
    <t>Resultado de la serialización, representando los datos en un formato adecuado.</t>
  </si>
  <si>
    <r>
      <t xml:space="preserve">Corresponde a la respuesta generada por </t>
    </r>
    <r>
      <rPr>
        <sz val="10"/>
        <color theme="1"/>
        <rFont val="Arial Unicode MS"/>
      </rPr>
      <t>models</t>
    </r>
    <r>
      <rPr>
        <sz val="11"/>
        <color theme="1"/>
        <rFont val="Calibri"/>
        <family val="2"/>
        <scheme val="minor"/>
      </rPr>
      <t xml:space="preserve"> hacia el serializer, donde se retorna el modelo solicitado para su serialización.</t>
    </r>
  </si>
  <si>
    <t>Objeto que representa la información de la base de datos a serializar.</t>
  </si>
  <si>
    <r>
      <t xml:space="preserve">Corresponde a la respuesta generada por </t>
    </r>
    <r>
      <rPr>
        <sz val="10"/>
        <color theme="1"/>
        <rFont val="Arial Unicode MS"/>
      </rPr>
      <t>serializer</t>
    </r>
    <r>
      <rPr>
        <sz val="11"/>
        <color theme="1"/>
        <rFont val="Calibri"/>
        <family val="2"/>
        <scheme val="minor"/>
      </rPr>
      <t xml:space="preserve"> hacia </t>
    </r>
    <r>
      <rPr>
        <sz val="10"/>
        <color theme="1"/>
        <rFont val="Arial Unicode MS"/>
      </rPr>
      <t>views</t>
    </r>
    <r>
      <rPr>
        <sz val="11"/>
        <color theme="1"/>
        <rFont val="Calibri"/>
        <family val="2"/>
        <scheme val="minor"/>
      </rPr>
      <t>, donde se realiza el proceso de serialización o deserialización de los datos.</t>
    </r>
  </si>
  <si>
    <t>Datos en formato JSON que han sido convertidos a partir del modelo.</t>
  </si>
  <si>
    <r>
      <t xml:space="preserve">La representación JSON de los datos listos para ser enviados a </t>
    </r>
    <r>
      <rPr>
        <sz val="10"/>
        <color theme="1"/>
        <rFont val="Arial Unicode MS"/>
      </rPr>
      <t>views</t>
    </r>
    <r>
      <rPr>
        <sz val="11"/>
        <color theme="1"/>
        <rFont val="Calibri"/>
        <family val="2"/>
        <scheme val="minor"/>
      </rPr>
      <t>.</t>
    </r>
  </si>
  <si>
    <r>
      <t xml:space="preserve">Corresponde a la respuesta generada por </t>
    </r>
    <r>
      <rPr>
        <sz val="10"/>
        <color theme="1"/>
        <rFont val="Arial Unicode MS"/>
      </rPr>
      <t>views</t>
    </r>
    <r>
      <rPr>
        <sz val="11"/>
        <color theme="1"/>
        <rFont val="Calibri"/>
        <family val="2"/>
        <scheme val="minor"/>
      </rPr>
      <t xml:space="preserve"> hacia </t>
    </r>
    <r>
      <rPr>
        <sz val="10"/>
        <color theme="1"/>
        <rFont val="Arial Unicode MS"/>
      </rPr>
      <t>urls</t>
    </r>
    <r>
      <rPr>
        <sz val="11"/>
        <color theme="1"/>
        <rFont val="Calibri"/>
        <family val="2"/>
        <scheme val="minor"/>
      </rPr>
      <t>, donde se prepara la respuesta final a enviar al frontend.</t>
    </r>
  </si>
  <si>
    <t>Se preparan los datos en formato adecuado para ser devueltos al cliente.</t>
  </si>
  <si>
    <r>
      <t xml:space="preserve">La URL de respuesta que puede incluir los datos generados por </t>
    </r>
    <r>
      <rPr>
        <sz val="10"/>
        <color theme="1"/>
        <rFont val="Arial Unicode MS"/>
      </rPr>
      <t>views</t>
    </r>
    <r>
      <rPr>
        <sz val="11"/>
        <color theme="1"/>
        <rFont val="Calibri"/>
        <family val="2"/>
        <scheme val="minor"/>
      </rPr>
      <t>.</t>
    </r>
  </si>
  <si>
    <r>
      <t xml:space="preserve">Corresponde a la respuesta generada por </t>
    </r>
    <r>
      <rPr>
        <sz val="10"/>
        <color theme="1"/>
        <rFont val="Arial Unicode MS"/>
      </rPr>
      <t>urls</t>
    </r>
    <r>
      <rPr>
        <sz val="11"/>
        <color theme="1"/>
        <rFont val="Calibri"/>
        <family val="2"/>
        <scheme val="minor"/>
      </rPr>
      <t xml:space="preserve"> hacia el frontend, que puede ser en formato JSON o HTML.</t>
    </r>
  </si>
  <si>
    <t>Respuesta que puede contener datos en formato JSON o HTML, según la solicitud.</t>
  </si>
  <si>
    <t xml:space="preserve">Object </t>
  </si>
  <si>
    <t xml:space="preserve">Objeto serializado para estar en relacion con la base de datos </t>
  </si>
  <si>
    <t xml:space="preserve">Resultado de la solicutud, representando los datos en un formato adecuado. </t>
  </si>
  <si>
    <t xml:space="preserve">Repositorio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</si>
</sst>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b/>
      <sz val="11"/>
      <color rgb="FFFA7D00"/>
      <name val="Calibri"/>
      <family val="2"/>
      <scheme val="minor"/>
    </font>
    <font>
      <b/>
      <sz val="11"/>
      <color rgb="FF000000"/>
      <name val="Aptos Narrow"/>
      <family val="2"/>
    </font>
    <font>
      <sz val="11"/>
      <color rgb="FF000000"/>
      <name val="Aptos Narrow"/>
      <family val="2"/>
    </font>
    <font>
      <sz val="10"/>
      <color theme="1"/>
      <name val="Arial Unicode MS"/>
    </font>
  </fonts>
  <fills count="2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2F2F2"/>
      </patternFill>
    </fill>
    <fill>
      <patternFill patternType="solid">
        <fgColor rgb="FFFFFFFF"/>
        <bgColor rgb="FF000000"/>
      </patternFill>
    </fill>
    <fill>
      <patternFill patternType="solid">
        <fgColor theme="3" tint="0.59999389629810485"/>
        <bgColor indexed="64"/>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4"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5">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xf numFmtId="0" fontId="11" fillId="22" borderId="22" applyNumberFormat="0" applyAlignment="0" applyProtection="0"/>
  </cellStyleXfs>
  <cellXfs count="188">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xf numFmtId="164" fontId="9" fillId="18" borderId="1" xfId="2" applyNumberFormat="1" applyFont="1" applyFill="1" applyBorder="1" applyAlignment="1">
      <alignment horizontal="left" vertical="top" wrapText="1"/>
    </xf>
    <xf numFmtId="0" fontId="2" fillId="18" borderId="1" xfId="1" applyFill="1" applyBorder="1" applyAlignment="1">
      <alignment horizontal="left" vertical="top" wrapText="1"/>
    </xf>
    <xf numFmtId="0" fontId="0" fillId="18" borderId="1" xfId="0" applyFill="1" applyBorder="1" applyAlignment="1">
      <alignment horizontal="left" vertical="top" wrapText="1"/>
    </xf>
    <xf numFmtId="0" fontId="9" fillId="18" borderId="1" xfId="3" applyFont="1" applyFill="1" applyBorder="1" applyAlignment="1">
      <alignment horizontal="left" vertical="top" wrapText="1"/>
    </xf>
    <xf numFmtId="0" fontId="3" fillId="18" borderId="1" xfId="0" applyFont="1" applyFill="1" applyBorder="1" applyAlignment="1">
      <alignment horizontal="left" vertical="top" wrapText="1"/>
    </xf>
    <xf numFmtId="164" fontId="9" fillId="19" borderId="1" xfId="2" applyNumberFormat="1" applyFont="1" applyFill="1" applyBorder="1" applyAlignment="1">
      <alignment horizontal="left" vertical="top" wrapText="1"/>
    </xf>
    <xf numFmtId="0" fontId="2" fillId="19" borderId="1" xfId="1" applyFill="1" applyBorder="1" applyAlignment="1">
      <alignment horizontal="left" vertical="top" wrapText="1"/>
    </xf>
    <xf numFmtId="0" fontId="0" fillId="19" borderId="1" xfId="0" applyFill="1" applyBorder="1" applyAlignment="1">
      <alignment horizontal="left" vertical="top" wrapText="1"/>
    </xf>
    <xf numFmtId="164" fontId="9" fillId="13" borderId="1" xfId="2" applyNumberFormat="1" applyFont="1" applyFill="1" applyBorder="1" applyAlignment="1">
      <alignment horizontal="left" vertical="top" wrapText="1"/>
    </xf>
    <xf numFmtId="0" fontId="2" fillId="13" borderId="1" xfId="1" applyFill="1" applyBorder="1" applyAlignment="1">
      <alignment horizontal="left" vertical="top" wrapText="1"/>
    </xf>
    <xf numFmtId="164" fontId="9" fillId="20" borderId="1" xfId="2" applyNumberFormat="1" applyFont="1" applyFill="1" applyBorder="1" applyAlignment="1">
      <alignment horizontal="left" vertical="top" wrapText="1"/>
    </xf>
    <xf numFmtId="0" fontId="2" fillId="20" borderId="1" xfId="1" applyFill="1" applyBorder="1" applyAlignment="1">
      <alignment horizontal="left" vertical="top" wrapText="1"/>
    </xf>
    <xf numFmtId="0" fontId="0" fillId="20" borderId="1" xfId="0" applyFill="1" applyBorder="1" applyAlignment="1">
      <alignment horizontal="left" vertical="top" wrapText="1"/>
    </xf>
    <xf numFmtId="0" fontId="0" fillId="21" borderId="1" xfId="0" applyFill="1" applyBorder="1" applyAlignment="1">
      <alignment horizontal="left" vertical="top" wrapText="1"/>
    </xf>
    <xf numFmtId="0" fontId="2" fillId="21" borderId="1" xfId="1" applyFill="1" applyBorder="1" applyAlignment="1">
      <alignment horizontal="left" vertical="top" wrapText="1"/>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0" fillId="0" borderId="1" xfId="0" quotePrefix="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21" xfId="0" applyBorder="1"/>
    <xf numFmtId="16" fontId="0" fillId="0" borderId="21" xfId="0" applyNumberFormat="1" applyBorder="1"/>
    <xf numFmtId="0" fontId="0" fillId="0" borderId="0" xfId="0" applyAlignment="1">
      <alignment vertical="center" wrapText="1"/>
    </xf>
    <xf numFmtId="0" fontId="2" fillId="19" borderId="1" xfId="1" applyFill="1" applyBorder="1"/>
    <xf numFmtId="0" fontId="1" fillId="0" borderId="0" xfId="0" applyFont="1" applyAlignment="1">
      <alignment horizontal="center" vertical="center" wrapText="1"/>
    </xf>
    <xf numFmtId="164" fontId="9" fillId="0" borderId="1" xfId="2" applyNumberFormat="1" applyFont="1" applyFill="1" applyBorder="1" applyAlignment="1">
      <alignment horizontal="left" vertical="top" wrapText="1"/>
    </xf>
    <xf numFmtId="0" fontId="0" fillId="0" borderId="1" xfId="0" applyBorder="1" applyAlignment="1">
      <alignment wrapText="1"/>
    </xf>
    <xf numFmtId="0" fontId="1" fillId="0" borderId="0" xfId="0" applyFont="1" applyAlignment="1">
      <alignment vertical="center" wrapText="1"/>
    </xf>
    <xf numFmtId="0" fontId="1" fillId="0" borderId="0" xfId="0" applyFont="1" applyAlignment="1">
      <alignment wrapText="1"/>
    </xf>
    <xf numFmtId="0" fontId="1" fillId="19" borderId="11"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4" fillId="4" borderId="1" xfId="2" applyBorder="1" applyAlignment="1">
      <alignment vertical="center" wrapText="1"/>
    </xf>
    <xf numFmtId="0" fontId="1" fillId="3" borderId="1" xfId="0" applyFont="1" applyFill="1" applyBorder="1" applyAlignment="1">
      <alignment horizontal="center" vertical="center" wrapText="1"/>
    </xf>
    <xf numFmtId="0" fontId="4" fillId="4" borderId="1" xfId="2" applyBorder="1" applyAlignment="1">
      <alignment wrapText="1"/>
    </xf>
    <xf numFmtId="0" fontId="11" fillId="22" borderId="22" xfId="4" applyAlignment="1">
      <alignment horizontal="left" vertical="top"/>
    </xf>
    <xf numFmtId="0" fontId="2" fillId="3" borderId="3" xfId="1" applyFill="1" applyBorder="1" applyAlignment="1">
      <alignment horizontal="left" vertical="top" wrapText="1"/>
    </xf>
    <xf numFmtId="0" fontId="1" fillId="11" borderId="3" xfId="0" applyFont="1" applyFill="1" applyBorder="1" applyAlignment="1">
      <alignment wrapText="1"/>
    </xf>
    <xf numFmtId="0" fontId="1" fillId="11" borderId="3" xfId="0" applyFont="1" applyFill="1" applyBorder="1" applyAlignment="1">
      <alignment horizontal="left" vertical="top" wrapText="1"/>
    </xf>
    <xf numFmtId="0" fontId="1" fillId="24" borderId="1" xfId="0" applyFont="1" applyFill="1" applyBorder="1" applyAlignment="1">
      <alignment horizontal="left" vertical="top" wrapText="1"/>
    </xf>
    <xf numFmtId="0" fontId="0" fillId="19" borderId="1" xfId="0" applyFill="1" applyBorder="1" applyAlignment="1">
      <alignment wrapText="1"/>
    </xf>
    <xf numFmtId="0" fontId="12" fillId="25" borderId="1" xfId="0" applyFont="1" applyFill="1" applyBorder="1" applyAlignment="1">
      <alignment wrapText="1"/>
    </xf>
    <xf numFmtId="0" fontId="13" fillId="23" borderId="1" xfId="0" applyFont="1" applyFill="1" applyBorder="1" applyAlignment="1">
      <alignment wrapText="1"/>
    </xf>
    <xf numFmtId="0" fontId="13" fillId="26" borderId="1" xfId="0" applyFont="1" applyFill="1" applyBorder="1" applyAlignment="1">
      <alignment wrapText="1"/>
    </xf>
    <xf numFmtId="0" fontId="0" fillId="19" borderId="0" xfId="0" applyFill="1" applyAlignment="1">
      <alignment wrapText="1"/>
    </xf>
    <xf numFmtId="0" fontId="2" fillId="0" borderId="0" xfId="1" applyAlignment="1">
      <alignment wrapText="1"/>
    </xf>
    <xf numFmtId="0" fontId="2" fillId="0" borderId="0" xfId="1" applyAlignment="1">
      <alignment vertical="top" wrapText="1"/>
    </xf>
    <xf numFmtId="0" fontId="0" fillId="0" borderId="0" xfId="0" applyAlignment="1">
      <alignment vertical="top" wrapText="1"/>
    </xf>
    <xf numFmtId="0" fontId="12" fillId="25" borderId="1" xfId="0" applyFont="1" applyFill="1" applyBorder="1" applyAlignment="1">
      <alignment vertical="top" wrapText="1"/>
    </xf>
    <xf numFmtId="0" fontId="13" fillId="23" borderId="1" xfId="0" applyFont="1" applyFill="1" applyBorder="1" applyAlignment="1">
      <alignment vertical="top" wrapText="1"/>
    </xf>
    <xf numFmtId="0" fontId="0" fillId="0" borderId="1" xfId="0" applyBorder="1" applyAlignment="1">
      <alignment vertical="top" wrapText="1"/>
    </xf>
    <xf numFmtId="0" fontId="2" fillId="0" borderId="0" xfId="1" applyAlignment="1">
      <alignment vertical="top"/>
    </xf>
    <xf numFmtId="0" fontId="0" fillId="0" borderId="0" xfId="0" applyAlignment="1">
      <alignment vertical="top"/>
    </xf>
    <xf numFmtId="0" fontId="2" fillId="0" borderId="0" xfId="1" applyFill="1" applyAlignment="1"/>
    <xf numFmtId="0" fontId="2" fillId="0" borderId="0" xfId="1" applyAlignment="1"/>
    <xf numFmtId="0" fontId="1" fillId="27" borderId="1" xfId="0" applyFont="1" applyFill="1" applyBorder="1" applyAlignment="1">
      <alignment horizontal="left" vertical="top" wrapText="1"/>
    </xf>
    <xf numFmtId="0" fontId="2" fillId="9" borderId="1" xfId="1" applyFill="1" applyBorder="1" applyAlignment="1">
      <alignment horizontal="left" vertical="top" wrapText="1"/>
    </xf>
    <xf numFmtId="0" fontId="1" fillId="24" borderId="3" xfId="0" applyFont="1" applyFill="1" applyBorder="1" applyAlignment="1">
      <alignment wrapText="1"/>
    </xf>
    <xf numFmtId="0" fontId="3" fillId="0" borderId="0" xfId="0" applyFont="1" applyAlignment="1">
      <alignment horizontal="left" vertical="top" wrapText="1"/>
    </xf>
    <xf numFmtId="0" fontId="12" fillId="25" borderId="1" xfId="0" applyFont="1" applyFill="1" applyBorder="1" applyAlignment="1">
      <alignment vertical="center" wrapText="1"/>
    </xf>
    <xf numFmtId="0" fontId="12" fillId="25" borderId="1" xfId="0" applyFont="1" applyFill="1" applyBorder="1" applyAlignment="1">
      <alignment horizontal="center" vertical="center" wrapText="1"/>
    </xf>
    <xf numFmtId="0" fontId="1" fillId="7" borderId="1" xfId="0" applyFont="1" applyFill="1" applyBorder="1" applyAlignment="1">
      <alignment horizontal="center" vertical="top" wrapText="1"/>
    </xf>
    <xf numFmtId="0" fontId="0" fillId="13" borderId="1" xfId="0" applyFill="1" applyBorder="1" applyAlignment="1">
      <alignment horizontal="center" vertical="top" wrapText="1"/>
    </xf>
    <xf numFmtId="0" fontId="12" fillId="25" borderId="1" xfId="0" applyFont="1" applyFill="1" applyBorder="1" applyAlignment="1">
      <alignment horizontal="center" vertical="center" wrapText="1"/>
    </xf>
    <xf numFmtId="0" fontId="2" fillId="0" borderId="0" xfId="1" applyAlignment="1">
      <alignment horizontal="center" wrapText="1"/>
    </xf>
    <xf numFmtId="0" fontId="13" fillId="25" borderId="1" xfId="0" applyFont="1" applyFill="1" applyBorder="1" applyAlignment="1">
      <alignment horizontal="left" vertical="center" wrapText="1"/>
    </xf>
    <xf numFmtId="0" fontId="2" fillId="0" borderId="0" xfId="1" applyAlignment="1">
      <alignment horizontal="center"/>
    </xf>
    <xf numFmtId="0" fontId="0" fillId="0" borderId="9" xfId="0" applyBorder="1" applyAlignment="1">
      <alignment wrapText="1"/>
    </xf>
    <xf numFmtId="0" fontId="0" fillId="0" borderId="2" xfId="0" applyBorder="1" applyAlignment="1">
      <alignment wrapText="1"/>
    </xf>
    <xf numFmtId="0" fontId="0" fillId="0" borderId="21" xfId="0" applyBorder="1" applyAlignment="1">
      <alignment wrapText="1"/>
    </xf>
    <xf numFmtId="0" fontId="2" fillId="0" borderId="25" xfId="1" applyBorder="1" applyAlignment="1">
      <alignment horizontal="center" vertical="top" wrapText="1"/>
    </xf>
    <xf numFmtId="0" fontId="13" fillId="25" borderId="3" xfId="0" applyFont="1" applyFill="1" applyBorder="1" applyAlignment="1">
      <alignment wrapText="1"/>
    </xf>
    <xf numFmtId="0" fontId="13" fillId="25" borderId="4" xfId="0" applyFont="1" applyFill="1" applyBorder="1" applyAlignment="1">
      <alignment wrapText="1"/>
    </xf>
    <xf numFmtId="0" fontId="13" fillId="25" borderId="5" xfId="0" applyFont="1" applyFill="1" applyBorder="1" applyAlignment="1">
      <alignment wrapText="1"/>
    </xf>
    <xf numFmtId="0" fontId="0" fillId="0" borderId="9" xfId="0" applyBorder="1" applyAlignment="1">
      <alignment vertical="top" wrapText="1"/>
    </xf>
    <xf numFmtId="0" fontId="0" fillId="0" borderId="21" xfId="0" applyBorder="1" applyAlignment="1">
      <alignment vertical="top" wrapText="1"/>
    </xf>
    <xf numFmtId="0" fontId="0" fillId="0" borderId="2" xfId="0" applyBorder="1" applyAlignment="1">
      <alignment vertical="top" wrapText="1"/>
    </xf>
    <xf numFmtId="0" fontId="13" fillId="23" borderId="10" xfId="0" applyFont="1" applyFill="1" applyBorder="1" applyAlignment="1">
      <alignment vertical="top" wrapText="1"/>
    </xf>
    <xf numFmtId="0" fontId="13" fillId="23" borderId="8" xfId="0" applyFont="1" applyFill="1" applyBorder="1" applyAlignment="1">
      <alignment vertical="top" wrapText="1"/>
    </xf>
    <xf numFmtId="0" fontId="13" fillId="23" borderId="23" xfId="0" applyFont="1" applyFill="1" applyBorder="1" applyAlignment="1">
      <alignment vertical="top" wrapText="1"/>
    </xf>
    <xf numFmtId="0" fontId="13" fillId="23" borderId="24" xfId="0" applyFont="1" applyFill="1" applyBorder="1" applyAlignment="1">
      <alignment vertical="top" wrapText="1"/>
    </xf>
    <xf numFmtId="0" fontId="13" fillId="23" borderId="7" xfId="0" applyFont="1" applyFill="1" applyBorder="1" applyAlignment="1">
      <alignment vertical="top" wrapText="1"/>
    </xf>
    <xf numFmtId="0" fontId="13" fillId="23" borderId="6" xfId="0" applyFont="1" applyFill="1" applyBorder="1" applyAlignment="1">
      <alignment vertical="top" wrapText="1"/>
    </xf>
    <xf numFmtId="0" fontId="0" fillId="0" borderId="10" xfId="0" applyBorder="1" applyAlignment="1">
      <alignment vertical="top" wrapText="1"/>
    </xf>
    <xf numFmtId="0" fontId="0" fillId="0" borderId="8"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7" xfId="0" applyBorder="1" applyAlignment="1">
      <alignment vertical="top" wrapText="1"/>
    </xf>
    <xf numFmtId="0" fontId="0" fillId="0" borderId="6" xfId="0" applyBorder="1" applyAlignment="1">
      <alignment vertical="top" wrapText="1"/>
    </xf>
    <xf numFmtId="0" fontId="13" fillId="23" borderId="1" xfId="0" applyFont="1" applyFill="1" applyBorder="1" applyAlignment="1">
      <alignment vertical="top" wrapText="1"/>
    </xf>
    <xf numFmtId="0" fontId="13" fillId="23" borderId="9" xfId="0" applyFont="1" applyFill="1" applyBorder="1" applyAlignment="1">
      <alignment vertical="top" wrapText="1"/>
    </xf>
    <xf numFmtId="0" fontId="13" fillId="23" borderId="21" xfId="0" applyFont="1" applyFill="1" applyBorder="1" applyAlignment="1">
      <alignment vertical="top" wrapText="1"/>
    </xf>
    <xf numFmtId="0" fontId="13" fillId="23" borderId="2" xfId="0" applyFont="1" applyFill="1"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13" fillId="25" borderId="1" xfId="0" applyFont="1" applyFill="1" applyBorder="1" applyAlignment="1">
      <alignment vertical="top" wrapText="1"/>
    </xf>
    <xf numFmtId="0" fontId="12" fillId="25" borderId="1" xfId="0" applyFont="1" applyFill="1" applyBorder="1" applyAlignment="1">
      <alignment vertical="top" wrapText="1"/>
    </xf>
    <xf numFmtId="0" fontId="0" fillId="0" borderId="0" xfId="0" applyAlignment="1">
      <alignment vertical="center" wrapText="1"/>
    </xf>
    <xf numFmtId="0" fontId="1" fillId="19" borderId="11" xfId="0" applyFont="1" applyFill="1" applyBorder="1" applyAlignment="1">
      <alignment horizontal="center" vertical="center"/>
    </xf>
    <xf numFmtId="0" fontId="1" fillId="19" borderId="14"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19" borderId="13" xfId="0" applyFont="1" applyFill="1" applyBorder="1" applyAlignment="1">
      <alignment horizontal="center" vertical="center"/>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9" xfId="0" applyBorder="1" applyAlignment="1">
      <alignment horizontal="left" vertical="center" wrapText="1"/>
    </xf>
    <xf numFmtId="0" fontId="0" fillId="0" borderId="2" xfId="0" applyBorder="1" applyAlignment="1">
      <alignment horizontal="left" vertical="center" wrapText="1"/>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2" fillId="7" borderId="1" xfId="1" applyFill="1" applyBorder="1" applyAlignment="1">
      <alignment horizontal="left" vertical="top" wrapText="1"/>
    </xf>
  </cellXfs>
  <cellStyles count="5">
    <cellStyle name="Bueno" xfId="2" builtinId="26"/>
    <cellStyle name="Cálculo" xfId="4" builtinId="22"/>
    <cellStyle name="Hipervínculo" xfId="1" builtinId="8"/>
    <cellStyle name="Neutral" xfId="3" builtinId="28"/>
    <cellStyle name="Normal" xfId="0" builtinId="0"/>
  </cellStyles>
  <dxfs count="181">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medium">
          <color indexed="64"/>
        </top>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1</c:v>
                </c:pt>
                <c:pt idx="2">
                  <c:v>2</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12</c:v>
                </c:pt>
                <c:pt idx="2">
                  <c:v>11</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9</c:v>
                </c:pt>
                <c:pt idx="2">
                  <c:v>10</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171450</xdr:rowOff>
    </xdr:from>
    <xdr:to>
      <xdr:col>11</xdr:col>
      <xdr:colOff>314325</xdr:colOff>
      <xdr:row>25</xdr:row>
      <xdr:rowOff>85725</xdr:rowOff>
    </xdr:to>
    <xdr:pic>
      <xdr:nvPicPr>
        <xdr:cNvPr id="5" name="Imagen 4">
          <a:extLst>
            <a:ext uri="{FF2B5EF4-FFF2-40B4-BE49-F238E27FC236}">
              <a16:creationId xmlns:a16="http://schemas.microsoft.com/office/drawing/2014/main" id="{3AE31213-E323-9EA8-386F-9988CF26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1950"/>
          <a:ext cx="9153525" cy="448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104775</xdr:rowOff>
    </xdr:from>
    <xdr:to>
      <xdr:col>6</xdr:col>
      <xdr:colOff>113960</xdr:colOff>
      <xdr:row>41</xdr:row>
      <xdr:rowOff>104775</xdr:rowOff>
    </xdr:to>
    <xdr:pic>
      <xdr:nvPicPr>
        <xdr:cNvPr id="2" name="Imagen 1">
          <a:extLst>
            <a:ext uri="{FF2B5EF4-FFF2-40B4-BE49-F238E27FC236}">
              <a16:creationId xmlns:a16="http://schemas.microsoft.com/office/drawing/2014/main" id="{46A3B11B-3F4F-F16A-B391-889446891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95275"/>
          <a:ext cx="4685960" cy="76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9525</xdr:rowOff>
    </xdr:from>
    <xdr:to>
      <xdr:col>12</xdr:col>
      <xdr:colOff>314421</xdr:colOff>
      <xdr:row>47</xdr:row>
      <xdr:rowOff>66675</xdr:rowOff>
    </xdr:to>
    <xdr:pic>
      <xdr:nvPicPr>
        <xdr:cNvPr id="2" name="Imagen 1">
          <a:extLst>
            <a:ext uri="{FF2B5EF4-FFF2-40B4-BE49-F238E27FC236}">
              <a16:creationId xmlns:a16="http://schemas.microsoft.com/office/drawing/2014/main" id="{D91666D4-2FC3-D3C5-B96B-E3A0705E1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
          <a:ext cx="9915621" cy="882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xdr:colOff>
      <xdr:row>1</xdr:row>
      <xdr:rowOff>76200</xdr:rowOff>
    </xdr:from>
    <xdr:to>
      <xdr:col>13</xdr:col>
      <xdr:colOff>20787</xdr:colOff>
      <xdr:row>64</xdr:row>
      <xdr:rowOff>114300</xdr:rowOff>
    </xdr:to>
    <xdr:pic>
      <xdr:nvPicPr>
        <xdr:cNvPr id="2" name="Imagen 1">
          <a:extLst>
            <a:ext uri="{FF2B5EF4-FFF2-40B4-BE49-F238E27FC236}">
              <a16:creationId xmlns:a16="http://schemas.microsoft.com/office/drawing/2014/main" id="{9EA4C37B-EB6C-1290-E37D-DB00CBDFA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66700"/>
          <a:ext cx="10374462" cy="1203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47624</xdr:rowOff>
    </xdr:from>
    <xdr:to>
      <xdr:col>19</xdr:col>
      <xdr:colOff>699195</xdr:colOff>
      <xdr:row>41</xdr:row>
      <xdr:rowOff>57149</xdr:rowOff>
    </xdr:to>
    <xdr:pic>
      <xdr:nvPicPr>
        <xdr:cNvPr id="2" name="Imagen 1">
          <a:extLst>
            <a:ext uri="{FF2B5EF4-FFF2-40B4-BE49-F238E27FC236}">
              <a16:creationId xmlns:a16="http://schemas.microsoft.com/office/drawing/2014/main" id="{48B30FB5-A1D1-BE8F-80DA-9CC321350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8624"/>
          <a:ext cx="15786795" cy="743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114299</xdr:rowOff>
    </xdr:from>
    <xdr:to>
      <xdr:col>16</xdr:col>
      <xdr:colOff>658846</xdr:colOff>
      <xdr:row>37</xdr:row>
      <xdr:rowOff>161924</xdr:rowOff>
    </xdr:to>
    <xdr:pic>
      <xdr:nvPicPr>
        <xdr:cNvPr id="2" name="Imagen 1">
          <a:extLst>
            <a:ext uri="{FF2B5EF4-FFF2-40B4-BE49-F238E27FC236}">
              <a16:creationId xmlns:a16="http://schemas.microsoft.com/office/drawing/2014/main" id="{B5B9DDA1-A952-BF51-473C-93F28688A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799"/>
          <a:ext cx="14231971" cy="690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171450</xdr:rowOff>
    </xdr:from>
    <xdr:to>
      <xdr:col>7</xdr:col>
      <xdr:colOff>542925</xdr:colOff>
      <xdr:row>36</xdr:row>
      <xdr:rowOff>0</xdr:rowOff>
    </xdr:to>
    <xdr:pic>
      <xdr:nvPicPr>
        <xdr:cNvPr id="2" name="Imagen 1">
          <a:extLst>
            <a:ext uri="{FF2B5EF4-FFF2-40B4-BE49-F238E27FC236}">
              <a16:creationId xmlns:a16="http://schemas.microsoft.com/office/drawing/2014/main" id="{8DB890AF-B3BA-97FF-93D2-3FFB4A62D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1950"/>
          <a:ext cx="7258050" cy="649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476250</xdr:colOff>
      <xdr:row>0</xdr:row>
      <xdr:rowOff>71436</xdr:rowOff>
    </xdr:from>
    <xdr:to>
      <xdr:col>15</xdr:col>
      <xdr:colOff>133350</xdr:colOff>
      <xdr:row>18</xdr:row>
      <xdr:rowOff>161925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0B912FF-7A15-4BCD-8F27-A1F642484F2B}" name="Tabla12" displayName="Tabla12" ref="A3:J17" totalsRowShown="0" headerRowDxfId="180" dataDxfId="179">
  <autoFilter ref="A3:J17" xr:uid="{20B912FF-7A15-4BCD-8F27-A1F642484F2B}"/>
  <sortState xmlns:xlrd2="http://schemas.microsoft.com/office/spreadsheetml/2017/richdata2" ref="A4:J17">
    <sortCondition descending="1" ref="J3:J17"/>
  </sortState>
  <tableColumns count="10">
    <tableColumn id="1" xr3:uid="{D3106D25-91BB-4744-ADD3-339B587B49EB}" name="Arquitectura" dataDxfId="178"/>
    <tableColumn id="2" xr3:uid="{2C09C512-7924-4A4F-9EF1-46917E90676E}" name="Definición" dataDxfId="177"/>
    <tableColumn id="3" xr3:uid="{E1197480-9B81-4FBA-B078-37DD72F9E4FD}" name="Pros" dataDxfId="176"/>
    <tableColumn id="4" xr3:uid="{54B2780E-5B04-4E6C-BAFC-2C67EF64897D}" name="Contras" dataDxfId="175"/>
    <tableColumn id="5" xr3:uid="{3EEE904B-8938-46A1-9DED-C155F9E1C298}" name="Seguridad" dataDxfId="174"/>
    <tableColumn id="6" xr3:uid="{5E38046A-FC6A-40B1-97EF-CC96880E9831}" name="Disponibilidad" dataDxfId="173"/>
    <tableColumn id="7" xr3:uid="{C6FD526C-72B4-46A0-B462-4AF86E1D7C65}" name="Portabilidad" dataDxfId="172"/>
    <tableColumn id="8" xr3:uid="{ABA6ECD7-EB22-4621-AA83-E115A229E1A1}" name="Capacidad para ser auditado" dataDxfId="171"/>
    <tableColumn id="9" xr3:uid="{755E2121-A5DD-4CFD-9791-D64B929087D1}" name="Rendimiento" dataDxfId="170"/>
    <tableColumn id="10" xr3:uid="{222C87D4-19F0-4033-BFDD-4E36629757D3}" name="Total Puntos" dataDxfId="169">
      <calculatedColumnFormula>SUM(E4:I4)</calculatedColumnFormula>
    </tableColumn>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329BC0-DB21-4333-A7E3-7F86A46E9838}" name="Tabla93" displayName="Tabla93" ref="A7:I10" totalsRowShown="0" headerRowDxfId="55" dataDxfId="53" headerRowBorderDxfId="54" tableBorderDxfId="52" totalsRowBorderDxfId="51">
  <autoFilter ref="A7:I10" xr:uid="{1A329BC0-DB21-4333-A7E3-7F86A46E9838}"/>
  <tableColumns count="9">
    <tableColumn id="1" xr3:uid="{FB0806EB-5966-4A32-A6BC-80A20F21CD37}" name="Número" dataDxfId="50"/>
    <tableColumn id="2" xr3:uid="{239BCA30-C4FD-4622-80FE-1A708DC93013}" name="Descripción" dataDxfId="49"/>
    <tableColumn id="3" xr3:uid="{890E140D-AE95-49A0-91D0-0F1D1968C743}" name="Fuente del Estímulo" dataDxfId="48"/>
    <tableColumn id="4" xr3:uid="{E444E9E5-09C2-4CA5-B3AD-7790BAA49CC8}" name="Estímulo" dataDxfId="47"/>
    <tableColumn id="5" xr3:uid="{044381DB-E8AC-4204-BFCD-CCAB44CC6989}" name="Artefacto" dataDxfId="46"/>
    <tableColumn id="6" xr3:uid="{9209425B-5F96-4F5C-A649-E9C6BD9550DD}" name="Ambiente" dataDxfId="45"/>
    <tableColumn id="7" xr3:uid="{04C80197-277E-4C78-A7BE-0BA290667871}" name="Respuesta" dataDxfId="44"/>
    <tableColumn id="8" xr3:uid="{7F77F61E-F403-440C-890F-1BFDA6B7B8FD}" name="Medida de la Respuesta" dataDxfId="43"/>
    <tableColumn id="9" xr3:uid="{0A025226-B28B-473B-BCA3-85FF4F06EEFD}" name="Estado" dataDxfId="42"/>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41" dataDxfId="39" headerRowBorderDxfId="40" tableBorderDxfId="38" totalsRowBorderDxfId="37">
  <autoFilter ref="A7:I10" xr:uid="{FD105646-DE94-4BCD-9D32-F5D2F2CD1804}"/>
  <tableColumns count="9">
    <tableColumn id="1" xr3:uid="{F8E74986-4D9A-40EE-B132-756CA48E9BA8}" name="Número" dataDxfId="36"/>
    <tableColumn id="2" xr3:uid="{A7EA2EC5-7050-4574-8E0B-B2336E42D086}" name="Descripción" dataDxfId="35"/>
    <tableColumn id="3" xr3:uid="{3C13C3E1-CC99-49AC-8ACD-AFC471504B58}" name="Fuente del Estímulo" dataDxfId="34"/>
    <tableColumn id="4" xr3:uid="{8ED8501F-DF7B-428F-AFC3-89281974CE9E}" name="Estímulo" dataDxfId="33"/>
    <tableColumn id="5" xr3:uid="{F7979D77-EF88-4895-9229-C01552BD545D}" name="Artefacto" dataDxfId="32"/>
    <tableColumn id="6" xr3:uid="{7E3B6349-03D0-47AD-A10F-B9247DE90C70}" name="Ambiente" dataDxfId="31"/>
    <tableColumn id="7" xr3:uid="{7AE586CE-1FF1-4333-8182-C69755289199}" name="Respuesta" dataDxfId="30"/>
    <tableColumn id="8" xr3:uid="{7DBC0AD8-20DE-4974-8466-B4403F7437E3}" name="Medida de la Respuesta" dataDxfId="29"/>
    <tableColumn id="9" xr3:uid="{8785AEA3-4330-495C-AABC-6725FB4E49F0}" name="Estado" dataDxfId="28"/>
  </tableColumns>
  <tableStyleInfo name="TableStyleMedium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27" dataDxfId="25" headerRowBorderDxfId="26" tableBorderDxfId="24" totalsRowBorderDxfId="23">
  <autoFilter ref="A7:I12" xr:uid="{CDB9F837-C30A-4905-930A-9B6B957DD1F9}"/>
  <tableColumns count="9">
    <tableColumn id="1" xr3:uid="{58EC31D5-ABA7-4691-9CE9-2D646A59435B}" name="Número" dataDxfId="22"/>
    <tableColumn id="2" xr3:uid="{3CC0C371-2809-49AE-9AD0-717653D562B2}" name="Descripción" dataDxfId="21"/>
    <tableColumn id="3" xr3:uid="{B447105C-0F82-42A8-8BE1-3C028D92B778}" name="Fuente del estímulo" dataDxfId="20"/>
    <tableColumn id="4" xr3:uid="{1A502254-3DDE-4383-9E15-8F9ABF69D833}" name="Estímulo" dataDxfId="19"/>
    <tableColumn id="5" xr3:uid="{153FC430-2F9E-4A80-A928-CACFA1547957}" name="Artefacto" dataDxfId="18"/>
    <tableColumn id="6" xr3:uid="{466B4FE7-6C23-4C8B-BA69-D4671B77084E}" name="Ambiente" dataDxfId="17"/>
    <tableColumn id="7" xr3:uid="{EF18D027-2093-461D-B82E-65B5A5203D9C}" name="Respuesta" dataDxfId="16"/>
    <tableColumn id="8" xr3:uid="{868FDE05-111B-429F-978A-DE51A2C228E2}" name="Medida de la respuesta" dataDxfId="15"/>
    <tableColumn id="9" xr3:uid="{BE9F518D-4B89-469C-AC81-C2A5C1665418}" name="Estado" dataDxfId="14"/>
  </tableColumns>
  <tableStyleInfo name="TableStyleMedium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13" dataDxfId="11" headerRowBorderDxfId="12" tableBorderDxfId="10" totalsRowBorderDxfId="9">
  <autoFilter ref="A7:I12" xr:uid="{A0DAC60D-0430-48AE-B285-E89093330F75}"/>
  <tableColumns count="9">
    <tableColumn id="1" xr3:uid="{DED50041-CF24-4ECF-9EE2-5C52EF4FD9CD}" name="Número" dataDxfId="8"/>
    <tableColumn id="2" xr3:uid="{EC52D308-16EE-4008-859A-4B22C9874B10}" name="Descripción" dataDxfId="7"/>
    <tableColumn id="3" xr3:uid="{1359B8C1-E434-45C2-9A27-5540925604BB}" name="Fuente del estímulo" dataDxfId="6"/>
    <tableColumn id="4" xr3:uid="{C579E2FA-9E13-4184-976D-A5AABF4D3739}" name="Estímulo" dataDxfId="5"/>
    <tableColumn id="5" xr3:uid="{E4AE2E75-5556-4CD6-A6AC-4113F8D7431D}" name="Artefacto" dataDxfId="4"/>
    <tableColumn id="6" xr3:uid="{6223F0F8-4BD8-4090-AA37-D5DA2786C58F}" name="Ambiente" dataDxfId="3"/>
    <tableColumn id="7" xr3:uid="{92E4B8F8-009E-4EF4-BA28-7BE908E9B568}" name="Respuesta" dataDxfId="2"/>
    <tableColumn id="8" xr3:uid="{9F234C28-9E82-4ADB-ABE0-C3EA9BB65A21}" name="Medida de la respuesta" dataDxfId="1"/>
    <tableColumn id="9" xr3:uid="{B335C1B1-C20C-488A-A832-8F42D03CF925}" name="Estado" dataDxfId="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15F982-989F-4397-B972-D3E7D808C9FF}" name="Tabla13" displayName="Tabla13" ref="A6:K22" totalsRowShown="0" headerRowDxfId="168" dataDxfId="166" headerRowBorderDxfId="167" tableBorderDxfId="165">
  <autoFilter ref="A6:K22" xr:uid="{5D15F982-989F-4397-B972-D3E7D808C9FF}"/>
  <tableColumns count="11">
    <tableColumn id="1" xr3:uid="{25C3AF5F-C090-4BB1-86E1-2EF7CB85BE72}" name="Tipo driver arquitectónico" dataDxfId="164"/>
    <tableColumn id="2" xr3:uid="{22E4EABD-3CBF-4ADB-9BC9-F4883123AEC6}" name="Código" dataDxfId="163"/>
    <tableColumn id="3" xr3:uid="{787FAB80-50A1-45CB-B038-1EEF03AC1341}" name="Característica/Funcionalidad crítica" dataDxfId="162"/>
    <tableColumn id="4" xr3:uid="{95821D30-9D3A-4073-ABCE-24E9F4E34F4B}" name="Número táctica" dataDxfId="161"/>
    <tableColumn id="5" xr3:uid="{6918C8B9-92FB-490A-BE6F-E01A57CD6719}" name="Nombre táctica" dataDxfId="160"/>
    <tableColumn id="6" xr3:uid="{FBFE4433-024A-4C1E-BD09-D988A7A54273}" name="Descripción solución" dataDxfId="159"/>
    <tableColumn id="7" xr3:uid="{664CA19C-69B8-4B57-BC99-5CFC92507239}" name="Ventajas" dataDxfId="158"/>
    <tableColumn id="8" xr3:uid="{BD607A39-5C2C-424E-BA28-443257AF564C}" name="Desventajas" dataDxfId="157"/>
    <tableColumn id="9" xr3:uid="{E87133C0-CDFB-424C-B234-7415BB2A6BA2}" name="¿Qué pasa si no se usa?" dataDxfId="156"/>
    <tableColumn id="10" xr3:uid="{C4B23EF2-2AA8-4954-B47A-7B21AD3E4511}" name="Recomendada" dataDxfId="155"/>
    <tableColumn id="11" xr3:uid="{E52E88D0-1118-4446-B760-9F6E84CE6C73}" name="Ponderación" dataDxfId="154"/>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9" totalsRowShown="0" headerRowDxfId="153" dataDxfId="151" headerRowBorderDxfId="152" tableBorderDxfId="150" totalsRowBorderDxfId="149">
  <autoFilter ref="A7:I9" xr:uid="{1788D096-E498-4E44-8A15-D33479892DA9}"/>
  <tableColumns count="9">
    <tableColumn id="1" xr3:uid="{96C3F5CC-E859-4C74-B45A-A2F62666093E}" name="Número" dataDxfId="148"/>
    <tableColumn id="2" xr3:uid="{8C8E2A76-F9A4-439B-BCB1-1706EC1813CE}" name="Descripción" dataDxfId="147"/>
    <tableColumn id="3" xr3:uid="{D0F1B3D4-4255-425E-ACA5-388C773BAB78}" name="Fuente del estímulo" dataDxfId="146"/>
    <tableColumn id="4" xr3:uid="{89B35F97-20BA-48C5-8C8E-4D9B29ACDDB9}" name="Estímulo" dataDxfId="145"/>
    <tableColumn id="5" xr3:uid="{AC025101-342D-416E-9513-48EE35475C01}" name="Artefacto" dataDxfId="144"/>
    <tableColumn id="6" xr3:uid="{72CF0615-137D-4B80-9D71-EEFFB04E7C44}" name="Ambiente" dataDxfId="143"/>
    <tableColumn id="7" xr3:uid="{127971B5-85A9-4262-BE4D-D73545E672FB}" name="Respuesta" dataDxfId="142"/>
    <tableColumn id="8" xr3:uid="{372267CF-A0A7-4946-AD66-4E88EF8D432B}" name="Medida de la respuesta" dataDxfId="141"/>
    <tableColumn id="9" xr3:uid="{285CB59E-2110-4965-A221-F1D8A4058106}" name="Estado" dataDxfId="140"/>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39" dataDxfId="137" headerRowBorderDxfId="138" tableBorderDxfId="136" totalsRowBorderDxfId="135">
  <autoFilter ref="A7:I10" xr:uid="{01CFB1EE-D175-49E3-8D78-4E32ACBD4E6F}"/>
  <tableColumns count="9">
    <tableColumn id="1" xr3:uid="{CE7CB60D-93CF-4083-A11B-BDEEAC84830C}" name="Número" dataDxfId="134"/>
    <tableColumn id="2" xr3:uid="{7E196923-DEE9-40E2-A450-06538A6C002E}" name="Descripción" dataDxfId="133"/>
    <tableColumn id="3" xr3:uid="{E9B733A4-A45C-400A-9B78-129091B248F8}" name="Fuente del estímulo" dataDxfId="132"/>
    <tableColumn id="4" xr3:uid="{582FAFAE-5680-4146-9D59-B3CB8F5D8AE1}" name="Estímulo" dataDxfId="131"/>
    <tableColumn id="5" xr3:uid="{C76C8FFE-89F7-4D6B-B177-DC2133FA1C06}" name="Artefacto" dataDxfId="130"/>
    <tableColumn id="6" xr3:uid="{E56D542D-2F37-4750-B05C-1ABA8591625A}" name="Ambiente" dataDxfId="129"/>
    <tableColumn id="7" xr3:uid="{114D1CDF-9089-408F-97B9-EBB7C70ADB57}" name="Respuesta" dataDxfId="128"/>
    <tableColumn id="8" xr3:uid="{68A1B882-E56B-4E28-941F-F82EF543D875}" name="Medida de la respuesta" dataDxfId="127"/>
    <tableColumn id="9" xr3:uid="{EAA6A413-6975-43A4-ACE7-9036C748FDF6}" name="Estado" dataDxfId="126"/>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25" dataDxfId="123" headerRowBorderDxfId="124" tableBorderDxfId="122" totalsRowBorderDxfId="121">
  <autoFilter ref="A7:I10" xr:uid="{4D5E9A4A-DB0D-4A3E-80B6-A7C5C7EE95DA}"/>
  <tableColumns count="9">
    <tableColumn id="1" xr3:uid="{AA165854-4B6E-44E3-BB59-EBEE7C59B89E}" name="Número" dataDxfId="120"/>
    <tableColumn id="2" xr3:uid="{6BBF460F-CACF-4B13-8990-B3E1883F3886}" name="Descripción" dataDxfId="119"/>
    <tableColumn id="3" xr3:uid="{44407D36-C325-49D9-AB88-50894A0A8464}" name="Fuente del estímulo" dataDxfId="118"/>
    <tableColumn id="4" xr3:uid="{716F0FA7-234B-4383-92E0-D1AEA6CE3B91}" name="Estímulo" dataDxfId="117"/>
    <tableColumn id="5" xr3:uid="{BA357186-A806-4ADA-877B-BD3A670F93EB}" name="Artefacto" dataDxfId="116"/>
    <tableColumn id="6" xr3:uid="{92C6DB34-3C87-4C98-99D7-551261FE4B28}" name="Ambiente" dataDxfId="115"/>
    <tableColumn id="7" xr3:uid="{B76DD3D3-AD4F-410D-8ABB-A223AC45A6B7}" name="Respuesta" dataDxfId="114"/>
    <tableColumn id="8" xr3:uid="{32625007-F62C-479D-92A8-94A36848E73A}" name="Medida de la respuesta" dataDxfId="113"/>
    <tableColumn id="9" xr3:uid="{DEC09DE7-02D1-4D40-809E-9EE66556036E}" name="Estado" dataDxfId="112"/>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111" dataDxfId="109" headerRowBorderDxfId="110" tableBorderDxfId="108" totalsRowBorderDxfId="107">
  <autoFilter ref="A7:I10" xr:uid="{FD4110C2-F304-4599-B3E2-8F38A8691C72}"/>
  <tableColumns count="9">
    <tableColumn id="1" xr3:uid="{36FA7176-8DDB-4D85-AE64-E6C5170F7D83}" name="Número" dataDxfId="106"/>
    <tableColumn id="2" xr3:uid="{8834A6E8-573A-47F2-A3FE-23E91F2D6836}" name="Descripción" dataDxfId="105"/>
    <tableColumn id="3" xr3:uid="{8B7A2951-7384-4824-990A-D5D73995746B}" name="Fuente del estímulo" dataDxfId="104"/>
    <tableColumn id="4" xr3:uid="{95FF5415-84A1-4310-83B7-2FCDE85D783D}" name="Estímulo" dataDxfId="103"/>
    <tableColumn id="5" xr3:uid="{E05C2C76-E6B1-4D4C-ADF9-BF94944F302B}" name="Artefacto" dataDxfId="102"/>
    <tableColumn id="6" xr3:uid="{AA6ED53E-FDDB-4B2B-B962-6BB3608DD278}" name="Ambiente" dataDxfId="101"/>
    <tableColumn id="7" xr3:uid="{7A3FC220-C6DD-403D-9C80-C973D1B52B44}" name="Respuesta" dataDxfId="100"/>
    <tableColumn id="8" xr3:uid="{12D4BDE7-66E4-4CA9-A211-EE26BB665EF4}" name="Medida de la respuesta" dataDxfId="99"/>
    <tableColumn id="9" xr3:uid="{5EC1B76D-2A3C-4D29-B896-7B443966919B}" name="Estado" dataDxfId="98"/>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97" dataDxfId="95" headerRowBorderDxfId="96" tableBorderDxfId="94" totalsRowBorderDxfId="93">
  <autoFilter ref="A7:I10" xr:uid="{FC2285FC-A3A8-4DAA-92D8-90FB1A4C6825}"/>
  <tableColumns count="9">
    <tableColumn id="1" xr3:uid="{254A7DD6-0910-4F86-A83C-9B04320E030C}" name="Número" dataDxfId="92"/>
    <tableColumn id="2" xr3:uid="{94BC81E9-D89C-49D9-BB30-C63F6FB144BB}" name="Descripción" dataDxfId="91"/>
    <tableColumn id="3" xr3:uid="{6EB5899F-429B-49F2-951D-ADF7CBE968B7}" name="Fuente del Estímulo" dataDxfId="90"/>
    <tableColumn id="4" xr3:uid="{72E34A5E-0DB6-462E-8373-FB135A09B919}" name="Estímulo" dataDxfId="89"/>
    <tableColumn id="5" xr3:uid="{581AC9FB-B793-4065-A738-38DEBB0B3781}" name="Artefacto" dataDxfId="88"/>
    <tableColumn id="6" xr3:uid="{C058CE89-984A-4AE7-81E7-EA1CDBFBB8C1}" name="Ambiente" dataDxfId="87"/>
    <tableColumn id="7" xr3:uid="{318DD402-2809-4342-AFDD-667BB63E7D54}" name="Respuesta" dataDxfId="86"/>
    <tableColumn id="8" xr3:uid="{4CA03027-DFF2-4051-B5F9-F15B164B8B9D}" name="Medida de la Respuesta" dataDxfId="85"/>
    <tableColumn id="9" xr3:uid="{0D398F17-E035-4F24-9737-AF4E1E07E5D3}" name="Estado" dataDxfId="84"/>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83" dataDxfId="81" headerRowBorderDxfId="82" tableBorderDxfId="80" totalsRowBorderDxfId="79">
  <autoFilter ref="A7:I10" xr:uid="{7CCFEC43-CF5F-4482-B542-E19CC15A7A3D}"/>
  <tableColumns count="9">
    <tableColumn id="1" xr3:uid="{1AD1B49E-6E8F-4882-ABFB-5FFE7432806D}" name="Número" dataDxfId="78"/>
    <tableColumn id="2" xr3:uid="{16957780-45BC-4238-BCCB-4A7099768CDE}" name="Descripción" dataDxfId="77"/>
    <tableColumn id="3" xr3:uid="{8BBC5A05-2672-4164-AB95-474CA035F175}" name="Fuente del Estímulo" dataDxfId="76"/>
    <tableColumn id="4" xr3:uid="{87086D07-D907-4A02-9A7C-AE15CB6DB5FA}" name="Estímulo" dataDxfId="75"/>
    <tableColumn id="5" xr3:uid="{3D5FD30D-E777-4796-83CB-64882FEDA037}" name="Artefacto" dataDxfId="74"/>
    <tableColumn id="6" xr3:uid="{6BA84606-CB03-42CD-A744-FACD70823038}" name="Ambiente" dataDxfId="73"/>
    <tableColumn id="7" xr3:uid="{BF98D258-2063-4FF7-8417-B9BD5BA94209}" name="Respuesta" dataDxfId="72"/>
    <tableColumn id="8" xr3:uid="{946729FF-75F2-4BE6-9A04-4AF3F37EF0DC}" name="Medida de la Respuesta" dataDxfId="71"/>
    <tableColumn id="9" xr3:uid="{924BC9B3-6D34-4645-8B1D-B4E034C96128}" name="Estado" dataDxfId="70"/>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69" dataDxfId="67" headerRowBorderDxfId="68" tableBorderDxfId="66" totalsRowBorderDxfId="65">
  <autoFilter ref="A7:I10" xr:uid="{D0E67746-94F7-43FF-94C5-FD752B9DCBE0}"/>
  <tableColumns count="9">
    <tableColumn id="1" xr3:uid="{1D0DFB64-C8F2-43A1-BC57-B4FA0A3A67A5}" name="Número" dataDxfId="64"/>
    <tableColumn id="2" xr3:uid="{C60238F9-A140-4B3D-AFCF-5F3F55745D77}" name="Descripción" dataDxfId="63"/>
    <tableColumn id="3" xr3:uid="{DA61B289-5F65-4A63-AE6B-9B9C8BC4C5D5}" name="Fuente del Estímulo" dataDxfId="62"/>
    <tableColumn id="4" xr3:uid="{1318DF64-965D-45FF-82A2-995A330A2C6E}" name="Estímulo" dataDxfId="61"/>
    <tableColumn id="5" xr3:uid="{3350FAA5-5B2F-4656-9C7C-630ABBDEBB7C}" name="Artefacto" dataDxfId="60"/>
    <tableColumn id="6" xr3:uid="{EBEB5D8D-2704-4ACF-93AF-DA467FC0E097}" name="Ambiente" dataDxfId="59"/>
    <tableColumn id="7" xr3:uid="{54AB823F-3196-4214-98F4-9F74A3F281D5}" name="Respuesta" dataDxfId="58"/>
    <tableColumn id="8" xr3:uid="{B6071E83-5488-451F-82F3-040FEC897D9B}" name="Medida de la Respuesta" dataDxfId="57"/>
    <tableColumn id="9" xr3:uid="{BEE4A882-E336-45FE-8DD7-3882213CAEE6}" name="Estado" dataDxfId="56"/>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shesho22/IS2"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3"/>
  <sheetViews>
    <sheetView tabSelected="1" workbookViewId="0">
      <selection activeCell="A5" sqref="A5"/>
    </sheetView>
  </sheetViews>
  <sheetFormatPr baseColWidth="10" defaultColWidth="9.140625" defaultRowHeight="15"/>
  <cols>
    <col min="1" max="1" width="42.42578125" style="11" customWidth="1"/>
    <col min="2" max="2" width="84" style="11" customWidth="1"/>
    <col min="3" max="3" width="106.5703125" style="11" customWidth="1"/>
    <col min="4" max="16384" width="9.140625" style="11"/>
  </cols>
  <sheetData>
    <row r="1" spans="1:6">
      <c r="A1" s="19"/>
      <c r="B1" s="115" t="s">
        <v>369</v>
      </c>
      <c r="C1" s="115"/>
      <c r="F1" s="10"/>
    </row>
    <row r="2" spans="1:6">
      <c r="A2" s="37" t="s">
        <v>370</v>
      </c>
      <c r="B2" s="116" t="s">
        <v>367</v>
      </c>
      <c r="C2" s="116"/>
      <c r="F2" s="10"/>
    </row>
    <row r="3" spans="1:6" ht="64.5" customHeight="1">
      <c r="A3" s="37" t="s">
        <v>371</v>
      </c>
      <c r="B3" s="116" t="s">
        <v>368</v>
      </c>
      <c r="C3" s="116"/>
      <c r="F3" s="10"/>
    </row>
    <row r="4" spans="1:6" ht="66.75" customHeight="1">
      <c r="A4" s="37" t="s">
        <v>372</v>
      </c>
      <c r="B4" s="116" t="s">
        <v>378</v>
      </c>
      <c r="C4" s="116"/>
      <c r="F4" s="10"/>
    </row>
    <row r="5" spans="1:6">
      <c r="A5" s="187" t="s">
        <v>993</v>
      </c>
    </row>
    <row r="7" spans="1:6">
      <c r="A7" s="7"/>
    </row>
    <row r="8" spans="1:6">
      <c r="A8" s="111" t="s">
        <v>892</v>
      </c>
      <c r="B8" s="93" t="s">
        <v>893</v>
      </c>
    </row>
    <row r="9" spans="1:6">
      <c r="A9" s="91" t="s">
        <v>427</v>
      </c>
      <c r="B9" s="109" t="s">
        <v>894</v>
      </c>
    </row>
    <row r="10" spans="1:6">
      <c r="A10" s="90" t="s">
        <v>351</v>
      </c>
      <c r="B10" s="21" t="s">
        <v>902</v>
      </c>
    </row>
    <row r="11" spans="1:6">
      <c r="A11" s="90" t="s">
        <v>352</v>
      </c>
      <c r="B11" s="21" t="s">
        <v>903</v>
      </c>
    </row>
    <row r="12" spans="1:6">
      <c r="A12" s="90" t="s">
        <v>353</v>
      </c>
      <c r="B12" s="110" t="s">
        <v>904</v>
      </c>
    </row>
    <row r="13" spans="1:6">
      <c r="A13" s="92" t="s">
        <v>157</v>
      </c>
      <c r="B13" s="21" t="s">
        <v>905</v>
      </c>
      <c r="C13" s="112"/>
    </row>
    <row r="14" spans="1:6">
      <c r="A14" s="90" t="s">
        <v>0</v>
      </c>
      <c r="B14" s="110" t="s">
        <v>906</v>
      </c>
    </row>
    <row r="15" spans="1:6">
      <c r="A15" s="90" t="s">
        <v>15</v>
      </c>
      <c r="B15" s="109" t="s">
        <v>895</v>
      </c>
    </row>
    <row r="16" spans="1:6">
      <c r="A16" s="90" t="s">
        <v>19</v>
      </c>
      <c r="B16" s="110" t="s">
        <v>860</v>
      </c>
    </row>
    <row r="17" spans="1:2">
      <c r="A17" s="92" t="s">
        <v>428</v>
      </c>
      <c r="B17" s="110" t="s">
        <v>861</v>
      </c>
    </row>
    <row r="18" spans="1:2">
      <c r="A18" s="90" t="s">
        <v>429</v>
      </c>
      <c r="B18" s="109" t="s">
        <v>896</v>
      </c>
    </row>
    <row r="19" spans="1:2">
      <c r="A19" s="90" t="s">
        <v>430</v>
      </c>
      <c r="B19" s="110" t="s">
        <v>897</v>
      </c>
    </row>
    <row r="20" spans="1:2">
      <c r="A20" s="92" t="s">
        <v>592</v>
      </c>
      <c r="B20" s="110" t="s">
        <v>898</v>
      </c>
    </row>
    <row r="21" spans="1:2">
      <c r="A21" s="90" t="s">
        <v>593</v>
      </c>
      <c r="B21" s="110" t="s">
        <v>899</v>
      </c>
    </row>
    <row r="22" spans="1:2">
      <c r="A22" s="90" t="s">
        <v>657</v>
      </c>
      <c r="B22" s="109" t="s">
        <v>900</v>
      </c>
    </row>
    <row r="23" spans="1:2">
      <c r="B23" s="110" t="s">
        <v>901</v>
      </c>
    </row>
  </sheetData>
  <mergeCells count="4">
    <mergeCell ref="B1:C1"/>
    <mergeCell ref="B2:C2"/>
    <mergeCell ref="B3:C3"/>
    <mergeCell ref="B4:C4"/>
  </mergeCells>
  <hyperlinks>
    <hyperlink ref="A14" location="'Trade off '!A1" display="Trade off de QA" xr:uid="{DFE46B2E-658A-485B-9FB6-398B7CA63E1C}"/>
    <hyperlink ref="A15" location="'Mapa Empatia'!A1" display="Mapa de Empatia " xr:uid="{E0A6560C-961F-4860-8ADD-F07043445D12}"/>
    <hyperlink ref="A16" location="Caracterizacion!A1" display="Caractetizacion " xr:uid="{ED93357A-4E55-4391-83A1-412B54BBAC90}"/>
    <hyperlink ref="A10" location="RestriccionesNegocio!A1" display="Restricciones de negocio " xr:uid="{0C18D978-5861-41CF-BD36-498C54063DDD}"/>
    <hyperlink ref="A11" location="'FuncionalidadesCriticas '!A1" display="Funcionalidades criticas " xr:uid="{6B62D9FA-8469-430A-80EB-5235B982B64B}"/>
    <hyperlink ref="A12" location="RestriccionesTecnicas!A1" display="Restricciones Tecnicas " xr:uid="{E9BB16F9-6A9E-4871-AA6E-22D047375EE8}"/>
    <hyperlink ref="A18" location="AlternativaSolucionSelecc!A1" display="Alternativa de Solucion  Seleccionada" xr:uid="{AA444825-5E3A-4194-9D21-A73A8AAD0A74}"/>
    <hyperlink ref="A19" location="TacticasEstrategias!A1" display="Tacticas Estrategias" xr:uid="{39CB7AEA-71C0-4D59-86DB-D19AE6DA3AA3}"/>
    <hyperlink ref="A21" location="Elecciones!A1" display="Elecciones  " xr:uid="{3B377A59-6A47-4FFC-924C-34F4E5A642B4}"/>
    <hyperlink ref="A22" location="'Provedores Componentes'!A1" display="Provedores Componentes" xr:uid="{3B24E8FF-73DC-4B5B-A04A-E708E817B7EF}"/>
    <hyperlink ref="B16" location="'Diagrama de componentes '!A1" display="Diagrama de componentes " xr:uid="{4D28DDDE-FA0F-4FB7-BBCA-53ADDEA1FA71}"/>
    <hyperlink ref="B17" location="'Diagrama de paquetes '!A1" display="Diagrama de paquetes " xr:uid="{82047B9E-CBE2-41F3-A60A-CD1457D7E16F}"/>
    <hyperlink ref="B23" location="'Img-Arquetipo de solucion '!A1" display="Arquetipo de solucion " xr:uid="{EFBDB4D2-1410-431E-AEE0-A6DDCE4693DB}"/>
    <hyperlink ref="B20" location="'Img-Arquetipo de solucion '!A1" display="Diagrama de comunicaciones " xr:uid="{B1B81DC1-A086-42B5-8CE3-82825931D90E}"/>
    <hyperlink ref="B12" location="'Img-Modelo de dominio '!A1" display="Modelo de dominio " xr:uid="{2092BDA8-9C1C-41DB-86A7-C285D5A7246F}"/>
    <hyperlink ref="B14" location="'Img-Modelo de entidad relacion '!A1" display="Modelo de entidad relacion " xr:uid="{88A84F18-A83E-46D9-875F-AD7BF1ACC0C4}"/>
    <hyperlink ref="B21" location="'Img-Diagrama de actividades '!A1" display="Diagrama de actividades " xr:uid="{256C662F-55E5-40F9-8E58-002110C950B2}"/>
    <hyperlink ref="B19" location="'Diagrama de secuencias '!A1" display="Diagrama de secuencias " xr:uid="{CF8057B7-5FB4-40F7-8779-C5DDBB682750}"/>
    <hyperlink ref="A5" r:id="rId1" xr:uid="{33230388-71F1-4C76-ADCC-E3DCAEF9BC67}"/>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1D57B-A645-40E4-A8D4-77A621BBB19C}">
  <dimension ref="A1:F36"/>
  <sheetViews>
    <sheetView workbookViewId="0"/>
  </sheetViews>
  <sheetFormatPr baseColWidth="10" defaultColWidth="24.7109375" defaultRowHeight="15"/>
  <cols>
    <col min="1" max="1" width="24.5703125" style="101" bestFit="1" customWidth="1"/>
    <col min="2" max="2" width="10.7109375" style="101" bestFit="1" customWidth="1"/>
    <col min="3" max="3" width="12" style="101" bestFit="1" customWidth="1"/>
    <col min="4" max="4" width="17.7109375" style="101" bestFit="1" customWidth="1"/>
    <col min="5" max="5" width="24.7109375" style="101"/>
    <col min="6" max="6" width="31.85546875" style="101" customWidth="1"/>
    <col min="7" max="16384" width="24.7109375" style="101"/>
  </cols>
  <sheetData>
    <row r="1" spans="1:6">
      <c r="A1" s="100" t="s">
        <v>62</v>
      </c>
      <c r="B1" s="124" t="s">
        <v>941</v>
      </c>
      <c r="C1" s="124"/>
    </row>
    <row r="2" spans="1:6">
      <c r="A2" s="102" t="s">
        <v>862</v>
      </c>
      <c r="B2" s="149" t="s">
        <v>873</v>
      </c>
      <c r="C2" s="149"/>
      <c r="D2" s="149"/>
      <c r="E2" s="149"/>
      <c r="F2" s="149"/>
    </row>
    <row r="3" spans="1:6">
      <c r="A3" s="102" t="s">
        <v>863</v>
      </c>
      <c r="B3" s="149" t="s">
        <v>884</v>
      </c>
      <c r="C3" s="149"/>
      <c r="D3" s="149"/>
      <c r="E3" s="149"/>
      <c r="F3" s="149"/>
    </row>
    <row r="4" spans="1:6" ht="42.75" customHeight="1">
      <c r="A4" s="102" t="s">
        <v>864</v>
      </c>
      <c r="B4" s="149" t="s">
        <v>913</v>
      </c>
      <c r="C4" s="149"/>
      <c r="D4" s="149"/>
      <c r="E4" s="149"/>
      <c r="F4" s="149"/>
    </row>
    <row r="5" spans="1:6" ht="31.5" customHeight="1">
      <c r="A5" s="102" t="s">
        <v>865</v>
      </c>
      <c r="B5" s="149" t="s">
        <v>914</v>
      </c>
      <c r="C5" s="149"/>
      <c r="D5" s="149"/>
      <c r="E5" s="149"/>
      <c r="F5" s="149"/>
    </row>
    <row r="6" spans="1:6">
      <c r="A6" s="102" t="s">
        <v>460</v>
      </c>
      <c r="B6" s="102" t="s">
        <v>361</v>
      </c>
      <c r="C6" s="102" t="s">
        <v>866</v>
      </c>
      <c r="D6" s="102" t="s">
        <v>867</v>
      </c>
      <c r="E6" s="150" t="s">
        <v>868</v>
      </c>
      <c r="F6" s="150"/>
    </row>
    <row r="7" spans="1:6">
      <c r="A7" s="143" t="s">
        <v>873</v>
      </c>
      <c r="B7" s="143" t="s">
        <v>878</v>
      </c>
      <c r="C7" s="103" t="s">
        <v>879</v>
      </c>
      <c r="D7" s="143"/>
      <c r="E7" s="143" t="s">
        <v>913</v>
      </c>
      <c r="F7" s="143"/>
    </row>
    <row r="8" spans="1:6">
      <c r="A8" s="143"/>
      <c r="B8" s="143"/>
      <c r="C8" s="103" t="s">
        <v>880</v>
      </c>
      <c r="D8" s="143"/>
      <c r="E8" s="143"/>
      <c r="F8" s="143"/>
    </row>
    <row r="9" spans="1:6">
      <c r="A9" s="143"/>
      <c r="B9" s="143"/>
      <c r="C9" s="103" t="s">
        <v>882</v>
      </c>
      <c r="D9" s="143"/>
      <c r="E9" s="143"/>
      <c r="F9" s="143"/>
    </row>
    <row r="10" spans="1:6">
      <c r="A10" s="143" t="s">
        <v>879</v>
      </c>
      <c r="B10" s="143" t="s">
        <v>877</v>
      </c>
      <c r="C10" s="143"/>
      <c r="D10" s="103" t="s">
        <v>883</v>
      </c>
      <c r="E10" s="143" t="s">
        <v>910</v>
      </c>
      <c r="F10" s="143"/>
    </row>
    <row r="11" spans="1:6">
      <c r="A11" s="143"/>
      <c r="B11" s="143"/>
      <c r="C11" s="143"/>
      <c r="D11" s="103" t="s">
        <v>880</v>
      </c>
      <c r="E11" s="143"/>
      <c r="F11" s="143"/>
    </row>
    <row r="12" spans="1:6">
      <c r="A12" s="143"/>
      <c r="B12" s="143"/>
      <c r="C12" s="143"/>
      <c r="D12" s="103" t="s">
        <v>882</v>
      </c>
      <c r="E12" s="143"/>
      <c r="F12" s="143"/>
    </row>
    <row r="13" spans="1:6">
      <c r="A13" s="143" t="s">
        <v>880</v>
      </c>
      <c r="B13" s="143" t="s">
        <v>877</v>
      </c>
      <c r="C13" s="144" t="s">
        <v>879</v>
      </c>
      <c r="D13" s="103" t="s">
        <v>883</v>
      </c>
      <c r="E13" s="131" t="s">
        <v>911</v>
      </c>
      <c r="F13" s="132"/>
    </row>
    <row r="14" spans="1:6">
      <c r="A14" s="143"/>
      <c r="B14" s="143"/>
      <c r="C14" s="145"/>
      <c r="D14" s="104" t="s">
        <v>874</v>
      </c>
      <c r="E14" s="133"/>
      <c r="F14" s="134"/>
    </row>
    <row r="15" spans="1:6">
      <c r="A15" s="143"/>
      <c r="B15" s="143"/>
      <c r="C15" s="145"/>
      <c r="D15" s="104" t="s">
        <v>875</v>
      </c>
      <c r="E15" s="133"/>
      <c r="F15" s="134"/>
    </row>
    <row r="16" spans="1:6">
      <c r="A16" s="143"/>
      <c r="B16" s="143"/>
      <c r="C16" s="146"/>
      <c r="D16" s="104" t="s">
        <v>876</v>
      </c>
      <c r="E16" s="135"/>
      <c r="F16" s="136"/>
    </row>
    <row r="17" spans="1:6">
      <c r="A17" s="143" t="s">
        <v>881</v>
      </c>
      <c r="B17" s="143" t="s">
        <v>877</v>
      </c>
      <c r="C17" s="144" t="s">
        <v>879</v>
      </c>
      <c r="D17" s="103" t="s">
        <v>883</v>
      </c>
      <c r="E17" s="137" t="s">
        <v>912</v>
      </c>
      <c r="F17" s="138"/>
    </row>
    <row r="18" spans="1:6">
      <c r="A18" s="143"/>
      <c r="B18" s="143"/>
      <c r="C18" s="145"/>
      <c r="D18" s="104" t="s">
        <v>874</v>
      </c>
      <c r="E18" s="139"/>
      <c r="F18" s="140"/>
    </row>
    <row r="19" spans="1:6">
      <c r="A19" s="143"/>
      <c r="B19" s="143"/>
      <c r="C19" s="145"/>
      <c r="D19" s="104" t="s">
        <v>875</v>
      </c>
      <c r="E19" s="139"/>
      <c r="F19" s="140"/>
    </row>
    <row r="20" spans="1:6">
      <c r="A20" s="143"/>
      <c r="B20" s="143"/>
      <c r="C20" s="146"/>
      <c r="D20" s="104" t="s">
        <v>876</v>
      </c>
      <c r="E20" s="141"/>
      <c r="F20" s="142"/>
    </row>
    <row r="21" spans="1:6">
      <c r="A21" s="128" t="s">
        <v>874</v>
      </c>
      <c r="B21" s="128" t="s">
        <v>878</v>
      </c>
      <c r="C21" s="103" t="s">
        <v>879</v>
      </c>
      <c r="D21" s="128" t="s">
        <v>883</v>
      </c>
      <c r="E21" s="137" t="s">
        <v>908</v>
      </c>
      <c r="F21" s="138"/>
    </row>
    <row r="22" spans="1:6">
      <c r="A22" s="129"/>
      <c r="B22" s="129"/>
      <c r="C22" s="103" t="s">
        <v>880</v>
      </c>
      <c r="D22" s="129"/>
      <c r="E22" s="139"/>
      <c r="F22" s="140"/>
    </row>
    <row r="23" spans="1:6">
      <c r="A23" s="130"/>
      <c r="B23" s="130"/>
      <c r="C23" s="103" t="s">
        <v>882</v>
      </c>
      <c r="D23" s="130"/>
      <c r="E23" s="141"/>
      <c r="F23" s="142"/>
    </row>
    <row r="24" spans="1:6">
      <c r="A24" s="128" t="s">
        <v>875</v>
      </c>
      <c r="B24" s="128" t="s">
        <v>878</v>
      </c>
      <c r="C24" s="103" t="s">
        <v>879</v>
      </c>
      <c r="D24" s="128" t="s">
        <v>883</v>
      </c>
      <c r="E24" s="137" t="s">
        <v>907</v>
      </c>
      <c r="F24" s="138"/>
    </row>
    <row r="25" spans="1:6">
      <c r="A25" s="129"/>
      <c r="B25" s="129"/>
      <c r="C25" s="103" t="s">
        <v>880</v>
      </c>
      <c r="D25" s="129"/>
      <c r="E25" s="139"/>
      <c r="F25" s="140"/>
    </row>
    <row r="26" spans="1:6">
      <c r="A26" s="130"/>
      <c r="B26" s="130"/>
      <c r="C26" s="103" t="s">
        <v>882</v>
      </c>
      <c r="D26" s="130"/>
      <c r="E26" s="141"/>
      <c r="F26" s="142"/>
    </row>
    <row r="27" spans="1:6">
      <c r="A27" s="128" t="s">
        <v>876</v>
      </c>
      <c r="B27" s="128" t="s">
        <v>878</v>
      </c>
      <c r="C27" s="103" t="s">
        <v>879</v>
      </c>
      <c r="D27" s="128" t="s">
        <v>883</v>
      </c>
      <c r="E27" s="137" t="s">
        <v>909</v>
      </c>
      <c r="F27" s="138"/>
    </row>
    <row r="28" spans="1:6">
      <c r="A28" s="129"/>
      <c r="B28" s="129"/>
      <c r="C28" s="103" t="s">
        <v>880</v>
      </c>
      <c r="D28" s="129"/>
      <c r="E28" s="139"/>
      <c r="F28" s="140"/>
    </row>
    <row r="29" spans="1:6">
      <c r="A29" s="130"/>
      <c r="B29" s="130"/>
      <c r="C29" s="103" t="s">
        <v>882</v>
      </c>
      <c r="D29" s="130"/>
      <c r="E29" s="141"/>
      <c r="F29" s="142"/>
    </row>
    <row r="30" spans="1:6">
      <c r="A30" s="128" t="s">
        <v>916</v>
      </c>
      <c r="B30" s="128" t="s">
        <v>877</v>
      </c>
      <c r="C30" s="104" t="s">
        <v>917</v>
      </c>
      <c r="D30" s="128" t="s">
        <v>891</v>
      </c>
      <c r="E30" s="137" t="s">
        <v>910</v>
      </c>
      <c r="F30" s="138"/>
    </row>
    <row r="31" spans="1:6">
      <c r="A31" s="130"/>
      <c r="B31" s="130"/>
      <c r="C31" s="104" t="s">
        <v>915</v>
      </c>
      <c r="D31" s="130"/>
      <c r="E31" s="141"/>
      <c r="F31" s="142"/>
    </row>
    <row r="32" spans="1:6">
      <c r="A32" s="104" t="s">
        <v>917</v>
      </c>
      <c r="B32" s="104" t="s">
        <v>877</v>
      </c>
      <c r="C32" s="104"/>
      <c r="D32" s="104" t="s">
        <v>891</v>
      </c>
      <c r="E32" s="147" t="s">
        <v>910</v>
      </c>
      <c r="F32" s="148"/>
    </row>
    <row r="33" spans="1:6">
      <c r="A33" s="104" t="s">
        <v>915</v>
      </c>
      <c r="B33" s="104" t="s">
        <v>877</v>
      </c>
      <c r="C33" s="104"/>
      <c r="D33" s="104" t="s">
        <v>891</v>
      </c>
      <c r="E33" s="147" t="s">
        <v>910</v>
      </c>
      <c r="F33" s="148"/>
    </row>
    <row r="34" spans="1:6">
      <c r="A34" s="128" t="s">
        <v>891</v>
      </c>
      <c r="B34" s="128" t="s">
        <v>878</v>
      </c>
      <c r="C34" s="104" t="s">
        <v>916</v>
      </c>
      <c r="D34" s="128"/>
      <c r="E34" s="137" t="s">
        <v>918</v>
      </c>
      <c r="F34" s="138"/>
    </row>
    <row r="35" spans="1:6">
      <c r="A35" s="129"/>
      <c r="B35" s="129"/>
      <c r="C35" s="104" t="s">
        <v>917</v>
      </c>
      <c r="D35" s="129"/>
      <c r="E35" s="139"/>
      <c r="F35" s="140"/>
    </row>
    <row r="36" spans="1:6">
      <c r="A36" s="130"/>
      <c r="B36" s="130"/>
      <c r="C36" s="104" t="s">
        <v>915</v>
      </c>
      <c r="D36" s="130"/>
      <c r="E36" s="141"/>
      <c r="F36" s="142"/>
    </row>
  </sheetData>
  <mergeCells count="44">
    <mergeCell ref="B1:C1"/>
    <mergeCell ref="A30:A31"/>
    <mergeCell ref="A34:A36"/>
    <mergeCell ref="B34:B36"/>
    <mergeCell ref="B30:B31"/>
    <mergeCell ref="B2:F2"/>
    <mergeCell ref="B3:F3"/>
    <mergeCell ref="B4:F4"/>
    <mergeCell ref="B5:F5"/>
    <mergeCell ref="E6:F6"/>
    <mergeCell ref="A7:A9"/>
    <mergeCell ref="B7:B9"/>
    <mergeCell ref="D7:D9"/>
    <mergeCell ref="E7:F9"/>
    <mergeCell ref="A13:A16"/>
    <mergeCell ref="A10:A12"/>
    <mergeCell ref="D30:D31"/>
    <mergeCell ref="D34:D36"/>
    <mergeCell ref="E30:F31"/>
    <mergeCell ref="E32:F32"/>
    <mergeCell ref="E33:F33"/>
    <mergeCell ref="E34:F36"/>
    <mergeCell ref="B10:B12"/>
    <mergeCell ref="C10:C12"/>
    <mergeCell ref="E10:F12"/>
    <mergeCell ref="A27:A29"/>
    <mergeCell ref="B27:B29"/>
    <mergeCell ref="B24:B26"/>
    <mergeCell ref="B21:B23"/>
    <mergeCell ref="C13:C16"/>
    <mergeCell ref="C17:C20"/>
    <mergeCell ref="A17:A20"/>
    <mergeCell ref="B13:B16"/>
    <mergeCell ref="B17:B20"/>
    <mergeCell ref="A21:A23"/>
    <mergeCell ref="A24:A26"/>
    <mergeCell ref="D21:D23"/>
    <mergeCell ref="D24:D26"/>
    <mergeCell ref="D27:D29"/>
    <mergeCell ref="E13:F16"/>
    <mergeCell ref="E17:F20"/>
    <mergeCell ref="E21:F23"/>
    <mergeCell ref="E24:F26"/>
    <mergeCell ref="E27:F29"/>
  </mergeCells>
  <hyperlinks>
    <hyperlink ref="A1" location="'Tabla de Contenido'!A1" display="Tabla de Contenido" xr:uid="{32414F91-C2A5-47DD-93EA-9C2CBC6A25AC}"/>
    <hyperlink ref="B1:C1" location="'Img-Diagrama de componentes '!A1" display="Modelo " xr:uid="{75741CD3-38C0-452D-BA7E-247533E622A5}"/>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BE811-B575-4EE6-9E48-D57E283D39CD}">
  <dimension ref="A1:D1"/>
  <sheetViews>
    <sheetView workbookViewId="0"/>
  </sheetViews>
  <sheetFormatPr baseColWidth="10" defaultRowHeight="15"/>
  <cols>
    <col min="1" max="1" width="18.28515625" bestFit="1" customWidth="1"/>
    <col min="2" max="2" width="25.28515625" bestFit="1" customWidth="1"/>
  </cols>
  <sheetData>
    <row r="1" spans="1:4">
      <c r="A1" s="105" t="s">
        <v>62</v>
      </c>
      <c r="B1" s="107" t="s">
        <v>860</v>
      </c>
      <c r="D1" s="106"/>
    </row>
  </sheetData>
  <hyperlinks>
    <hyperlink ref="A1" location="'Tabla de Contenido'!A1" display="Tabla de Contenido" xr:uid="{377F5469-EED4-4C94-9EC7-8862E9936975}"/>
    <hyperlink ref="B1" location="'Diagrama de componentes '!A1" display="Diagrama de componentes " xr:uid="{689570F6-B884-4B83-A9AC-4B6EE4F4C1B1}"/>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AC1E-9F0D-4DB6-B608-DA0639297998}">
  <dimension ref="A1:E24"/>
  <sheetViews>
    <sheetView workbookViewId="0"/>
  </sheetViews>
  <sheetFormatPr baseColWidth="10" defaultColWidth="31.7109375" defaultRowHeight="15"/>
  <sheetData>
    <row r="1" spans="1:5">
      <c r="A1" s="10" t="s">
        <v>62</v>
      </c>
    </row>
    <row r="2" spans="1:5">
      <c r="A2" s="83" t="s">
        <v>659</v>
      </c>
      <c r="B2" s="83" t="s">
        <v>660</v>
      </c>
      <c r="C2" s="83" t="s">
        <v>661</v>
      </c>
      <c r="D2" s="83" t="s">
        <v>658</v>
      </c>
      <c r="E2" s="83" t="s">
        <v>662</v>
      </c>
    </row>
    <row r="3" spans="1:5" ht="60">
      <c r="A3" s="84" t="s">
        <v>663</v>
      </c>
      <c r="B3" s="86" t="s">
        <v>698</v>
      </c>
      <c r="C3" s="85" t="s">
        <v>699</v>
      </c>
      <c r="D3" t="s">
        <v>700</v>
      </c>
      <c r="E3" s="85" t="s">
        <v>665</v>
      </c>
    </row>
    <row r="4" spans="1:5" ht="45">
      <c r="A4" s="84" t="s">
        <v>666</v>
      </c>
      <c r="B4" s="85" t="s">
        <v>701</v>
      </c>
      <c r="C4" s="85" t="s">
        <v>702</v>
      </c>
      <c r="D4" s="86" t="s">
        <v>703</v>
      </c>
      <c r="E4" s="85" t="s">
        <v>667</v>
      </c>
    </row>
    <row r="5" spans="1:5" ht="75">
      <c r="A5" s="84" t="s">
        <v>852</v>
      </c>
      <c r="B5" s="77" t="s">
        <v>854</v>
      </c>
      <c r="C5" s="88" t="s">
        <v>855</v>
      </c>
      <c r="D5" s="77" t="s">
        <v>856</v>
      </c>
      <c r="E5" s="77" t="s">
        <v>857</v>
      </c>
    </row>
    <row r="6" spans="1:5" ht="45">
      <c r="A6" s="84" t="s">
        <v>668</v>
      </c>
      <c r="B6" s="86" t="s">
        <v>704</v>
      </c>
      <c r="C6" s="85" t="s">
        <v>664</v>
      </c>
      <c r="D6" s="85" t="s">
        <v>664</v>
      </c>
      <c r="E6" s="85" t="s">
        <v>669</v>
      </c>
    </row>
    <row r="7" spans="1:5" ht="45">
      <c r="A7" s="84" t="s">
        <v>670</v>
      </c>
      <c r="B7" s="86" t="s">
        <v>705</v>
      </c>
      <c r="C7" s="85" t="s">
        <v>706</v>
      </c>
      <c r="D7" s="86" t="s">
        <v>707</v>
      </c>
      <c r="E7" s="85" t="s">
        <v>671</v>
      </c>
    </row>
    <row r="8" spans="1:5" ht="45">
      <c r="A8" s="84" t="s">
        <v>672</v>
      </c>
      <c r="B8" s="86" t="s">
        <v>708</v>
      </c>
      <c r="C8" s="85" t="s">
        <v>709</v>
      </c>
      <c r="D8" s="86" t="s">
        <v>707</v>
      </c>
      <c r="E8" s="85" t="s">
        <v>671</v>
      </c>
    </row>
    <row r="9" spans="1:5" ht="45">
      <c r="A9" s="84" t="s">
        <v>673</v>
      </c>
      <c r="B9" s="86" t="s">
        <v>710</v>
      </c>
      <c r="C9" s="85" t="s">
        <v>711</v>
      </c>
      <c r="D9" s="85" t="s">
        <v>712</v>
      </c>
      <c r="E9" s="85" t="s">
        <v>674</v>
      </c>
    </row>
    <row r="10" spans="1:5" ht="60">
      <c r="A10" s="84" t="s">
        <v>675</v>
      </c>
      <c r="B10" s="85" t="s">
        <v>713</v>
      </c>
      <c r="C10" s="86" t="s">
        <v>714</v>
      </c>
      <c r="D10" s="77" t="s">
        <v>734</v>
      </c>
      <c r="E10" s="85" t="s">
        <v>676</v>
      </c>
    </row>
    <row r="11" spans="1:5" ht="60">
      <c r="A11" s="84" t="s">
        <v>677</v>
      </c>
      <c r="B11" s="86" t="s">
        <v>715</v>
      </c>
      <c r="C11" s="85" t="s">
        <v>716</v>
      </c>
      <c r="D11" s="85" t="s">
        <v>717</v>
      </c>
      <c r="E11" s="85" t="s">
        <v>678</v>
      </c>
    </row>
    <row r="12" spans="1:5" ht="45">
      <c r="A12" s="84" t="s">
        <v>679</v>
      </c>
      <c r="B12" s="86" t="s">
        <v>718</v>
      </c>
      <c r="C12" s="85" t="s">
        <v>719</v>
      </c>
      <c r="D12" s="85" t="s">
        <v>720</v>
      </c>
      <c r="E12" s="85" t="s">
        <v>680</v>
      </c>
    </row>
    <row r="13" spans="1:5" ht="45">
      <c r="A13" s="84" t="s">
        <v>681</v>
      </c>
      <c r="B13" s="85" t="s">
        <v>721</v>
      </c>
      <c r="C13" s="86" t="s">
        <v>722</v>
      </c>
      <c r="D13" s="85" t="s">
        <v>723</v>
      </c>
      <c r="E13" s="85" t="s">
        <v>682</v>
      </c>
    </row>
    <row r="14" spans="1:5" ht="30" customHeight="1">
      <c r="A14" s="84" t="s">
        <v>683</v>
      </c>
      <c r="B14" s="85" t="s">
        <v>724</v>
      </c>
      <c r="C14" s="86" t="s">
        <v>725</v>
      </c>
      <c r="D14" s="86" t="s">
        <v>726</v>
      </c>
      <c r="E14" s="85" t="s">
        <v>684</v>
      </c>
    </row>
    <row r="15" spans="1:5" ht="45">
      <c r="A15" s="84" t="s">
        <v>685</v>
      </c>
      <c r="B15" s="86" t="s">
        <v>727</v>
      </c>
      <c r="C15" s="85" t="s">
        <v>719</v>
      </c>
      <c r="D15" s="85" t="s">
        <v>720</v>
      </c>
      <c r="E15" s="85" t="s">
        <v>686</v>
      </c>
    </row>
    <row r="16" spans="1:5" ht="45">
      <c r="A16" s="84" t="s">
        <v>687</v>
      </c>
      <c r="B16" s="85" t="s">
        <v>728</v>
      </c>
      <c r="C16" s="86" t="s">
        <v>729</v>
      </c>
      <c r="D16" s="85" t="s">
        <v>730</v>
      </c>
      <c r="E16" s="85" t="s">
        <v>688</v>
      </c>
    </row>
    <row r="17" spans="1:5" ht="45">
      <c r="A17" s="84" t="s">
        <v>689</v>
      </c>
      <c r="B17" s="86" t="s">
        <v>731</v>
      </c>
      <c r="C17" s="85" t="s">
        <v>732</v>
      </c>
      <c r="D17" s="85" t="s">
        <v>733</v>
      </c>
      <c r="E17" s="85" t="s">
        <v>690</v>
      </c>
    </row>
    <row r="18" spans="1:5">
      <c r="A18" s="84" t="s">
        <v>735</v>
      </c>
      <c r="B18" s="2">
        <v>9</v>
      </c>
      <c r="C18" s="2">
        <v>5</v>
      </c>
      <c r="D18" s="2">
        <v>4</v>
      </c>
      <c r="E18" s="2"/>
    </row>
    <row r="21" spans="1:5">
      <c r="A21" s="83" t="s">
        <v>691</v>
      </c>
      <c r="B21" s="83" t="s">
        <v>440</v>
      </c>
      <c r="C21" s="83" t="s">
        <v>441</v>
      </c>
    </row>
    <row r="22" spans="1:5" ht="45">
      <c r="A22" s="86" t="s">
        <v>660</v>
      </c>
      <c r="B22" s="85" t="s">
        <v>692</v>
      </c>
      <c r="C22" s="85" t="s">
        <v>693</v>
      </c>
    </row>
    <row r="23" spans="1:5" ht="60">
      <c r="A23" s="84" t="s">
        <v>661</v>
      </c>
      <c r="B23" s="85" t="s">
        <v>694</v>
      </c>
      <c r="C23" s="85" t="s">
        <v>695</v>
      </c>
    </row>
    <row r="24" spans="1:5" ht="60">
      <c r="A24" s="84" t="s">
        <v>658</v>
      </c>
      <c r="B24" s="85" t="s">
        <v>696</v>
      </c>
      <c r="C24" s="85" t="s">
        <v>697</v>
      </c>
    </row>
  </sheetData>
  <hyperlinks>
    <hyperlink ref="A1" location="'Tabla de Contenido'!A1" display="Tabla de Contenido" xr:uid="{AC71B427-ABAC-4E27-9D16-DE5556485AA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F336-7349-4C12-8BD6-20A253071299}">
  <dimension ref="A1:O17"/>
  <sheetViews>
    <sheetView workbookViewId="0"/>
  </sheetViews>
  <sheetFormatPr baseColWidth="10" defaultRowHeight="15"/>
  <cols>
    <col min="1" max="1" width="18.28515625" style="7" bestFit="1" customWidth="1"/>
    <col min="2" max="2" width="38.7109375" style="7" bestFit="1" customWidth="1"/>
    <col min="3" max="3" width="20.140625" style="7" bestFit="1" customWidth="1"/>
    <col min="4" max="4" width="22.28515625" style="7" customWidth="1"/>
    <col min="5" max="5" width="15.42578125" style="7" customWidth="1"/>
    <col min="6" max="6" width="18.5703125" style="7" customWidth="1"/>
    <col min="7" max="7" width="14" style="7" customWidth="1"/>
    <col min="8" max="8" width="27.85546875" style="7" customWidth="1"/>
    <col min="9" max="9" width="14.7109375" style="7" customWidth="1"/>
    <col min="10" max="10" width="14.140625" style="7" customWidth="1"/>
    <col min="11" max="16384" width="11.42578125" style="7"/>
  </cols>
  <sheetData>
    <row r="1" spans="1:15">
      <c r="A1" s="10" t="s">
        <v>62</v>
      </c>
    </row>
    <row r="2" spans="1:15">
      <c r="A2" s="7" t="s">
        <v>594</v>
      </c>
    </row>
    <row r="3" spans="1:15">
      <c r="A3" s="75" t="s">
        <v>595</v>
      </c>
      <c r="B3" s="75" t="s">
        <v>596</v>
      </c>
      <c r="C3" s="75" t="s">
        <v>597</v>
      </c>
      <c r="D3" s="75" t="s">
        <v>598</v>
      </c>
      <c r="E3" s="75" t="s">
        <v>36</v>
      </c>
      <c r="F3" s="75" t="s">
        <v>2</v>
      </c>
      <c r="G3" s="75" t="s">
        <v>60</v>
      </c>
      <c r="H3" s="75" t="s">
        <v>599</v>
      </c>
      <c r="I3" s="75" t="s">
        <v>5</v>
      </c>
      <c r="J3" s="79" t="s">
        <v>656</v>
      </c>
    </row>
    <row r="4" spans="1:15" ht="45">
      <c r="A4" s="78" t="s">
        <v>604</v>
      </c>
      <c r="B4" s="73" t="s">
        <v>605</v>
      </c>
      <c r="C4" s="73" t="s">
        <v>606</v>
      </c>
      <c r="D4" s="73" t="s">
        <v>607</v>
      </c>
      <c r="E4" s="73">
        <v>4</v>
      </c>
      <c r="F4" s="73">
        <v>5</v>
      </c>
      <c r="G4" s="73">
        <v>5</v>
      </c>
      <c r="H4" s="73">
        <v>4</v>
      </c>
      <c r="I4" s="73">
        <v>4</v>
      </c>
      <c r="J4" s="7">
        <f t="shared" ref="J4:J17" si="0">SUM(E4:I4)</f>
        <v>22</v>
      </c>
      <c r="K4"/>
    </row>
    <row r="5" spans="1:15" ht="45">
      <c r="A5" s="78" t="s">
        <v>640</v>
      </c>
      <c r="B5" s="73" t="s">
        <v>641</v>
      </c>
      <c r="C5" s="73" t="s">
        <v>642</v>
      </c>
      <c r="D5" s="73" t="s">
        <v>643</v>
      </c>
      <c r="E5" s="73">
        <v>4</v>
      </c>
      <c r="F5" s="73">
        <v>5</v>
      </c>
      <c r="G5" s="73">
        <v>5</v>
      </c>
      <c r="H5" s="73">
        <v>4</v>
      </c>
      <c r="I5" s="73">
        <v>4</v>
      </c>
      <c r="J5" s="7">
        <f t="shared" si="0"/>
        <v>22</v>
      </c>
      <c r="O5" s="76"/>
    </row>
    <row r="6" spans="1:15" ht="45">
      <c r="A6" s="78" t="s">
        <v>648</v>
      </c>
      <c r="B6" s="73" t="s">
        <v>649</v>
      </c>
      <c r="C6" s="73" t="s">
        <v>650</v>
      </c>
      <c r="D6" s="73" t="s">
        <v>651</v>
      </c>
      <c r="E6" s="73">
        <v>5</v>
      </c>
      <c r="F6" s="73">
        <v>4</v>
      </c>
      <c r="G6" s="73">
        <v>4</v>
      </c>
      <c r="H6" s="73">
        <v>5</v>
      </c>
      <c r="I6" s="73">
        <v>4</v>
      </c>
      <c r="J6" s="7">
        <f t="shared" si="0"/>
        <v>22</v>
      </c>
      <c r="K6"/>
    </row>
    <row r="7" spans="1:15" ht="45">
      <c r="A7" s="78" t="s">
        <v>616</v>
      </c>
      <c r="B7" s="73" t="s">
        <v>617</v>
      </c>
      <c r="C7" s="73" t="s">
        <v>618</v>
      </c>
      <c r="D7" s="73" t="s">
        <v>619</v>
      </c>
      <c r="E7" s="73">
        <v>4</v>
      </c>
      <c r="F7" s="73">
        <v>4</v>
      </c>
      <c r="G7" s="73">
        <v>4</v>
      </c>
      <c r="H7" s="73">
        <v>4</v>
      </c>
      <c r="I7" s="73">
        <v>4</v>
      </c>
      <c r="J7" s="7">
        <f t="shared" si="0"/>
        <v>20</v>
      </c>
    </row>
    <row r="8" spans="1:15" ht="45">
      <c r="A8" s="78" t="s">
        <v>624</v>
      </c>
      <c r="B8" s="73" t="s">
        <v>625</v>
      </c>
      <c r="C8" s="73" t="s">
        <v>626</v>
      </c>
      <c r="D8" s="73" t="s">
        <v>627</v>
      </c>
      <c r="E8" s="73">
        <v>4</v>
      </c>
      <c r="F8" s="73">
        <v>5</v>
      </c>
      <c r="G8" s="73">
        <v>4</v>
      </c>
      <c r="H8" s="73">
        <v>3</v>
      </c>
      <c r="I8" s="73">
        <v>4</v>
      </c>
      <c r="J8" s="7">
        <f t="shared" si="0"/>
        <v>20</v>
      </c>
    </row>
    <row r="9" spans="1:15" ht="60">
      <c r="A9" s="78" t="s">
        <v>632</v>
      </c>
      <c r="B9" s="73" t="s">
        <v>633</v>
      </c>
      <c r="C9" s="73" t="s">
        <v>634</v>
      </c>
      <c r="D9" s="73" t="s">
        <v>635</v>
      </c>
      <c r="E9" s="73">
        <v>4</v>
      </c>
      <c r="F9" s="73">
        <v>5</v>
      </c>
      <c r="G9" s="73">
        <v>4</v>
      </c>
      <c r="H9" s="73">
        <v>4</v>
      </c>
      <c r="I9" s="73">
        <v>3</v>
      </c>
      <c r="J9" s="7">
        <f t="shared" si="0"/>
        <v>20</v>
      </c>
    </row>
    <row r="10" spans="1:15" ht="60">
      <c r="A10" s="78" t="s">
        <v>636</v>
      </c>
      <c r="B10" s="73" t="s">
        <v>637</v>
      </c>
      <c r="C10" s="73" t="s">
        <v>638</v>
      </c>
      <c r="D10" s="73" t="s">
        <v>639</v>
      </c>
      <c r="E10" s="73">
        <v>3</v>
      </c>
      <c r="F10" s="73">
        <v>4</v>
      </c>
      <c r="G10" s="73">
        <v>5</v>
      </c>
      <c r="H10" s="73">
        <v>3</v>
      </c>
      <c r="I10" s="73">
        <v>4</v>
      </c>
      <c r="J10" s="7">
        <f t="shared" si="0"/>
        <v>19</v>
      </c>
    </row>
    <row r="11" spans="1:15" ht="45">
      <c r="A11" s="78" t="s">
        <v>652</v>
      </c>
      <c r="B11" s="73" t="s">
        <v>653</v>
      </c>
      <c r="C11" s="73" t="s">
        <v>654</v>
      </c>
      <c r="D11" s="73" t="s">
        <v>655</v>
      </c>
      <c r="E11" s="73">
        <v>4</v>
      </c>
      <c r="F11" s="73">
        <v>4</v>
      </c>
      <c r="G11" s="73">
        <v>4</v>
      </c>
      <c r="H11" s="73">
        <v>4</v>
      </c>
      <c r="I11" s="73">
        <v>3</v>
      </c>
      <c r="J11" s="7">
        <f t="shared" si="0"/>
        <v>19</v>
      </c>
    </row>
    <row r="12" spans="1:15" ht="45">
      <c r="A12" s="78" t="s">
        <v>612</v>
      </c>
      <c r="B12" s="73" t="s">
        <v>613</v>
      </c>
      <c r="C12" s="73" t="s">
        <v>614</v>
      </c>
      <c r="D12" s="73" t="s">
        <v>615</v>
      </c>
      <c r="E12" s="73">
        <v>4</v>
      </c>
      <c r="F12" s="73">
        <v>4</v>
      </c>
      <c r="G12" s="73">
        <v>3</v>
      </c>
      <c r="H12" s="73">
        <v>4</v>
      </c>
      <c r="I12" s="73">
        <v>3</v>
      </c>
      <c r="J12" s="7">
        <f t="shared" si="0"/>
        <v>18</v>
      </c>
    </row>
    <row r="13" spans="1:15" ht="45">
      <c r="A13" s="78" t="s">
        <v>644</v>
      </c>
      <c r="B13" s="73" t="s">
        <v>645</v>
      </c>
      <c r="C13" s="73" t="s">
        <v>646</v>
      </c>
      <c r="D13" s="73" t="s">
        <v>647</v>
      </c>
      <c r="E13" s="73">
        <v>3</v>
      </c>
      <c r="F13" s="73">
        <v>4</v>
      </c>
      <c r="G13" s="73">
        <v>5</v>
      </c>
      <c r="H13" s="73">
        <v>3</v>
      </c>
      <c r="I13" s="73">
        <v>3</v>
      </c>
      <c r="J13" s="7">
        <f t="shared" si="0"/>
        <v>18</v>
      </c>
    </row>
    <row r="14" spans="1:15" ht="45">
      <c r="A14" s="78" t="s">
        <v>628</v>
      </c>
      <c r="B14" s="73" t="s">
        <v>629</v>
      </c>
      <c r="C14" s="73" t="s">
        <v>630</v>
      </c>
      <c r="D14" s="73" t="s">
        <v>631</v>
      </c>
      <c r="E14" s="73">
        <v>3</v>
      </c>
      <c r="F14" s="73">
        <v>3</v>
      </c>
      <c r="G14" s="73">
        <v>4</v>
      </c>
      <c r="H14" s="73">
        <v>4</v>
      </c>
      <c r="I14" s="73">
        <v>3</v>
      </c>
      <c r="J14" s="7">
        <f t="shared" si="0"/>
        <v>17</v>
      </c>
    </row>
    <row r="15" spans="1:15" ht="45">
      <c r="A15" s="78" t="s">
        <v>608</v>
      </c>
      <c r="B15" s="73" t="s">
        <v>609</v>
      </c>
      <c r="C15" s="73" t="s">
        <v>610</v>
      </c>
      <c r="D15" s="73" t="s">
        <v>611</v>
      </c>
      <c r="E15" s="73">
        <v>3</v>
      </c>
      <c r="F15" s="73">
        <v>4</v>
      </c>
      <c r="G15" s="73">
        <v>3</v>
      </c>
      <c r="H15" s="73">
        <v>3</v>
      </c>
      <c r="I15" s="73">
        <v>3</v>
      </c>
      <c r="J15" s="7">
        <f t="shared" si="0"/>
        <v>16</v>
      </c>
    </row>
    <row r="16" spans="1:15" ht="60">
      <c r="A16" s="78" t="s">
        <v>620</v>
      </c>
      <c r="B16" s="73" t="s">
        <v>621</v>
      </c>
      <c r="C16" s="73" t="s">
        <v>622</v>
      </c>
      <c r="D16" s="73" t="s">
        <v>623</v>
      </c>
      <c r="E16" s="73">
        <v>3</v>
      </c>
      <c r="F16" s="73">
        <v>3</v>
      </c>
      <c r="G16" s="73">
        <v>3</v>
      </c>
      <c r="H16" s="73">
        <v>4</v>
      </c>
      <c r="I16" s="73">
        <v>3</v>
      </c>
      <c r="J16" s="7">
        <f t="shared" si="0"/>
        <v>16</v>
      </c>
    </row>
    <row r="17" spans="1:10" ht="45">
      <c r="A17" s="78" t="s">
        <v>600</v>
      </c>
      <c r="B17" s="73" t="s">
        <v>601</v>
      </c>
      <c r="C17" s="73" t="s">
        <v>602</v>
      </c>
      <c r="D17" s="73" t="s">
        <v>603</v>
      </c>
      <c r="E17" s="73">
        <v>3</v>
      </c>
      <c r="F17" s="73">
        <v>3</v>
      </c>
      <c r="G17" s="73">
        <v>2</v>
      </c>
      <c r="H17" s="73">
        <v>3</v>
      </c>
      <c r="I17" s="73">
        <v>3</v>
      </c>
      <c r="J17" s="7">
        <f t="shared" si="0"/>
        <v>14</v>
      </c>
    </row>
  </sheetData>
  <phoneticPr fontId="10" type="noConversion"/>
  <hyperlinks>
    <hyperlink ref="A1" location="'Tabla de Contenido'!A1" display="Tabla de Contenido" xr:uid="{098E7FD0-835B-426E-9897-DAC46A1D6ADA}"/>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D079-0931-4173-B33E-BF925D737CCF}">
  <dimension ref="A1:E108"/>
  <sheetViews>
    <sheetView workbookViewId="0"/>
  </sheetViews>
  <sheetFormatPr baseColWidth="10" defaultRowHeight="15"/>
  <cols>
    <col min="1" max="1" width="18.28515625" bestFit="1" customWidth="1"/>
    <col min="2" max="2" width="43.28515625" customWidth="1"/>
    <col min="3" max="3" width="41.42578125" customWidth="1"/>
    <col min="4" max="4" width="9.140625" bestFit="1" customWidth="1"/>
  </cols>
  <sheetData>
    <row r="1" spans="1:5">
      <c r="A1" s="29" t="s">
        <v>62</v>
      </c>
    </row>
    <row r="2" spans="1:5">
      <c r="A2" s="75" t="s">
        <v>545</v>
      </c>
      <c r="B2" s="75" t="s">
        <v>535</v>
      </c>
      <c r="C2" s="75" t="s">
        <v>536</v>
      </c>
      <c r="D2" s="75" t="s">
        <v>537</v>
      </c>
      <c r="E2" s="75" t="s">
        <v>47</v>
      </c>
    </row>
    <row r="3" spans="1:5" ht="30" customHeight="1">
      <c r="A3" s="151">
        <v>1</v>
      </c>
      <c r="B3" s="151" t="s">
        <v>471</v>
      </c>
      <c r="C3" s="73" t="s">
        <v>472</v>
      </c>
      <c r="D3" s="151" t="s">
        <v>474</v>
      </c>
      <c r="E3" s="151" t="s">
        <v>475</v>
      </c>
    </row>
    <row r="4" spans="1:5" ht="30">
      <c r="A4" s="151"/>
      <c r="B4" s="151"/>
      <c r="C4" s="73" t="s">
        <v>473</v>
      </c>
      <c r="D4" s="151"/>
      <c r="E4" s="151"/>
    </row>
    <row r="5" spans="1:5" ht="30" customHeight="1">
      <c r="A5" s="151">
        <v>2</v>
      </c>
      <c r="B5" s="151" t="s">
        <v>476</v>
      </c>
      <c r="C5" s="73" t="s">
        <v>477</v>
      </c>
      <c r="D5" s="151" t="s">
        <v>474</v>
      </c>
      <c r="E5" s="151" t="s">
        <v>475</v>
      </c>
    </row>
    <row r="6" spans="1:5" ht="30">
      <c r="A6" s="151"/>
      <c r="B6" s="151"/>
      <c r="C6" s="73" t="s">
        <v>478</v>
      </c>
      <c r="D6" s="151"/>
      <c r="E6" s="151"/>
    </row>
    <row r="7" spans="1:5" ht="30" customHeight="1">
      <c r="A7" s="151">
        <v>3</v>
      </c>
      <c r="B7" s="151" t="s">
        <v>532</v>
      </c>
      <c r="C7" s="73" t="s">
        <v>479</v>
      </c>
      <c r="D7" s="151" t="s">
        <v>474</v>
      </c>
      <c r="E7" s="151" t="s">
        <v>475</v>
      </c>
    </row>
    <row r="8" spans="1:5" ht="30">
      <c r="A8" s="151"/>
      <c r="B8" s="151"/>
      <c r="C8" s="73" t="s">
        <v>480</v>
      </c>
      <c r="D8" s="151"/>
      <c r="E8" s="151"/>
    </row>
    <row r="9" spans="1:5" ht="60" customHeight="1">
      <c r="A9" s="151">
        <v>4</v>
      </c>
      <c r="B9" s="151" t="s">
        <v>481</v>
      </c>
      <c r="C9" s="73" t="s">
        <v>482</v>
      </c>
      <c r="D9" s="151" t="s">
        <v>484</v>
      </c>
      <c r="E9" s="151" t="s">
        <v>475</v>
      </c>
    </row>
    <row r="10" spans="1:5">
      <c r="A10" s="151"/>
      <c r="B10" s="151"/>
      <c r="C10" s="73" t="s">
        <v>483</v>
      </c>
      <c r="D10" s="151"/>
      <c r="E10" s="151"/>
    </row>
    <row r="11" spans="1:5" ht="45" customHeight="1">
      <c r="A11" s="151">
        <v>5</v>
      </c>
      <c r="B11" s="151" t="s">
        <v>538</v>
      </c>
      <c r="C11" s="73" t="s">
        <v>485</v>
      </c>
      <c r="D11" s="151" t="s">
        <v>474</v>
      </c>
      <c r="E11" s="151" t="s">
        <v>475</v>
      </c>
    </row>
    <row r="12" spans="1:5">
      <c r="A12" s="151"/>
      <c r="B12" s="151"/>
      <c r="C12" s="73" t="s">
        <v>486</v>
      </c>
      <c r="D12" s="151"/>
      <c r="E12" s="151"/>
    </row>
    <row r="13" spans="1:5" ht="30" customHeight="1">
      <c r="A13" s="151">
        <v>6</v>
      </c>
      <c r="B13" s="151" t="s">
        <v>487</v>
      </c>
      <c r="C13" s="73" t="s">
        <v>488</v>
      </c>
      <c r="D13" s="151" t="s">
        <v>474</v>
      </c>
      <c r="E13" s="151" t="s">
        <v>475</v>
      </c>
    </row>
    <row r="14" spans="1:5" ht="30">
      <c r="A14" s="151"/>
      <c r="B14" s="151"/>
      <c r="C14" s="73" t="s">
        <v>489</v>
      </c>
      <c r="D14" s="151"/>
      <c r="E14" s="151"/>
    </row>
    <row r="15" spans="1:5" ht="45" customHeight="1">
      <c r="A15" s="151">
        <v>7</v>
      </c>
      <c r="B15" s="151" t="s">
        <v>490</v>
      </c>
      <c r="C15" s="73" t="s">
        <v>491</v>
      </c>
      <c r="D15" s="151" t="s">
        <v>474</v>
      </c>
      <c r="E15" s="151" t="s">
        <v>475</v>
      </c>
    </row>
    <row r="16" spans="1:5" ht="30">
      <c r="A16" s="151"/>
      <c r="B16" s="151"/>
      <c r="C16" s="73" t="s">
        <v>492</v>
      </c>
      <c r="D16" s="151"/>
      <c r="E16" s="151"/>
    </row>
    <row r="17" spans="1:5" ht="45" customHeight="1">
      <c r="A17" s="151">
        <v>8</v>
      </c>
      <c r="B17" s="151" t="s">
        <v>493</v>
      </c>
      <c r="C17" s="73" t="s">
        <v>494</v>
      </c>
      <c r="D17" s="151" t="s">
        <v>474</v>
      </c>
      <c r="E17" s="151" t="s">
        <v>475</v>
      </c>
    </row>
    <row r="18" spans="1:5" ht="30">
      <c r="A18" s="151"/>
      <c r="B18" s="151"/>
      <c r="C18" s="73" t="s">
        <v>495</v>
      </c>
      <c r="D18" s="151"/>
      <c r="E18" s="151"/>
    </row>
    <row r="19" spans="1:5" ht="30" customHeight="1">
      <c r="A19" s="151">
        <v>9</v>
      </c>
      <c r="B19" s="151" t="s">
        <v>496</v>
      </c>
      <c r="C19" s="73" t="s">
        <v>497</v>
      </c>
      <c r="D19" s="151" t="s">
        <v>474</v>
      </c>
      <c r="E19" s="151" t="s">
        <v>475</v>
      </c>
    </row>
    <row r="20" spans="1:5" ht="30">
      <c r="A20" s="151"/>
      <c r="B20" s="151"/>
      <c r="C20" s="73" t="s">
        <v>498</v>
      </c>
      <c r="D20" s="151"/>
      <c r="E20" s="151"/>
    </row>
    <row r="21" spans="1:5" ht="30" customHeight="1">
      <c r="A21" s="151">
        <v>10</v>
      </c>
      <c r="B21" s="151" t="s">
        <v>499</v>
      </c>
      <c r="C21" s="73" t="s">
        <v>500</v>
      </c>
      <c r="D21" s="151" t="s">
        <v>484</v>
      </c>
      <c r="E21" s="151" t="s">
        <v>475</v>
      </c>
    </row>
    <row r="22" spans="1:5" ht="30">
      <c r="A22" s="151"/>
      <c r="B22" s="151"/>
      <c r="C22" s="73" t="s">
        <v>501</v>
      </c>
      <c r="D22" s="151"/>
      <c r="E22" s="151"/>
    </row>
    <row r="23" spans="1:5" ht="30" customHeight="1">
      <c r="A23" s="151">
        <v>11</v>
      </c>
      <c r="B23" s="151" t="s">
        <v>502</v>
      </c>
      <c r="C23" s="73" t="s">
        <v>503</v>
      </c>
      <c r="D23" s="151" t="s">
        <v>474</v>
      </c>
      <c r="E23" s="151" t="s">
        <v>475</v>
      </c>
    </row>
    <row r="24" spans="1:5" ht="30">
      <c r="A24" s="151"/>
      <c r="B24" s="151"/>
      <c r="C24" s="73" t="s">
        <v>504</v>
      </c>
      <c r="D24" s="151"/>
      <c r="E24" s="151"/>
    </row>
    <row r="25" spans="1:5" ht="30" customHeight="1">
      <c r="A25" s="151">
        <v>12</v>
      </c>
      <c r="B25" s="151" t="s">
        <v>505</v>
      </c>
      <c r="C25" s="73" t="s">
        <v>506</v>
      </c>
      <c r="D25" s="151" t="s">
        <v>484</v>
      </c>
      <c r="E25" s="151" t="s">
        <v>475</v>
      </c>
    </row>
    <row r="26" spans="1:5" ht="30">
      <c r="A26" s="151"/>
      <c r="B26" s="151"/>
      <c r="C26" s="73" t="s">
        <v>507</v>
      </c>
      <c r="D26" s="151"/>
      <c r="E26" s="151"/>
    </row>
    <row r="27" spans="1:5" ht="45" customHeight="1">
      <c r="A27" s="151">
        <v>13</v>
      </c>
      <c r="B27" s="151" t="s">
        <v>508</v>
      </c>
      <c r="C27" s="73" t="s">
        <v>509</v>
      </c>
      <c r="D27" s="151" t="s">
        <v>474</v>
      </c>
      <c r="E27" s="151" t="s">
        <v>475</v>
      </c>
    </row>
    <row r="28" spans="1:5" ht="30">
      <c r="A28" s="151"/>
      <c r="B28" s="151"/>
      <c r="C28" s="73" t="s">
        <v>510</v>
      </c>
      <c r="D28" s="151"/>
      <c r="E28" s="151"/>
    </row>
    <row r="29" spans="1:5" ht="45" customHeight="1">
      <c r="A29" s="151">
        <v>14</v>
      </c>
      <c r="B29" s="151" t="s">
        <v>511</v>
      </c>
      <c r="C29" s="73" t="s">
        <v>512</v>
      </c>
      <c r="D29" s="151" t="s">
        <v>484</v>
      </c>
      <c r="E29" s="151" t="s">
        <v>475</v>
      </c>
    </row>
    <row r="30" spans="1:5" ht="30">
      <c r="A30" s="151"/>
      <c r="B30" s="151"/>
      <c r="C30" s="73" t="s">
        <v>513</v>
      </c>
      <c r="D30" s="151"/>
      <c r="E30" s="151"/>
    </row>
    <row r="31" spans="1:5" ht="45" customHeight="1">
      <c r="A31" s="151">
        <v>15</v>
      </c>
      <c r="B31" s="151" t="s">
        <v>514</v>
      </c>
      <c r="C31" s="73" t="s">
        <v>515</v>
      </c>
      <c r="D31" s="151" t="s">
        <v>474</v>
      </c>
      <c r="E31" s="151" t="s">
        <v>475</v>
      </c>
    </row>
    <row r="32" spans="1:5" ht="30">
      <c r="A32" s="151"/>
      <c r="B32" s="151"/>
      <c r="C32" s="73" t="s">
        <v>516</v>
      </c>
      <c r="D32" s="151"/>
      <c r="E32" s="151"/>
    </row>
    <row r="33" spans="1:5" ht="45" customHeight="1">
      <c r="A33" s="151">
        <v>16</v>
      </c>
      <c r="B33" s="151" t="s">
        <v>517</v>
      </c>
      <c r="C33" s="73" t="s">
        <v>518</v>
      </c>
      <c r="D33" s="151" t="s">
        <v>474</v>
      </c>
      <c r="E33" s="151" t="s">
        <v>475</v>
      </c>
    </row>
    <row r="34" spans="1:5" ht="30">
      <c r="A34" s="151"/>
      <c r="B34" s="151"/>
      <c r="C34" s="73" t="s">
        <v>519</v>
      </c>
      <c r="D34" s="151"/>
      <c r="E34" s="151"/>
    </row>
    <row r="35" spans="1:5" ht="30" customHeight="1">
      <c r="A35" s="151">
        <v>17</v>
      </c>
      <c r="B35" s="151" t="s">
        <v>520</v>
      </c>
      <c r="C35" s="73" t="s">
        <v>521</v>
      </c>
      <c r="D35" s="151" t="s">
        <v>474</v>
      </c>
      <c r="E35" s="151" t="s">
        <v>475</v>
      </c>
    </row>
    <row r="36" spans="1:5" ht="30">
      <c r="A36" s="151"/>
      <c r="B36" s="151"/>
      <c r="C36" s="73" t="s">
        <v>522</v>
      </c>
      <c r="D36" s="151"/>
      <c r="E36" s="151"/>
    </row>
    <row r="37" spans="1:5" ht="30" customHeight="1">
      <c r="A37" s="151">
        <v>18</v>
      </c>
      <c r="B37" s="151" t="s">
        <v>523</v>
      </c>
      <c r="C37" s="73" t="s">
        <v>524</v>
      </c>
      <c r="D37" s="151" t="s">
        <v>484</v>
      </c>
      <c r="E37" s="151" t="s">
        <v>475</v>
      </c>
    </row>
    <row r="38" spans="1:5" ht="30">
      <c r="A38" s="151"/>
      <c r="B38" s="151"/>
      <c r="C38" s="73" t="s">
        <v>525</v>
      </c>
      <c r="D38" s="151"/>
      <c r="E38" s="151"/>
    </row>
    <row r="39" spans="1:5" ht="45" customHeight="1">
      <c r="A39" s="151">
        <v>19</v>
      </c>
      <c r="B39" s="151" t="s">
        <v>526</v>
      </c>
      <c r="C39" s="73" t="s">
        <v>527</v>
      </c>
      <c r="D39" s="151" t="s">
        <v>474</v>
      </c>
      <c r="E39" s="151" t="s">
        <v>475</v>
      </c>
    </row>
    <row r="40" spans="1:5" ht="45">
      <c r="A40" s="151"/>
      <c r="B40" s="151"/>
      <c r="C40" s="73" t="s">
        <v>528</v>
      </c>
      <c r="D40" s="151"/>
      <c r="E40" s="151"/>
    </row>
    <row r="41" spans="1:5" ht="45" customHeight="1">
      <c r="A41" s="151">
        <v>20</v>
      </c>
      <c r="B41" s="151" t="s">
        <v>529</v>
      </c>
      <c r="C41" s="73" t="s">
        <v>530</v>
      </c>
      <c r="D41" s="151" t="s">
        <v>474</v>
      </c>
      <c r="E41" s="151" t="s">
        <v>475</v>
      </c>
    </row>
    <row r="42" spans="1:5" ht="30">
      <c r="A42" s="151"/>
      <c r="B42" s="151"/>
      <c r="C42" s="73" t="s">
        <v>531</v>
      </c>
      <c r="D42" s="151"/>
      <c r="E42" s="151"/>
    </row>
    <row r="43" spans="1:5" ht="45" customHeight="1">
      <c r="A43" s="151">
        <v>21</v>
      </c>
      <c r="B43" s="151" t="s">
        <v>546</v>
      </c>
      <c r="C43" s="73" t="s">
        <v>547</v>
      </c>
      <c r="D43" s="151" t="s">
        <v>484</v>
      </c>
      <c r="E43" s="151" t="s">
        <v>475</v>
      </c>
    </row>
    <row r="44" spans="1:5" ht="30" customHeight="1">
      <c r="A44" s="151"/>
      <c r="B44" s="151"/>
      <c r="C44" s="73" t="s">
        <v>548</v>
      </c>
      <c r="D44" s="151"/>
      <c r="E44" s="151"/>
    </row>
    <row r="45" spans="1:5" ht="30" customHeight="1">
      <c r="A45" s="151">
        <v>22</v>
      </c>
      <c r="B45" s="151" t="s">
        <v>549</v>
      </c>
      <c r="C45" s="73" t="s">
        <v>550</v>
      </c>
      <c r="D45" s="151" t="s">
        <v>484</v>
      </c>
      <c r="E45" s="151" t="s">
        <v>475</v>
      </c>
    </row>
    <row r="46" spans="1:5" ht="30" customHeight="1">
      <c r="A46" s="151"/>
      <c r="B46" s="151"/>
      <c r="C46" s="73" t="s">
        <v>551</v>
      </c>
      <c r="D46" s="151"/>
      <c r="E46" s="151"/>
    </row>
    <row r="47" spans="1:5" ht="45" customHeight="1">
      <c r="A47" s="151">
        <v>23</v>
      </c>
      <c r="B47" s="151" t="s">
        <v>552</v>
      </c>
      <c r="C47" s="73" t="s">
        <v>553</v>
      </c>
      <c r="D47" s="151" t="s">
        <v>474</v>
      </c>
      <c r="E47" s="151" t="s">
        <v>475</v>
      </c>
    </row>
    <row r="48" spans="1:5" ht="30" customHeight="1">
      <c r="A48" s="151"/>
      <c r="B48" s="151"/>
      <c r="C48" s="73" t="s">
        <v>554</v>
      </c>
      <c r="D48" s="151"/>
      <c r="E48" s="151"/>
    </row>
    <row r="49" spans="1:5" ht="45" customHeight="1">
      <c r="A49" s="151">
        <v>24</v>
      </c>
      <c r="B49" s="151" t="s">
        <v>555</v>
      </c>
      <c r="C49" s="73" t="s">
        <v>556</v>
      </c>
      <c r="D49" s="151" t="s">
        <v>474</v>
      </c>
      <c r="E49" s="151" t="s">
        <v>475</v>
      </c>
    </row>
    <row r="50" spans="1:5" ht="30" customHeight="1">
      <c r="A50" s="151"/>
      <c r="B50" s="151"/>
      <c r="C50" s="73" t="s">
        <v>557</v>
      </c>
      <c r="D50" s="151"/>
      <c r="E50" s="151"/>
    </row>
    <row r="51" spans="1:5" ht="45" customHeight="1">
      <c r="A51" s="151">
        <v>25</v>
      </c>
      <c r="B51" s="151" t="s">
        <v>558</v>
      </c>
      <c r="C51" s="73" t="s">
        <v>559</v>
      </c>
      <c r="D51" s="151" t="s">
        <v>474</v>
      </c>
      <c r="E51" s="151" t="s">
        <v>475</v>
      </c>
    </row>
    <row r="52" spans="1:5" ht="30" customHeight="1">
      <c r="A52" s="151"/>
      <c r="B52" s="151"/>
      <c r="C52" s="73" t="s">
        <v>560</v>
      </c>
      <c r="D52" s="151"/>
      <c r="E52" s="151"/>
    </row>
    <row r="53" spans="1:5" ht="30" customHeight="1">
      <c r="A53" s="151">
        <v>26</v>
      </c>
      <c r="B53" s="151" t="s">
        <v>561</v>
      </c>
      <c r="C53" s="73" t="s">
        <v>562</v>
      </c>
      <c r="D53" s="151" t="s">
        <v>474</v>
      </c>
      <c r="E53" s="151" t="s">
        <v>475</v>
      </c>
    </row>
    <row r="54" spans="1:5" ht="30" customHeight="1">
      <c r="A54" s="151"/>
      <c r="B54" s="151"/>
      <c r="C54" s="73" t="s">
        <v>563</v>
      </c>
      <c r="D54" s="151"/>
      <c r="E54" s="151"/>
    </row>
    <row r="55" spans="1:5" ht="30" customHeight="1">
      <c r="A55" s="151">
        <v>27</v>
      </c>
      <c r="B55" s="151" t="s">
        <v>564</v>
      </c>
      <c r="C55" s="73" t="s">
        <v>565</v>
      </c>
      <c r="D55" s="151" t="s">
        <v>484</v>
      </c>
      <c r="E55" s="151" t="s">
        <v>475</v>
      </c>
    </row>
    <row r="56" spans="1:5" ht="30" customHeight="1">
      <c r="A56" s="151"/>
      <c r="B56" s="151"/>
      <c r="C56" s="73" t="s">
        <v>566</v>
      </c>
      <c r="D56" s="151"/>
      <c r="E56" s="151"/>
    </row>
    <row r="57" spans="1:5" ht="45" customHeight="1">
      <c r="A57" s="151">
        <v>28</v>
      </c>
      <c r="B57" s="151" t="s">
        <v>567</v>
      </c>
      <c r="C57" s="73" t="s">
        <v>568</v>
      </c>
      <c r="D57" s="151" t="s">
        <v>570</v>
      </c>
      <c r="E57" s="151" t="s">
        <v>475</v>
      </c>
    </row>
    <row r="58" spans="1:5" ht="30" customHeight="1">
      <c r="A58" s="151"/>
      <c r="B58" s="151"/>
      <c r="C58" s="73" t="s">
        <v>569</v>
      </c>
      <c r="D58" s="151"/>
      <c r="E58" s="151"/>
    </row>
    <row r="59" spans="1:5" ht="30" customHeight="1">
      <c r="A59" s="151">
        <v>29</v>
      </c>
      <c r="B59" s="151" t="s">
        <v>571</v>
      </c>
      <c r="C59" s="73" t="s">
        <v>572</v>
      </c>
      <c r="D59" s="151" t="s">
        <v>474</v>
      </c>
      <c r="E59" s="151" t="s">
        <v>475</v>
      </c>
    </row>
    <row r="60" spans="1:5" ht="30" customHeight="1">
      <c r="A60" s="151"/>
      <c r="B60" s="151"/>
      <c r="C60" s="73" t="s">
        <v>573</v>
      </c>
      <c r="D60" s="151"/>
      <c r="E60" s="151"/>
    </row>
    <row r="61" spans="1:5" ht="30">
      <c r="A61" s="151">
        <v>30</v>
      </c>
      <c r="B61" s="151" t="s">
        <v>574</v>
      </c>
      <c r="C61" s="73" t="s">
        <v>575</v>
      </c>
      <c r="D61" s="151" t="s">
        <v>484</v>
      </c>
      <c r="E61" s="151" t="s">
        <v>475</v>
      </c>
    </row>
    <row r="62" spans="1:5" ht="60" customHeight="1">
      <c r="A62" s="151"/>
      <c r="B62" s="151"/>
      <c r="C62" s="73" t="s">
        <v>576</v>
      </c>
      <c r="D62" s="151"/>
      <c r="E62" s="151"/>
    </row>
    <row r="63" spans="1:5" ht="30">
      <c r="A63" s="151">
        <v>31</v>
      </c>
      <c r="B63" s="151" t="s">
        <v>577</v>
      </c>
      <c r="C63" s="73" t="s">
        <v>578</v>
      </c>
      <c r="D63" s="151" t="s">
        <v>484</v>
      </c>
      <c r="E63" s="151" t="s">
        <v>475</v>
      </c>
    </row>
    <row r="64" spans="1:5" ht="45" customHeight="1">
      <c r="A64" s="151"/>
      <c r="B64" s="151"/>
      <c r="C64" s="73" t="s">
        <v>579</v>
      </c>
      <c r="D64" s="151"/>
      <c r="E64" s="151"/>
    </row>
    <row r="65" spans="1:5" ht="45" customHeight="1">
      <c r="A65" s="151">
        <v>32</v>
      </c>
      <c r="B65" s="151" t="s">
        <v>580</v>
      </c>
      <c r="C65" s="73" t="s">
        <v>581</v>
      </c>
      <c r="D65" s="151" t="s">
        <v>484</v>
      </c>
      <c r="E65" s="151" t="s">
        <v>475</v>
      </c>
    </row>
    <row r="66" spans="1:5" ht="30" customHeight="1">
      <c r="A66" s="151"/>
      <c r="B66" s="151"/>
      <c r="C66" s="73" t="s">
        <v>582</v>
      </c>
      <c r="D66" s="151"/>
      <c r="E66" s="151"/>
    </row>
    <row r="67" spans="1:5" ht="30" customHeight="1">
      <c r="A67" s="151">
        <v>33</v>
      </c>
      <c r="B67" s="151" t="s">
        <v>583</v>
      </c>
      <c r="C67" s="73" t="s">
        <v>584</v>
      </c>
      <c r="D67" s="151" t="s">
        <v>474</v>
      </c>
      <c r="E67" s="151" t="s">
        <v>475</v>
      </c>
    </row>
    <row r="68" spans="1:5" ht="45" customHeight="1">
      <c r="A68" s="151"/>
      <c r="B68" s="151"/>
      <c r="C68" s="73" t="s">
        <v>585</v>
      </c>
      <c r="D68" s="151"/>
      <c r="E68" s="151"/>
    </row>
    <row r="69" spans="1:5" ht="30" customHeight="1">
      <c r="A69" s="151">
        <v>34</v>
      </c>
      <c r="B69" s="151" t="s">
        <v>586</v>
      </c>
      <c r="C69" s="73" t="s">
        <v>587</v>
      </c>
      <c r="D69" s="151" t="s">
        <v>474</v>
      </c>
      <c r="E69" s="151" t="s">
        <v>475</v>
      </c>
    </row>
    <row r="70" spans="1:5" ht="45" customHeight="1">
      <c r="A70" s="151"/>
      <c r="B70" s="151"/>
      <c r="C70" s="73" t="s">
        <v>588</v>
      </c>
      <c r="D70" s="151"/>
      <c r="E70" s="151"/>
    </row>
    <row r="71" spans="1:5" ht="30" customHeight="1">
      <c r="A71" s="151">
        <v>35</v>
      </c>
      <c r="B71" s="151" t="s">
        <v>589</v>
      </c>
      <c r="C71" s="73" t="s">
        <v>590</v>
      </c>
      <c r="D71" s="151" t="s">
        <v>474</v>
      </c>
      <c r="E71" s="151" t="s">
        <v>475</v>
      </c>
    </row>
    <row r="72" spans="1:5" ht="30" customHeight="1">
      <c r="A72" s="151"/>
      <c r="B72" s="151"/>
      <c r="C72" s="73" t="s">
        <v>591</v>
      </c>
      <c r="D72" s="151"/>
      <c r="E72" s="151"/>
    </row>
    <row r="74" spans="1:5" ht="30" customHeight="1"/>
    <row r="76" spans="1:5" ht="30" customHeight="1"/>
    <row r="78" spans="1:5" ht="30" customHeight="1"/>
    <row r="80" spans="1:5" ht="45" customHeight="1"/>
    <row r="82" ht="45" customHeight="1"/>
    <row r="84" ht="45" customHeight="1"/>
    <row r="86" ht="45" customHeight="1"/>
    <row r="88" ht="30" customHeight="1"/>
    <row r="90" ht="30" customHeight="1"/>
    <row r="92" ht="45" customHeight="1"/>
    <row r="94" ht="45" customHeight="1"/>
    <row r="96" ht="30" customHeight="1"/>
    <row r="98" ht="30" customHeight="1"/>
    <row r="100" ht="45" customHeight="1"/>
    <row r="102" ht="30" customHeight="1"/>
    <row r="104" ht="30" customHeight="1"/>
    <row r="106" ht="30" customHeight="1"/>
    <row r="108" ht="30" customHeight="1"/>
  </sheetData>
  <mergeCells count="140">
    <mergeCell ref="A51:A52"/>
    <mergeCell ref="B51:B52"/>
    <mergeCell ref="D51:D52"/>
    <mergeCell ref="E51:E52"/>
    <mergeCell ref="A47:A48"/>
    <mergeCell ref="B47:B48"/>
    <mergeCell ref="D47:D48"/>
    <mergeCell ref="E47:E48"/>
    <mergeCell ref="A49:A50"/>
    <mergeCell ref="B49:B50"/>
    <mergeCell ref="D49:D50"/>
    <mergeCell ref="E49:E50"/>
    <mergeCell ref="D5:D6"/>
    <mergeCell ref="E5:E6"/>
    <mergeCell ref="A3:A4"/>
    <mergeCell ref="B3:B4"/>
    <mergeCell ref="D3:D4"/>
    <mergeCell ref="E3:E4"/>
    <mergeCell ref="A5:A6"/>
    <mergeCell ref="B5:B6"/>
    <mergeCell ref="D11:D12"/>
    <mergeCell ref="E11:E12"/>
    <mergeCell ref="D7:D8"/>
    <mergeCell ref="E7:E8"/>
    <mergeCell ref="A9:A10"/>
    <mergeCell ref="B9:B10"/>
    <mergeCell ref="D9:D10"/>
    <mergeCell ref="E9:E10"/>
    <mergeCell ref="A11:A12"/>
    <mergeCell ref="B11:B12"/>
    <mergeCell ref="A27:A28"/>
    <mergeCell ref="B27:B28"/>
    <mergeCell ref="A23:A24"/>
    <mergeCell ref="B23:B24"/>
    <mergeCell ref="A7:A8"/>
    <mergeCell ref="B7:B8"/>
    <mergeCell ref="D15:D16"/>
    <mergeCell ref="E15:E16"/>
    <mergeCell ref="A17:A18"/>
    <mergeCell ref="B17:B18"/>
    <mergeCell ref="D17:D18"/>
    <mergeCell ref="E17:E18"/>
    <mergeCell ref="A19:A20"/>
    <mergeCell ref="B19:B20"/>
    <mergeCell ref="A15:A16"/>
    <mergeCell ref="B15:B16"/>
    <mergeCell ref="D19:D20"/>
    <mergeCell ref="E19:E20"/>
    <mergeCell ref="D21:D22"/>
    <mergeCell ref="E21:E22"/>
    <mergeCell ref="A13:A14"/>
    <mergeCell ref="B13:B14"/>
    <mergeCell ref="D13:D14"/>
    <mergeCell ref="E13:E14"/>
    <mergeCell ref="A21:A22"/>
    <mergeCell ref="B21:B22"/>
    <mergeCell ref="D31:D32"/>
    <mergeCell ref="E31:E32"/>
    <mergeCell ref="A33:A34"/>
    <mergeCell ref="B33:B34"/>
    <mergeCell ref="D33:D34"/>
    <mergeCell ref="E33:E34"/>
    <mergeCell ref="A35:A36"/>
    <mergeCell ref="B35:B36"/>
    <mergeCell ref="A31:A32"/>
    <mergeCell ref="B31:B32"/>
    <mergeCell ref="D27:D28"/>
    <mergeCell ref="E27:E28"/>
    <mergeCell ref="A29:A30"/>
    <mergeCell ref="B29:B30"/>
    <mergeCell ref="D29:D30"/>
    <mergeCell ref="E29:E30"/>
    <mergeCell ref="D23:D24"/>
    <mergeCell ref="E23:E24"/>
    <mergeCell ref="A25:A26"/>
    <mergeCell ref="B25:B26"/>
    <mergeCell ref="D25:D26"/>
    <mergeCell ref="E25:E26"/>
    <mergeCell ref="A39:A40"/>
    <mergeCell ref="B39:B40"/>
    <mergeCell ref="A45:A46"/>
    <mergeCell ref="B45:B46"/>
    <mergeCell ref="D35:D36"/>
    <mergeCell ref="E35:E36"/>
    <mergeCell ref="A37:A38"/>
    <mergeCell ref="B37:B38"/>
    <mergeCell ref="D37:D38"/>
    <mergeCell ref="E37:E38"/>
    <mergeCell ref="A43:A44"/>
    <mergeCell ref="B43:B44"/>
    <mergeCell ref="D43:D44"/>
    <mergeCell ref="E43:E44"/>
    <mergeCell ref="A65:A66"/>
    <mergeCell ref="B65:B66"/>
    <mergeCell ref="D65:D66"/>
    <mergeCell ref="E65:E66"/>
    <mergeCell ref="A57:A58"/>
    <mergeCell ref="B57:B58"/>
    <mergeCell ref="D57:D58"/>
    <mergeCell ref="E57:E58"/>
    <mergeCell ref="D39:D40"/>
    <mergeCell ref="E39:E40"/>
    <mergeCell ref="A41:A42"/>
    <mergeCell ref="B41:B42"/>
    <mergeCell ref="D41:D42"/>
    <mergeCell ref="E41:E42"/>
    <mergeCell ref="A55:A56"/>
    <mergeCell ref="B55:B56"/>
    <mergeCell ref="D55:D56"/>
    <mergeCell ref="E55:E56"/>
    <mergeCell ref="A53:A54"/>
    <mergeCell ref="B53:B54"/>
    <mergeCell ref="D53:D54"/>
    <mergeCell ref="E53:E54"/>
    <mergeCell ref="D45:D46"/>
    <mergeCell ref="E45:E46"/>
    <mergeCell ref="A59:A60"/>
    <mergeCell ref="B59:B60"/>
    <mergeCell ref="D59:D60"/>
    <mergeCell ref="E59:E60"/>
    <mergeCell ref="A61:A62"/>
    <mergeCell ref="B61:B62"/>
    <mergeCell ref="D61:D62"/>
    <mergeCell ref="E61:E62"/>
    <mergeCell ref="A71:A72"/>
    <mergeCell ref="B71:B72"/>
    <mergeCell ref="A67:A68"/>
    <mergeCell ref="B67:B68"/>
    <mergeCell ref="A63:A64"/>
    <mergeCell ref="B63:B64"/>
    <mergeCell ref="D71:D72"/>
    <mergeCell ref="E71:E72"/>
    <mergeCell ref="D67:D68"/>
    <mergeCell ref="E67:E68"/>
    <mergeCell ref="A69:A70"/>
    <mergeCell ref="B69:B70"/>
    <mergeCell ref="D69:D70"/>
    <mergeCell ref="E69:E70"/>
    <mergeCell ref="D63:D64"/>
    <mergeCell ref="E63:E64"/>
  </mergeCells>
  <hyperlinks>
    <hyperlink ref="A1" location="'Tabla de Contenido'!A1" display="Tabla de Contenido" xr:uid="{39E8F964-FA78-451F-AA99-AC92C399582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AA8F-4DD4-469C-B8A3-95712D9C086F}">
  <dimension ref="A1:M71"/>
  <sheetViews>
    <sheetView zoomScaleNormal="100" workbookViewId="0"/>
  </sheetViews>
  <sheetFormatPr baseColWidth="10" defaultRowHeight="15"/>
  <cols>
    <col min="1" max="1" width="24.140625" bestFit="1" customWidth="1"/>
    <col min="2" max="2" width="17" bestFit="1" customWidth="1"/>
    <col min="3" max="3" width="38.140625" bestFit="1" customWidth="1"/>
    <col min="4" max="4" width="14.42578125" bestFit="1" customWidth="1"/>
    <col min="5" max="5" width="24.28515625" bestFit="1" customWidth="1"/>
    <col min="6" max="6" width="57.140625" customWidth="1"/>
    <col min="7" max="7" width="57.7109375" customWidth="1"/>
    <col min="8" max="8" width="59.5703125" customWidth="1"/>
    <col min="9" max="9" width="74.42578125" bestFit="1" customWidth="1"/>
    <col min="10" max="10" width="21.85546875" bestFit="1" customWidth="1"/>
    <col min="11" max="11" width="16.42578125" bestFit="1" customWidth="1"/>
  </cols>
  <sheetData>
    <row r="1" spans="1:13">
      <c r="A1" s="29" t="s">
        <v>62</v>
      </c>
      <c r="J1" t="s">
        <v>543</v>
      </c>
      <c r="K1" t="s">
        <v>544</v>
      </c>
    </row>
    <row r="2" spans="1:13" ht="15.75" thickBot="1">
      <c r="A2" s="29"/>
    </row>
    <row r="3" spans="1:13">
      <c r="A3" s="152" t="s">
        <v>432</v>
      </c>
      <c r="B3" s="154" t="s">
        <v>433</v>
      </c>
      <c r="C3" s="154" t="s">
        <v>434</v>
      </c>
      <c r="D3" s="154" t="s">
        <v>435</v>
      </c>
      <c r="E3" s="154"/>
      <c r="F3" s="154"/>
      <c r="G3" s="154"/>
      <c r="H3" s="154"/>
      <c r="I3" s="154"/>
      <c r="J3" s="154"/>
      <c r="K3" s="156"/>
    </row>
    <row r="4" spans="1:13">
      <c r="A4" s="153"/>
      <c r="B4" s="155"/>
      <c r="C4" s="155"/>
      <c r="D4" s="155" t="s">
        <v>436</v>
      </c>
      <c r="E4" s="155" t="s">
        <v>437</v>
      </c>
      <c r="F4" s="155" t="s">
        <v>438</v>
      </c>
      <c r="G4" s="157" t="s">
        <v>439</v>
      </c>
      <c r="H4" s="157"/>
      <c r="I4" s="157"/>
      <c r="J4" s="157"/>
      <c r="K4" s="158"/>
    </row>
    <row r="5" spans="1:13" ht="15.75" thickBot="1">
      <c r="A5" s="153"/>
      <c r="B5" s="155"/>
      <c r="C5" s="155"/>
      <c r="D5" s="155"/>
      <c r="E5" s="155"/>
      <c r="F5" s="155"/>
      <c r="G5" s="60" t="s">
        <v>440</v>
      </c>
      <c r="H5" s="60" t="s">
        <v>441</v>
      </c>
      <c r="I5" s="60" t="s">
        <v>442</v>
      </c>
      <c r="J5" s="60" t="s">
        <v>443</v>
      </c>
      <c r="K5" s="61" t="s">
        <v>444</v>
      </c>
    </row>
    <row r="6" spans="1:13">
      <c r="A6" s="80" t="s">
        <v>432</v>
      </c>
      <c r="B6" s="81" t="s">
        <v>433</v>
      </c>
      <c r="C6" s="81" t="s">
        <v>434</v>
      </c>
      <c r="D6" s="82" t="s">
        <v>436</v>
      </c>
      <c r="E6" s="82" t="s">
        <v>437</v>
      </c>
      <c r="F6" s="82" t="s">
        <v>438</v>
      </c>
      <c r="G6" s="60" t="s">
        <v>440</v>
      </c>
      <c r="H6" s="60" t="s">
        <v>441</v>
      </c>
      <c r="I6" s="60" t="s">
        <v>442</v>
      </c>
      <c r="J6" s="60" t="s">
        <v>443</v>
      </c>
      <c r="K6" s="61" t="s">
        <v>444</v>
      </c>
    </row>
    <row r="7" spans="1:13" ht="60">
      <c r="A7" s="73" t="s">
        <v>445</v>
      </c>
      <c r="B7" s="73" t="s">
        <v>29</v>
      </c>
      <c r="C7" s="73" t="s">
        <v>736</v>
      </c>
      <c r="D7" s="73">
        <v>1</v>
      </c>
      <c r="E7" s="73" t="s">
        <v>737</v>
      </c>
      <c r="F7" s="73" t="s">
        <v>738</v>
      </c>
      <c r="G7" s="73" t="s">
        <v>739</v>
      </c>
      <c r="H7" s="73" t="s">
        <v>740</v>
      </c>
      <c r="I7" s="73" t="s">
        <v>819</v>
      </c>
      <c r="J7" s="73" t="s">
        <v>741</v>
      </c>
      <c r="K7" s="73">
        <v>7</v>
      </c>
      <c r="L7" s="73"/>
      <c r="M7" s="73"/>
    </row>
    <row r="8" spans="1:13" ht="60">
      <c r="A8" s="73" t="s">
        <v>445</v>
      </c>
      <c r="B8" s="73" t="s">
        <v>51</v>
      </c>
      <c r="C8" s="73" t="s">
        <v>742</v>
      </c>
      <c r="D8" s="73">
        <v>1</v>
      </c>
      <c r="E8" s="73" t="s">
        <v>743</v>
      </c>
      <c r="F8" s="73" t="s">
        <v>744</v>
      </c>
      <c r="G8" s="73" t="s">
        <v>745</v>
      </c>
      <c r="H8" s="73" t="s">
        <v>746</v>
      </c>
      <c r="I8" s="73" t="s">
        <v>747</v>
      </c>
      <c r="J8" s="73" t="s">
        <v>741</v>
      </c>
      <c r="K8" s="73">
        <v>7</v>
      </c>
      <c r="L8" s="73"/>
      <c r="M8" s="73"/>
    </row>
    <row r="9" spans="1:13" ht="30">
      <c r="A9" s="73" t="s">
        <v>445</v>
      </c>
      <c r="B9" s="73" t="s">
        <v>52</v>
      </c>
      <c r="C9" s="73" t="s">
        <v>230</v>
      </c>
      <c r="D9" s="73">
        <v>1</v>
      </c>
      <c r="E9" s="73" t="s">
        <v>539</v>
      </c>
      <c r="F9" s="73" t="s">
        <v>540</v>
      </c>
      <c r="G9" s="73" t="s">
        <v>748</v>
      </c>
      <c r="H9" s="73" t="s">
        <v>749</v>
      </c>
      <c r="I9" s="73" t="s">
        <v>750</v>
      </c>
      <c r="J9" s="73" t="s">
        <v>741</v>
      </c>
      <c r="K9" s="73">
        <v>6</v>
      </c>
      <c r="L9" s="73"/>
      <c r="M9" s="73"/>
    </row>
    <row r="10" spans="1:13" ht="45">
      <c r="A10" s="73"/>
      <c r="B10" s="73"/>
      <c r="C10" s="73"/>
      <c r="D10" s="73">
        <v>2</v>
      </c>
      <c r="E10" s="73" t="s">
        <v>541</v>
      </c>
      <c r="F10" s="73" t="s">
        <v>542</v>
      </c>
      <c r="G10" s="73" t="s">
        <v>751</v>
      </c>
      <c r="H10" s="73" t="s">
        <v>752</v>
      </c>
      <c r="I10" s="73" t="s">
        <v>753</v>
      </c>
      <c r="J10" s="73" t="s">
        <v>741</v>
      </c>
      <c r="K10" s="73">
        <v>7</v>
      </c>
      <c r="L10" s="73"/>
      <c r="M10" s="73"/>
    </row>
    <row r="11" spans="1:13" ht="75">
      <c r="A11" s="73" t="s">
        <v>445</v>
      </c>
      <c r="B11" s="73" t="s">
        <v>53</v>
      </c>
      <c r="C11" s="73" t="s">
        <v>754</v>
      </c>
      <c r="D11" s="73">
        <v>1</v>
      </c>
      <c r="E11" s="73" t="s">
        <v>755</v>
      </c>
      <c r="F11" s="73" t="s">
        <v>756</v>
      </c>
      <c r="G11" s="73" t="s">
        <v>757</v>
      </c>
      <c r="H11" s="73" t="s">
        <v>758</v>
      </c>
      <c r="I11" s="73" t="s">
        <v>759</v>
      </c>
      <c r="J11" s="73" t="s">
        <v>741</v>
      </c>
      <c r="K11" s="73">
        <v>5</v>
      </c>
      <c r="L11" s="73"/>
      <c r="M11" s="73"/>
    </row>
    <row r="12" spans="1:13" ht="30">
      <c r="A12" s="73"/>
      <c r="B12" s="73"/>
      <c r="C12" s="73"/>
      <c r="D12" s="73">
        <v>2</v>
      </c>
      <c r="E12" s="73" t="s">
        <v>760</v>
      </c>
      <c r="F12" s="73" t="s">
        <v>761</v>
      </c>
      <c r="G12" s="73" t="s">
        <v>762</v>
      </c>
      <c r="H12" s="73" t="s">
        <v>763</v>
      </c>
      <c r="I12" s="73" t="s">
        <v>764</v>
      </c>
      <c r="J12" s="73" t="s">
        <v>741</v>
      </c>
      <c r="K12" s="73">
        <v>7</v>
      </c>
      <c r="L12" s="73"/>
      <c r="M12" s="73"/>
    </row>
    <row r="13" spans="1:13" ht="45">
      <c r="A13" s="73" t="s">
        <v>445</v>
      </c>
      <c r="B13" s="73" t="s">
        <v>765</v>
      </c>
      <c r="C13" s="73" t="s">
        <v>766</v>
      </c>
      <c r="D13" s="73">
        <v>1</v>
      </c>
      <c r="E13" s="73" t="s">
        <v>767</v>
      </c>
      <c r="F13" s="73" t="s">
        <v>768</v>
      </c>
      <c r="G13" s="73" t="s">
        <v>769</v>
      </c>
      <c r="H13" s="73" t="s">
        <v>770</v>
      </c>
      <c r="I13" s="73" t="s">
        <v>771</v>
      </c>
      <c r="J13" s="73" t="s">
        <v>741</v>
      </c>
      <c r="K13" s="73">
        <v>6</v>
      </c>
      <c r="L13" s="73"/>
      <c r="M13" s="73"/>
    </row>
    <row r="14" spans="1:13" ht="45">
      <c r="A14" s="73"/>
      <c r="B14" s="73"/>
      <c r="C14" s="73"/>
      <c r="D14" s="73">
        <v>2</v>
      </c>
      <c r="E14" s="73" t="s">
        <v>772</v>
      </c>
      <c r="F14" s="73" t="s">
        <v>773</v>
      </c>
      <c r="G14" s="73" t="s">
        <v>774</v>
      </c>
      <c r="H14" s="73" t="s">
        <v>775</v>
      </c>
      <c r="I14" s="73" t="s">
        <v>776</v>
      </c>
      <c r="J14" s="73" t="s">
        <v>777</v>
      </c>
      <c r="K14" s="73">
        <v>1</v>
      </c>
      <c r="L14" s="73"/>
      <c r="M14" s="73"/>
    </row>
    <row r="15" spans="1:13" ht="30">
      <c r="A15" s="73"/>
      <c r="B15" s="73"/>
      <c r="C15" s="73"/>
      <c r="D15" s="73">
        <v>3</v>
      </c>
      <c r="E15" s="73" t="s">
        <v>790</v>
      </c>
      <c r="F15" s="73" t="s">
        <v>791</v>
      </c>
      <c r="G15" s="73" t="s">
        <v>792</v>
      </c>
      <c r="H15" s="73" t="s">
        <v>793</v>
      </c>
      <c r="I15" s="73" t="s">
        <v>794</v>
      </c>
      <c r="J15" s="73" t="s">
        <v>741</v>
      </c>
      <c r="K15" s="73">
        <v>7</v>
      </c>
      <c r="L15" s="73"/>
      <c r="M15" s="73"/>
    </row>
    <row r="16" spans="1:13" ht="45">
      <c r="A16" s="73" t="s">
        <v>445</v>
      </c>
      <c r="B16" s="73" t="s">
        <v>778</v>
      </c>
      <c r="C16" s="73" t="s">
        <v>779</v>
      </c>
      <c r="D16" s="73">
        <v>1</v>
      </c>
      <c r="E16" s="73" t="s">
        <v>780</v>
      </c>
      <c r="F16" s="73" t="s">
        <v>781</v>
      </c>
      <c r="G16" s="73" t="s">
        <v>782</v>
      </c>
      <c r="H16" s="73" t="s">
        <v>783</v>
      </c>
      <c r="I16" s="73" t="s">
        <v>784</v>
      </c>
      <c r="J16" s="73" t="s">
        <v>741</v>
      </c>
      <c r="K16" s="73">
        <v>6</v>
      </c>
      <c r="L16" s="73"/>
      <c r="M16" s="73"/>
    </row>
    <row r="17" spans="1:13" ht="30">
      <c r="A17" s="73"/>
      <c r="B17" s="73"/>
      <c r="C17" s="73"/>
      <c r="D17" s="73">
        <v>2</v>
      </c>
      <c r="E17" s="73" t="s">
        <v>785</v>
      </c>
      <c r="F17" s="73" t="s">
        <v>786</v>
      </c>
      <c r="G17" s="73" t="s">
        <v>787</v>
      </c>
      <c r="H17" s="73" t="s">
        <v>788</v>
      </c>
      <c r="I17" s="73" t="s">
        <v>789</v>
      </c>
      <c r="J17" s="73" t="s">
        <v>777</v>
      </c>
      <c r="K17" s="73">
        <v>1</v>
      </c>
      <c r="L17" s="73"/>
      <c r="M17" s="73"/>
    </row>
    <row r="18" spans="1:13" ht="30">
      <c r="A18" s="73"/>
      <c r="B18" s="73"/>
      <c r="C18" s="73"/>
      <c r="D18" s="73">
        <v>3</v>
      </c>
      <c r="E18" s="73" t="s">
        <v>790</v>
      </c>
      <c r="F18" s="73" t="s">
        <v>791</v>
      </c>
      <c r="G18" s="73" t="s">
        <v>792</v>
      </c>
      <c r="H18" s="73" t="s">
        <v>793</v>
      </c>
      <c r="I18" s="73" t="s">
        <v>794</v>
      </c>
      <c r="J18" s="73" t="s">
        <v>741</v>
      </c>
      <c r="K18" s="73">
        <v>7</v>
      </c>
      <c r="L18" s="73"/>
      <c r="M18" s="73"/>
    </row>
    <row r="19" spans="1:13" ht="60">
      <c r="A19" s="73" t="s">
        <v>445</v>
      </c>
      <c r="B19" s="73" t="s">
        <v>795</v>
      </c>
      <c r="C19" s="73" t="s">
        <v>796</v>
      </c>
      <c r="D19" s="73">
        <v>1</v>
      </c>
      <c r="E19" s="73" t="s">
        <v>797</v>
      </c>
      <c r="F19" s="73" t="s">
        <v>798</v>
      </c>
      <c r="G19" s="73" t="s">
        <v>799</v>
      </c>
      <c r="H19" s="73" t="s">
        <v>800</v>
      </c>
      <c r="I19" s="73" t="s">
        <v>801</v>
      </c>
      <c r="J19" s="73" t="s">
        <v>741</v>
      </c>
      <c r="K19" s="73">
        <v>6</v>
      </c>
      <c r="L19" s="73"/>
      <c r="M19" s="73"/>
    </row>
    <row r="20" spans="1:13" ht="30">
      <c r="A20" s="73"/>
      <c r="B20" s="73"/>
      <c r="C20" s="73"/>
      <c r="D20" s="73">
        <v>2</v>
      </c>
      <c r="E20" s="73" t="s">
        <v>809</v>
      </c>
      <c r="F20" s="73" t="s">
        <v>810</v>
      </c>
      <c r="G20" s="73" t="s">
        <v>811</v>
      </c>
      <c r="H20" s="73" t="s">
        <v>812</v>
      </c>
      <c r="I20" s="73" t="s">
        <v>813</v>
      </c>
      <c r="J20" s="73" t="s">
        <v>741</v>
      </c>
      <c r="K20" s="73">
        <v>7</v>
      </c>
      <c r="L20" s="73"/>
      <c r="M20" s="73"/>
    </row>
    <row r="21" spans="1:13" ht="45">
      <c r="A21" s="73" t="s">
        <v>445</v>
      </c>
      <c r="B21" s="73" t="s">
        <v>802</v>
      </c>
      <c r="C21" s="73" t="s">
        <v>803</v>
      </c>
      <c r="D21" s="73">
        <v>1</v>
      </c>
      <c r="E21" s="73" t="s">
        <v>804</v>
      </c>
      <c r="F21" s="73" t="s">
        <v>805</v>
      </c>
      <c r="G21" s="73" t="s">
        <v>806</v>
      </c>
      <c r="H21" s="73" t="s">
        <v>807</v>
      </c>
      <c r="I21" s="73" t="s">
        <v>808</v>
      </c>
      <c r="J21" s="73" t="s">
        <v>741</v>
      </c>
      <c r="K21" s="73">
        <v>6</v>
      </c>
    </row>
    <row r="22" spans="1:13" ht="30">
      <c r="A22" s="73"/>
      <c r="B22" s="73"/>
      <c r="C22" s="73"/>
      <c r="D22" s="73">
        <v>2</v>
      </c>
      <c r="E22" s="73" t="s">
        <v>814</v>
      </c>
      <c r="F22" s="73" t="s">
        <v>815</v>
      </c>
      <c r="G22" s="73" t="s">
        <v>816</v>
      </c>
      <c r="H22" s="73" t="s">
        <v>817</v>
      </c>
      <c r="I22" s="73" t="s">
        <v>818</v>
      </c>
      <c r="J22" s="73" t="s">
        <v>741</v>
      </c>
      <c r="K22" s="73">
        <v>7</v>
      </c>
    </row>
    <row r="23" spans="1:13">
      <c r="A23" s="73"/>
      <c r="B23" s="73"/>
      <c r="C23" s="73"/>
      <c r="D23" s="73"/>
      <c r="E23" s="73"/>
      <c r="F23" s="73"/>
      <c r="G23" s="73"/>
      <c r="H23" s="73"/>
      <c r="I23" s="73"/>
      <c r="J23" s="73"/>
      <c r="K23" s="73"/>
    </row>
    <row r="28" spans="1:13">
      <c r="A28" s="73"/>
    </row>
    <row r="29" spans="1:13">
      <c r="A29" s="73"/>
    </row>
    <row r="30" spans="1:13">
      <c r="A30" s="73"/>
    </row>
    <row r="31" spans="1:13">
      <c r="A31" s="73"/>
    </row>
    <row r="32" spans="1:13">
      <c r="A32" s="73"/>
    </row>
    <row r="33" spans="1:1">
      <c r="A33" s="73"/>
    </row>
    <row r="49" spans="1:11" ht="15.75" thickBot="1">
      <c r="A49" t="s">
        <v>431</v>
      </c>
    </row>
    <row r="50" spans="1:11">
      <c r="A50" s="152" t="s">
        <v>432</v>
      </c>
      <c r="B50" s="154" t="s">
        <v>433</v>
      </c>
      <c r="C50" s="154" t="s">
        <v>434</v>
      </c>
      <c r="D50" s="154" t="s">
        <v>435</v>
      </c>
      <c r="E50" s="154"/>
      <c r="F50" s="154"/>
      <c r="G50" s="154"/>
      <c r="H50" s="154"/>
      <c r="I50" s="154"/>
      <c r="J50" s="154"/>
      <c r="K50" s="156"/>
    </row>
    <row r="51" spans="1:11">
      <c r="A51" s="153"/>
      <c r="B51" s="155"/>
      <c r="C51" s="155"/>
      <c r="D51" s="155" t="s">
        <v>436</v>
      </c>
      <c r="E51" s="155" t="s">
        <v>437</v>
      </c>
      <c r="F51" s="155" t="s">
        <v>438</v>
      </c>
      <c r="G51" s="157" t="s">
        <v>439</v>
      </c>
      <c r="H51" s="157"/>
      <c r="I51" s="157"/>
      <c r="J51" s="157"/>
      <c r="K51" s="158"/>
    </row>
    <row r="52" spans="1:11">
      <c r="A52" s="153"/>
      <c r="B52" s="155"/>
      <c r="C52" s="155"/>
      <c r="D52" s="155"/>
      <c r="E52" s="155"/>
      <c r="F52" s="155"/>
      <c r="G52" s="60" t="s">
        <v>440</v>
      </c>
      <c r="H52" s="60" t="s">
        <v>441</v>
      </c>
      <c r="I52" s="60" t="s">
        <v>442</v>
      </c>
      <c r="J52" s="60" t="s">
        <v>443</v>
      </c>
      <c r="K52" s="61" t="s">
        <v>444</v>
      </c>
    </row>
    <row r="53" spans="1:11" ht="45">
      <c r="A53" s="159" t="s">
        <v>445</v>
      </c>
      <c r="B53" s="161" t="s">
        <v>446</v>
      </c>
      <c r="C53" s="163" t="s">
        <v>447</v>
      </c>
      <c r="D53" s="62">
        <v>1</v>
      </c>
      <c r="E53" s="63" t="s">
        <v>448</v>
      </c>
      <c r="F53" s="63" t="s">
        <v>449</v>
      </c>
      <c r="G53" s="16" t="s">
        <v>450</v>
      </c>
      <c r="H53" s="16" t="s">
        <v>450</v>
      </c>
      <c r="I53" s="16" t="s">
        <v>451</v>
      </c>
      <c r="J53" s="64" t="s">
        <v>452</v>
      </c>
      <c r="K53" s="65">
        <v>2</v>
      </c>
    </row>
    <row r="54" spans="1:11" ht="45">
      <c r="A54" s="160"/>
      <c r="B54" s="162"/>
      <c r="C54" s="164"/>
      <c r="D54" s="64">
        <v>2</v>
      </c>
      <c r="E54" s="64" t="s">
        <v>453</v>
      </c>
      <c r="F54" s="16" t="s">
        <v>454</v>
      </c>
      <c r="G54" s="16" t="s">
        <v>450</v>
      </c>
      <c r="H54" s="16" t="s">
        <v>450</v>
      </c>
      <c r="I54" s="16" t="s">
        <v>455</v>
      </c>
      <c r="J54" s="64" t="s">
        <v>456</v>
      </c>
      <c r="K54" s="65">
        <v>1</v>
      </c>
    </row>
    <row r="55" spans="1:11">
      <c r="A55" s="66" t="s">
        <v>457</v>
      </c>
      <c r="B55" s="64" t="s">
        <v>458</v>
      </c>
      <c r="C55" s="67" t="s">
        <v>459</v>
      </c>
      <c r="D55" s="64"/>
      <c r="E55" s="64"/>
      <c r="F55" s="64"/>
      <c r="G55" s="64"/>
      <c r="H55" s="64"/>
      <c r="I55" s="64"/>
      <c r="J55" s="64"/>
      <c r="K55" s="65"/>
    </row>
    <row r="56" spans="1:11">
      <c r="A56" s="66"/>
      <c r="B56" s="64"/>
      <c r="C56" s="64"/>
      <c r="D56" s="64"/>
      <c r="E56" s="64"/>
      <c r="F56" s="64"/>
      <c r="G56" s="64"/>
      <c r="H56" s="64"/>
      <c r="I56" s="64"/>
      <c r="J56" s="64"/>
      <c r="K56" s="65"/>
    </row>
    <row r="57" spans="1:11">
      <c r="A57" s="66"/>
      <c r="B57" s="64"/>
      <c r="C57" s="64"/>
      <c r="D57" s="64"/>
      <c r="E57" s="64"/>
      <c r="F57" s="64"/>
      <c r="G57" s="64"/>
      <c r="H57" s="64"/>
      <c r="I57" s="64"/>
      <c r="J57" s="64"/>
      <c r="K57" s="65"/>
    </row>
    <row r="58" spans="1:11">
      <c r="A58" s="66"/>
      <c r="B58" s="64"/>
      <c r="C58" s="64"/>
      <c r="D58" s="64"/>
      <c r="E58" s="64"/>
      <c r="F58" s="64"/>
      <c r="G58" s="64"/>
      <c r="H58" s="64"/>
      <c r="I58" s="64"/>
      <c r="J58" s="64"/>
      <c r="K58" s="65"/>
    </row>
    <row r="59" spans="1:11">
      <c r="A59" s="66"/>
      <c r="B59" s="64"/>
      <c r="C59" s="64"/>
      <c r="D59" s="64"/>
      <c r="E59" s="64"/>
      <c r="F59" s="64"/>
      <c r="G59" s="64"/>
      <c r="H59" s="64"/>
      <c r="I59" s="64"/>
      <c r="J59" s="64"/>
      <c r="K59" s="65"/>
    </row>
    <row r="60" spans="1:11">
      <c r="A60" s="66"/>
      <c r="B60" s="64"/>
      <c r="C60" s="64"/>
      <c r="D60" s="64"/>
      <c r="E60" s="64"/>
      <c r="F60" s="64"/>
      <c r="G60" s="64"/>
      <c r="H60" s="64"/>
      <c r="I60" s="64"/>
      <c r="J60" s="64"/>
      <c r="K60" s="65"/>
    </row>
    <row r="61" spans="1:11">
      <c r="A61" s="66"/>
      <c r="B61" s="64"/>
      <c r="C61" s="64"/>
      <c r="D61" s="64"/>
      <c r="E61" s="64"/>
      <c r="F61" s="64"/>
      <c r="G61" s="64"/>
      <c r="H61" s="64"/>
      <c r="I61" s="64"/>
      <c r="J61" s="64"/>
      <c r="K61" s="65"/>
    </row>
    <row r="62" spans="1:11">
      <c r="A62" s="66"/>
      <c r="B62" s="64"/>
      <c r="C62" s="64"/>
      <c r="D62" s="64"/>
      <c r="E62" s="64"/>
      <c r="F62" s="64"/>
      <c r="G62" s="64"/>
      <c r="H62" s="64"/>
      <c r="I62" s="64"/>
      <c r="J62" s="64"/>
      <c r="K62" s="65"/>
    </row>
    <row r="63" spans="1:11">
      <c r="A63" s="66"/>
      <c r="B63" s="64"/>
      <c r="C63" s="64"/>
      <c r="D63" s="64"/>
      <c r="E63" s="64"/>
      <c r="F63" s="64"/>
      <c r="G63" s="64"/>
      <c r="H63" s="64"/>
      <c r="I63" s="64"/>
      <c r="J63" s="64"/>
      <c r="K63" s="65"/>
    </row>
    <row r="64" spans="1:11">
      <c r="A64" s="66"/>
      <c r="B64" s="64"/>
      <c r="C64" s="64"/>
      <c r="D64" s="64"/>
      <c r="E64" s="64"/>
      <c r="F64" s="64"/>
      <c r="G64" s="64"/>
      <c r="H64" s="64"/>
      <c r="I64" s="64"/>
      <c r="J64" s="64"/>
      <c r="K64" s="65"/>
    </row>
    <row r="65" spans="1:11">
      <c r="A65" s="66"/>
      <c r="B65" s="64"/>
      <c r="C65" s="64"/>
      <c r="D65" s="64"/>
      <c r="E65" s="64"/>
      <c r="F65" s="64"/>
      <c r="G65" s="64"/>
      <c r="H65" s="64"/>
      <c r="I65" s="64"/>
      <c r="J65" s="64"/>
      <c r="K65" s="65"/>
    </row>
    <row r="66" spans="1:11">
      <c r="A66" s="66"/>
      <c r="B66" s="64"/>
      <c r="C66" s="64"/>
      <c r="D66" s="64"/>
      <c r="E66" s="64"/>
      <c r="F66" s="64"/>
      <c r="G66" s="64"/>
      <c r="H66" s="64"/>
      <c r="I66" s="64"/>
      <c r="J66" s="64"/>
      <c r="K66" s="65"/>
    </row>
    <row r="67" spans="1:11">
      <c r="A67" s="66"/>
      <c r="B67" s="64"/>
      <c r="C67" s="64"/>
      <c r="D67" s="64"/>
      <c r="E67" s="64"/>
      <c r="F67" s="64"/>
      <c r="G67" s="64"/>
      <c r="H67" s="64"/>
      <c r="I67" s="64"/>
      <c r="J67" s="64"/>
      <c r="K67" s="65"/>
    </row>
    <row r="68" spans="1:11">
      <c r="A68" s="66"/>
      <c r="B68" s="64"/>
      <c r="C68" s="64"/>
      <c r="D68" s="64"/>
      <c r="E68" s="64"/>
      <c r="F68" s="64"/>
      <c r="G68" s="64"/>
      <c r="H68" s="64"/>
      <c r="I68" s="64"/>
      <c r="J68" s="64"/>
      <c r="K68" s="65"/>
    </row>
    <row r="69" spans="1:11">
      <c r="A69" s="66"/>
      <c r="B69" s="64"/>
      <c r="C69" s="64"/>
      <c r="D69" s="64"/>
      <c r="E69" s="64"/>
      <c r="F69" s="64"/>
      <c r="G69" s="64"/>
      <c r="H69" s="64"/>
      <c r="I69" s="64"/>
      <c r="J69" s="64"/>
      <c r="K69" s="65"/>
    </row>
    <row r="70" spans="1:11">
      <c r="A70" s="66"/>
      <c r="B70" s="64"/>
      <c r="C70" s="64"/>
      <c r="D70" s="64"/>
      <c r="E70" s="64"/>
      <c r="F70" s="64"/>
      <c r="G70" s="64"/>
      <c r="H70" s="64"/>
      <c r="I70" s="64"/>
      <c r="J70" s="64"/>
      <c r="K70" s="65"/>
    </row>
    <row r="71" spans="1:11" ht="15.75" thickBot="1">
      <c r="A71" s="68"/>
      <c r="B71" s="69"/>
      <c r="C71" s="69"/>
      <c r="D71" s="69"/>
      <c r="E71" s="69"/>
      <c r="F71" s="69"/>
      <c r="G71" s="69"/>
      <c r="H71" s="69"/>
      <c r="I71" s="69"/>
      <c r="J71" s="69"/>
      <c r="K71" s="70"/>
    </row>
  </sheetData>
  <mergeCells count="19">
    <mergeCell ref="A53:A54"/>
    <mergeCell ref="B53:B54"/>
    <mergeCell ref="C53:C54"/>
    <mergeCell ref="A50:A52"/>
    <mergeCell ref="B50:B52"/>
    <mergeCell ref="C50:C52"/>
    <mergeCell ref="D50:K50"/>
    <mergeCell ref="D51:D52"/>
    <mergeCell ref="E51:E52"/>
    <mergeCell ref="F51:F52"/>
    <mergeCell ref="G51:K51"/>
    <mergeCell ref="A3:A5"/>
    <mergeCell ref="B3:B5"/>
    <mergeCell ref="C3:C5"/>
    <mergeCell ref="D3:K3"/>
    <mergeCell ref="D4:D5"/>
    <mergeCell ref="E4:E5"/>
    <mergeCell ref="F4:F5"/>
    <mergeCell ref="G4:K4"/>
  </mergeCells>
  <phoneticPr fontId="10" type="noConversion"/>
  <hyperlinks>
    <hyperlink ref="A1" location="'Tabla de Contenido'!A1" display="Tabla de Contenido" xr:uid="{D3CF16AA-4C8F-46DE-B6E8-7B478BA51EE8}"/>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98A-4F79-4D7B-BFD9-EBDB26504837}">
  <dimension ref="A1:F18"/>
  <sheetViews>
    <sheetView workbookViewId="0"/>
  </sheetViews>
  <sheetFormatPr baseColWidth="10" defaultColWidth="40.140625" defaultRowHeight="15"/>
  <sheetData>
    <row r="1" spans="1:6">
      <c r="A1" s="29" t="s">
        <v>62</v>
      </c>
    </row>
    <row r="2" spans="1:6">
      <c r="A2" s="87" t="s">
        <v>460</v>
      </c>
      <c r="B2" s="87" t="s">
        <v>461</v>
      </c>
      <c r="C2" s="87" t="s">
        <v>40</v>
      </c>
      <c r="D2" s="87" t="s">
        <v>363</v>
      </c>
      <c r="E2" s="87" t="s">
        <v>462</v>
      </c>
      <c r="F2" s="87" t="s">
        <v>463</v>
      </c>
    </row>
    <row r="3" spans="1:6" ht="75">
      <c r="A3" s="85" t="s">
        <v>402</v>
      </c>
      <c r="B3" s="85" t="s">
        <v>464</v>
      </c>
      <c r="C3" s="85" t="s">
        <v>820</v>
      </c>
      <c r="D3" s="85" t="s">
        <v>822</v>
      </c>
      <c r="E3" s="85" t="s">
        <v>456</v>
      </c>
      <c r="F3" s="85" t="s">
        <v>465</v>
      </c>
    </row>
    <row r="4" spans="1:6" ht="75">
      <c r="A4" s="85" t="s">
        <v>466</v>
      </c>
      <c r="B4" s="85" t="s">
        <v>467</v>
      </c>
      <c r="C4" s="85" t="s">
        <v>821</v>
      </c>
      <c r="D4" s="85" t="s">
        <v>823</v>
      </c>
      <c r="E4" s="85" t="s">
        <v>456</v>
      </c>
      <c r="F4" s="85" t="s">
        <v>468</v>
      </c>
    </row>
    <row r="5" spans="1:6" ht="90">
      <c r="A5" s="85" t="s">
        <v>666</v>
      </c>
      <c r="B5" s="85" t="s">
        <v>467</v>
      </c>
      <c r="C5" s="85" t="s">
        <v>824</v>
      </c>
      <c r="D5" s="85" t="s">
        <v>825</v>
      </c>
      <c r="E5" s="85" t="s">
        <v>456</v>
      </c>
      <c r="F5" s="85" t="s">
        <v>468</v>
      </c>
    </row>
    <row r="6" spans="1:6" ht="105">
      <c r="A6" s="85" t="s">
        <v>853</v>
      </c>
      <c r="B6" s="85" t="s">
        <v>467</v>
      </c>
      <c r="C6" s="85" t="s">
        <v>858</v>
      </c>
      <c r="D6" s="85" t="s">
        <v>859</v>
      </c>
      <c r="E6" s="85" t="s">
        <v>456</v>
      </c>
      <c r="F6" s="85" t="s">
        <v>468</v>
      </c>
    </row>
    <row r="7" spans="1:6" ht="75">
      <c r="A7" s="85" t="s">
        <v>668</v>
      </c>
      <c r="B7" s="85" t="s">
        <v>467</v>
      </c>
      <c r="C7" s="85" t="s">
        <v>826</v>
      </c>
      <c r="D7" s="85" t="s">
        <v>827</v>
      </c>
      <c r="E7" s="85" t="s">
        <v>456</v>
      </c>
      <c r="F7" s="85" t="s">
        <v>468</v>
      </c>
    </row>
    <row r="8" spans="1:6" ht="75">
      <c r="A8" s="85" t="s">
        <v>670</v>
      </c>
      <c r="B8" s="85" t="s">
        <v>467</v>
      </c>
      <c r="C8" s="85" t="s">
        <v>828</v>
      </c>
      <c r="D8" s="85" t="s">
        <v>829</v>
      </c>
      <c r="E8" s="85" t="s">
        <v>456</v>
      </c>
      <c r="F8" s="85" t="s">
        <v>468</v>
      </c>
    </row>
    <row r="9" spans="1:6" ht="60">
      <c r="A9" s="85" t="s">
        <v>672</v>
      </c>
      <c r="B9" s="85" t="s">
        <v>467</v>
      </c>
      <c r="C9" s="85" t="s">
        <v>830</v>
      </c>
      <c r="D9" s="85" t="s">
        <v>831</v>
      </c>
      <c r="E9" s="85" t="s">
        <v>456</v>
      </c>
      <c r="F9" s="85" t="s">
        <v>468</v>
      </c>
    </row>
    <row r="10" spans="1:6" ht="75">
      <c r="A10" s="85" t="s">
        <v>673</v>
      </c>
      <c r="B10" s="85" t="s">
        <v>467</v>
      </c>
      <c r="C10" s="85" t="s">
        <v>832</v>
      </c>
      <c r="D10" s="85" t="s">
        <v>833</v>
      </c>
      <c r="E10" s="85" t="s">
        <v>456</v>
      </c>
      <c r="F10" s="85" t="s">
        <v>468</v>
      </c>
    </row>
    <row r="11" spans="1:6" ht="60">
      <c r="A11" s="85" t="s">
        <v>675</v>
      </c>
      <c r="B11" s="85" t="s">
        <v>467</v>
      </c>
      <c r="C11" s="85" t="s">
        <v>834</v>
      </c>
      <c r="D11" s="85" t="s">
        <v>835</v>
      </c>
      <c r="E11" s="85" t="s">
        <v>456</v>
      </c>
      <c r="F11" s="85" t="s">
        <v>468</v>
      </c>
    </row>
    <row r="12" spans="1:6" ht="75">
      <c r="A12" s="85" t="s">
        <v>677</v>
      </c>
      <c r="B12" s="85" t="s">
        <v>467</v>
      </c>
      <c r="C12" s="85" t="s">
        <v>836</v>
      </c>
      <c r="D12" s="85" t="s">
        <v>837</v>
      </c>
      <c r="E12" s="85" t="s">
        <v>456</v>
      </c>
      <c r="F12" s="85" t="s">
        <v>468</v>
      </c>
    </row>
    <row r="13" spans="1:6" ht="75">
      <c r="A13" s="85" t="s">
        <v>679</v>
      </c>
      <c r="B13" s="85" t="s">
        <v>467</v>
      </c>
      <c r="C13" s="85" t="s">
        <v>838</v>
      </c>
      <c r="D13" s="85" t="s">
        <v>839</v>
      </c>
      <c r="E13" s="85" t="s">
        <v>456</v>
      </c>
      <c r="F13" s="85" t="s">
        <v>468</v>
      </c>
    </row>
    <row r="14" spans="1:6" ht="60">
      <c r="A14" s="85" t="s">
        <v>840</v>
      </c>
      <c r="B14" s="85" t="s">
        <v>467</v>
      </c>
      <c r="C14" s="85" t="s">
        <v>841</v>
      </c>
      <c r="D14" s="85" t="s">
        <v>842</v>
      </c>
      <c r="E14" s="85" t="s">
        <v>456</v>
      </c>
      <c r="F14" s="85" t="s">
        <v>468</v>
      </c>
    </row>
    <row r="15" spans="1:6" ht="75">
      <c r="A15" s="85" t="s">
        <v>843</v>
      </c>
      <c r="B15" s="85" t="s">
        <v>467</v>
      </c>
      <c r="C15" s="85" t="s">
        <v>844</v>
      </c>
      <c r="D15" s="85" t="s">
        <v>845</v>
      </c>
      <c r="E15" s="85" t="s">
        <v>456</v>
      </c>
      <c r="F15" s="85" t="s">
        <v>468</v>
      </c>
    </row>
    <row r="16" spans="1:6" ht="45">
      <c r="A16" s="85" t="s">
        <v>685</v>
      </c>
      <c r="B16" s="85" t="s">
        <v>467</v>
      </c>
      <c r="C16" s="85" t="s">
        <v>846</v>
      </c>
      <c r="D16" s="85" t="s">
        <v>847</v>
      </c>
      <c r="E16" s="85" t="s">
        <v>456</v>
      </c>
      <c r="F16" s="85" t="s">
        <v>468</v>
      </c>
    </row>
    <row r="17" spans="1:6" ht="75">
      <c r="A17" s="85" t="s">
        <v>687</v>
      </c>
      <c r="B17" s="85" t="s">
        <v>467</v>
      </c>
      <c r="C17" s="85" t="s">
        <v>848</v>
      </c>
      <c r="D17" s="85" t="s">
        <v>849</v>
      </c>
      <c r="E17" s="85" t="s">
        <v>456</v>
      </c>
      <c r="F17" s="85" t="s">
        <v>468</v>
      </c>
    </row>
    <row r="18" spans="1:6" ht="60">
      <c r="A18" s="85" t="s">
        <v>689</v>
      </c>
      <c r="B18" s="85" t="s">
        <v>467</v>
      </c>
      <c r="C18" s="85" t="s">
        <v>850</v>
      </c>
      <c r="D18" s="85" t="s">
        <v>851</v>
      </c>
      <c r="E18" s="85" t="s">
        <v>456</v>
      </c>
      <c r="F18" s="85" t="s">
        <v>468</v>
      </c>
    </row>
  </sheetData>
  <hyperlinks>
    <hyperlink ref="A1" location="'Tabla de Contenido'!A1" display="Tabla de Contenido" xr:uid="{A422BB6F-2A04-4C4E-A01A-FB41499E2CAA}"/>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cols>
    <col min="1" max="1" width="18.28515625" bestFit="1" customWidth="1"/>
    <col min="2" max="3" width="35" customWidth="1"/>
  </cols>
  <sheetData>
    <row r="1" spans="1:3">
      <c r="A1" s="29" t="s">
        <v>62</v>
      </c>
    </row>
    <row r="2" spans="1:3">
      <c r="A2" s="38" t="s">
        <v>361</v>
      </c>
      <c r="B2" s="38" t="s">
        <v>362</v>
      </c>
      <c r="C2" s="38" t="s">
        <v>356</v>
      </c>
    </row>
    <row r="3" spans="1:3" ht="75">
      <c r="A3" s="39" t="s">
        <v>364</v>
      </c>
      <c r="B3" s="39" t="s">
        <v>383</v>
      </c>
      <c r="C3" s="39" t="s">
        <v>384</v>
      </c>
    </row>
    <row r="4" spans="1:3" ht="105">
      <c r="A4" s="39" t="s">
        <v>364</v>
      </c>
      <c r="B4" s="39" t="s">
        <v>385</v>
      </c>
      <c r="C4" s="39" t="s">
        <v>386</v>
      </c>
    </row>
    <row r="5" spans="1:3" ht="120">
      <c r="A5" s="39" t="s">
        <v>365</v>
      </c>
      <c r="B5" s="39" t="s">
        <v>379</v>
      </c>
      <c r="C5" s="39" t="s">
        <v>380</v>
      </c>
    </row>
    <row r="6" spans="1:3" ht="105">
      <c r="A6" s="39" t="s">
        <v>365</v>
      </c>
      <c r="B6" s="39" t="s">
        <v>381</v>
      </c>
      <c r="C6" s="39" t="s">
        <v>382</v>
      </c>
    </row>
    <row r="9" spans="1:3">
      <c r="B9" s="7"/>
      <c r="C9" s="7"/>
    </row>
    <row r="10" spans="1:3">
      <c r="B10" s="7"/>
      <c r="C10" s="7"/>
    </row>
    <row r="11" spans="1:3">
      <c r="B11" s="7"/>
      <c r="C11" s="7"/>
    </row>
    <row r="12" spans="1:3">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9"/>
  <sheetViews>
    <sheetView workbookViewId="0"/>
  </sheetViews>
  <sheetFormatPr baseColWidth="10" defaultColWidth="57.42578125" defaultRowHeight="15"/>
  <cols>
    <col min="1" max="16384" width="57.42578125" style="7"/>
  </cols>
  <sheetData>
    <row r="1" spans="1:2">
      <c r="A1" s="10" t="s">
        <v>62</v>
      </c>
    </row>
    <row r="2" spans="1:2">
      <c r="A2" s="42" t="s">
        <v>366</v>
      </c>
      <c r="B2" s="42" t="s">
        <v>363</v>
      </c>
    </row>
    <row r="3" spans="1:2" ht="45">
      <c r="A3" s="43" t="s">
        <v>387</v>
      </c>
      <c r="B3" s="44" t="s">
        <v>394</v>
      </c>
    </row>
    <row r="4" spans="1:2" ht="45">
      <c r="A4" s="43" t="s">
        <v>388</v>
      </c>
      <c r="B4" s="44" t="s">
        <v>395</v>
      </c>
    </row>
    <row r="5" spans="1:2" ht="45">
      <c r="A5" s="43" t="s">
        <v>389</v>
      </c>
      <c r="B5" s="44" t="s">
        <v>396</v>
      </c>
    </row>
    <row r="6" spans="1:2" ht="45">
      <c r="A6" s="43" t="s">
        <v>390</v>
      </c>
      <c r="B6" s="44" t="s">
        <v>397</v>
      </c>
    </row>
    <row r="7" spans="1:2" ht="45">
      <c r="A7" s="43" t="s">
        <v>391</v>
      </c>
      <c r="B7" s="44" t="s">
        <v>398</v>
      </c>
    </row>
    <row r="8" spans="1:2" ht="45">
      <c r="A8" s="43" t="s">
        <v>392</v>
      </c>
      <c r="B8" s="44" t="s">
        <v>399</v>
      </c>
    </row>
    <row r="9" spans="1:2" ht="45">
      <c r="A9" s="43" t="s">
        <v>393</v>
      </c>
      <c r="B9" s="44" t="s">
        <v>400</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4"/>
  <sheetViews>
    <sheetView workbookViewId="0"/>
  </sheetViews>
  <sheetFormatPr baseColWidth="10" defaultColWidth="24.28515625" defaultRowHeight="15"/>
  <cols>
    <col min="2" max="3" width="48.140625" customWidth="1"/>
  </cols>
  <sheetData>
    <row r="1" spans="1:4">
      <c r="A1" s="10" t="s">
        <v>62</v>
      </c>
    </row>
    <row r="2" spans="1:4">
      <c r="A2" s="41" t="s">
        <v>354</v>
      </c>
      <c r="B2" s="41" t="s">
        <v>355</v>
      </c>
      <c r="C2" s="41" t="s">
        <v>356</v>
      </c>
    </row>
    <row r="3" spans="1:4" ht="60">
      <c r="A3" s="40" t="s">
        <v>359</v>
      </c>
      <c r="B3" s="40" t="s">
        <v>470</v>
      </c>
      <c r="C3" s="40" t="s">
        <v>357</v>
      </c>
      <c r="D3" s="7"/>
    </row>
    <row r="4" spans="1:4" ht="90">
      <c r="A4" s="40" t="s">
        <v>360</v>
      </c>
      <c r="B4" s="40" t="s">
        <v>469</v>
      </c>
      <c r="C4" s="40" t="s">
        <v>358</v>
      </c>
      <c r="D4" s="7"/>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DC90F-3EB2-47F8-A373-F3B5DFDB24B2}">
  <dimension ref="A1:I17"/>
  <sheetViews>
    <sheetView workbookViewId="0"/>
  </sheetViews>
  <sheetFormatPr baseColWidth="10" defaultRowHeight="15"/>
  <cols>
    <col min="1" max="1" width="18.28515625" style="7" bestFit="1" customWidth="1"/>
    <col min="2" max="2" width="11.42578125" style="7"/>
    <col min="3" max="3" width="31.5703125" style="7" customWidth="1"/>
    <col min="4" max="4" width="11.42578125" style="7"/>
    <col min="5" max="5" width="41.7109375" style="7" customWidth="1"/>
    <col min="6" max="6" width="11.42578125" style="7"/>
    <col min="7" max="7" width="25.7109375" style="7" customWidth="1"/>
    <col min="8" max="16384" width="11.42578125" style="7"/>
  </cols>
  <sheetData>
    <row r="1" spans="1:9">
      <c r="A1" s="99" t="s">
        <v>62</v>
      </c>
      <c r="B1" s="118" t="s">
        <v>942</v>
      </c>
      <c r="C1" s="118"/>
    </row>
    <row r="2" spans="1:9">
      <c r="A2" s="113" t="s">
        <v>862</v>
      </c>
      <c r="B2" s="119" t="s">
        <v>951</v>
      </c>
      <c r="C2" s="119"/>
      <c r="D2" s="119"/>
      <c r="E2" s="119"/>
      <c r="F2" s="119"/>
      <c r="G2" s="119"/>
      <c r="H2" s="119"/>
      <c r="I2" s="119"/>
    </row>
    <row r="3" spans="1:9">
      <c r="A3" s="113" t="s">
        <v>863</v>
      </c>
      <c r="B3" s="119"/>
      <c r="C3" s="119"/>
      <c r="D3" s="119"/>
      <c r="E3" s="119"/>
      <c r="F3" s="119"/>
      <c r="G3" s="119"/>
      <c r="H3" s="119"/>
      <c r="I3" s="119"/>
    </row>
    <row r="4" spans="1:9" ht="30">
      <c r="A4" s="113" t="s">
        <v>864</v>
      </c>
      <c r="B4" s="119" t="s">
        <v>952</v>
      </c>
      <c r="C4" s="119"/>
      <c r="D4" s="119"/>
      <c r="E4" s="119"/>
      <c r="F4" s="119"/>
      <c r="G4" s="119"/>
      <c r="H4" s="119"/>
      <c r="I4" s="119"/>
    </row>
    <row r="5" spans="1:9" ht="30">
      <c r="A5" s="113" t="s">
        <v>865</v>
      </c>
      <c r="B5" s="119" t="s">
        <v>953</v>
      </c>
      <c r="C5" s="119"/>
      <c r="D5" s="119"/>
      <c r="E5" s="119"/>
      <c r="F5" s="119"/>
      <c r="G5" s="119"/>
      <c r="H5" s="119"/>
      <c r="I5" s="119"/>
    </row>
    <row r="6" spans="1:9">
      <c r="A6" s="117" t="s">
        <v>944</v>
      </c>
      <c r="B6" s="117" t="s">
        <v>945</v>
      </c>
      <c r="C6" s="117" t="s">
        <v>40</v>
      </c>
      <c r="D6" s="117" t="s">
        <v>946</v>
      </c>
      <c r="E6" s="117"/>
      <c r="F6" s="117" t="s">
        <v>947</v>
      </c>
      <c r="G6" s="117"/>
      <c r="H6" s="117" t="s">
        <v>948</v>
      </c>
      <c r="I6" s="117" t="s">
        <v>949</v>
      </c>
    </row>
    <row r="7" spans="1:9">
      <c r="A7" s="117"/>
      <c r="B7" s="117"/>
      <c r="C7" s="117"/>
      <c r="D7" s="114" t="s">
        <v>950</v>
      </c>
      <c r="E7" s="114" t="s">
        <v>40</v>
      </c>
      <c r="F7" s="114" t="s">
        <v>950</v>
      </c>
      <c r="G7" s="113" t="s">
        <v>40</v>
      </c>
      <c r="H7" s="117"/>
      <c r="I7" s="117"/>
    </row>
    <row r="8" spans="1:9" ht="75">
      <c r="A8" s="85">
        <v>1</v>
      </c>
      <c r="B8" s="85" t="s">
        <v>960</v>
      </c>
      <c r="C8" s="85" t="s">
        <v>963</v>
      </c>
      <c r="D8" s="85" t="s">
        <v>961</v>
      </c>
      <c r="E8" s="85" t="s">
        <v>964</v>
      </c>
      <c r="F8" s="85" t="s">
        <v>965</v>
      </c>
      <c r="G8" s="85" t="s">
        <v>966</v>
      </c>
      <c r="H8" s="85" t="s">
        <v>959</v>
      </c>
      <c r="I8" s="85" t="s">
        <v>955</v>
      </c>
    </row>
    <row r="9" spans="1:9" ht="60">
      <c r="A9" s="85">
        <v>2</v>
      </c>
      <c r="B9" s="85" t="s">
        <v>960</v>
      </c>
      <c r="C9" s="85" t="s">
        <v>967</v>
      </c>
      <c r="D9" s="85" t="s">
        <v>955</v>
      </c>
      <c r="E9" s="85" t="s">
        <v>968</v>
      </c>
      <c r="F9" s="85" t="s">
        <v>954</v>
      </c>
      <c r="G9" s="85" t="s">
        <v>992</v>
      </c>
      <c r="H9" s="85" t="s">
        <v>955</v>
      </c>
      <c r="I9" s="85" t="s">
        <v>956</v>
      </c>
    </row>
    <row r="10" spans="1:9" ht="60">
      <c r="A10" s="85">
        <v>3</v>
      </c>
      <c r="B10" s="85" t="s">
        <v>960</v>
      </c>
      <c r="C10" s="85" t="s">
        <v>969</v>
      </c>
      <c r="D10" s="85" t="s">
        <v>970</v>
      </c>
      <c r="E10" s="85" t="s">
        <v>971</v>
      </c>
      <c r="F10" s="85" t="s">
        <v>955</v>
      </c>
      <c r="G10" s="85" t="s">
        <v>987</v>
      </c>
      <c r="H10" s="85" t="s">
        <v>956</v>
      </c>
      <c r="I10" s="85" t="s">
        <v>958</v>
      </c>
    </row>
    <row r="11" spans="1:9" ht="60">
      <c r="A11" s="85">
        <v>4</v>
      </c>
      <c r="B11" s="85" t="s">
        <v>962</v>
      </c>
      <c r="C11" s="85" t="s">
        <v>972</v>
      </c>
      <c r="D11" s="85" t="s">
        <v>973</v>
      </c>
      <c r="E11" s="85" t="s">
        <v>974</v>
      </c>
      <c r="F11" s="85" t="s">
        <v>990</v>
      </c>
      <c r="G11" s="85" t="s">
        <v>981</v>
      </c>
      <c r="H11" s="85" t="s">
        <v>958</v>
      </c>
      <c r="I11" s="85" t="s">
        <v>956</v>
      </c>
    </row>
    <row r="12" spans="1:9" ht="60">
      <c r="A12" s="85">
        <v>5</v>
      </c>
      <c r="B12" s="85" t="s">
        <v>960</v>
      </c>
      <c r="C12" s="85" t="s">
        <v>975</v>
      </c>
      <c r="D12" s="85" t="s">
        <v>970</v>
      </c>
      <c r="E12" s="85" t="s">
        <v>976</v>
      </c>
      <c r="F12" s="85" t="s">
        <v>955</v>
      </c>
      <c r="G12" s="85" t="s">
        <v>987</v>
      </c>
      <c r="H12" s="85" t="s">
        <v>956</v>
      </c>
      <c r="I12" s="85" t="s">
        <v>957</v>
      </c>
    </row>
    <row r="13" spans="1:9" ht="60">
      <c r="A13" s="85">
        <v>6</v>
      </c>
      <c r="B13" s="85" t="s">
        <v>960</v>
      </c>
      <c r="C13" s="85" t="s">
        <v>977</v>
      </c>
      <c r="D13" s="85" t="s">
        <v>961</v>
      </c>
      <c r="E13" s="85" t="s">
        <v>978</v>
      </c>
      <c r="F13" s="85" t="s">
        <v>961</v>
      </c>
      <c r="G13" s="85" t="s">
        <v>979</v>
      </c>
      <c r="H13" s="85" t="s">
        <v>957</v>
      </c>
      <c r="I13" s="85" t="s">
        <v>958</v>
      </c>
    </row>
    <row r="14" spans="1:9" ht="75">
      <c r="A14" s="85">
        <v>7</v>
      </c>
      <c r="B14" s="85" t="s">
        <v>962</v>
      </c>
      <c r="C14" s="85" t="s">
        <v>980</v>
      </c>
      <c r="D14" s="85" t="s">
        <v>973</v>
      </c>
      <c r="E14" s="85" t="s">
        <v>981</v>
      </c>
      <c r="F14" s="85" t="s">
        <v>990</v>
      </c>
      <c r="G14" s="85" t="s">
        <v>991</v>
      </c>
      <c r="H14" s="85" t="s">
        <v>958</v>
      </c>
      <c r="I14" s="85" t="s">
        <v>957</v>
      </c>
    </row>
    <row r="15" spans="1:9" ht="75">
      <c r="A15" s="85">
        <v>8</v>
      </c>
      <c r="B15" s="85" t="s">
        <v>962</v>
      </c>
      <c r="C15" s="85" t="s">
        <v>982</v>
      </c>
      <c r="D15" s="85" t="s">
        <v>961</v>
      </c>
      <c r="E15" s="85" t="s">
        <v>983</v>
      </c>
      <c r="F15" s="85" t="s">
        <v>961</v>
      </c>
      <c r="G15" s="85" t="s">
        <v>984</v>
      </c>
      <c r="H15" s="85" t="s">
        <v>957</v>
      </c>
      <c r="I15" s="85" t="s">
        <v>956</v>
      </c>
    </row>
    <row r="16" spans="1:9" ht="60">
      <c r="A16" s="85">
        <v>9</v>
      </c>
      <c r="B16" s="85" t="s">
        <v>962</v>
      </c>
      <c r="C16" s="85" t="s">
        <v>985</v>
      </c>
      <c r="D16" s="85" t="s">
        <v>970</v>
      </c>
      <c r="E16" s="85" t="s">
        <v>986</v>
      </c>
      <c r="F16" s="85" t="s">
        <v>955</v>
      </c>
      <c r="G16" s="85" t="s">
        <v>987</v>
      </c>
      <c r="H16" s="85" t="s">
        <v>956</v>
      </c>
      <c r="I16" s="85" t="s">
        <v>955</v>
      </c>
    </row>
    <row r="17" spans="1:9" ht="60">
      <c r="A17" s="85">
        <v>10</v>
      </c>
      <c r="B17" s="85" t="s">
        <v>962</v>
      </c>
      <c r="C17" s="85" t="s">
        <v>988</v>
      </c>
      <c r="D17" s="85" t="s">
        <v>961</v>
      </c>
      <c r="E17" s="85" t="s">
        <v>989</v>
      </c>
      <c r="F17" s="85" t="s">
        <v>965</v>
      </c>
      <c r="G17" s="85" t="s">
        <v>966</v>
      </c>
      <c r="H17" s="85" t="s">
        <v>955</v>
      </c>
      <c r="I17" s="85" t="s">
        <v>959</v>
      </c>
    </row>
  </sheetData>
  <mergeCells count="12">
    <mergeCell ref="A6:A7"/>
    <mergeCell ref="B6:B7"/>
    <mergeCell ref="C6:C7"/>
    <mergeCell ref="D6:E6"/>
    <mergeCell ref="F6:G6"/>
    <mergeCell ref="H6:H7"/>
    <mergeCell ref="I6:I7"/>
    <mergeCell ref="B1:C1"/>
    <mergeCell ref="B2:I2"/>
    <mergeCell ref="B3:I3"/>
    <mergeCell ref="B4:I4"/>
    <mergeCell ref="B5:I5"/>
  </mergeCells>
  <hyperlinks>
    <hyperlink ref="A1" location="'Tabla de Contenido'!A1" display="Tabla de Contenido" xr:uid="{5CDBEF4A-A5B6-4A59-8E5E-F6AC866A8050}"/>
    <hyperlink ref="B1:C1" location="'Img-Diagrama de secuencias '!A1" display="Modelo" xr:uid="{E3987711-7301-4D0F-B63B-7ACA98A6A8EC}"/>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election activeCell="C3" sqref="C3"/>
    </sheetView>
  </sheetViews>
  <sheetFormatPr baseColWidth="10" defaultRowHeight="15"/>
  <cols>
    <col min="1" max="1" width="26" style="11" bestFit="1" customWidth="1"/>
    <col min="2" max="2" width="66" style="11" customWidth="1"/>
    <col min="3" max="3" width="32" style="11" bestFit="1" customWidth="1"/>
    <col min="4" max="4" width="14.140625" style="11" bestFit="1" customWidth="1"/>
    <col min="5" max="5" width="8.28515625" style="11" bestFit="1" customWidth="1"/>
    <col min="6" max="6" width="8.7109375" style="11" bestFit="1" customWidth="1"/>
    <col min="7" max="7" width="24.85546875" style="11" bestFit="1" customWidth="1"/>
    <col min="8" max="8" width="31.7109375" style="11" customWidth="1"/>
    <col min="9" max="9" width="11.42578125" style="11" customWidth="1"/>
    <col min="10" max="16384" width="11.42578125" style="11"/>
  </cols>
  <sheetData>
    <row r="1" spans="1:6">
      <c r="A1" s="10" t="s">
        <v>62</v>
      </c>
    </row>
    <row r="2" spans="1:6">
      <c r="A2" s="12" t="s">
        <v>20</v>
      </c>
      <c r="B2" s="12" t="s">
        <v>21</v>
      </c>
      <c r="C2" s="12" t="s">
        <v>30</v>
      </c>
      <c r="D2" s="13" t="s">
        <v>16</v>
      </c>
      <c r="E2" s="13" t="s">
        <v>17</v>
      </c>
      <c r="F2" s="13" t="s">
        <v>18</v>
      </c>
    </row>
    <row r="3" spans="1:6" ht="30">
      <c r="A3" s="14" t="s">
        <v>6</v>
      </c>
      <c r="B3" s="45" t="s">
        <v>377</v>
      </c>
      <c r="C3" s="46" t="s">
        <v>29</v>
      </c>
      <c r="D3" s="15"/>
      <c r="E3" s="16"/>
      <c r="F3" s="16"/>
    </row>
    <row r="4" spans="1:6" ht="45">
      <c r="A4" s="14" t="s">
        <v>6</v>
      </c>
      <c r="B4" s="45" t="s">
        <v>198</v>
      </c>
      <c r="C4" s="46" t="s">
        <v>51</v>
      </c>
      <c r="D4" s="15"/>
      <c r="E4" s="16"/>
      <c r="F4" s="16"/>
    </row>
    <row r="5" spans="1:6" ht="30">
      <c r="A5" s="14" t="s">
        <v>6</v>
      </c>
      <c r="B5" s="45" t="s">
        <v>199</v>
      </c>
      <c r="C5" s="47"/>
      <c r="D5" s="16"/>
      <c r="E5" s="16"/>
      <c r="F5" s="16"/>
    </row>
    <row r="6" spans="1:6" ht="30">
      <c r="A6" s="14" t="s">
        <v>6</v>
      </c>
      <c r="B6" s="45" t="s">
        <v>200</v>
      </c>
      <c r="C6" s="47"/>
      <c r="D6" s="16"/>
      <c r="E6" s="16"/>
      <c r="F6" s="16"/>
    </row>
    <row r="7" spans="1:6" ht="30">
      <c r="A7" s="14" t="s">
        <v>6</v>
      </c>
      <c r="B7" s="45" t="s">
        <v>201</v>
      </c>
      <c r="C7" s="47"/>
      <c r="D7" s="16"/>
      <c r="E7" s="16"/>
      <c r="F7" s="16"/>
    </row>
    <row r="8" spans="1:6" ht="45">
      <c r="A8" s="14" t="s">
        <v>6</v>
      </c>
      <c r="B8" s="45" t="s">
        <v>202</v>
      </c>
      <c r="C8" s="47"/>
      <c r="D8" s="16"/>
      <c r="E8" s="16"/>
      <c r="F8" s="16"/>
    </row>
    <row r="9" spans="1:6" ht="30">
      <c r="A9" s="14" t="s">
        <v>6</v>
      </c>
      <c r="B9" s="45" t="s">
        <v>203</v>
      </c>
      <c r="C9" s="47"/>
      <c r="D9" s="16"/>
      <c r="E9" s="16"/>
      <c r="F9" s="16"/>
    </row>
    <row r="10" spans="1:6" ht="30">
      <c r="A10" s="14" t="s">
        <v>6</v>
      </c>
      <c r="B10" s="45" t="s">
        <v>204</v>
      </c>
      <c r="C10" s="47"/>
      <c r="D10" s="16"/>
      <c r="E10" s="16"/>
      <c r="F10" s="16"/>
    </row>
    <row r="11" spans="1:6" ht="30">
      <c r="A11" s="14" t="s">
        <v>6</v>
      </c>
      <c r="B11" s="45" t="s">
        <v>205</v>
      </c>
      <c r="C11" s="47"/>
      <c r="D11" s="16"/>
      <c r="E11" s="16"/>
      <c r="F11" s="16"/>
    </row>
    <row r="12" spans="1:6" ht="30">
      <c r="A12" s="14" t="s">
        <v>6</v>
      </c>
      <c r="B12" s="45" t="s">
        <v>206</v>
      </c>
      <c r="C12" s="47"/>
      <c r="D12" s="16"/>
      <c r="E12" s="16"/>
      <c r="F12" s="16"/>
    </row>
    <row r="13" spans="1:6" ht="45">
      <c r="A13" s="14" t="s">
        <v>6</v>
      </c>
      <c r="B13" s="45" t="s">
        <v>207</v>
      </c>
      <c r="C13" s="47"/>
      <c r="D13" s="16"/>
      <c r="E13" s="16"/>
      <c r="F13" s="16"/>
    </row>
    <row r="14" spans="1:6" ht="30">
      <c r="A14" s="14" t="s">
        <v>6</v>
      </c>
      <c r="B14" s="45" t="s">
        <v>208</v>
      </c>
      <c r="C14" s="47"/>
      <c r="D14" s="16"/>
      <c r="E14" s="16"/>
      <c r="F14" s="16"/>
    </row>
    <row r="15" spans="1:6" ht="30">
      <c r="A15" s="14" t="s">
        <v>6</v>
      </c>
      <c r="B15" s="45" t="s">
        <v>209</v>
      </c>
      <c r="C15" s="47"/>
      <c r="D15" s="16"/>
      <c r="E15" s="16"/>
      <c r="F15" s="16"/>
    </row>
    <row r="16" spans="1:6" ht="30">
      <c r="A16" s="14" t="s">
        <v>6</v>
      </c>
      <c r="B16" s="45" t="s">
        <v>210</v>
      </c>
      <c r="C16" s="47"/>
      <c r="D16" s="16"/>
      <c r="E16" s="16"/>
      <c r="F16" s="16"/>
    </row>
    <row r="17" spans="1:6" ht="30">
      <c r="A17" s="14" t="s">
        <v>6</v>
      </c>
      <c r="B17" s="45" t="s">
        <v>211</v>
      </c>
      <c r="C17" s="47"/>
      <c r="D17" s="16"/>
      <c r="E17" s="16"/>
      <c r="F17" s="16"/>
    </row>
    <row r="18" spans="1:6" ht="30">
      <c r="A18" s="14" t="s">
        <v>6</v>
      </c>
      <c r="B18" s="45" t="s">
        <v>212</v>
      </c>
      <c r="C18" s="47"/>
      <c r="D18" s="16"/>
      <c r="E18" s="16"/>
      <c r="F18" s="16"/>
    </row>
    <row r="19" spans="1:6" ht="30">
      <c r="A19" s="14" t="s">
        <v>6</v>
      </c>
      <c r="B19" s="45" t="s">
        <v>213</v>
      </c>
      <c r="C19" s="47"/>
      <c r="D19" s="16"/>
      <c r="E19" s="16"/>
      <c r="F19" s="16"/>
    </row>
    <row r="20" spans="1:6" ht="30">
      <c r="A20" s="14" t="s">
        <v>6</v>
      </c>
      <c r="B20" s="45" t="s">
        <v>214</v>
      </c>
      <c r="C20" s="47"/>
      <c r="D20" s="16"/>
      <c r="E20" s="16"/>
      <c r="F20" s="16"/>
    </row>
    <row r="21" spans="1:6" ht="30">
      <c r="A21" s="14" t="s">
        <v>6</v>
      </c>
      <c r="B21" s="45" t="s">
        <v>215</v>
      </c>
      <c r="C21" s="47"/>
      <c r="D21" s="16"/>
      <c r="E21" s="16"/>
      <c r="F21" s="16"/>
    </row>
    <row r="22" spans="1:6" ht="30">
      <c r="A22" s="14" t="s">
        <v>6</v>
      </c>
      <c r="B22" s="45" t="s">
        <v>216</v>
      </c>
      <c r="C22" s="47"/>
      <c r="D22" s="16"/>
      <c r="E22" s="16"/>
      <c r="F22" s="16"/>
    </row>
    <row r="23" spans="1:6" ht="30">
      <c r="A23" s="14" t="s">
        <v>6</v>
      </c>
      <c r="B23" s="45" t="s">
        <v>217</v>
      </c>
      <c r="C23" s="47"/>
      <c r="D23" s="16"/>
      <c r="E23" s="16"/>
      <c r="F23" s="16"/>
    </row>
    <row r="24" spans="1:6" ht="30">
      <c r="A24" s="14" t="s">
        <v>6</v>
      </c>
      <c r="B24" s="45" t="s">
        <v>218</v>
      </c>
      <c r="C24" s="47"/>
      <c r="D24" s="16"/>
      <c r="E24" s="16"/>
      <c r="F24" s="16"/>
    </row>
    <row r="25" spans="1:6" ht="30">
      <c r="A25" s="14" t="s">
        <v>6</v>
      </c>
      <c r="B25" s="45" t="s">
        <v>219</v>
      </c>
      <c r="C25" s="47"/>
      <c r="D25" s="16"/>
      <c r="E25" s="16"/>
      <c r="F25" s="16"/>
    </row>
    <row r="26" spans="1:6" ht="30">
      <c r="A26" s="14" t="s">
        <v>6</v>
      </c>
      <c r="B26" s="45" t="s">
        <v>220</v>
      </c>
      <c r="C26" s="47"/>
      <c r="D26" s="16"/>
      <c r="E26" s="16"/>
      <c r="F26" s="12"/>
    </row>
    <row r="27" spans="1:6" ht="30">
      <c r="A27" s="14" t="s">
        <v>6</v>
      </c>
      <c r="B27" s="45" t="s">
        <v>221</v>
      </c>
      <c r="C27" s="47"/>
      <c r="D27" s="16"/>
      <c r="E27" s="16"/>
      <c r="F27" s="12"/>
    </row>
    <row r="28" spans="1:6" ht="30">
      <c r="A28" s="14" t="s">
        <v>6</v>
      </c>
      <c r="B28" s="45" t="s">
        <v>222</v>
      </c>
      <c r="C28" s="47"/>
      <c r="D28" s="16"/>
      <c r="E28" s="16"/>
      <c r="F28" s="12"/>
    </row>
    <row r="29" spans="1:6" ht="30">
      <c r="A29" s="14" t="s">
        <v>6</v>
      </c>
      <c r="B29" s="45" t="s">
        <v>223</v>
      </c>
      <c r="C29" s="47"/>
      <c r="D29" s="16"/>
      <c r="E29" s="16"/>
      <c r="F29" s="12"/>
    </row>
    <row r="30" spans="1:6" ht="30">
      <c r="A30" s="14" t="s">
        <v>6</v>
      </c>
      <c r="B30" s="45" t="s">
        <v>224</v>
      </c>
      <c r="C30" s="47"/>
      <c r="D30" s="16"/>
      <c r="E30" s="16"/>
      <c r="F30" s="12"/>
    </row>
    <row r="31" spans="1:6" ht="30">
      <c r="A31" s="14" t="s">
        <v>6</v>
      </c>
      <c r="B31" s="45" t="s">
        <v>225</v>
      </c>
      <c r="C31" s="47"/>
      <c r="D31" s="16"/>
      <c r="E31" s="16"/>
      <c r="F31" s="12"/>
    </row>
    <row r="32" spans="1:6" ht="45">
      <c r="A32" s="14" t="s">
        <v>6</v>
      </c>
      <c r="B32" s="45" t="s">
        <v>226</v>
      </c>
      <c r="C32" s="47"/>
      <c r="D32" s="16"/>
      <c r="E32" s="16"/>
      <c r="F32" s="12"/>
    </row>
    <row r="33" spans="1:6" ht="30">
      <c r="A33" s="14" t="s">
        <v>6</v>
      </c>
      <c r="B33" s="45" t="s">
        <v>227</v>
      </c>
      <c r="C33" s="47"/>
      <c r="D33" s="16"/>
      <c r="E33" s="17"/>
      <c r="F33" s="12"/>
    </row>
    <row r="34" spans="1:6" ht="30">
      <c r="A34" s="14" t="s">
        <v>6</v>
      </c>
      <c r="B34" s="45" t="s">
        <v>228</v>
      </c>
      <c r="C34" s="47"/>
      <c r="D34" s="16"/>
      <c r="E34" s="17"/>
      <c r="F34" s="12"/>
    </row>
    <row r="35" spans="1:6" ht="30">
      <c r="A35" s="14" t="s">
        <v>6</v>
      </c>
      <c r="B35" s="45" t="s">
        <v>229</v>
      </c>
      <c r="C35" s="47"/>
      <c r="D35" s="16"/>
      <c r="E35" s="17"/>
      <c r="F35" s="12"/>
    </row>
    <row r="36" spans="1:6" ht="30">
      <c r="A36" s="14" t="s">
        <v>6</v>
      </c>
      <c r="B36" s="48" t="s">
        <v>310</v>
      </c>
      <c r="C36" s="47"/>
      <c r="D36" s="16"/>
      <c r="E36" s="17"/>
      <c r="F36" s="12"/>
    </row>
    <row r="37" spans="1:6" ht="30">
      <c r="A37" s="14" t="s">
        <v>6</v>
      </c>
      <c r="B37" s="48" t="s">
        <v>311</v>
      </c>
      <c r="C37" s="47"/>
      <c r="D37" s="16"/>
      <c r="E37" s="17"/>
      <c r="F37" s="12"/>
    </row>
    <row r="38" spans="1:6" ht="45">
      <c r="A38" s="14" t="s">
        <v>6</v>
      </c>
      <c r="B38" s="48" t="s">
        <v>312</v>
      </c>
      <c r="C38" s="49"/>
      <c r="D38" s="16"/>
      <c r="E38" s="17"/>
      <c r="F38" s="12"/>
    </row>
    <row r="39" spans="1:6" ht="30">
      <c r="A39" s="14" t="s">
        <v>6</v>
      </c>
      <c r="B39" s="48" t="s">
        <v>313</v>
      </c>
      <c r="C39" s="47"/>
      <c r="D39" s="16"/>
      <c r="E39" s="17"/>
      <c r="F39" s="12"/>
    </row>
    <row r="40" spans="1:6">
      <c r="A40" s="18" t="s">
        <v>2</v>
      </c>
      <c r="B40" s="50" t="s">
        <v>230</v>
      </c>
      <c r="C40" s="51" t="s">
        <v>52</v>
      </c>
      <c r="D40" s="15"/>
      <c r="E40" s="16"/>
      <c r="F40" s="12"/>
    </row>
    <row r="41" spans="1:6" ht="45">
      <c r="A41" s="18" t="s">
        <v>2</v>
      </c>
      <c r="B41" s="50" t="s">
        <v>231</v>
      </c>
      <c r="C41" s="51" t="s">
        <v>53</v>
      </c>
      <c r="D41" s="15"/>
      <c r="E41" s="16"/>
      <c r="F41" s="16"/>
    </row>
    <row r="42" spans="1:6" ht="30">
      <c r="A42" s="18" t="s">
        <v>534</v>
      </c>
      <c r="B42" s="50" t="s">
        <v>401</v>
      </c>
      <c r="C42" s="74" t="s">
        <v>533</v>
      </c>
      <c r="F42" s="12"/>
    </row>
    <row r="43" spans="1:6" ht="45">
      <c r="A43" s="18" t="s">
        <v>2</v>
      </c>
      <c r="B43" s="50" t="s">
        <v>232</v>
      </c>
      <c r="C43" s="52"/>
      <c r="D43" s="16"/>
      <c r="E43" s="16"/>
      <c r="F43" s="12"/>
    </row>
    <row r="44" spans="1:6" ht="45">
      <c r="A44" s="18" t="s">
        <v>2</v>
      </c>
      <c r="B44" s="50" t="s">
        <v>233</v>
      </c>
      <c r="C44" s="52"/>
      <c r="D44" s="16"/>
      <c r="E44" s="16"/>
      <c r="F44" s="12"/>
    </row>
    <row r="45" spans="1:6" ht="30">
      <c r="A45" s="18" t="s">
        <v>2</v>
      </c>
      <c r="B45" s="50" t="s">
        <v>246</v>
      </c>
      <c r="C45" s="52"/>
      <c r="D45" s="16"/>
      <c r="E45" s="16"/>
      <c r="F45" s="12"/>
    </row>
    <row r="46" spans="1:6" ht="45">
      <c r="A46" s="18" t="s">
        <v>2</v>
      </c>
      <c r="B46" s="50" t="s">
        <v>234</v>
      </c>
      <c r="C46" s="52"/>
      <c r="D46" s="16"/>
      <c r="E46" s="16"/>
      <c r="F46" s="12"/>
    </row>
    <row r="47" spans="1:6" ht="30">
      <c r="A47" s="18" t="s">
        <v>2</v>
      </c>
      <c r="B47" s="50" t="s">
        <v>235</v>
      </c>
      <c r="C47" s="52"/>
      <c r="D47" s="16"/>
      <c r="E47" s="16"/>
      <c r="F47" s="12"/>
    </row>
    <row r="48" spans="1:6" ht="30">
      <c r="A48" s="18" t="s">
        <v>2</v>
      </c>
      <c r="B48" s="50" t="s">
        <v>236</v>
      </c>
      <c r="C48" s="52"/>
      <c r="D48" s="16"/>
      <c r="E48" s="16"/>
      <c r="F48" s="12"/>
    </row>
    <row r="49" spans="1:6" ht="30">
      <c r="A49" s="18" t="s">
        <v>2</v>
      </c>
      <c r="B49" s="50" t="s">
        <v>237</v>
      </c>
      <c r="C49" s="52"/>
      <c r="D49" s="16"/>
      <c r="E49" s="16"/>
      <c r="F49" s="12"/>
    </row>
    <row r="50" spans="1:6" ht="30">
      <c r="A50" s="18" t="s">
        <v>2</v>
      </c>
      <c r="B50" s="50" t="s">
        <v>238</v>
      </c>
      <c r="C50" s="52"/>
      <c r="D50" s="16"/>
      <c r="E50" s="16"/>
      <c r="F50" s="12"/>
    </row>
    <row r="51" spans="1:6" ht="30">
      <c r="A51" s="18" t="s">
        <v>2</v>
      </c>
      <c r="B51" s="50" t="s">
        <v>239</v>
      </c>
      <c r="C51" s="52"/>
      <c r="D51" s="16"/>
      <c r="E51" s="16"/>
      <c r="F51" s="12"/>
    </row>
    <row r="52" spans="1:6" ht="30">
      <c r="A52" s="18" t="s">
        <v>2</v>
      </c>
      <c r="B52" s="50" t="s">
        <v>240</v>
      </c>
      <c r="C52" s="52"/>
      <c r="D52" s="16"/>
      <c r="E52" s="16"/>
      <c r="F52" s="12"/>
    </row>
    <row r="53" spans="1:6" ht="30">
      <c r="A53" s="18" t="s">
        <v>2</v>
      </c>
      <c r="B53" s="50" t="s">
        <v>241</v>
      </c>
      <c r="C53" s="52"/>
      <c r="D53" s="16"/>
      <c r="E53" s="16"/>
      <c r="F53" s="12"/>
    </row>
    <row r="54" spans="1:6" ht="30">
      <c r="A54" s="18" t="s">
        <v>2</v>
      </c>
      <c r="B54" s="50" t="s">
        <v>242</v>
      </c>
      <c r="C54" s="52"/>
      <c r="D54" s="16"/>
      <c r="E54" s="16"/>
      <c r="F54" s="12"/>
    </row>
    <row r="55" spans="1:6" ht="30">
      <c r="A55" s="18" t="s">
        <v>2</v>
      </c>
      <c r="B55" s="50" t="s">
        <v>243</v>
      </c>
      <c r="C55" s="52"/>
      <c r="D55" s="16"/>
      <c r="E55" s="16"/>
      <c r="F55" s="16"/>
    </row>
    <row r="56" spans="1:6" ht="30">
      <c r="A56" s="18" t="s">
        <v>2</v>
      </c>
      <c r="B56" s="50" t="s">
        <v>244</v>
      </c>
      <c r="C56" s="52"/>
      <c r="D56" s="16"/>
      <c r="E56" s="16"/>
      <c r="F56" s="16"/>
    </row>
    <row r="57" spans="1:6" ht="30">
      <c r="A57" s="18" t="s">
        <v>2</v>
      </c>
      <c r="B57" s="50" t="s">
        <v>245</v>
      </c>
      <c r="C57" s="52"/>
      <c r="D57" s="16"/>
      <c r="E57" s="16"/>
      <c r="F57" s="16"/>
    </row>
    <row r="58" spans="1:6" ht="45">
      <c r="A58" s="18" t="s">
        <v>2</v>
      </c>
      <c r="B58" s="50" t="s">
        <v>247</v>
      </c>
      <c r="C58" s="52"/>
      <c r="D58" s="16"/>
      <c r="E58" s="16"/>
      <c r="F58" s="16"/>
    </row>
    <row r="59" spans="1:6" ht="45">
      <c r="A59" s="18" t="s">
        <v>2</v>
      </c>
      <c r="B59" s="50" t="s">
        <v>248</v>
      </c>
      <c r="C59" s="52"/>
      <c r="D59" s="16"/>
      <c r="E59" s="16"/>
      <c r="F59" s="16"/>
    </row>
    <row r="60" spans="1:6" ht="45">
      <c r="A60" s="18" t="s">
        <v>2</v>
      </c>
      <c r="B60" s="50" t="s">
        <v>249</v>
      </c>
      <c r="C60" s="52"/>
      <c r="D60" s="16"/>
      <c r="E60" s="16"/>
      <c r="F60" s="16"/>
    </row>
    <row r="61" spans="1:6" ht="30">
      <c r="A61" s="18" t="s">
        <v>2</v>
      </c>
      <c r="B61" s="50" t="s">
        <v>250</v>
      </c>
      <c r="C61" s="52"/>
      <c r="D61" s="16"/>
      <c r="E61" s="16"/>
      <c r="F61" s="16"/>
    </row>
    <row r="62" spans="1:6" ht="75">
      <c r="A62" s="18" t="s">
        <v>2</v>
      </c>
      <c r="B62" s="50" t="s">
        <v>251</v>
      </c>
      <c r="C62" s="52"/>
      <c r="D62" s="16"/>
      <c r="E62" s="16"/>
      <c r="F62" s="16"/>
    </row>
    <row r="63" spans="1:6" ht="45">
      <c r="A63" s="18" t="s">
        <v>2</v>
      </c>
      <c r="B63" s="50" t="s">
        <v>252</v>
      </c>
      <c r="C63" s="52"/>
      <c r="D63" s="16"/>
      <c r="E63" s="16"/>
      <c r="F63" s="16"/>
    </row>
    <row r="64" spans="1:6" ht="45">
      <c r="A64" s="18" t="s">
        <v>2</v>
      </c>
      <c r="B64" s="50" t="s">
        <v>253</v>
      </c>
      <c r="C64" s="52"/>
      <c r="D64" s="16"/>
      <c r="E64" s="16"/>
      <c r="F64" s="16"/>
    </row>
    <row r="65" spans="1:6" ht="30">
      <c r="A65" s="18" t="s">
        <v>2</v>
      </c>
      <c r="B65" s="50" t="s">
        <v>254</v>
      </c>
      <c r="C65" s="52"/>
      <c r="D65" s="16"/>
      <c r="E65" s="16"/>
      <c r="F65" s="16"/>
    </row>
    <row r="66" spans="1:6" ht="45">
      <c r="A66" s="18" t="s">
        <v>2</v>
      </c>
      <c r="B66" s="50" t="s">
        <v>255</v>
      </c>
      <c r="C66" s="52"/>
      <c r="D66" s="16"/>
      <c r="E66" s="16"/>
      <c r="F66" s="16"/>
    </row>
    <row r="67" spans="1:6" ht="30">
      <c r="A67" s="18" t="s">
        <v>2</v>
      </c>
      <c r="B67" s="50" t="s">
        <v>256</v>
      </c>
      <c r="C67" s="52"/>
      <c r="D67" s="16"/>
      <c r="E67" s="16"/>
      <c r="F67" s="16"/>
    </row>
    <row r="68" spans="1:6" ht="45">
      <c r="A68" s="18" t="s">
        <v>2</v>
      </c>
      <c r="B68" s="50" t="s">
        <v>257</v>
      </c>
      <c r="C68" s="52"/>
      <c r="D68" s="16"/>
      <c r="E68" s="16"/>
      <c r="F68" s="16"/>
    </row>
    <row r="69" spans="1:6" ht="30">
      <c r="A69" s="18" t="s">
        <v>2</v>
      </c>
      <c r="B69" s="50" t="s">
        <v>258</v>
      </c>
      <c r="C69" s="52"/>
      <c r="D69" s="16"/>
      <c r="E69" s="16"/>
      <c r="F69" s="16"/>
    </row>
    <row r="70" spans="1:6" ht="45">
      <c r="A70" s="19" t="s">
        <v>8</v>
      </c>
      <c r="B70" s="53" t="s">
        <v>259</v>
      </c>
      <c r="C70" s="54" t="s">
        <v>54</v>
      </c>
      <c r="D70" s="15"/>
      <c r="E70" s="16"/>
      <c r="F70" s="16"/>
    </row>
    <row r="71" spans="1:6" ht="45">
      <c r="A71" s="19" t="s">
        <v>8</v>
      </c>
      <c r="B71" s="53" t="s">
        <v>260</v>
      </c>
      <c r="C71" s="54" t="s">
        <v>55</v>
      </c>
      <c r="D71" s="89"/>
      <c r="E71" s="16"/>
      <c r="F71" s="16"/>
    </row>
    <row r="72" spans="1:6" ht="45">
      <c r="A72" s="19" t="s">
        <v>8</v>
      </c>
      <c r="B72" s="53" t="s">
        <v>261</v>
      </c>
      <c r="C72" s="36"/>
      <c r="D72" s="16"/>
      <c r="E72" s="16"/>
      <c r="F72" s="16"/>
    </row>
    <row r="73" spans="1:6" ht="45">
      <c r="A73" s="19" t="s">
        <v>8</v>
      </c>
      <c r="B73" s="53" t="s">
        <v>262</v>
      </c>
      <c r="C73" s="36"/>
      <c r="D73" s="16"/>
      <c r="E73" s="16"/>
      <c r="F73" s="16"/>
    </row>
    <row r="74" spans="1:6" ht="45">
      <c r="A74" s="19" t="s">
        <v>8</v>
      </c>
      <c r="B74" s="53" t="s">
        <v>263</v>
      </c>
      <c r="C74" s="36"/>
      <c r="D74" s="16"/>
      <c r="E74" s="16"/>
      <c r="F74" s="16"/>
    </row>
    <row r="75" spans="1:6" ht="45">
      <c r="A75" s="19" t="s">
        <v>8</v>
      </c>
      <c r="B75" s="53" t="s">
        <v>272</v>
      </c>
      <c r="C75" s="36"/>
      <c r="D75" s="16"/>
      <c r="E75" s="16"/>
      <c r="F75" s="16"/>
    </row>
    <row r="76" spans="1:6" ht="30">
      <c r="A76" s="19" t="s">
        <v>8</v>
      </c>
      <c r="B76" s="53" t="s">
        <v>264</v>
      </c>
      <c r="C76" s="36"/>
      <c r="D76" s="16"/>
      <c r="E76" s="16"/>
      <c r="F76" s="16"/>
    </row>
    <row r="77" spans="1:6" ht="30">
      <c r="A77" s="19" t="s">
        <v>8</v>
      </c>
      <c r="B77" s="53" t="s">
        <v>265</v>
      </c>
      <c r="C77" s="36"/>
      <c r="D77" s="16"/>
      <c r="E77" s="16"/>
      <c r="F77" s="16"/>
    </row>
    <row r="78" spans="1:6" ht="30">
      <c r="A78" s="19" t="s">
        <v>8</v>
      </c>
      <c r="B78" s="53" t="s">
        <v>266</v>
      </c>
      <c r="C78" s="36"/>
      <c r="D78" s="16"/>
      <c r="E78" s="16"/>
      <c r="F78" s="16"/>
    </row>
    <row r="79" spans="1:6" ht="30">
      <c r="A79" s="19" t="s">
        <v>8</v>
      </c>
      <c r="B79" s="53" t="s">
        <v>64</v>
      </c>
      <c r="C79" s="36"/>
      <c r="D79" s="16"/>
      <c r="E79" s="16"/>
      <c r="F79" s="16"/>
    </row>
    <row r="80" spans="1:6" ht="30">
      <c r="A80" s="19" t="s">
        <v>8</v>
      </c>
      <c r="B80" s="53" t="s">
        <v>267</v>
      </c>
      <c r="C80" s="36"/>
      <c r="D80" s="16"/>
      <c r="E80" s="16"/>
      <c r="F80" s="16"/>
    </row>
    <row r="81" spans="1:6" ht="30">
      <c r="A81" s="19" t="s">
        <v>8</v>
      </c>
      <c r="B81" s="53" t="s">
        <v>268</v>
      </c>
      <c r="C81" s="36"/>
      <c r="D81" s="16"/>
      <c r="E81" s="16"/>
      <c r="F81" s="16"/>
    </row>
    <row r="82" spans="1:6" ht="45">
      <c r="A82" s="19" t="s">
        <v>8</v>
      </c>
      <c r="B82" s="53" t="s">
        <v>269</v>
      </c>
      <c r="C82" s="36"/>
      <c r="D82" s="16"/>
      <c r="E82" s="16"/>
      <c r="F82" s="16"/>
    </row>
    <row r="83" spans="1:6" ht="45">
      <c r="A83" s="19" t="s">
        <v>8</v>
      </c>
      <c r="B83" s="53" t="s">
        <v>270</v>
      </c>
      <c r="C83" s="36"/>
      <c r="D83" s="16"/>
      <c r="E83" s="16"/>
      <c r="F83" s="16"/>
    </row>
    <row r="84" spans="1:6" ht="45">
      <c r="A84" s="19" t="s">
        <v>8</v>
      </c>
      <c r="B84" s="53" t="s">
        <v>273</v>
      </c>
      <c r="C84" s="36"/>
      <c r="D84" s="16"/>
      <c r="E84" s="16"/>
      <c r="F84" s="16"/>
    </row>
    <row r="85" spans="1:6" ht="45">
      <c r="A85" s="19" t="s">
        <v>8</v>
      </c>
      <c r="B85" s="53" t="s">
        <v>274</v>
      </c>
      <c r="C85" s="36"/>
      <c r="D85" s="16"/>
      <c r="E85" s="16"/>
      <c r="F85" s="16"/>
    </row>
    <row r="86" spans="1:6" ht="45">
      <c r="A86" s="19" t="s">
        <v>8</v>
      </c>
      <c r="B86" s="53" t="s">
        <v>275</v>
      </c>
      <c r="C86" s="36"/>
      <c r="D86" s="16"/>
      <c r="E86" s="16"/>
      <c r="F86" s="16"/>
    </row>
    <row r="87" spans="1:6" ht="45">
      <c r="A87" s="19" t="s">
        <v>8</v>
      </c>
      <c r="B87" s="53" t="s">
        <v>276</v>
      </c>
      <c r="C87" s="36"/>
      <c r="D87" s="16"/>
      <c r="E87" s="16"/>
      <c r="F87" s="16"/>
    </row>
    <row r="88" spans="1:6" ht="45">
      <c r="A88" s="19" t="s">
        <v>8</v>
      </c>
      <c r="B88" s="53" t="s">
        <v>277</v>
      </c>
      <c r="C88" s="36"/>
      <c r="D88" s="16"/>
      <c r="E88" s="16"/>
      <c r="F88" s="16"/>
    </row>
    <row r="89" spans="1:6" ht="45">
      <c r="A89" s="19" t="s">
        <v>8</v>
      </c>
      <c r="B89" s="53" t="s">
        <v>278</v>
      </c>
      <c r="C89" s="36"/>
      <c r="D89" s="16"/>
      <c r="E89" s="16"/>
      <c r="F89" s="16"/>
    </row>
    <row r="90" spans="1:6" ht="45">
      <c r="A90" s="19" t="s">
        <v>8</v>
      </c>
      <c r="B90" s="53" t="s">
        <v>279</v>
      </c>
      <c r="C90" s="36"/>
      <c r="D90" s="16"/>
      <c r="E90" s="16"/>
      <c r="F90" s="16"/>
    </row>
    <row r="91" spans="1:6" ht="45">
      <c r="A91" s="19" t="s">
        <v>8</v>
      </c>
      <c r="B91" s="53" t="s">
        <v>280</v>
      </c>
      <c r="C91" s="36"/>
      <c r="D91" s="16"/>
      <c r="E91" s="16"/>
      <c r="F91" s="16"/>
    </row>
    <row r="92" spans="1:6" ht="45">
      <c r="A92" s="19" t="s">
        <v>8</v>
      </c>
      <c r="B92" s="53" t="s">
        <v>281</v>
      </c>
      <c r="C92" s="36"/>
      <c r="D92" s="16"/>
      <c r="E92" s="16"/>
      <c r="F92" s="16"/>
    </row>
    <row r="93" spans="1:6" ht="45">
      <c r="A93" s="19" t="s">
        <v>8</v>
      </c>
      <c r="B93" s="53" t="s">
        <v>282</v>
      </c>
      <c r="C93" s="36"/>
      <c r="D93" s="16"/>
      <c r="E93" s="16"/>
      <c r="F93" s="16"/>
    </row>
    <row r="94" spans="1:6" ht="30">
      <c r="A94" s="20" t="s">
        <v>423</v>
      </c>
      <c r="B94" s="55" t="s">
        <v>406</v>
      </c>
      <c r="C94" s="56" t="s">
        <v>56</v>
      </c>
      <c r="D94" s="13"/>
      <c r="E94" s="16"/>
      <c r="F94" s="16"/>
    </row>
    <row r="95" spans="1:6" ht="30">
      <c r="A95" s="20" t="s">
        <v>423</v>
      </c>
      <c r="B95" s="55" t="s">
        <v>407</v>
      </c>
      <c r="C95" s="56" t="s">
        <v>57</v>
      </c>
      <c r="D95" s="13"/>
      <c r="E95" s="16"/>
      <c r="F95" s="16"/>
    </row>
    <row r="96" spans="1:6" ht="45">
      <c r="A96" s="20" t="s">
        <v>423</v>
      </c>
      <c r="B96" s="55" t="s">
        <v>283</v>
      </c>
      <c r="C96" s="57"/>
      <c r="D96" s="16"/>
      <c r="E96" s="16"/>
      <c r="F96" s="16"/>
    </row>
    <row r="97" spans="1:6" ht="45">
      <c r="A97" s="20" t="s">
        <v>423</v>
      </c>
      <c r="B97" s="55" t="s">
        <v>284</v>
      </c>
      <c r="C97" s="57"/>
      <c r="D97" s="16"/>
      <c r="E97" s="16"/>
      <c r="F97" s="16"/>
    </row>
    <row r="98" spans="1:6" ht="30">
      <c r="A98" s="20" t="s">
        <v>423</v>
      </c>
      <c r="B98" s="55" t="s">
        <v>285</v>
      </c>
      <c r="C98" s="57"/>
      <c r="D98" s="16"/>
      <c r="E98" s="16"/>
      <c r="F98" s="16"/>
    </row>
    <row r="99" spans="1:6" ht="45">
      <c r="A99" s="20" t="s">
        <v>423</v>
      </c>
      <c r="B99" s="55" t="s">
        <v>286</v>
      </c>
      <c r="C99" s="57"/>
      <c r="D99" s="16"/>
      <c r="E99" s="16"/>
      <c r="F99" s="16"/>
    </row>
    <row r="100" spans="1:6">
      <c r="A100" s="20" t="s">
        <v>423</v>
      </c>
      <c r="B100" s="55" t="s">
        <v>287</v>
      </c>
      <c r="C100" s="57"/>
      <c r="D100" s="16"/>
      <c r="E100" s="16"/>
      <c r="F100" s="16"/>
    </row>
    <row r="101" spans="1:6">
      <c r="A101" s="20" t="s">
        <v>423</v>
      </c>
      <c r="B101" s="55" t="s">
        <v>288</v>
      </c>
      <c r="C101" s="57"/>
      <c r="D101" s="16"/>
      <c r="E101" s="16"/>
      <c r="F101" s="16"/>
    </row>
    <row r="102" spans="1:6" ht="30">
      <c r="A102" s="20" t="s">
        <v>423</v>
      </c>
      <c r="B102" s="55" t="s">
        <v>66</v>
      </c>
      <c r="C102" s="57"/>
      <c r="D102" s="16"/>
      <c r="E102" s="16"/>
      <c r="F102" s="16"/>
    </row>
    <row r="103" spans="1:6" ht="30">
      <c r="A103" s="20" t="s">
        <v>423</v>
      </c>
      <c r="B103" s="55" t="s">
        <v>289</v>
      </c>
      <c r="C103" s="57"/>
      <c r="D103" s="16"/>
      <c r="E103" s="16"/>
      <c r="F103" s="16"/>
    </row>
    <row r="104" spans="1:6" ht="30">
      <c r="A104" s="20" t="s">
        <v>423</v>
      </c>
      <c r="B104" s="55" t="s">
        <v>65</v>
      </c>
      <c r="C104" s="57"/>
      <c r="D104" s="16"/>
      <c r="E104" s="16"/>
      <c r="F104" s="16"/>
    </row>
    <row r="105" spans="1:6">
      <c r="A105" s="20" t="s">
        <v>423</v>
      </c>
      <c r="B105" s="55" t="s">
        <v>290</v>
      </c>
      <c r="C105" s="57"/>
      <c r="D105" s="16"/>
      <c r="E105" s="16"/>
      <c r="F105" s="16"/>
    </row>
    <row r="106" spans="1:6" ht="30">
      <c r="A106" s="20" t="s">
        <v>423</v>
      </c>
      <c r="B106" s="55" t="s">
        <v>291</v>
      </c>
      <c r="C106" s="57"/>
      <c r="D106" s="16"/>
      <c r="E106" s="16"/>
      <c r="F106" s="16"/>
    </row>
    <row r="107" spans="1:6">
      <c r="A107" s="20" t="s">
        <v>423</v>
      </c>
      <c r="B107" s="55" t="s">
        <v>292</v>
      </c>
      <c r="C107" s="57"/>
      <c r="D107" s="16"/>
      <c r="E107" s="16"/>
      <c r="F107" s="16"/>
    </row>
    <row r="108" spans="1:6" ht="45">
      <c r="A108" s="20" t="s">
        <v>423</v>
      </c>
      <c r="B108" s="55" t="s">
        <v>293</v>
      </c>
      <c r="C108" s="57"/>
      <c r="D108" s="16"/>
      <c r="E108" s="16"/>
      <c r="F108" s="16"/>
    </row>
    <row r="109" spans="1:6" ht="30">
      <c r="A109" s="20" t="s">
        <v>423</v>
      </c>
      <c r="B109" s="55" t="s">
        <v>294</v>
      </c>
      <c r="C109" s="57"/>
      <c r="D109" s="16"/>
      <c r="E109" s="16"/>
      <c r="F109" s="16"/>
    </row>
    <row r="110" spans="1:6" ht="30">
      <c r="A110" s="20" t="s">
        <v>423</v>
      </c>
      <c r="B110" s="55" t="s">
        <v>295</v>
      </c>
      <c r="C110" s="57"/>
      <c r="D110" s="16"/>
      <c r="E110" s="16"/>
      <c r="F110" s="16"/>
    </row>
    <row r="111" spans="1:6" ht="30">
      <c r="A111" s="20" t="s">
        <v>423</v>
      </c>
      <c r="B111" s="55" t="s">
        <v>296</v>
      </c>
      <c r="C111" s="57"/>
      <c r="D111" s="16"/>
      <c r="E111" s="16"/>
      <c r="F111" s="16"/>
    </row>
    <row r="112" spans="1:6">
      <c r="A112" s="20" t="s">
        <v>423</v>
      </c>
      <c r="B112" s="55" t="s">
        <v>297</v>
      </c>
      <c r="C112" s="57"/>
      <c r="D112" s="16"/>
      <c r="E112" s="16"/>
      <c r="F112" s="16"/>
    </row>
    <row r="113" spans="1:6" ht="45">
      <c r="A113" s="20" t="s">
        <v>423</v>
      </c>
      <c r="B113" s="55" t="s">
        <v>298</v>
      </c>
      <c r="C113" s="57"/>
      <c r="D113" s="16"/>
      <c r="E113" s="16"/>
      <c r="F113" s="16"/>
    </row>
    <row r="114" spans="1:6" ht="30">
      <c r="A114" s="20" t="s">
        <v>423</v>
      </c>
      <c r="B114" s="55" t="s">
        <v>299</v>
      </c>
      <c r="C114" s="57"/>
      <c r="D114" s="16"/>
      <c r="E114" s="16"/>
      <c r="F114" s="16"/>
    </row>
    <row r="115" spans="1:6" ht="45">
      <c r="A115" s="20" t="s">
        <v>423</v>
      </c>
      <c r="B115" s="55" t="s">
        <v>300</v>
      </c>
      <c r="C115" s="57"/>
      <c r="D115" s="16"/>
      <c r="E115" s="16"/>
      <c r="F115" s="16"/>
    </row>
    <row r="116" spans="1:6" ht="30">
      <c r="A116" s="20" t="s">
        <v>423</v>
      </c>
      <c r="B116" s="55" t="s">
        <v>301</v>
      </c>
      <c r="C116" s="57"/>
      <c r="D116" s="16"/>
      <c r="E116" s="16"/>
      <c r="F116" s="15"/>
    </row>
    <row r="117" spans="1:6" ht="30">
      <c r="A117" s="20" t="s">
        <v>423</v>
      </c>
      <c r="B117" s="55" t="s">
        <v>308</v>
      </c>
      <c r="C117" s="57"/>
      <c r="D117" s="16"/>
      <c r="E117" s="16"/>
      <c r="F117" s="16"/>
    </row>
    <row r="118" spans="1:6" ht="30">
      <c r="A118" s="20" t="s">
        <v>423</v>
      </c>
      <c r="B118" s="55" t="s">
        <v>302</v>
      </c>
      <c r="C118" s="57"/>
      <c r="D118" s="16"/>
      <c r="E118" s="16"/>
      <c r="F118" s="15"/>
    </row>
    <row r="119" spans="1:6">
      <c r="A119" s="20" t="s">
        <v>423</v>
      </c>
      <c r="B119" s="55" t="s">
        <v>303</v>
      </c>
      <c r="C119" s="57"/>
      <c r="D119" s="16"/>
      <c r="E119" s="16"/>
      <c r="F119" s="16"/>
    </row>
    <row r="120" spans="1:6" ht="30">
      <c r="A120" s="20" t="s">
        <v>423</v>
      </c>
      <c r="B120" s="55" t="s">
        <v>304</v>
      </c>
      <c r="C120" s="57"/>
      <c r="D120" s="16"/>
      <c r="E120" s="16"/>
      <c r="F120" s="16"/>
    </row>
    <row r="121" spans="1:6" ht="30">
      <c r="A121" s="20" t="s">
        <v>423</v>
      </c>
      <c r="B121" s="55" t="s">
        <v>305</v>
      </c>
      <c r="C121" s="57"/>
      <c r="D121" s="16"/>
      <c r="E121" s="16"/>
      <c r="F121" s="16"/>
    </row>
    <row r="122" spans="1:6" ht="30">
      <c r="A122" s="20" t="s">
        <v>423</v>
      </c>
      <c r="B122" s="55" t="s">
        <v>306</v>
      </c>
      <c r="C122" s="57"/>
      <c r="D122" s="16"/>
      <c r="E122" s="16"/>
      <c r="F122" s="16"/>
    </row>
    <row r="123" spans="1:6" ht="30">
      <c r="A123" s="20" t="s">
        <v>423</v>
      </c>
      <c r="B123" s="55" t="s">
        <v>307</v>
      </c>
      <c r="C123" s="57"/>
      <c r="D123" s="16"/>
      <c r="E123" s="16"/>
      <c r="F123" s="15"/>
    </row>
    <row r="124" spans="1:6" ht="30">
      <c r="A124" s="20" t="s">
        <v>423</v>
      </c>
      <c r="B124" s="57" t="s">
        <v>309</v>
      </c>
      <c r="C124" s="57"/>
      <c r="D124" s="16"/>
      <c r="E124" s="16"/>
      <c r="F124" s="15"/>
    </row>
    <row r="125" spans="1:6" ht="45">
      <c r="A125" s="21" t="s">
        <v>12</v>
      </c>
      <c r="B125" s="58" t="s">
        <v>412</v>
      </c>
      <c r="C125" s="59" t="s">
        <v>58</v>
      </c>
      <c r="D125" s="15"/>
      <c r="E125" s="16"/>
      <c r="F125" s="15"/>
    </row>
    <row r="126" spans="1:6" ht="30">
      <c r="A126" s="21" t="s">
        <v>12</v>
      </c>
      <c r="B126" s="58" t="s">
        <v>314</v>
      </c>
      <c r="C126" s="59" t="s">
        <v>59</v>
      </c>
      <c r="D126" s="15"/>
      <c r="E126" s="16"/>
      <c r="F126" s="16"/>
    </row>
    <row r="127" spans="1:6" ht="30">
      <c r="A127" s="21" t="s">
        <v>12</v>
      </c>
      <c r="B127" s="58" t="s">
        <v>315</v>
      </c>
      <c r="C127" s="58"/>
      <c r="D127" s="16"/>
      <c r="E127" s="16"/>
      <c r="F127" s="16"/>
    </row>
    <row r="128" spans="1:6" ht="45">
      <c r="A128" s="21" t="s">
        <v>12</v>
      </c>
      <c r="B128" s="58" t="s">
        <v>316</v>
      </c>
      <c r="C128" s="58"/>
      <c r="D128" s="16"/>
      <c r="E128" s="16"/>
      <c r="F128" s="16"/>
    </row>
    <row r="129" spans="1:6" ht="30">
      <c r="A129" s="21" t="s">
        <v>12</v>
      </c>
      <c r="B129" s="58" t="s">
        <v>22</v>
      </c>
      <c r="C129" s="58"/>
      <c r="D129" s="16"/>
      <c r="E129" s="16"/>
      <c r="F129" s="16"/>
    </row>
    <row r="130" spans="1:6" ht="30">
      <c r="A130" s="21" t="s">
        <v>12</v>
      </c>
      <c r="B130" s="58" t="s">
        <v>25</v>
      </c>
      <c r="C130" s="58"/>
      <c r="D130" s="16"/>
      <c r="E130" s="16"/>
      <c r="F130" s="16"/>
    </row>
    <row r="131" spans="1:6" ht="30">
      <c r="A131" s="21" t="s">
        <v>12</v>
      </c>
      <c r="B131" s="58" t="s">
        <v>317</v>
      </c>
      <c r="C131" s="58"/>
      <c r="D131" s="16"/>
      <c r="E131" s="16"/>
      <c r="F131" s="16"/>
    </row>
    <row r="132" spans="1:6" ht="30">
      <c r="A132" s="21" t="s">
        <v>12</v>
      </c>
      <c r="B132" s="58" t="s">
        <v>318</v>
      </c>
      <c r="C132" s="58"/>
      <c r="D132" s="16"/>
      <c r="E132" s="16"/>
      <c r="F132" s="16"/>
    </row>
    <row r="133" spans="1:6" ht="30">
      <c r="A133" s="21" t="s">
        <v>12</v>
      </c>
      <c r="B133" s="58" t="s">
        <v>319</v>
      </c>
      <c r="C133" s="58"/>
      <c r="D133" s="16"/>
      <c r="E133" s="15"/>
      <c r="F133" s="16"/>
    </row>
    <row r="134" spans="1:6" ht="30">
      <c r="A134" s="21" t="s">
        <v>12</v>
      </c>
      <c r="B134" s="58" t="s">
        <v>320</v>
      </c>
      <c r="C134" s="58"/>
      <c r="D134" s="16"/>
      <c r="E134" s="16"/>
      <c r="F134" s="16"/>
    </row>
    <row r="135" spans="1:6" ht="45">
      <c r="A135" s="21" t="s">
        <v>12</v>
      </c>
      <c r="B135" s="58" t="s">
        <v>321</v>
      </c>
      <c r="C135" s="58"/>
      <c r="D135" s="16"/>
      <c r="E135" s="15"/>
      <c r="F135" s="16"/>
    </row>
    <row r="136" spans="1:6" ht="30">
      <c r="A136" s="21" t="s">
        <v>12</v>
      </c>
      <c r="B136" s="58" t="s">
        <v>27</v>
      </c>
      <c r="C136" s="58"/>
      <c r="D136" s="16"/>
      <c r="E136" s="16"/>
      <c r="F136" s="16"/>
    </row>
    <row r="137" spans="1:6" ht="30">
      <c r="A137" s="21" t="s">
        <v>12</v>
      </c>
      <c r="B137" s="58" t="s">
        <v>322</v>
      </c>
      <c r="C137" s="58"/>
      <c r="D137" s="16"/>
      <c r="E137" s="16"/>
      <c r="F137" s="16"/>
    </row>
    <row r="138" spans="1:6" ht="30">
      <c r="A138" s="21" t="s">
        <v>12</v>
      </c>
      <c r="B138" s="58" t="s">
        <v>28</v>
      </c>
      <c r="C138" s="58"/>
      <c r="D138" s="16"/>
      <c r="E138" s="16"/>
      <c r="F138" s="16"/>
    </row>
    <row r="139" spans="1:6" ht="30">
      <c r="A139" s="21" t="s">
        <v>12</v>
      </c>
      <c r="B139" s="58" t="s">
        <v>23</v>
      </c>
      <c r="C139" s="58"/>
      <c r="D139" s="16"/>
      <c r="E139" s="16"/>
      <c r="F139" s="16"/>
    </row>
    <row r="140" spans="1:6" ht="45">
      <c r="A140" s="21" t="s">
        <v>12</v>
      </c>
      <c r="B140" s="58" t="s">
        <v>24</v>
      </c>
      <c r="C140" s="58"/>
      <c r="D140" s="16"/>
      <c r="E140" s="16"/>
      <c r="F140" s="16"/>
    </row>
    <row r="141" spans="1:6" ht="30">
      <c r="A141" s="21" t="s">
        <v>12</v>
      </c>
      <c r="B141" s="58" t="s">
        <v>323</v>
      </c>
      <c r="C141" s="58"/>
      <c r="D141" s="16"/>
      <c r="E141" s="16"/>
      <c r="F141" s="16"/>
    </row>
    <row r="142" spans="1:6" ht="30">
      <c r="A142" s="21" t="s">
        <v>12</v>
      </c>
      <c r="B142" s="58" t="s">
        <v>324</v>
      </c>
      <c r="C142" s="58"/>
      <c r="D142" s="16"/>
      <c r="E142" s="16"/>
      <c r="F142" s="16"/>
    </row>
    <row r="143" spans="1:6" ht="30">
      <c r="A143" s="21" t="s">
        <v>12</v>
      </c>
      <c r="B143" s="58" t="s">
        <v>325</v>
      </c>
      <c r="C143" s="58"/>
      <c r="D143" s="16"/>
      <c r="E143" s="16"/>
      <c r="F143" s="16"/>
    </row>
    <row r="144" spans="1:6" ht="30">
      <c r="A144" s="21" t="s">
        <v>12</v>
      </c>
      <c r="B144" s="58" t="s">
        <v>67</v>
      </c>
      <c r="C144" s="58"/>
      <c r="D144" s="16"/>
      <c r="E144" s="16"/>
      <c r="F144" s="16"/>
    </row>
    <row r="145" spans="1:6" ht="30">
      <c r="A145" s="21" t="s">
        <v>12</v>
      </c>
      <c r="B145" s="58" t="s">
        <v>326</v>
      </c>
      <c r="C145" s="58"/>
      <c r="D145" s="16"/>
      <c r="E145" s="16"/>
      <c r="F145" s="16"/>
    </row>
    <row r="146" spans="1:6" ht="30">
      <c r="A146" s="21" t="s">
        <v>12</v>
      </c>
      <c r="B146" s="58" t="s">
        <v>327</v>
      </c>
      <c r="C146" s="58"/>
      <c r="D146" s="16"/>
      <c r="E146" s="16"/>
      <c r="F146" s="16"/>
    </row>
    <row r="147" spans="1:6" ht="30">
      <c r="A147" s="21" t="s">
        <v>12</v>
      </c>
      <c r="B147" s="58" t="s">
        <v>328</v>
      </c>
      <c r="C147" s="58"/>
      <c r="D147" s="16"/>
      <c r="E147" s="16"/>
      <c r="F147" s="16"/>
    </row>
    <row r="148" spans="1:6" ht="45">
      <c r="A148" s="21" t="s">
        <v>12</v>
      </c>
      <c r="B148" s="58" t="s">
        <v>329</v>
      </c>
      <c r="C148" s="58"/>
      <c r="D148" s="16"/>
      <c r="E148" s="16"/>
      <c r="F148" s="16"/>
    </row>
    <row r="149" spans="1:6" ht="45">
      <c r="A149" s="21" t="s">
        <v>12</v>
      </c>
      <c r="B149" s="58" t="s">
        <v>330</v>
      </c>
      <c r="C149" s="58"/>
      <c r="D149" s="16"/>
      <c r="E149" s="16"/>
      <c r="F149" s="16"/>
    </row>
    <row r="150" spans="1:6" ht="45">
      <c r="A150" s="21" t="s">
        <v>12</v>
      </c>
      <c r="B150" s="58" t="s">
        <v>331</v>
      </c>
      <c r="C150" s="58"/>
      <c r="D150" s="16"/>
      <c r="E150" s="16"/>
      <c r="F150" s="16"/>
    </row>
    <row r="151" spans="1:6" ht="45">
      <c r="A151" s="21" t="s">
        <v>12</v>
      </c>
      <c r="B151" s="58" t="s">
        <v>332</v>
      </c>
      <c r="C151" s="58"/>
      <c r="D151" s="16"/>
      <c r="E151" s="16"/>
      <c r="F151" s="16"/>
    </row>
    <row r="152" spans="1:6" ht="30">
      <c r="A152" s="21" t="s">
        <v>12</v>
      </c>
      <c r="B152" s="58" t="s">
        <v>333</v>
      </c>
      <c r="C152" s="58"/>
      <c r="D152" s="16"/>
      <c r="E152" s="16"/>
      <c r="F152" s="16"/>
    </row>
    <row r="153" spans="1:6" ht="45">
      <c r="A153" s="21" t="s">
        <v>12</v>
      </c>
      <c r="B153" s="58" t="s">
        <v>334</v>
      </c>
      <c r="C153" s="58"/>
      <c r="D153" s="16"/>
      <c r="E153" s="16"/>
      <c r="F153" s="16"/>
    </row>
    <row r="154" spans="1:6" ht="30">
      <c r="A154" s="21" t="s">
        <v>12</v>
      </c>
      <c r="B154" s="58" t="s">
        <v>26</v>
      </c>
      <c r="C154" s="58"/>
      <c r="D154" s="16"/>
      <c r="E154" s="16"/>
      <c r="F154" s="16"/>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 ref="C42" location="'ESC-CAL-0001-ResilienciaFallo'!A1" display="ESC-CAL-0001-ResilienciaFallo" xr:uid="{D06B350B-E259-421D-BBE3-35D135A2BB89}"/>
    <hyperlink ref="C41" location="'ESC-CAL-0002-Disponibilidad'!A1" display="ESC-CAL-0002-Disponibilidad" xr:uid="{C9133A2E-0E5B-4D43-AEF4-B14F66A3654D}"/>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9"/>
  <sheetViews>
    <sheetView workbookViewId="0">
      <selection activeCell="B1" sqref="B1"/>
    </sheetView>
  </sheetViews>
  <sheetFormatPr baseColWidth="10" defaultColWidth="27.28515625" defaultRowHeight="15"/>
  <cols>
    <col min="1" max="16384" width="27.28515625" style="30"/>
  </cols>
  <sheetData>
    <row r="1" spans="1:9">
      <c r="A1" s="29" t="s">
        <v>61</v>
      </c>
      <c r="B1" s="29" t="s">
        <v>430</v>
      </c>
    </row>
    <row r="2" spans="1:9">
      <c r="A2" s="31" t="s">
        <v>31</v>
      </c>
      <c r="B2" s="166" t="s">
        <v>12</v>
      </c>
      <c r="C2" s="166"/>
      <c r="D2" s="166"/>
      <c r="E2" s="166"/>
      <c r="F2" s="166"/>
      <c r="G2" s="166"/>
      <c r="H2" s="166"/>
      <c r="I2" s="166"/>
    </row>
    <row r="3" spans="1:9">
      <c r="A3" s="31" t="s">
        <v>32</v>
      </c>
      <c r="B3" s="167" t="s">
        <v>412</v>
      </c>
      <c r="C3" s="167"/>
      <c r="D3" s="167"/>
      <c r="E3" s="167"/>
      <c r="F3" s="167"/>
      <c r="G3" s="167"/>
      <c r="H3" s="167"/>
      <c r="I3" s="167"/>
    </row>
    <row r="4" spans="1:9">
      <c r="A4" s="31" t="s">
        <v>33</v>
      </c>
      <c r="B4" s="166" t="s">
        <v>347</v>
      </c>
      <c r="C4" s="166"/>
      <c r="D4" s="166"/>
      <c r="E4" s="166"/>
      <c r="F4" s="166"/>
      <c r="G4" s="166"/>
      <c r="H4" s="166"/>
      <c r="I4" s="166"/>
    </row>
    <row r="5" spans="1:9">
      <c r="A5" s="31" t="s">
        <v>34</v>
      </c>
      <c r="B5" s="166" t="s">
        <v>348</v>
      </c>
      <c r="C5" s="166"/>
      <c r="D5" s="166"/>
      <c r="E5" s="166"/>
      <c r="F5" s="166"/>
      <c r="G5" s="166"/>
      <c r="H5" s="166"/>
      <c r="I5" s="166"/>
    </row>
    <row r="6" spans="1:9">
      <c r="A6" s="165" t="s">
        <v>192</v>
      </c>
      <c r="B6" s="165"/>
      <c r="C6" s="165"/>
      <c r="D6" s="165"/>
      <c r="E6" s="165"/>
      <c r="F6" s="165"/>
      <c r="G6" s="165"/>
      <c r="H6" s="165"/>
      <c r="I6" s="165"/>
    </row>
    <row r="7" spans="1:9">
      <c r="A7" s="12" t="s">
        <v>39</v>
      </c>
      <c r="B7" s="12" t="s">
        <v>40</v>
      </c>
      <c r="C7" s="12" t="s">
        <v>41</v>
      </c>
      <c r="D7" s="12" t="s">
        <v>42</v>
      </c>
      <c r="E7" s="12" t="s">
        <v>43</v>
      </c>
      <c r="F7" s="12" t="s">
        <v>44</v>
      </c>
      <c r="G7" s="12" t="s">
        <v>45</v>
      </c>
      <c r="H7" s="12" t="s">
        <v>46</v>
      </c>
      <c r="I7" s="12" t="s">
        <v>47</v>
      </c>
    </row>
    <row r="8" spans="1:9" ht="75">
      <c r="A8" s="16">
        <v>1</v>
      </c>
      <c r="B8" s="16" t="s">
        <v>176</v>
      </c>
      <c r="C8" s="16" t="s">
        <v>48</v>
      </c>
      <c r="D8" s="16" t="s">
        <v>177</v>
      </c>
      <c r="E8" s="16" t="s">
        <v>402</v>
      </c>
      <c r="F8" s="16" t="s">
        <v>49</v>
      </c>
      <c r="G8" s="16" t="s">
        <v>178</v>
      </c>
      <c r="H8" s="16" t="s">
        <v>417</v>
      </c>
      <c r="I8" s="16" t="s">
        <v>50</v>
      </c>
    </row>
    <row r="9" spans="1:9" ht="75">
      <c r="A9" s="16">
        <v>2</v>
      </c>
      <c r="B9" s="16" t="s">
        <v>179</v>
      </c>
      <c r="C9" s="16" t="s">
        <v>180</v>
      </c>
      <c r="D9" s="16" t="s">
        <v>181</v>
      </c>
      <c r="E9" s="16" t="s">
        <v>402</v>
      </c>
      <c r="F9" s="16" t="s">
        <v>49</v>
      </c>
      <c r="G9" s="16" t="s">
        <v>182</v>
      </c>
      <c r="H9" s="16" t="s">
        <v>418</v>
      </c>
      <c r="I9" s="16" t="s">
        <v>50</v>
      </c>
    </row>
  </sheetData>
  <mergeCells count="5">
    <mergeCell ref="A6:I6"/>
    <mergeCell ref="B5:I5"/>
    <mergeCell ref="B4:I4"/>
    <mergeCell ref="B3:I3"/>
    <mergeCell ref="B2:I2"/>
  </mergeCells>
  <hyperlinks>
    <hyperlink ref="A1" location="Caracterizacion!A125" display="Caracterizacion" xr:uid="{4143DDCD-F253-4DA2-9589-F65532AB8B6D}"/>
    <hyperlink ref="B1" location="TacticasEstrategias!A1" display="Tacticas Estrategias" xr:uid="{21B92A26-0E6C-4D35-9C3B-D1C478E9C863}"/>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election activeCell="B1" sqref="B1"/>
    </sheetView>
  </sheetViews>
  <sheetFormatPr baseColWidth="10" defaultColWidth="27.5703125" defaultRowHeight="15"/>
  <cols>
    <col min="1" max="16384" width="27.5703125" style="30"/>
  </cols>
  <sheetData>
    <row r="1" spans="1:17">
      <c r="A1" s="29" t="s">
        <v>61</v>
      </c>
      <c r="B1" s="29" t="s">
        <v>430</v>
      </c>
    </row>
    <row r="2" spans="1:17">
      <c r="A2" s="31" t="s">
        <v>31</v>
      </c>
      <c r="B2" s="170" t="s">
        <v>12</v>
      </c>
      <c r="C2" s="171"/>
      <c r="D2" s="171"/>
      <c r="E2" s="171"/>
      <c r="F2" s="171"/>
      <c r="G2" s="171"/>
      <c r="H2" s="171"/>
      <c r="I2" s="172"/>
    </row>
    <row r="3" spans="1:17">
      <c r="A3" s="31" t="s">
        <v>32</v>
      </c>
      <c r="B3" s="173" t="s">
        <v>314</v>
      </c>
      <c r="C3" s="174"/>
      <c r="D3" s="174"/>
      <c r="E3" s="174"/>
      <c r="F3" s="174"/>
      <c r="G3" s="174"/>
      <c r="H3" s="174"/>
      <c r="I3" s="175"/>
    </row>
    <row r="4" spans="1:17">
      <c r="A4" s="31" t="s">
        <v>33</v>
      </c>
      <c r="B4" s="170" t="s">
        <v>349</v>
      </c>
      <c r="C4" s="171"/>
      <c r="D4" s="171"/>
      <c r="E4" s="171"/>
      <c r="F4" s="171"/>
      <c r="G4" s="171"/>
      <c r="H4" s="171"/>
      <c r="I4" s="172"/>
    </row>
    <row r="5" spans="1:17">
      <c r="A5" s="31" t="s">
        <v>34</v>
      </c>
      <c r="B5" s="170" t="s">
        <v>350</v>
      </c>
      <c r="C5" s="171"/>
      <c r="D5" s="171"/>
      <c r="E5" s="171"/>
      <c r="F5" s="171"/>
      <c r="G5" s="171"/>
      <c r="H5" s="171"/>
      <c r="I5" s="172"/>
      <c r="Q5" s="32"/>
    </row>
    <row r="6" spans="1:17">
      <c r="A6" s="168" t="s">
        <v>192</v>
      </c>
      <c r="B6" s="169"/>
      <c r="C6" s="169"/>
      <c r="D6" s="169"/>
      <c r="E6" s="169"/>
      <c r="F6" s="169"/>
      <c r="G6" s="169"/>
      <c r="H6" s="169"/>
      <c r="I6" s="169"/>
    </row>
    <row r="7" spans="1:17">
      <c r="A7" s="33" t="s">
        <v>39</v>
      </c>
      <c r="B7" s="34" t="s">
        <v>40</v>
      </c>
      <c r="C7" s="34" t="s">
        <v>41</v>
      </c>
      <c r="D7" s="34" t="s">
        <v>42</v>
      </c>
      <c r="E7" s="34" t="s">
        <v>43</v>
      </c>
      <c r="F7" s="34" t="s">
        <v>44</v>
      </c>
      <c r="G7" s="34" t="s">
        <v>45</v>
      </c>
      <c r="H7" s="34" t="s">
        <v>46</v>
      </c>
      <c r="I7" s="35" t="s">
        <v>47</v>
      </c>
    </row>
    <row r="8" spans="1:17" ht="60">
      <c r="A8" s="23">
        <v>1</v>
      </c>
      <c r="B8" s="16" t="s">
        <v>183</v>
      </c>
      <c r="C8" s="16" t="s">
        <v>180</v>
      </c>
      <c r="D8" s="16" t="s">
        <v>184</v>
      </c>
      <c r="E8" s="16" t="s">
        <v>402</v>
      </c>
      <c r="F8" s="16" t="s">
        <v>49</v>
      </c>
      <c r="G8" s="16" t="s">
        <v>185</v>
      </c>
      <c r="H8" s="26" t="s">
        <v>419</v>
      </c>
      <c r="I8" s="24" t="s">
        <v>50</v>
      </c>
    </row>
    <row r="9" spans="1:17" ht="90">
      <c r="A9" s="23">
        <v>2</v>
      </c>
      <c r="B9" s="16" t="s">
        <v>186</v>
      </c>
      <c r="C9" s="16" t="s">
        <v>180</v>
      </c>
      <c r="D9" s="16" t="s">
        <v>187</v>
      </c>
      <c r="E9" s="16" t="s">
        <v>402</v>
      </c>
      <c r="F9" s="16" t="s">
        <v>49</v>
      </c>
      <c r="G9" s="16" t="s">
        <v>188</v>
      </c>
      <c r="H9" s="16" t="s">
        <v>420</v>
      </c>
      <c r="I9" s="24" t="s">
        <v>50</v>
      </c>
    </row>
    <row r="10" spans="1:17" ht="60">
      <c r="A10" s="25">
        <v>3</v>
      </c>
      <c r="B10" s="26" t="s">
        <v>189</v>
      </c>
      <c r="C10" s="26" t="s">
        <v>180</v>
      </c>
      <c r="D10" s="26" t="s">
        <v>190</v>
      </c>
      <c r="E10" s="16" t="s">
        <v>402</v>
      </c>
      <c r="F10" s="26" t="s">
        <v>49</v>
      </c>
      <c r="G10" s="26" t="s">
        <v>191</v>
      </c>
      <c r="H10" s="26" t="s">
        <v>419</v>
      </c>
      <c r="I10" s="27" t="s">
        <v>50</v>
      </c>
    </row>
  </sheetData>
  <mergeCells count="5">
    <mergeCell ref="A6:I6"/>
    <mergeCell ref="B5:I5"/>
    <mergeCell ref="B4:I4"/>
    <mergeCell ref="B3:I3"/>
    <mergeCell ref="B2:I2"/>
  </mergeCells>
  <hyperlinks>
    <hyperlink ref="A1" location="Caracterizacion!A125" display="Caracterizacion" xr:uid="{25DF7DEB-8E86-49F3-8F50-653C867B0F13}"/>
    <hyperlink ref="B1" location="TacticasEstrategias!A1" display="Tacticas Estrategias" xr:uid="{EEEB1B5E-5E20-4F7F-9AFC-DC8EEED70E3A}"/>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2"/>
  <sheetViews>
    <sheetView workbookViewId="0">
      <selection activeCell="B1" sqref="B1"/>
    </sheetView>
  </sheetViews>
  <sheetFormatPr baseColWidth="10" defaultColWidth="29.140625" defaultRowHeight="15"/>
  <cols>
    <col min="1" max="1" width="29.140625" style="30"/>
    <col min="2" max="2" width="40" style="30" customWidth="1"/>
    <col min="3" max="16384" width="29.140625" style="30"/>
  </cols>
  <sheetData>
    <row r="1" spans="1:9">
      <c r="A1" s="29" t="s">
        <v>61</v>
      </c>
      <c r="B1" s="29" t="s">
        <v>430</v>
      </c>
    </row>
    <row r="2" spans="1:9">
      <c r="A2" s="31" t="s">
        <v>31</v>
      </c>
      <c r="B2" s="170" t="s">
        <v>423</v>
      </c>
      <c r="C2" s="171"/>
      <c r="D2" s="171"/>
      <c r="E2" s="171"/>
      <c r="F2" s="171"/>
      <c r="G2" s="171"/>
      <c r="H2" s="171"/>
      <c r="I2" s="172"/>
    </row>
    <row r="3" spans="1:9">
      <c r="A3" s="31" t="s">
        <v>32</v>
      </c>
      <c r="B3" s="173" t="s">
        <v>406</v>
      </c>
      <c r="C3" s="174"/>
      <c r="D3" s="174"/>
      <c r="E3" s="174"/>
      <c r="F3" s="174"/>
      <c r="G3" s="174"/>
      <c r="H3" s="174"/>
      <c r="I3" s="175"/>
    </row>
    <row r="4" spans="1:9">
      <c r="A4" s="31" t="s">
        <v>33</v>
      </c>
      <c r="B4" s="166" t="s">
        <v>343</v>
      </c>
      <c r="C4" s="166"/>
      <c r="D4" s="166"/>
      <c r="E4" s="166"/>
      <c r="F4" s="166"/>
      <c r="G4" s="166"/>
      <c r="H4" s="166"/>
      <c r="I4" s="166"/>
    </row>
    <row r="5" spans="1:9">
      <c r="A5" s="31" t="s">
        <v>34</v>
      </c>
      <c r="B5" s="166" t="s">
        <v>344</v>
      </c>
      <c r="C5" s="166"/>
      <c r="D5" s="166"/>
      <c r="E5" s="166"/>
      <c r="F5" s="166"/>
      <c r="G5" s="166"/>
      <c r="H5" s="166"/>
      <c r="I5" s="166"/>
    </row>
    <row r="6" spans="1:9">
      <c r="A6" s="165" t="s">
        <v>192</v>
      </c>
      <c r="B6" s="165"/>
      <c r="C6" s="165"/>
      <c r="D6" s="165"/>
      <c r="E6" s="165"/>
      <c r="F6" s="165"/>
      <c r="G6" s="165"/>
      <c r="H6" s="165"/>
      <c r="I6" s="165"/>
    </row>
    <row r="7" spans="1:9">
      <c r="A7" s="12" t="s">
        <v>39</v>
      </c>
      <c r="B7" s="12" t="s">
        <v>40</v>
      </c>
      <c r="C7" s="12" t="s">
        <v>41</v>
      </c>
      <c r="D7" s="12" t="s">
        <v>42</v>
      </c>
      <c r="E7" s="12" t="s">
        <v>43</v>
      </c>
      <c r="F7" s="12" t="s">
        <v>44</v>
      </c>
      <c r="G7" s="12" t="s">
        <v>45</v>
      </c>
      <c r="H7" s="12" t="s">
        <v>46</v>
      </c>
      <c r="I7" s="12" t="s">
        <v>47</v>
      </c>
    </row>
    <row r="8" spans="1:9" ht="45">
      <c r="A8" s="23">
        <v>1</v>
      </c>
      <c r="B8" s="16" t="s">
        <v>158</v>
      </c>
      <c r="C8" s="16" t="s">
        <v>48</v>
      </c>
      <c r="D8" s="16" t="s">
        <v>159</v>
      </c>
      <c r="E8" s="16" t="s">
        <v>402</v>
      </c>
      <c r="F8" s="16" t="s">
        <v>49</v>
      </c>
      <c r="G8" s="16" t="s">
        <v>160</v>
      </c>
      <c r="H8" s="16" t="s">
        <v>161</v>
      </c>
      <c r="I8" s="24" t="s">
        <v>50</v>
      </c>
    </row>
    <row r="9" spans="1:9" ht="75">
      <c r="A9" s="23">
        <v>2</v>
      </c>
      <c r="B9" s="16" t="s">
        <v>162</v>
      </c>
      <c r="C9" s="16" t="s">
        <v>48</v>
      </c>
      <c r="D9" s="16" t="s">
        <v>163</v>
      </c>
      <c r="E9" s="16" t="s">
        <v>402</v>
      </c>
      <c r="F9" s="16" t="s">
        <v>49</v>
      </c>
      <c r="G9" s="16" t="s">
        <v>164</v>
      </c>
      <c r="H9" s="16" t="s">
        <v>165</v>
      </c>
      <c r="I9" s="24" t="s">
        <v>50</v>
      </c>
    </row>
    <row r="10" spans="1:9" ht="75">
      <c r="A10" s="25">
        <v>3</v>
      </c>
      <c r="B10" s="26" t="s">
        <v>409</v>
      </c>
      <c r="C10" s="26" t="s">
        <v>48</v>
      </c>
      <c r="D10" s="26" t="s">
        <v>166</v>
      </c>
      <c r="E10" s="16" t="s">
        <v>402</v>
      </c>
      <c r="F10" s="26" t="s">
        <v>49</v>
      </c>
      <c r="G10" s="26" t="s">
        <v>410</v>
      </c>
      <c r="H10" s="26" t="s">
        <v>161</v>
      </c>
      <c r="I10" s="27" t="s">
        <v>50</v>
      </c>
    </row>
    <row r="12" spans="1:9">
      <c r="C12" s="32"/>
    </row>
  </sheetData>
  <mergeCells count="5">
    <mergeCell ref="A6:I6"/>
    <mergeCell ref="B5:I5"/>
    <mergeCell ref="B4:I4"/>
    <mergeCell ref="B3:I3"/>
    <mergeCell ref="B2:I2"/>
  </mergeCells>
  <hyperlinks>
    <hyperlink ref="A1" location="Caracterizacion!A94" display="Caracterizacion" xr:uid="{9A883409-1D3F-40C4-BA5A-17A4D12C8197}"/>
    <hyperlink ref="B1" location="TacticasEstrategias!A1" display="Tacticas Estrategias" xr:uid="{52FFA902-8E2B-4C4E-B0AB-BE7D36BB7B88}"/>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2"/>
  <sheetViews>
    <sheetView workbookViewId="0">
      <selection activeCell="B1" sqref="B1"/>
    </sheetView>
  </sheetViews>
  <sheetFormatPr baseColWidth="10" defaultColWidth="19.85546875" defaultRowHeight="15"/>
  <cols>
    <col min="1" max="16384" width="19.85546875" style="30"/>
  </cols>
  <sheetData>
    <row r="1" spans="1:9">
      <c r="A1" s="29" t="s">
        <v>61</v>
      </c>
      <c r="B1" s="29" t="s">
        <v>430</v>
      </c>
    </row>
    <row r="2" spans="1:9">
      <c r="A2" s="31" t="s">
        <v>31</v>
      </c>
      <c r="B2" s="170" t="s">
        <v>423</v>
      </c>
      <c r="C2" s="171"/>
      <c r="D2" s="171"/>
      <c r="E2" s="171"/>
      <c r="F2" s="171"/>
      <c r="G2" s="171"/>
      <c r="H2" s="171"/>
      <c r="I2" s="172"/>
    </row>
    <row r="3" spans="1:9">
      <c r="A3" s="31" t="s">
        <v>32</v>
      </c>
      <c r="B3" s="173" t="s">
        <v>407</v>
      </c>
      <c r="C3" s="174"/>
      <c r="D3" s="174"/>
      <c r="E3" s="174"/>
      <c r="F3" s="174"/>
      <c r="G3" s="174"/>
      <c r="H3" s="174"/>
      <c r="I3" s="175"/>
    </row>
    <row r="4" spans="1:9">
      <c r="A4" s="31" t="s">
        <v>33</v>
      </c>
      <c r="B4" s="166" t="s">
        <v>345</v>
      </c>
      <c r="C4" s="166"/>
      <c r="D4" s="166"/>
      <c r="E4" s="166"/>
      <c r="F4" s="166"/>
      <c r="G4" s="166"/>
      <c r="H4" s="166"/>
      <c r="I4" s="166"/>
    </row>
    <row r="5" spans="1:9">
      <c r="A5" s="31" t="s">
        <v>34</v>
      </c>
      <c r="B5" s="166" t="s">
        <v>346</v>
      </c>
      <c r="C5" s="166"/>
      <c r="D5" s="166"/>
      <c r="E5" s="166"/>
      <c r="F5" s="166"/>
      <c r="G5" s="166"/>
      <c r="H5" s="166"/>
      <c r="I5" s="166"/>
    </row>
    <row r="6" spans="1:9">
      <c r="A6" s="165" t="s">
        <v>192</v>
      </c>
      <c r="B6" s="165"/>
      <c r="C6" s="165"/>
      <c r="D6" s="165"/>
      <c r="E6" s="165"/>
      <c r="F6" s="165"/>
      <c r="G6" s="165"/>
      <c r="H6" s="165"/>
      <c r="I6" s="165"/>
    </row>
    <row r="7" spans="1:9" ht="30">
      <c r="A7" s="12" t="s">
        <v>39</v>
      </c>
      <c r="B7" s="12" t="s">
        <v>40</v>
      </c>
      <c r="C7" s="12" t="s">
        <v>41</v>
      </c>
      <c r="D7" s="12" t="s">
        <v>42</v>
      </c>
      <c r="E7" s="12" t="s">
        <v>43</v>
      </c>
      <c r="F7" s="12" t="s">
        <v>44</v>
      </c>
      <c r="G7" s="12" t="s">
        <v>45</v>
      </c>
      <c r="H7" s="12" t="s">
        <v>46</v>
      </c>
      <c r="I7" s="12" t="s">
        <v>47</v>
      </c>
    </row>
    <row r="8" spans="1:9" ht="105">
      <c r="A8" s="23">
        <v>1</v>
      </c>
      <c r="B8" s="16" t="s">
        <v>167</v>
      </c>
      <c r="C8" s="16" t="s">
        <v>48</v>
      </c>
      <c r="D8" s="16" t="s">
        <v>168</v>
      </c>
      <c r="E8" s="16" t="s">
        <v>402</v>
      </c>
      <c r="F8" s="16" t="s">
        <v>49</v>
      </c>
      <c r="G8" s="16" t="s">
        <v>169</v>
      </c>
      <c r="H8" s="16" t="s">
        <v>170</v>
      </c>
      <c r="I8" s="24" t="s">
        <v>50</v>
      </c>
    </row>
    <row r="9" spans="1:9" ht="135">
      <c r="A9" s="23">
        <v>2</v>
      </c>
      <c r="B9" s="16" t="s">
        <v>171</v>
      </c>
      <c r="C9" s="16" t="s">
        <v>48</v>
      </c>
      <c r="D9" s="16" t="s">
        <v>172</v>
      </c>
      <c r="E9" s="16" t="s">
        <v>402</v>
      </c>
      <c r="F9" s="16" t="s">
        <v>49</v>
      </c>
      <c r="G9" s="16" t="s">
        <v>173</v>
      </c>
      <c r="H9" s="16" t="s">
        <v>174</v>
      </c>
      <c r="I9" s="24" t="s">
        <v>50</v>
      </c>
    </row>
    <row r="10" spans="1:9" ht="150">
      <c r="A10" s="25">
        <v>3</v>
      </c>
      <c r="B10" s="26" t="s">
        <v>408</v>
      </c>
      <c r="C10" s="26" t="s">
        <v>48</v>
      </c>
      <c r="D10" s="26" t="s">
        <v>175</v>
      </c>
      <c r="E10" s="16" t="s">
        <v>402</v>
      </c>
      <c r="F10" s="26" t="s">
        <v>49</v>
      </c>
      <c r="G10" s="26" t="s">
        <v>411</v>
      </c>
      <c r="H10" s="26" t="s">
        <v>170</v>
      </c>
      <c r="I10" s="27" t="s">
        <v>50</v>
      </c>
    </row>
    <row r="12" spans="1:9">
      <c r="F12" s="32"/>
    </row>
  </sheetData>
  <mergeCells count="5">
    <mergeCell ref="A6:I6"/>
    <mergeCell ref="B5:I5"/>
    <mergeCell ref="B4:I4"/>
    <mergeCell ref="B3:I3"/>
    <mergeCell ref="B2:I2"/>
  </mergeCells>
  <hyperlinks>
    <hyperlink ref="A1" location="Caracterizacion!A94" display="Caracterizacion" xr:uid="{1156F991-BF1F-400B-8E45-721113686811}"/>
    <hyperlink ref="B1" location="TacticasEstrategias!A1" display="Tacticas Estrategias" xr:uid="{7E403884-E968-4AA1-A9F6-53379E581743}"/>
  </hyperlinks>
  <pageMargins left="0.7" right="0.7" top="0.75" bottom="0.75" header="0.3" footer="0.3"/>
  <pageSetup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election activeCell="B1" sqref="B1"/>
    </sheetView>
  </sheetViews>
  <sheetFormatPr baseColWidth="10" defaultColWidth="28.140625" defaultRowHeight="15"/>
  <cols>
    <col min="1" max="16384" width="28.140625" style="30"/>
  </cols>
  <sheetData>
    <row r="1" spans="1:9">
      <c r="A1" s="29" t="s">
        <v>61</v>
      </c>
      <c r="B1" s="29" t="s">
        <v>430</v>
      </c>
    </row>
    <row r="2" spans="1:9">
      <c r="A2" s="31" t="s">
        <v>31</v>
      </c>
      <c r="B2" s="170" t="s">
        <v>60</v>
      </c>
      <c r="C2" s="171"/>
      <c r="D2" s="171"/>
      <c r="E2" s="171"/>
      <c r="F2" s="171"/>
      <c r="G2" s="171"/>
      <c r="H2" s="171"/>
      <c r="I2" s="172"/>
    </row>
    <row r="3" spans="1:9">
      <c r="A3" s="31" t="s">
        <v>32</v>
      </c>
      <c r="B3" s="173" t="s">
        <v>259</v>
      </c>
      <c r="C3" s="174"/>
      <c r="D3" s="174"/>
      <c r="E3" s="174"/>
      <c r="F3" s="174"/>
      <c r="G3" s="174"/>
      <c r="H3" s="174"/>
      <c r="I3" s="175"/>
    </row>
    <row r="4" spans="1:9">
      <c r="A4" s="31" t="s">
        <v>33</v>
      </c>
      <c r="B4" s="166" t="s">
        <v>339</v>
      </c>
      <c r="C4" s="166"/>
      <c r="D4" s="166"/>
      <c r="E4" s="166"/>
      <c r="F4" s="166"/>
      <c r="G4" s="166"/>
      <c r="H4" s="166"/>
      <c r="I4" s="166"/>
    </row>
    <row r="5" spans="1:9">
      <c r="A5" s="31" t="s">
        <v>34</v>
      </c>
      <c r="B5" s="166" t="s">
        <v>340</v>
      </c>
      <c r="C5" s="166"/>
      <c r="D5" s="166"/>
      <c r="E5" s="166"/>
      <c r="F5" s="166"/>
      <c r="G5" s="166"/>
      <c r="H5" s="166"/>
      <c r="I5" s="166"/>
    </row>
    <row r="6" spans="1:9">
      <c r="A6" s="165" t="s">
        <v>192</v>
      </c>
      <c r="B6" s="165"/>
      <c r="C6" s="165"/>
      <c r="D6" s="165"/>
      <c r="E6" s="165"/>
      <c r="F6" s="165"/>
      <c r="G6" s="165"/>
      <c r="H6" s="165"/>
      <c r="I6" s="165"/>
    </row>
    <row r="7" spans="1:9">
      <c r="A7" s="12" t="s">
        <v>39</v>
      </c>
      <c r="B7" s="12" t="s">
        <v>40</v>
      </c>
      <c r="C7" s="12" t="s">
        <v>102</v>
      </c>
      <c r="D7" s="12" t="s">
        <v>42</v>
      </c>
      <c r="E7" s="12" t="s">
        <v>43</v>
      </c>
      <c r="F7" s="12" t="s">
        <v>44</v>
      </c>
      <c r="G7" s="12" t="s">
        <v>45</v>
      </c>
      <c r="H7" s="12" t="s">
        <v>103</v>
      </c>
      <c r="I7" s="12" t="s">
        <v>47</v>
      </c>
    </row>
    <row r="8" spans="1:9" ht="60">
      <c r="A8" s="16">
        <v>1</v>
      </c>
      <c r="B8" s="16" t="s">
        <v>128</v>
      </c>
      <c r="C8" s="16" t="s">
        <v>48</v>
      </c>
      <c r="D8" s="16" t="s">
        <v>129</v>
      </c>
      <c r="E8" s="16" t="s">
        <v>402</v>
      </c>
      <c r="F8" s="16" t="s">
        <v>130</v>
      </c>
      <c r="G8" s="16" t="s">
        <v>131</v>
      </c>
      <c r="H8" s="16" t="s">
        <v>132</v>
      </c>
      <c r="I8" s="16" t="s">
        <v>50</v>
      </c>
    </row>
    <row r="9" spans="1:9" ht="75">
      <c r="A9" s="23">
        <v>2</v>
      </c>
      <c r="B9" s="16" t="s">
        <v>133</v>
      </c>
      <c r="C9" s="16" t="s">
        <v>48</v>
      </c>
      <c r="D9" s="16" t="s">
        <v>134</v>
      </c>
      <c r="E9" s="16" t="s">
        <v>402</v>
      </c>
      <c r="F9" s="16" t="s">
        <v>135</v>
      </c>
      <c r="G9" s="16" t="s">
        <v>136</v>
      </c>
      <c r="H9" s="16" t="s">
        <v>137</v>
      </c>
      <c r="I9" s="24" t="s">
        <v>50</v>
      </c>
    </row>
    <row r="10" spans="1:9" ht="60">
      <c r="A10" s="25">
        <v>3</v>
      </c>
      <c r="B10" s="26" t="s">
        <v>138</v>
      </c>
      <c r="C10" s="26" t="s">
        <v>48</v>
      </c>
      <c r="D10" s="26" t="s">
        <v>139</v>
      </c>
      <c r="E10" s="16" t="s">
        <v>402</v>
      </c>
      <c r="F10" s="26" t="s">
        <v>140</v>
      </c>
      <c r="G10" s="26" t="s">
        <v>141</v>
      </c>
      <c r="H10" s="26" t="s">
        <v>142</v>
      </c>
      <c r="I10" s="27" t="s">
        <v>50</v>
      </c>
    </row>
  </sheetData>
  <mergeCells count="5">
    <mergeCell ref="A6:I6"/>
    <mergeCell ref="B5:I5"/>
    <mergeCell ref="B4:I4"/>
    <mergeCell ref="B3:I3"/>
    <mergeCell ref="B2:I2"/>
  </mergeCells>
  <hyperlinks>
    <hyperlink ref="A1" location="Caracterizacion!A70" display="Caracterizacion" xr:uid="{17B41008-2528-4E09-9F07-0866EB53A867}"/>
    <hyperlink ref="B1" location="TacticasEstrategias!A1" display="Tacticas Estrategias" xr:uid="{59BCBC18-5B20-4D15-8105-D1CA54893F72}"/>
  </hyperlinks>
  <pageMargins left="0.7" right="0.7" top="0.75" bottom="0.75" header="0.3" footer="0.3"/>
  <pageSetup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election activeCell="B1" sqref="B1"/>
    </sheetView>
  </sheetViews>
  <sheetFormatPr baseColWidth="10" defaultColWidth="18.85546875" defaultRowHeight="15"/>
  <cols>
    <col min="1" max="16384" width="18.85546875" style="30"/>
  </cols>
  <sheetData>
    <row r="1" spans="1:9">
      <c r="A1" s="29" t="s">
        <v>61</v>
      </c>
      <c r="B1" s="29" t="s">
        <v>430</v>
      </c>
    </row>
    <row r="2" spans="1:9">
      <c r="A2" s="31" t="s">
        <v>31</v>
      </c>
      <c r="B2" s="170" t="s">
        <v>8</v>
      </c>
      <c r="C2" s="171"/>
      <c r="D2" s="171"/>
      <c r="E2" s="171"/>
      <c r="F2" s="171"/>
      <c r="G2" s="171"/>
      <c r="H2" s="171"/>
      <c r="I2" s="172"/>
    </row>
    <row r="3" spans="1:9">
      <c r="A3" s="31" t="s">
        <v>32</v>
      </c>
      <c r="B3" s="173" t="s">
        <v>260</v>
      </c>
      <c r="C3" s="174"/>
      <c r="D3" s="174"/>
      <c r="E3" s="174"/>
      <c r="F3" s="174"/>
      <c r="G3" s="174"/>
      <c r="H3" s="174"/>
      <c r="I3" s="175"/>
    </row>
    <row r="4" spans="1:9">
      <c r="A4" s="31" t="s">
        <v>33</v>
      </c>
      <c r="B4" s="166" t="s">
        <v>341</v>
      </c>
      <c r="C4" s="166"/>
      <c r="D4" s="166"/>
      <c r="E4" s="166"/>
      <c r="F4" s="166"/>
      <c r="G4" s="166"/>
      <c r="H4" s="166"/>
      <c r="I4" s="166"/>
    </row>
    <row r="5" spans="1:9">
      <c r="A5" s="31" t="s">
        <v>34</v>
      </c>
      <c r="B5" s="166" t="s">
        <v>342</v>
      </c>
      <c r="C5" s="166"/>
      <c r="D5" s="166"/>
      <c r="E5" s="166"/>
      <c r="F5" s="166"/>
      <c r="G5" s="166"/>
      <c r="H5" s="166"/>
      <c r="I5" s="166"/>
    </row>
    <row r="6" spans="1:9">
      <c r="A6" s="165" t="s">
        <v>192</v>
      </c>
      <c r="B6" s="165"/>
      <c r="C6" s="165"/>
      <c r="D6" s="165"/>
      <c r="E6" s="165"/>
      <c r="F6" s="165"/>
      <c r="G6" s="165"/>
      <c r="H6" s="165"/>
      <c r="I6" s="165"/>
    </row>
    <row r="7" spans="1:9" ht="30">
      <c r="A7" s="12" t="s">
        <v>39</v>
      </c>
      <c r="B7" s="12" t="s">
        <v>40</v>
      </c>
      <c r="C7" s="12" t="s">
        <v>102</v>
      </c>
      <c r="D7" s="12" t="s">
        <v>42</v>
      </c>
      <c r="E7" s="12" t="s">
        <v>43</v>
      </c>
      <c r="F7" s="12" t="s">
        <v>44</v>
      </c>
      <c r="G7" s="12" t="s">
        <v>45</v>
      </c>
      <c r="H7" s="12" t="s">
        <v>103</v>
      </c>
      <c r="I7" s="12" t="s">
        <v>47</v>
      </c>
    </row>
    <row r="8" spans="1:9" ht="120">
      <c r="A8" s="23">
        <v>1</v>
      </c>
      <c r="B8" s="16" t="s">
        <v>143</v>
      </c>
      <c r="C8" s="16" t="s">
        <v>48</v>
      </c>
      <c r="D8" s="16" t="s">
        <v>144</v>
      </c>
      <c r="E8" s="16" t="s">
        <v>402</v>
      </c>
      <c r="F8" s="16" t="s">
        <v>145</v>
      </c>
      <c r="G8" s="16" t="s">
        <v>146</v>
      </c>
      <c r="H8" s="16" t="s">
        <v>147</v>
      </c>
      <c r="I8" s="24" t="s">
        <v>50</v>
      </c>
    </row>
    <row r="9" spans="1:9" ht="105">
      <c r="A9" s="23">
        <v>2</v>
      </c>
      <c r="B9" s="16" t="s">
        <v>148</v>
      </c>
      <c r="C9" s="16" t="s">
        <v>48</v>
      </c>
      <c r="D9" s="16" t="s">
        <v>149</v>
      </c>
      <c r="E9" s="16" t="s">
        <v>402</v>
      </c>
      <c r="F9" s="16" t="s">
        <v>145</v>
      </c>
      <c r="G9" s="16" t="s">
        <v>150</v>
      </c>
      <c r="H9" s="16" t="s">
        <v>151</v>
      </c>
      <c r="I9" s="24" t="s">
        <v>50</v>
      </c>
    </row>
    <row r="10" spans="1:9" ht="105">
      <c r="A10" s="25">
        <v>3</v>
      </c>
      <c r="B10" s="26" t="s">
        <v>152</v>
      </c>
      <c r="C10" s="26" t="s">
        <v>48</v>
      </c>
      <c r="D10" s="26" t="s">
        <v>153</v>
      </c>
      <c r="E10" s="16" t="s">
        <v>402</v>
      </c>
      <c r="F10" s="26" t="s">
        <v>154</v>
      </c>
      <c r="G10" s="26" t="s">
        <v>155</v>
      </c>
      <c r="H10" s="26" t="s">
        <v>156</v>
      </c>
      <c r="I10" s="27" t="s">
        <v>50</v>
      </c>
    </row>
  </sheetData>
  <mergeCells count="5">
    <mergeCell ref="A6:I6"/>
    <mergeCell ref="B5:I5"/>
    <mergeCell ref="B4:I4"/>
    <mergeCell ref="B3:I3"/>
    <mergeCell ref="B2:I2"/>
  </mergeCells>
  <hyperlinks>
    <hyperlink ref="A1" location="Caracterizacion!A70" display="Caracterizacion" xr:uid="{6F08598B-8F31-453A-BCEF-311AF3C6193A}"/>
    <hyperlink ref="B1" location="TacticasEstrategias!A1" display="Tacticas Estrategias" xr:uid="{7A4C630C-731F-4BB3-B721-6749737469E9}"/>
  </hyperlinks>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election activeCell="B1" sqref="B1"/>
    </sheetView>
  </sheetViews>
  <sheetFormatPr baseColWidth="10" defaultColWidth="27.28515625" defaultRowHeight="15"/>
  <cols>
    <col min="1" max="16384" width="27.28515625" style="11"/>
  </cols>
  <sheetData>
    <row r="1" spans="1:9">
      <c r="A1" s="10" t="s">
        <v>61</v>
      </c>
      <c r="B1" s="29" t="s">
        <v>430</v>
      </c>
    </row>
    <row r="2" spans="1:9">
      <c r="A2" s="22" t="s">
        <v>31</v>
      </c>
      <c r="B2" s="176" t="s">
        <v>2</v>
      </c>
      <c r="C2" s="177"/>
      <c r="D2" s="177"/>
      <c r="E2" s="177"/>
      <c r="F2" s="177"/>
      <c r="G2" s="177"/>
      <c r="H2" s="177"/>
      <c r="I2" s="178"/>
    </row>
    <row r="3" spans="1:9">
      <c r="A3" s="22" t="s">
        <v>32</v>
      </c>
      <c r="B3" s="180" t="s">
        <v>230</v>
      </c>
      <c r="C3" s="180"/>
      <c r="D3" s="180"/>
      <c r="E3" s="180"/>
      <c r="F3" s="180"/>
      <c r="G3" s="180"/>
      <c r="H3" s="180"/>
      <c r="I3" s="180"/>
    </row>
    <row r="4" spans="1:9">
      <c r="A4" s="22" t="s">
        <v>33</v>
      </c>
      <c r="B4" s="179" t="s">
        <v>335</v>
      </c>
      <c r="C4" s="179"/>
      <c r="D4" s="179"/>
      <c r="E4" s="179"/>
      <c r="F4" s="179"/>
      <c r="G4" s="179"/>
      <c r="H4" s="179"/>
      <c r="I4" s="179"/>
    </row>
    <row r="5" spans="1:9" ht="15" customHeight="1">
      <c r="A5" s="22" t="s">
        <v>34</v>
      </c>
      <c r="B5" s="176" t="s">
        <v>336</v>
      </c>
      <c r="C5" s="177"/>
      <c r="D5" s="177"/>
      <c r="E5" s="177"/>
      <c r="F5" s="177"/>
      <c r="G5" s="177"/>
      <c r="H5" s="177"/>
      <c r="I5" s="178"/>
    </row>
    <row r="6" spans="1:9">
      <c r="A6" s="165" t="s">
        <v>192</v>
      </c>
      <c r="B6" s="165"/>
      <c r="C6" s="165"/>
      <c r="D6" s="165"/>
      <c r="E6" s="165"/>
      <c r="F6" s="165"/>
      <c r="G6" s="165"/>
      <c r="H6" s="165"/>
      <c r="I6" s="165"/>
    </row>
    <row r="7" spans="1:9">
      <c r="A7" s="12" t="s">
        <v>39</v>
      </c>
      <c r="B7" s="12" t="s">
        <v>40</v>
      </c>
      <c r="C7" s="12" t="s">
        <v>102</v>
      </c>
      <c r="D7" s="12" t="s">
        <v>42</v>
      </c>
      <c r="E7" s="12" t="s">
        <v>43</v>
      </c>
      <c r="F7" s="12" t="s">
        <v>44</v>
      </c>
      <c r="G7" s="12" t="s">
        <v>45</v>
      </c>
      <c r="H7" s="12" t="s">
        <v>103</v>
      </c>
      <c r="I7" s="12" t="s">
        <v>47</v>
      </c>
    </row>
    <row r="8" spans="1:9" ht="60">
      <c r="A8" s="23">
        <v>1</v>
      </c>
      <c r="B8" s="16" t="s">
        <v>404</v>
      </c>
      <c r="C8" s="16" t="s">
        <v>104</v>
      </c>
      <c r="D8" s="16" t="s">
        <v>105</v>
      </c>
      <c r="E8" s="16" t="s">
        <v>402</v>
      </c>
      <c r="F8" s="16" t="s">
        <v>69</v>
      </c>
      <c r="G8" s="16" t="s">
        <v>106</v>
      </c>
      <c r="H8" s="16" t="s">
        <v>422</v>
      </c>
      <c r="I8" s="24" t="s">
        <v>50</v>
      </c>
    </row>
    <row r="9" spans="1:9" ht="75">
      <c r="A9" s="23">
        <v>2</v>
      </c>
      <c r="B9" s="16" t="s">
        <v>107</v>
      </c>
      <c r="C9" s="16" t="s">
        <v>108</v>
      </c>
      <c r="D9" s="16" t="s">
        <v>109</v>
      </c>
      <c r="E9" s="16" t="s">
        <v>402</v>
      </c>
      <c r="F9" s="16" t="s">
        <v>69</v>
      </c>
      <c r="G9" s="16" t="s">
        <v>110</v>
      </c>
      <c r="H9" s="16" t="s">
        <v>422</v>
      </c>
      <c r="I9" s="24" t="s">
        <v>50</v>
      </c>
    </row>
    <row r="10" spans="1:9" ht="75">
      <c r="A10" s="25">
        <v>3</v>
      </c>
      <c r="B10" s="26" t="s">
        <v>405</v>
      </c>
      <c r="C10" s="26" t="s">
        <v>111</v>
      </c>
      <c r="D10" s="26" t="s">
        <v>112</v>
      </c>
      <c r="E10" s="16" t="s">
        <v>402</v>
      </c>
      <c r="F10" s="26" t="s">
        <v>69</v>
      </c>
      <c r="G10" s="26" t="s">
        <v>113</v>
      </c>
      <c r="H10" s="16" t="s">
        <v>422</v>
      </c>
      <c r="I10" s="27" t="s">
        <v>50</v>
      </c>
    </row>
  </sheetData>
  <mergeCells count="5">
    <mergeCell ref="B2:I2"/>
    <mergeCell ref="A6:I6"/>
    <mergeCell ref="B4:I4"/>
    <mergeCell ref="B5:I5"/>
    <mergeCell ref="B3:I3"/>
  </mergeCells>
  <hyperlinks>
    <hyperlink ref="A1" location="Caracterizacion!A40" display="Caracterizacion" xr:uid="{3CEF3482-DDF5-411B-9567-0C954DF9038A}"/>
    <hyperlink ref="B1" location="TacticasEstrategias!A1" display="Tacticas Estrategias" xr:uid="{A3153E74-CF92-4830-B7C4-84BA415AF5A9}"/>
  </hyperlinks>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BD70-9D3A-4C8E-B5C8-430B3A403F0B}">
  <dimension ref="A1:I10"/>
  <sheetViews>
    <sheetView workbookViewId="0">
      <selection activeCell="B1" sqref="B1"/>
    </sheetView>
  </sheetViews>
  <sheetFormatPr baseColWidth="10" defaultColWidth="21.28515625" defaultRowHeight="15"/>
  <sheetData>
    <row r="1" spans="1:9">
      <c r="A1" s="10" t="s">
        <v>61</v>
      </c>
      <c r="B1" s="29" t="s">
        <v>430</v>
      </c>
    </row>
    <row r="2" spans="1:9">
      <c r="A2" s="22" t="s">
        <v>31</v>
      </c>
      <c r="B2" s="176" t="s">
        <v>2</v>
      </c>
      <c r="C2" s="177"/>
      <c r="D2" s="177"/>
      <c r="E2" s="177"/>
      <c r="F2" s="177"/>
      <c r="G2" s="177"/>
      <c r="H2" s="177"/>
      <c r="I2" s="178"/>
    </row>
    <row r="3" spans="1:9">
      <c r="A3" s="22" t="s">
        <v>32</v>
      </c>
      <c r="B3" s="180"/>
      <c r="C3" s="180"/>
      <c r="D3" s="180"/>
      <c r="E3" s="180"/>
      <c r="F3" s="180"/>
      <c r="G3" s="180"/>
      <c r="H3" s="180"/>
      <c r="I3" s="180"/>
    </row>
    <row r="4" spans="1:9">
      <c r="A4" s="22" t="s">
        <v>33</v>
      </c>
      <c r="B4" s="179"/>
      <c r="C4" s="179"/>
      <c r="D4" s="179"/>
      <c r="E4" s="179"/>
      <c r="F4" s="179"/>
      <c r="G4" s="179"/>
      <c r="H4" s="179"/>
      <c r="I4" s="179"/>
    </row>
    <row r="5" spans="1:9">
      <c r="A5" s="22" t="s">
        <v>34</v>
      </c>
      <c r="B5" s="176"/>
      <c r="C5" s="177"/>
      <c r="D5" s="177"/>
      <c r="E5" s="177"/>
      <c r="F5" s="177"/>
      <c r="G5" s="177"/>
      <c r="H5" s="177"/>
      <c r="I5" s="178"/>
    </row>
    <row r="6" spans="1:9">
      <c r="A6" s="165" t="s">
        <v>192</v>
      </c>
      <c r="B6" s="165"/>
      <c r="C6" s="165"/>
      <c r="D6" s="165"/>
      <c r="E6" s="165"/>
      <c r="F6" s="165"/>
      <c r="G6" s="165"/>
      <c r="H6" s="165"/>
      <c r="I6" s="165"/>
    </row>
    <row r="7" spans="1:9" ht="30">
      <c r="A7" s="12" t="s">
        <v>39</v>
      </c>
      <c r="B7" s="12" t="s">
        <v>40</v>
      </c>
      <c r="C7" s="12" t="s">
        <v>102</v>
      </c>
      <c r="D7" s="12" t="s">
        <v>42</v>
      </c>
      <c r="E7" s="12" t="s">
        <v>43</v>
      </c>
      <c r="F7" s="12" t="s">
        <v>44</v>
      </c>
      <c r="G7" s="12" t="s">
        <v>45</v>
      </c>
      <c r="H7" s="12" t="s">
        <v>103</v>
      </c>
      <c r="I7" s="12" t="s">
        <v>47</v>
      </c>
    </row>
    <row r="8" spans="1:9">
      <c r="A8" s="23">
        <v>1</v>
      </c>
      <c r="B8" s="16"/>
      <c r="C8" s="16"/>
      <c r="D8" s="16"/>
      <c r="E8" s="16" t="s">
        <v>402</v>
      </c>
      <c r="F8" s="16"/>
      <c r="G8" s="16"/>
      <c r="H8" s="16"/>
      <c r="I8" s="24" t="s">
        <v>50</v>
      </c>
    </row>
    <row r="9" spans="1:9">
      <c r="A9" s="23">
        <v>2</v>
      </c>
      <c r="B9" s="16"/>
      <c r="C9" s="16"/>
      <c r="D9" s="16"/>
      <c r="E9" s="16" t="s">
        <v>402</v>
      </c>
      <c r="F9" s="16"/>
      <c r="G9" s="16"/>
      <c r="H9" s="16"/>
      <c r="I9" s="24" t="s">
        <v>50</v>
      </c>
    </row>
    <row r="10" spans="1:9">
      <c r="A10" s="25">
        <v>3</v>
      </c>
      <c r="B10" s="26"/>
      <c r="C10" s="26"/>
      <c r="D10" s="26"/>
      <c r="E10" s="16" t="s">
        <v>402</v>
      </c>
      <c r="F10" s="26"/>
      <c r="G10" s="26"/>
      <c r="H10" s="16"/>
      <c r="I10" s="27" t="s">
        <v>50</v>
      </c>
    </row>
  </sheetData>
  <mergeCells count="5">
    <mergeCell ref="B2:I2"/>
    <mergeCell ref="B3:I3"/>
    <mergeCell ref="B4:I4"/>
    <mergeCell ref="B5:I5"/>
    <mergeCell ref="A6:I6"/>
  </mergeCells>
  <hyperlinks>
    <hyperlink ref="A1" location="Caracterizacion!A40" display="Caracterizacion" xr:uid="{06719CF6-8C48-4C47-AC6B-2A69382058F0}"/>
    <hyperlink ref="B1" location="TacticasEstrategias!A1" display="Tacticas Estrategias" xr:uid="{3B7FBD87-E193-47BA-8B8C-C7F1C4E6B1A7}"/>
  </hyperlink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cols>
    <col min="1" max="16384" width="25.85546875" style="30"/>
  </cols>
  <sheetData>
    <row r="1" spans="1:9">
      <c r="A1" s="29" t="s">
        <v>61</v>
      </c>
    </row>
    <row r="2" spans="1:9">
      <c r="A2" s="31" t="s">
        <v>31</v>
      </c>
      <c r="B2" s="170" t="s">
        <v>534</v>
      </c>
      <c r="C2" s="171"/>
      <c r="D2" s="171"/>
      <c r="E2" s="171"/>
      <c r="F2" s="171"/>
      <c r="G2" s="171"/>
      <c r="H2" s="171"/>
      <c r="I2" s="172"/>
    </row>
    <row r="3" spans="1:9">
      <c r="A3" s="31" t="s">
        <v>32</v>
      </c>
      <c r="B3" s="173" t="s">
        <v>271</v>
      </c>
      <c r="C3" s="174"/>
      <c r="D3" s="174"/>
      <c r="E3" s="174"/>
      <c r="F3" s="174"/>
      <c r="G3" s="174"/>
      <c r="H3" s="174"/>
      <c r="I3" s="175"/>
    </row>
    <row r="4" spans="1:9">
      <c r="A4" s="31" t="s">
        <v>33</v>
      </c>
      <c r="B4" s="166" t="s">
        <v>337</v>
      </c>
      <c r="C4" s="166"/>
      <c r="D4" s="166"/>
      <c r="E4" s="166"/>
      <c r="F4" s="166"/>
      <c r="G4" s="166"/>
      <c r="H4" s="166"/>
      <c r="I4" s="166"/>
    </row>
    <row r="5" spans="1:9">
      <c r="A5" s="31" t="s">
        <v>34</v>
      </c>
      <c r="B5" s="166" t="s">
        <v>338</v>
      </c>
      <c r="C5" s="166"/>
      <c r="D5" s="166"/>
      <c r="E5" s="166"/>
      <c r="F5" s="166"/>
      <c r="G5" s="166"/>
      <c r="H5" s="166"/>
      <c r="I5" s="166"/>
    </row>
    <row r="6" spans="1:9">
      <c r="A6" s="165" t="s">
        <v>192</v>
      </c>
      <c r="B6" s="165"/>
      <c r="C6" s="165"/>
      <c r="D6" s="165"/>
      <c r="E6" s="165"/>
      <c r="F6" s="165"/>
      <c r="G6" s="165"/>
      <c r="H6" s="165"/>
      <c r="I6" s="165"/>
    </row>
    <row r="7" spans="1:9">
      <c r="A7" s="12" t="s">
        <v>39</v>
      </c>
      <c r="B7" s="12" t="s">
        <v>40</v>
      </c>
      <c r="C7" s="12" t="s">
        <v>102</v>
      </c>
      <c r="D7" s="12" t="s">
        <v>42</v>
      </c>
      <c r="E7" s="12" t="s">
        <v>43</v>
      </c>
      <c r="F7" s="12" t="s">
        <v>44</v>
      </c>
      <c r="G7" s="12" t="s">
        <v>45</v>
      </c>
      <c r="H7" s="12" t="s">
        <v>103</v>
      </c>
      <c r="I7" s="12" t="s">
        <v>47</v>
      </c>
    </row>
    <row r="8" spans="1:9" ht="75">
      <c r="A8" s="23">
        <v>1</v>
      </c>
      <c r="B8" s="16" t="s">
        <v>114</v>
      </c>
      <c r="C8" s="16" t="s">
        <v>115</v>
      </c>
      <c r="D8" s="16" t="s">
        <v>116</v>
      </c>
      <c r="E8" s="16" t="s">
        <v>402</v>
      </c>
      <c r="F8" s="16" t="s">
        <v>117</v>
      </c>
      <c r="G8" s="16" t="s">
        <v>118</v>
      </c>
      <c r="H8" s="16" t="s">
        <v>421</v>
      </c>
      <c r="I8" s="24" t="s">
        <v>50</v>
      </c>
    </row>
    <row r="9" spans="1:9" ht="75">
      <c r="A9" s="23">
        <v>2</v>
      </c>
      <c r="B9" s="16" t="s">
        <v>119</v>
      </c>
      <c r="C9" s="16" t="s">
        <v>120</v>
      </c>
      <c r="D9" s="16" t="s">
        <v>121</v>
      </c>
      <c r="E9" s="16" t="s">
        <v>402</v>
      </c>
      <c r="F9" s="16" t="s">
        <v>117</v>
      </c>
      <c r="G9" s="16" t="s">
        <v>122</v>
      </c>
      <c r="H9" s="16" t="s">
        <v>421</v>
      </c>
      <c r="I9" s="24" t="s">
        <v>50</v>
      </c>
    </row>
    <row r="10" spans="1:9" ht="90">
      <c r="A10" s="25">
        <v>3</v>
      </c>
      <c r="B10" s="26" t="s">
        <v>123</v>
      </c>
      <c r="C10" s="26" t="s">
        <v>124</v>
      </c>
      <c r="D10" s="26" t="s">
        <v>125</v>
      </c>
      <c r="E10" s="16" t="s">
        <v>402</v>
      </c>
      <c r="F10" s="26" t="s">
        <v>126</v>
      </c>
      <c r="G10" s="26" t="s">
        <v>127</v>
      </c>
      <c r="H10" s="16" t="s">
        <v>421</v>
      </c>
      <c r="I10" s="27" t="s">
        <v>50</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12A82-1F2A-48D8-949B-89F059A596BA}">
  <dimension ref="A1:C1"/>
  <sheetViews>
    <sheetView workbookViewId="0">
      <selection activeCell="B1" sqref="B1:C1"/>
    </sheetView>
  </sheetViews>
  <sheetFormatPr baseColWidth="10" defaultRowHeight="15"/>
  <cols>
    <col min="1" max="1" width="18.28515625" bestFit="1" customWidth="1"/>
  </cols>
  <sheetData>
    <row r="1" spans="1:3">
      <c r="A1" s="108" t="s">
        <v>62</v>
      </c>
      <c r="B1" s="120" t="s">
        <v>943</v>
      </c>
      <c r="C1" s="120"/>
    </row>
  </sheetData>
  <mergeCells count="1">
    <mergeCell ref="B1:C1"/>
  </mergeCells>
  <hyperlinks>
    <hyperlink ref="B1:C1" location="'Diagrama de secuencias '!A1" display="Diagrama de secuencia " xr:uid="{2048FA0F-B6EB-421F-B43D-2C4F25413FA4}"/>
    <hyperlink ref="A1" location="'Tabla de Contenido'!A1" display="Tabla de Contenido" xr:uid="{67217EA7-18D4-4B8A-844D-06AFD3164E62}"/>
  </hyperlink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election activeCell="B1" sqref="B1"/>
    </sheetView>
  </sheetViews>
  <sheetFormatPr baseColWidth="10" defaultColWidth="28.28515625" defaultRowHeight="15"/>
  <cols>
    <col min="1" max="1" width="19.5703125" style="11" bestFit="1" customWidth="1"/>
    <col min="2" max="2" width="28.140625" style="11" bestFit="1" customWidth="1"/>
    <col min="3" max="3" width="23.5703125" style="11" bestFit="1" customWidth="1"/>
    <col min="4" max="4" width="28.28515625" style="11"/>
    <col min="5" max="5" width="13.85546875" style="11" bestFit="1" customWidth="1"/>
    <col min="6" max="6" width="26" style="11" bestFit="1" customWidth="1"/>
    <col min="7" max="7" width="27.5703125" style="11" bestFit="1" customWidth="1"/>
    <col min="8" max="8" width="28.28515625" style="11"/>
    <col min="9" max="9" width="19.5703125" style="11" bestFit="1" customWidth="1"/>
    <col min="10" max="16384" width="28.28515625" style="11"/>
  </cols>
  <sheetData>
    <row r="1" spans="1:9">
      <c r="A1" s="10" t="s">
        <v>61</v>
      </c>
      <c r="B1" s="29" t="s">
        <v>430</v>
      </c>
    </row>
    <row r="2" spans="1:9">
      <c r="A2" s="22" t="s">
        <v>31</v>
      </c>
      <c r="B2" s="181" t="s">
        <v>36</v>
      </c>
      <c r="C2" s="181"/>
      <c r="D2" s="181"/>
      <c r="E2" s="181"/>
      <c r="F2" s="181"/>
      <c r="G2" s="181"/>
      <c r="H2" s="181"/>
      <c r="I2" s="181"/>
    </row>
    <row r="3" spans="1:9">
      <c r="A3" s="22" t="s">
        <v>37</v>
      </c>
      <c r="B3" s="176" t="s">
        <v>193</v>
      </c>
      <c r="C3" s="177"/>
      <c r="D3" s="177"/>
      <c r="E3" s="177"/>
      <c r="F3" s="177"/>
      <c r="G3" s="177"/>
      <c r="H3" s="177"/>
      <c r="I3" s="178"/>
    </row>
    <row r="4" spans="1:9">
      <c r="A4" s="22" t="s">
        <v>33</v>
      </c>
      <c r="B4" s="176" t="s">
        <v>194</v>
      </c>
      <c r="C4" s="177"/>
      <c r="D4" s="177"/>
      <c r="E4" s="177"/>
      <c r="F4" s="177"/>
      <c r="G4" s="177"/>
      <c r="H4" s="177"/>
      <c r="I4" s="178"/>
    </row>
    <row r="5" spans="1:9">
      <c r="A5" s="22" t="s">
        <v>195</v>
      </c>
      <c r="B5" s="179" t="s">
        <v>196</v>
      </c>
      <c r="C5" s="179"/>
      <c r="D5" s="179"/>
      <c r="E5" s="179"/>
      <c r="F5" s="179"/>
      <c r="G5" s="179"/>
      <c r="H5" s="179"/>
      <c r="I5" s="179"/>
    </row>
    <row r="6" spans="1:9">
      <c r="A6" s="165" t="s">
        <v>192</v>
      </c>
      <c r="B6" s="165"/>
      <c r="C6" s="165"/>
      <c r="D6" s="165"/>
      <c r="E6" s="165"/>
      <c r="F6" s="165"/>
      <c r="G6" s="165"/>
      <c r="H6" s="165"/>
      <c r="I6" s="165"/>
    </row>
    <row r="7" spans="1:9">
      <c r="A7" s="12" t="s">
        <v>39</v>
      </c>
      <c r="B7" s="12" t="s">
        <v>40</v>
      </c>
      <c r="C7" s="12" t="s">
        <v>41</v>
      </c>
      <c r="D7" s="12" t="s">
        <v>42</v>
      </c>
      <c r="E7" s="12" t="s">
        <v>43</v>
      </c>
      <c r="F7" s="12" t="s">
        <v>44</v>
      </c>
      <c r="G7" s="12" t="s">
        <v>45</v>
      </c>
      <c r="H7" s="12" t="s">
        <v>46</v>
      </c>
      <c r="I7" s="12" t="s">
        <v>47</v>
      </c>
    </row>
    <row r="8" spans="1:9" ht="75">
      <c r="A8" s="23">
        <v>1</v>
      </c>
      <c r="B8" s="16" t="s">
        <v>85</v>
      </c>
      <c r="C8" s="16" t="s">
        <v>48</v>
      </c>
      <c r="D8" s="16" t="s">
        <v>86</v>
      </c>
      <c r="E8" s="16" t="s">
        <v>402</v>
      </c>
      <c r="F8" s="16" t="s">
        <v>69</v>
      </c>
      <c r="G8" s="16" t="s">
        <v>87</v>
      </c>
      <c r="H8" s="16" t="s">
        <v>88</v>
      </c>
      <c r="I8" s="24" t="s">
        <v>50</v>
      </c>
    </row>
    <row r="9" spans="1:9" ht="75">
      <c r="A9" s="23">
        <v>2</v>
      </c>
      <c r="B9" s="16" t="s">
        <v>89</v>
      </c>
      <c r="C9" s="16" t="s">
        <v>48</v>
      </c>
      <c r="D9" s="16" t="s">
        <v>90</v>
      </c>
      <c r="E9" s="16" t="s">
        <v>402</v>
      </c>
      <c r="F9" s="16" t="s">
        <v>69</v>
      </c>
      <c r="G9" s="16" t="s">
        <v>91</v>
      </c>
      <c r="H9" s="16" t="s">
        <v>414</v>
      </c>
      <c r="I9" s="24" t="s">
        <v>50</v>
      </c>
    </row>
    <row r="10" spans="1:9" ht="75">
      <c r="A10" s="23">
        <v>3</v>
      </c>
      <c r="B10" s="16" t="s">
        <v>92</v>
      </c>
      <c r="C10" s="16" t="s">
        <v>48</v>
      </c>
      <c r="D10" s="16" t="s">
        <v>93</v>
      </c>
      <c r="E10" s="16" t="s">
        <v>402</v>
      </c>
      <c r="F10" s="16" t="s">
        <v>69</v>
      </c>
      <c r="G10" s="16" t="s">
        <v>94</v>
      </c>
      <c r="H10" s="16" t="s">
        <v>416</v>
      </c>
      <c r="I10" s="24" t="s">
        <v>50</v>
      </c>
    </row>
    <row r="11" spans="1:9" ht="60">
      <c r="A11" s="23">
        <v>4</v>
      </c>
      <c r="B11" s="16" t="s">
        <v>95</v>
      </c>
      <c r="C11" s="16" t="s">
        <v>70</v>
      </c>
      <c r="D11" s="16" t="s">
        <v>96</v>
      </c>
      <c r="E11" s="16" t="s">
        <v>402</v>
      </c>
      <c r="F11" s="16" t="s">
        <v>71</v>
      </c>
      <c r="G11" s="16" t="s">
        <v>97</v>
      </c>
      <c r="H11" s="16" t="s">
        <v>415</v>
      </c>
      <c r="I11" s="24" t="s">
        <v>50</v>
      </c>
    </row>
    <row r="12" spans="1:9" ht="90">
      <c r="A12" s="25">
        <v>5</v>
      </c>
      <c r="B12" s="26" t="s">
        <v>98</v>
      </c>
      <c r="C12" s="26" t="s">
        <v>48</v>
      </c>
      <c r="D12" s="26" t="s">
        <v>99</v>
      </c>
      <c r="E12" s="16" t="s">
        <v>402</v>
      </c>
      <c r="F12" s="26" t="s">
        <v>83</v>
      </c>
      <c r="G12" s="26" t="s">
        <v>100</v>
      </c>
      <c r="H12" s="26" t="s">
        <v>101</v>
      </c>
      <c r="I12" s="27" t="s">
        <v>50</v>
      </c>
    </row>
  </sheetData>
  <mergeCells count="5">
    <mergeCell ref="B2:I2"/>
    <mergeCell ref="A6:I6"/>
    <mergeCell ref="B3:I3"/>
    <mergeCell ref="B4:I4"/>
    <mergeCell ref="B5:I5"/>
  </mergeCells>
  <hyperlinks>
    <hyperlink ref="A1" location="Caracterizacion!A1" display="Caracterizacion" xr:uid="{A6E8F1BE-159A-4F4E-90D5-36E44E2503FE}"/>
    <hyperlink ref="B1" location="TacticasEstrategias!A1" display="Tacticas Estrategias" xr:uid="{45459B0A-9D7C-45C3-9F2D-8E50C1BF9401}"/>
  </hyperlinks>
  <pageMargins left="0.7" right="0.7" top="0.75" bottom="0.75" header="0.3" footer="0.3"/>
  <pageSetup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election activeCell="B1" sqref="B1"/>
    </sheetView>
  </sheetViews>
  <sheetFormatPr baseColWidth="10" defaultColWidth="28.140625" defaultRowHeight="15"/>
  <cols>
    <col min="1" max="16384" width="28.140625" style="30"/>
  </cols>
  <sheetData>
    <row r="1" spans="1:9">
      <c r="A1" s="29" t="s">
        <v>61</v>
      </c>
      <c r="B1" s="29" t="s">
        <v>430</v>
      </c>
    </row>
    <row r="2" spans="1:9">
      <c r="A2" s="28" t="s">
        <v>35</v>
      </c>
      <c r="B2" s="182" t="s">
        <v>36</v>
      </c>
      <c r="C2" s="182"/>
      <c r="D2" s="182"/>
      <c r="E2" s="182"/>
      <c r="F2" s="182"/>
      <c r="G2" s="182"/>
      <c r="H2" s="182"/>
      <c r="I2" s="182"/>
    </row>
    <row r="3" spans="1:9">
      <c r="A3" s="28" t="s">
        <v>37</v>
      </c>
      <c r="B3" s="170" t="s">
        <v>374</v>
      </c>
      <c r="C3" s="183"/>
      <c r="D3" s="183"/>
      <c r="E3" s="183"/>
      <c r="F3" s="183"/>
      <c r="G3" s="183"/>
      <c r="H3" s="183"/>
      <c r="I3" s="184"/>
    </row>
    <row r="4" spans="1:9">
      <c r="A4" s="28" t="s">
        <v>33</v>
      </c>
      <c r="B4" s="185" t="s">
        <v>197</v>
      </c>
      <c r="C4" s="183"/>
      <c r="D4" s="183"/>
      <c r="E4" s="183"/>
      <c r="F4" s="183"/>
      <c r="G4" s="183"/>
      <c r="H4" s="183"/>
      <c r="I4" s="184"/>
    </row>
    <row r="5" spans="1:9">
      <c r="A5" s="28" t="s">
        <v>38</v>
      </c>
      <c r="B5" s="166" t="s">
        <v>373</v>
      </c>
      <c r="C5" s="186"/>
      <c r="D5" s="186"/>
      <c r="E5" s="186"/>
      <c r="F5" s="186"/>
      <c r="G5" s="186"/>
      <c r="H5" s="186"/>
      <c r="I5" s="186"/>
    </row>
    <row r="6" spans="1:9">
      <c r="A6" s="165" t="s">
        <v>192</v>
      </c>
      <c r="B6" s="165"/>
      <c r="C6" s="165"/>
      <c r="D6" s="165"/>
      <c r="E6" s="165"/>
      <c r="F6" s="165"/>
      <c r="G6" s="165"/>
      <c r="H6" s="165"/>
      <c r="I6" s="165"/>
    </row>
    <row r="7" spans="1:9">
      <c r="A7" s="12" t="s">
        <v>39</v>
      </c>
      <c r="B7" s="12" t="s">
        <v>40</v>
      </c>
      <c r="C7" s="12" t="s">
        <v>41</v>
      </c>
      <c r="D7" s="12" t="s">
        <v>42</v>
      </c>
      <c r="E7" s="12" t="s">
        <v>43</v>
      </c>
      <c r="F7" s="12" t="s">
        <v>44</v>
      </c>
      <c r="G7" s="12" t="s">
        <v>45</v>
      </c>
      <c r="H7" s="12" t="s">
        <v>46</v>
      </c>
      <c r="I7" s="12" t="s">
        <v>47</v>
      </c>
    </row>
    <row r="8" spans="1:9" ht="60">
      <c r="A8" s="23">
        <v>1</v>
      </c>
      <c r="B8" s="16" t="s">
        <v>375</v>
      </c>
      <c r="C8" s="16" t="s">
        <v>48</v>
      </c>
      <c r="D8" s="16" t="s">
        <v>424</v>
      </c>
      <c r="E8" s="16" t="s">
        <v>402</v>
      </c>
      <c r="F8" s="16" t="s">
        <v>69</v>
      </c>
      <c r="G8" s="16" t="s">
        <v>376</v>
      </c>
      <c r="H8" s="16" t="s">
        <v>403</v>
      </c>
      <c r="I8" s="24" t="s">
        <v>50</v>
      </c>
    </row>
    <row r="9" spans="1:9" ht="60">
      <c r="A9" s="23">
        <v>2</v>
      </c>
      <c r="B9" s="16" t="s">
        <v>413</v>
      </c>
      <c r="C9" s="16" t="s">
        <v>48</v>
      </c>
      <c r="D9" s="16" t="s">
        <v>425</v>
      </c>
      <c r="E9" s="16" t="s">
        <v>402</v>
      </c>
      <c r="F9" s="16" t="s">
        <v>71</v>
      </c>
      <c r="G9" s="16" t="s">
        <v>72</v>
      </c>
      <c r="H9" s="16" t="s">
        <v>73</v>
      </c>
      <c r="I9" s="24" t="s">
        <v>50</v>
      </c>
    </row>
    <row r="10" spans="1:9" ht="75">
      <c r="A10" s="23">
        <v>3</v>
      </c>
      <c r="B10" s="16" t="s">
        <v>74</v>
      </c>
      <c r="C10" s="16" t="s">
        <v>48</v>
      </c>
      <c r="D10" s="16" t="s">
        <v>426</v>
      </c>
      <c r="E10" s="16" t="s">
        <v>402</v>
      </c>
      <c r="F10" s="16" t="s">
        <v>69</v>
      </c>
      <c r="G10" s="16" t="s">
        <v>75</v>
      </c>
      <c r="H10" s="16" t="s">
        <v>76</v>
      </c>
      <c r="I10" s="24" t="s">
        <v>50</v>
      </c>
    </row>
    <row r="11" spans="1:9" ht="60">
      <c r="A11" s="23">
        <v>4</v>
      </c>
      <c r="B11" s="16" t="s">
        <v>77</v>
      </c>
      <c r="C11" s="16" t="s">
        <v>48</v>
      </c>
      <c r="D11" s="16" t="s">
        <v>78</v>
      </c>
      <c r="E11" s="16" t="s">
        <v>402</v>
      </c>
      <c r="F11" s="16" t="s">
        <v>71</v>
      </c>
      <c r="G11" s="16" t="s">
        <v>79</v>
      </c>
      <c r="H11" s="16" t="s">
        <v>80</v>
      </c>
      <c r="I11" s="24" t="s">
        <v>50</v>
      </c>
    </row>
    <row r="12" spans="1:9" ht="60">
      <c r="A12" s="25">
        <v>5</v>
      </c>
      <c r="B12" s="26" t="s">
        <v>81</v>
      </c>
      <c r="C12" s="26" t="s">
        <v>68</v>
      </c>
      <c r="D12" s="26" t="s">
        <v>82</v>
      </c>
      <c r="E12" s="16" t="s">
        <v>402</v>
      </c>
      <c r="F12" s="26" t="s">
        <v>83</v>
      </c>
      <c r="G12" s="26" t="s">
        <v>84</v>
      </c>
      <c r="H12" s="16" t="s">
        <v>403</v>
      </c>
      <c r="I12" s="27" t="s">
        <v>50</v>
      </c>
    </row>
  </sheetData>
  <mergeCells count="5">
    <mergeCell ref="B2:I2"/>
    <mergeCell ref="A6:I6"/>
    <mergeCell ref="B3:I3"/>
    <mergeCell ref="B4:I4"/>
    <mergeCell ref="B5:I5"/>
  </mergeCells>
  <hyperlinks>
    <hyperlink ref="A1" location="Caracterizacion!A1" display="Caracterizacion" xr:uid="{A7DAFBE7-94F7-4497-B1CE-3ADD6E3DD338}"/>
    <hyperlink ref="B1" location="TacticasEstrategias!A1" display="Tacticas Estrategias" xr:uid="{9DF1E804-8C25-49DB-913F-AAAAF725C358}"/>
  </hyperlinks>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G23"/>
  <sheetViews>
    <sheetView workbookViewId="0"/>
  </sheetViews>
  <sheetFormatPr baseColWidth="10" defaultRowHeight="15"/>
  <cols>
    <col min="1" max="1" width="28.42578125" bestFit="1" customWidth="1"/>
  </cols>
  <sheetData>
    <row r="1" spans="1:7">
      <c r="A1" s="1" t="s">
        <v>62</v>
      </c>
    </row>
    <row r="2" spans="1:7">
      <c r="A2" s="4" t="s">
        <v>1</v>
      </c>
      <c r="B2" s="4" t="s">
        <v>16</v>
      </c>
      <c r="C2" s="4" t="s">
        <v>17</v>
      </c>
      <c r="D2" s="4" t="s">
        <v>18</v>
      </c>
      <c r="E2" s="2"/>
      <c r="F2" s="2"/>
    </row>
    <row r="3" spans="1:7">
      <c r="A3" s="2" t="s">
        <v>6</v>
      </c>
      <c r="B3" s="2">
        <v>13</v>
      </c>
      <c r="C3" s="2">
        <v>13</v>
      </c>
      <c r="D3" s="2">
        <v>13</v>
      </c>
      <c r="E3" s="2">
        <f>SUM(B3:D3)</f>
        <v>39</v>
      </c>
      <c r="F3" s="8">
        <f>E3/$E$16</f>
        <v>0.14285714285714285</v>
      </c>
      <c r="G3" s="71"/>
    </row>
    <row r="4" spans="1:7">
      <c r="A4" s="2" t="s">
        <v>14</v>
      </c>
      <c r="B4" s="2">
        <v>1</v>
      </c>
      <c r="C4" s="2">
        <v>12</v>
      </c>
      <c r="D4" s="2">
        <v>9</v>
      </c>
      <c r="E4" s="2">
        <f>SUM(B4:D4)</f>
        <v>22</v>
      </c>
      <c r="F4" s="9">
        <f>E4/$E$16</f>
        <v>8.0586080586080591E-2</v>
      </c>
    </row>
    <row r="5" spans="1:7">
      <c r="A5" s="2" t="s">
        <v>5</v>
      </c>
      <c r="B5" s="2">
        <v>2</v>
      </c>
      <c r="C5" s="2">
        <v>11</v>
      </c>
      <c r="D5" s="2">
        <v>10</v>
      </c>
      <c r="E5" s="2">
        <f>SUM(B5:D5)</f>
        <v>23</v>
      </c>
      <c r="F5" s="8">
        <f>E5/$E$16</f>
        <v>8.4249084249084255E-2</v>
      </c>
    </row>
    <row r="6" spans="1:7">
      <c r="A6" s="2" t="s">
        <v>2</v>
      </c>
      <c r="B6" s="2">
        <v>12</v>
      </c>
      <c r="C6" s="2">
        <v>10</v>
      </c>
      <c r="D6" s="2">
        <v>12</v>
      </c>
      <c r="E6" s="2">
        <f t="shared" ref="E6:E15" si="0">SUM(B6:D6)</f>
        <v>34</v>
      </c>
      <c r="F6" s="8">
        <f t="shared" ref="F6:F15" si="1">E6/$E$16</f>
        <v>0.12454212454212454</v>
      </c>
      <c r="G6" s="71"/>
    </row>
    <row r="7" spans="1:7">
      <c r="A7" s="2" t="s">
        <v>3</v>
      </c>
      <c r="B7" s="2">
        <v>7</v>
      </c>
      <c r="C7" s="2">
        <v>5</v>
      </c>
      <c r="D7" s="2">
        <v>8</v>
      </c>
      <c r="E7" s="2">
        <f t="shared" si="0"/>
        <v>20</v>
      </c>
      <c r="F7" s="9">
        <f t="shared" si="1"/>
        <v>7.3260073260073263E-2</v>
      </c>
    </row>
    <row r="8" spans="1:7">
      <c r="A8" s="2" t="s">
        <v>12</v>
      </c>
      <c r="B8" s="2">
        <v>11</v>
      </c>
      <c r="C8" s="2">
        <v>8</v>
      </c>
      <c r="D8" s="2">
        <v>5</v>
      </c>
      <c r="E8" s="2">
        <f t="shared" si="0"/>
        <v>24</v>
      </c>
      <c r="F8" s="8">
        <f t="shared" si="1"/>
        <v>8.7912087912087919E-2</v>
      </c>
      <c r="G8" s="72"/>
    </row>
    <row r="9" spans="1:7">
      <c r="A9" s="2" t="s">
        <v>13</v>
      </c>
      <c r="B9" s="2">
        <v>10</v>
      </c>
      <c r="C9" s="2">
        <v>3</v>
      </c>
      <c r="D9" s="2">
        <v>4</v>
      </c>
      <c r="E9" s="2">
        <f t="shared" si="0"/>
        <v>17</v>
      </c>
      <c r="F9" s="9">
        <f t="shared" si="1"/>
        <v>6.2271062271062272E-2</v>
      </c>
    </row>
    <row r="10" spans="1:7">
      <c r="A10" s="2" t="s">
        <v>8</v>
      </c>
      <c r="B10" s="2">
        <v>4</v>
      </c>
      <c r="C10" s="2">
        <v>9</v>
      </c>
      <c r="D10" s="2">
        <v>11</v>
      </c>
      <c r="E10" s="2">
        <f t="shared" si="0"/>
        <v>24</v>
      </c>
      <c r="F10" s="8">
        <f t="shared" si="1"/>
        <v>8.7912087912087919E-2</v>
      </c>
      <c r="G10" s="71"/>
    </row>
    <row r="11" spans="1:7">
      <c r="A11" s="2" t="s">
        <v>11</v>
      </c>
      <c r="B11" s="2">
        <v>9</v>
      </c>
      <c r="C11" s="2">
        <v>6</v>
      </c>
      <c r="D11" s="2">
        <v>6</v>
      </c>
      <c r="E11" s="2">
        <f t="shared" si="0"/>
        <v>21</v>
      </c>
      <c r="F11" s="9">
        <f t="shared" si="1"/>
        <v>7.6923076923076927E-2</v>
      </c>
    </row>
    <row r="12" spans="1:7">
      <c r="A12" s="2" t="s">
        <v>9</v>
      </c>
      <c r="B12" s="2">
        <v>8</v>
      </c>
      <c r="C12" s="2">
        <v>4</v>
      </c>
      <c r="D12" s="2">
        <v>7</v>
      </c>
      <c r="E12" s="2">
        <f t="shared" si="0"/>
        <v>19</v>
      </c>
      <c r="F12" s="9">
        <f t="shared" si="1"/>
        <v>6.95970695970696E-2</v>
      </c>
    </row>
    <row r="13" spans="1:7">
      <c r="A13" s="2" t="s">
        <v>4</v>
      </c>
      <c r="B13" s="2">
        <v>6</v>
      </c>
      <c r="C13" s="2">
        <v>7</v>
      </c>
      <c r="D13" s="2">
        <v>3</v>
      </c>
      <c r="E13" s="2">
        <f t="shared" si="0"/>
        <v>16</v>
      </c>
      <c r="F13" s="9">
        <f t="shared" si="1"/>
        <v>5.8608058608058608E-2</v>
      </c>
    </row>
    <row r="14" spans="1:7">
      <c r="A14" s="2" t="s">
        <v>7</v>
      </c>
      <c r="B14" s="2">
        <v>3</v>
      </c>
      <c r="C14" s="2">
        <v>2</v>
      </c>
      <c r="D14" s="2">
        <v>2</v>
      </c>
      <c r="E14" s="2">
        <f t="shared" si="0"/>
        <v>7</v>
      </c>
      <c r="F14" s="9">
        <f t="shared" si="1"/>
        <v>2.564102564102564E-2</v>
      </c>
    </row>
    <row r="15" spans="1:7">
      <c r="A15" s="2" t="s">
        <v>10</v>
      </c>
      <c r="B15" s="2">
        <v>5</v>
      </c>
      <c r="C15" s="2">
        <v>1</v>
      </c>
      <c r="D15" s="2">
        <v>1</v>
      </c>
      <c r="E15" s="2">
        <f t="shared" si="0"/>
        <v>7</v>
      </c>
      <c r="F15" s="9">
        <f t="shared" si="1"/>
        <v>2.564102564102564E-2</v>
      </c>
    </row>
    <row r="16" spans="1:7">
      <c r="A16" s="4" t="s">
        <v>63</v>
      </c>
      <c r="B16" s="2">
        <f>SUM(B3:B15)</f>
        <v>91</v>
      </c>
      <c r="C16" s="2">
        <f t="shared" ref="C16:E16" si="2">SUM(C3:C15)</f>
        <v>91</v>
      </c>
      <c r="D16" s="2">
        <f t="shared" si="2"/>
        <v>91</v>
      </c>
      <c r="E16" s="2">
        <f t="shared" si="2"/>
        <v>273</v>
      </c>
      <c r="F16" s="9">
        <f>E16/$E$16</f>
        <v>1</v>
      </c>
    </row>
    <row r="21" spans="3:4">
      <c r="C21" s="6"/>
    </row>
    <row r="23" spans="3:4">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cols>
    <col min="1" max="1" width="28.42578125" bestFit="1" customWidth="1"/>
  </cols>
  <sheetData>
    <row r="1" spans="1:14">
      <c r="A1" s="1" t="s">
        <v>62</v>
      </c>
    </row>
    <row r="2" spans="1:14">
      <c r="A2" s="4" t="s">
        <v>1</v>
      </c>
      <c r="B2" s="2">
        <v>1</v>
      </c>
      <c r="C2" s="2">
        <v>2</v>
      </c>
      <c r="D2" s="2">
        <v>3</v>
      </c>
      <c r="E2" s="2">
        <v>4</v>
      </c>
      <c r="F2" s="2">
        <v>5</v>
      </c>
      <c r="G2" s="2">
        <v>6</v>
      </c>
      <c r="H2" s="2">
        <v>7</v>
      </c>
      <c r="I2" s="2">
        <v>8</v>
      </c>
      <c r="J2" s="2">
        <v>9</v>
      </c>
      <c r="K2" s="2">
        <v>10</v>
      </c>
      <c r="L2" s="2">
        <v>11</v>
      </c>
      <c r="M2" s="2">
        <v>12</v>
      </c>
      <c r="N2" s="2">
        <v>13</v>
      </c>
    </row>
    <row r="3" spans="1:14">
      <c r="A3" s="2" t="s">
        <v>6</v>
      </c>
      <c r="B3" s="2"/>
      <c r="C3" s="2"/>
      <c r="D3" s="2"/>
      <c r="E3" s="2"/>
      <c r="F3" s="2"/>
      <c r="G3" s="2"/>
      <c r="H3" s="2"/>
      <c r="I3" s="2"/>
      <c r="J3" s="2"/>
      <c r="K3" s="2"/>
      <c r="L3" s="2"/>
      <c r="M3" s="2"/>
      <c r="N3" s="3"/>
    </row>
    <row r="4" spans="1:14">
      <c r="A4" s="2" t="s">
        <v>14</v>
      </c>
      <c r="B4" s="2"/>
      <c r="C4" s="2"/>
      <c r="D4" s="2"/>
      <c r="E4" s="2"/>
      <c r="F4" s="2"/>
      <c r="G4" s="2"/>
      <c r="H4" s="2"/>
      <c r="I4" s="2"/>
      <c r="J4" s="2"/>
      <c r="K4" s="2"/>
      <c r="L4" s="2"/>
      <c r="M4" s="3"/>
      <c r="N4" s="2"/>
    </row>
    <row r="5" spans="1:14">
      <c r="A5" s="2" t="s">
        <v>5</v>
      </c>
      <c r="B5" s="2"/>
      <c r="C5" s="2"/>
      <c r="D5" s="2"/>
      <c r="E5" s="2"/>
      <c r="F5" s="2"/>
      <c r="G5" s="2"/>
      <c r="H5" s="2"/>
      <c r="I5" s="2"/>
      <c r="J5" s="2"/>
      <c r="K5" s="2"/>
      <c r="L5" s="3"/>
      <c r="M5" s="2"/>
      <c r="N5" s="2"/>
    </row>
    <row r="6" spans="1:14">
      <c r="A6" s="2" t="s">
        <v>2</v>
      </c>
      <c r="B6" s="2"/>
      <c r="C6" s="2"/>
      <c r="D6" s="2"/>
      <c r="E6" s="2"/>
      <c r="F6" s="2"/>
      <c r="G6" s="2"/>
      <c r="H6" s="2"/>
      <c r="I6" s="2"/>
      <c r="J6" s="2"/>
      <c r="K6" s="3"/>
      <c r="L6" s="2"/>
      <c r="M6" s="2"/>
      <c r="N6" s="2"/>
    </row>
    <row r="7" spans="1:14">
      <c r="A7" s="2" t="s">
        <v>3</v>
      </c>
      <c r="B7" s="2"/>
      <c r="C7" s="2"/>
      <c r="D7" s="2"/>
      <c r="E7" s="2"/>
      <c r="F7" s="2"/>
      <c r="G7" s="2"/>
      <c r="H7" s="2"/>
      <c r="I7" s="2"/>
      <c r="J7" s="3"/>
      <c r="K7" s="2"/>
      <c r="L7" s="2"/>
      <c r="M7" s="2"/>
      <c r="N7" s="2"/>
    </row>
    <row r="8" spans="1:14">
      <c r="A8" s="2" t="s">
        <v>12</v>
      </c>
      <c r="B8" s="2"/>
      <c r="C8" s="2"/>
      <c r="D8" s="2"/>
      <c r="E8" s="2"/>
      <c r="F8" s="2"/>
      <c r="G8" s="2"/>
      <c r="H8" s="2"/>
      <c r="I8" s="3"/>
      <c r="J8" s="2"/>
      <c r="K8" s="2"/>
      <c r="L8" s="2"/>
      <c r="M8" s="2"/>
      <c r="N8" s="2"/>
    </row>
    <row r="9" spans="1:14">
      <c r="A9" s="2" t="s">
        <v>13</v>
      </c>
      <c r="B9" s="2"/>
      <c r="C9" s="2"/>
      <c r="D9" s="2"/>
      <c r="E9" s="2"/>
      <c r="F9" s="2"/>
      <c r="G9" s="2"/>
      <c r="H9" s="3"/>
      <c r="I9" s="2"/>
      <c r="J9" s="2"/>
      <c r="K9" s="2"/>
      <c r="L9" s="2"/>
      <c r="M9" s="2"/>
      <c r="N9" s="2"/>
    </row>
    <row r="10" spans="1:14">
      <c r="A10" s="2" t="s">
        <v>8</v>
      </c>
      <c r="B10" s="2"/>
      <c r="C10" s="2"/>
      <c r="D10" s="2"/>
      <c r="E10" s="2"/>
      <c r="F10" s="2"/>
      <c r="G10" s="3"/>
      <c r="H10" s="2"/>
      <c r="I10" s="2"/>
      <c r="J10" s="2"/>
      <c r="K10" s="2"/>
      <c r="L10" s="2"/>
      <c r="M10" s="2"/>
      <c r="N10" s="2"/>
    </row>
    <row r="11" spans="1:14">
      <c r="A11" s="2" t="s">
        <v>11</v>
      </c>
      <c r="B11" s="2"/>
      <c r="C11" s="2"/>
      <c r="D11" s="2"/>
      <c r="E11" s="2"/>
      <c r="F11" s="3"/>
      <c r="G11" s="2"/>
      <c r="H11" s="2"/>
      <c r="I11" s="2"/>
      <c r="J11" s="2"/>
      <c r="K11" s="2"/>
      <c r="L11" s="2"/>
      <c r="M11" s="2"/>
      <c r="N11" s="2"/>
    </row>
    <row r="12" spans="1:14">
      <c r="A12" s="2" t="s">
        <v>9</v>
      </c>
      <c r="B12" s="2"/>
      <c r="C12" s="2"/>
      <c r="D12" s="2"/>
      <c r="E12" s="3"/>
      <c r="F12" s="2"/>
      <c r="G12" s="2"/>
      <c r="H12" s="2"/>
      <c r="I12" s="2"/>
      <c r="J12" s="2"/>
      <c r="K12" s="2"/>
      <c r="L12" s="2"/>
      <c r="M12" s="2"/>
      <c r="N12" s="2"/>
    </row>
    <row r="13" spans="1:14">
      <c r="A13" s="2" t="s">
        <v>4</v>
      </c>
      <c r="B13" s="2"/>
      <c r="C13" s="2"/>
      <c r="D13" s="3"/>
      <c r="E13" s="2"/>
      <c r="F13" s="2"/>
      <c r="G13" s="2"/>
      <c r="H13" s="2"/>
      <c r="I13" s="2"/>
      <c r="J13" s="2"/>
      <c r="K13" s="2"/>
      <c r="L13" s="2"/>
      <c r="M13" s="2"/>
      <c r="N13" s="2"/>
    </row>
    <row r="14" spans="1:14">
      <c r="A14" s="2" t="s">
        <v>7</v>
      </c>
      <c r="B14" s="2"/>
      <c r="C14" s="3"/>
      <c r="D14" s="2"/>
      <c r="E14" s="2"/>
      <c r="F14" s="2"/>
      <c r="G14" s="2"/>
      <c r="H14" s="2"/>
      <c r="I14" s="2"/>
      <c r="J14" s="2"/>
      <c r="K14" s="2"/>
      <c r="L14" s="2"/>
      <c r="M14" s="2"/>
      <c r="N14" s="2"/>
    </row>
    <row r="15" spans="1:14">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1A684-8F2B-485B-AE14-BED0482795D2}">
  <dimension ref="A1"/>
  <sheetViews>
    <sheetView workbookViewId="0"/>
  </sheetViews>
  <sheetFormatPr baseColWidth="10" defaultRowHeight="15"/>
  <sheetData>
    <row r="1" spans="1:1">
      <c r="A1" s="108" t="s">
        <v>62</v>
      </c>
    </row>
  </sheetData>
  <hyperlinks>
    <hyperlink ref="A1" location="'Tabla de Contenido'!A1" display="Tabla de Contenido" xr:uid="{CF853A0D-216A-4917-920A-84E5D63538CB}"/>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4004E-E7CB-4559-8D4D-3296E1742FD8}">
  <dimension ref="A1"/>
  <sheetViews>
    <sheetView workbookViewId="0"/>
  </sheetViews>
  <sheetFormatPr baseColWidth="10" defaultRowHeight="15"/>
  <cols>
    <col min="1" max="1" width="18.28515625" bestFit="1" customWidth="1"/>
  </cols>
  <sheetData>
    <row r="1" spans="1:1">
      <c r="A1" s="108" t="s">
        <v>62</v>
      </c>
    </row>
  </sheetData>
  <hyperlinks>
    <hyperlink ref="A1" location="'Tabla de Contenido'!A1" display="Tabla de Contenido" xr:uid="{DFFC0184-1E6D-4525-8E8B-07C1A0F51D5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891A-A5CF-4A6A-9E52-4150A852B6A5}">
  <dimension ref="A1"/>
  <sheetViews>
    <sheetView workbookViewId="0"/>
  </sheetViews>
  <sheetFormatPr baseColWidth="10" defaultRowHeight="15"/>
  <cols>
    <col min="1" max="1" width="18.28515625" bestFit="1" customWidth="1"/>
  </cols>
  <sheetData>
    <row r="1" spans="1:1">
      <c r="A1" s="108" t="s">
        <v>62</v>
      </c>
    </row>
  </sheetData>
  <hyperlinks>
    <hyperlink ref="A1" location="'Tabla de Contenido'!A1" display="Tabla de Contenido" xr:uid="{BB6E74FE-9276-4AB6-BFE8-8671A77559D6}"/>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ABB5-C85A-428F-B526-B45C8A2CE371}">
  <dimension ref="A1"/>
  <sheetViews>
    <sheetView workbookViewId="0"/>
  </sheetViews>
  <sheetFormatPr baseColWidth="10" defaultRowHeight="15"/>
  <cols>
    <col min="1" max="1" width="20.5703125" customWidth="1"/>
  </cols>
  <sheetData>
    <row r="1" spans="1:1">
      <c r="A1" s="99" t="s">
        <v>62</v>
      </c>
    </row>
  </sheetData>
  <hyperlinks>
    <hyperlink ref="A1" location="'Tabla de Contenido'!A1" display="Tabla de Contenido" xr:uid="{FC1EFD62-2C44-4F1B-A440-3B52FBE4F368}"/>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7F59-370C-4644-9448-B170013D8C24}">
  <dimension ref="A1:F35"/>
  <sheetViews>
    <sheetView workbookViewId="0"/>
  </sheetViews>
  <sheetFormatPr baseColWidth="10" defaultRowHeight="15"/>
  <cols>
    <col min="1" max="1" width="34.140625" style="7" bestFit="1" customWidth="1"/>
    <col min="2" max="2" width="17.5703125" style="7" bestFit="1" customWidth="1"/>
    <col min="3" max="3" width="44.85546875" style="7" bestFit="1" customWidth="1"/>
    <col min="4" max="5" width="44.42578125" style="7" bestFit="1" customWidth="1"/>
    <col min="6" max="6" width="76" style="7" customWidth="1"/>
    <col min="7" max="7" width="11.42578125" style="7"/>
    <col min="8" max="8" width="11.42578125" style="7" customWidth="1"/>
    <col min="9" max="16384" width="11.42578125" style="7"/>
  </cols>
  <sheetData>
    <row r="1" spans="1:6">
      <c r="A1" s="99" t="s">
        <v>62</v>
      </c>
      <c r="B1" s="124" t="s">
        <v>941</v>
      </c>
      <c r="C1" s="124"/>
    </row>
    <row r="2" spans="1:6">
      <c r="A2" s="95" t="s">
        <v>862</v>
      </c>
      <c r="B2" s="125" t="s">
        <v>884</v>
      </c>
      <c r="C2" s="126"/>
      <c r="D2" s="126"/>
      <c r="E2" s="126"/>
      <c r="F2" s="127"/>
    </row>
    <row r="3" spans="1:6">
      <c r="A3" s="95" t="s">
        <v>863</v>
      </c>
      <c r="B3" s="125" t="s">
        <v>873</v>
      </c>
      <c r="C3" s="126"/>
      <c r="D3" s="126"/>
      <c r="E3" s="126"/>
      <c r="F3" s="127"/>
    </row>
    <row r="4" spans="1:6" ht="32.25" customHeight="1">
      <c r="A4" s="95" t="s">
        <v>864</v>
      </c>
      <c r="B4" s="125" t="s">
        <v>939</v>
      </c>
      <c r="C4" s="126"/>
      <c r="D4" s="126"/>
      <c r="E4" s="126"/>
      <c r="F4" s="127"/>
    </row>
    <row r="5" spans="1:6">
      <c r="A5" s="95" t="s">
        <v>865</v>
      </c>
      <c r="B5" s="125" t="s">
        <v>940</v>
      </c>
      <c r="C5" s="126"/>
      <c r="D5" s="126"/>
      <c r="E5" s="126"/>
      <c r="F5" s="127"/>
    </row>
    <row r="6" spans="1:6">
      <c r="A6" s="95" t="s">
        <v>869</v>
      </c>
      <c r="B6" s="95" t="s">
        <v>870</v>
      </c>
      <c r="C6" s="95" t="s">
        <v>871</v>
      </c>
      <c r="D6" s="95" t="s">
        <v>866</v>
      </c>
      <c r="E6" s="95" t="s">
        <v>867</v>
      </c>
      <c r="F6" s="95" t="s">
        <v>872</v>
      </c>
    </row>
    <row r="7" spans="1:6">
      <c r="A7" s="77"/>
      <c r="B7" s="96" t="s">
        <v>884</v>
      </c>
      <c r="C7" s="96"/>
      <c r="D7" s="77"/>
      <c r="E7" s="96"/>
      <c r="F7" s="77" t="s">
        <v>919</v>
      </c>
    </row>
    <row r="8" spans="1:6">
      <c r="A8" s="121" t="str">
        <f>$B$7</f>
        <v xml:space="preserve">emna-extraclase </v>
      </c>
      <c r="B8" s="96" t="s">
        <v>873</v>
      </c>
      <c r="C8" s="96" t="s">
        <v>885</v>
      </c>
      <c r="D8" s="96" t="str">
        <f>C11</f>
        <v>emna-extraclase /emnaMensajesMS</v>
      </c>
      <c r="E8" s="96"/>
      <c r="F8" s="121" t="s">
        <v>920</v>
      </c>
    </row>
    <row r="9" spans="1:6">
      <c r="A9" s="123"/>
      <c r="B9" s="96"/>
      <c r="C9" s="96"/>
      <c r="D9" s="96" t="str">
        <f>C19</f>
        <v>emna-extraclase /emnaUsuariosMS</v>
      </c>
      <c r="E9" s="96"/>
      <c r="F9" s="123"/>
    </row>
    <row r="10" spans="1:6">
      <c r="A10" s="122"/>
      <c r="B10" s="96"/>
      <c r="C10" s="96"/>
      <c r="D10" s="96" t="str">
        <f>C27</f>
        <v>emna-extraclase /emnaSeguridadMS</v>
      </c>
      <c r="E10" s="96"/>
      <c r="F10" s="122"/>
    </row>
    <row r="11" spans="1:6" ht="30">
      <c r="A11" s="94" t="str">
        <f>$B$7</f>
        <v xml:space="preserve">emna-extraclase </v>
      </c>
      <c r="B11" s="97" t="s">
        <v>874</v>
      </c>
      <c r="C11" s="97" t="str">
        <f>$B$7 &amp; "/"&amp;B11</f>
        <v>emna-extraclase /emnaMensajesMS</v>
      </c>
      <c r="D11" s="97"/>
      <c r="E11" s="97" t="str">
        <f>C8</f>
        <v>emna-extraclase/emna</v>
      </c>
      <c r="F11" s="94" t="s">
        <v>921</v>
      </c>
    </row>
    <row r="12" spans="1:6" ht="30">
      <c r="A12" s="77" t="str">
        <f>$A$11&amp;"/"&amp;$B$11</f>
        <v>emna-extraclase /emnaMensajesMS</v>
      </c>
      <c r="B12" s="96" t="s">
        <v>886</v>
      </c>
      <c r="C12" s="96" t="str">
        <f>$C$11 &amp; "/"&amp;B12</f>
        <v xml:space="preserve">emna-extraclase /emnaMensajesMS/migrations </v>
      </c>
      <c r="D12" s="96"/>
      <c r="E12" s="96"/>
      <c r="F12" s="77" t="s">
        <v>922</v>
      </c>
    </row>
    <row r="13" spans="1:6">
      <c r="A13" s="77" t="str">
        <f t="shared" ref="A13:A17" si="0">$A$11&amp;"/"&amp;$B$11</f>
        <v>emna-extraclase /emnaMensajesMS</v>
      </c>
      <c r="B13" s="96" t="s">
        <v>887</v>
      </c>
      <c r="C13" s="96" t="str">
        <f>$C$11 &amp; "/"&amp;B13</f>
        <v xml:space="preserve">emna-extraclase /emnaMensajesMS/urls </v>
      </c>
      <c r="D13" s="96" t="str">
        <f>C14</f>
        <v xml:space="preserve">emna-extraclase /emnaMensajesMS/views </v>
      </c>
      <c r="E13" s="96"/>
      <c r="F13" s="77" t="s">
        <v>923</v>
      </c>
    </row>
    <row r="14" spans="1:6">
      <c r="A14" s="121" t="str">
        <f t="shared" si="0"/>
        <v>emna-extraclase /emnaMensajesMS</v>
      </c>
      <c r="B14" s="96" t="s">
        <v>888</v>
      </c>
      <c r="C14" s="96" t="str">
        <f>$C$11 &amp; "/"&amp;B14</f>
        <v xml:space="preserve">emna-extraclase /emnaMensajesMS/views </v>
      </c>
      <c r="D14" s="96" t="str">
        <f>C16</f>
        <v xml:space="preserve">emna-extraclase /emnaMensajesMS/serializers </v>
      </c>
      <c r="E14" s="96" t="str">
        <f>C13</f>
        <v xml:space="preserve">emna-extraclase /emnaMensajesMS/urls </v>
      </c>
      <c r="F14" s="121" t="s">
        <v>924</v>
      </c>
    </row>
    <row r="15" spans="1:6">
      <c r="A15" s="122"/>
      <c r="B15" s="96"/>
      <c r="C15" s="96"/>
      <c r="D15" s="96" t="str">
        <f>C17</f>
        <v xml:space="preserve">emna-extraclase /emnaMensajesMS/models </v>
      </c>
      <c r="E15" s="96"/>
      <c r="F15" s="122"/>
    </row>
    <row r="16" spans="1:6" ht="30">
      <c r="A16" s="77" t="str">
        <f t="shared" si="0"/>
        <v>emna-extraclase /emnaMensajesMS</v>
      </c>
      <c r="B16" s="96" t="s">
        <v>890</v>
      </c>
      <c r="C16" s="96" t="str">
        <f>$C$11 &amp; "/"&amp;B16</f>
        <v xml:space="preserve">emna-extraclase /emnaMensajesMS/serializers </v>
      </c>
      <c r="D16" s="96" t="str">
        <f>C17</f>
        <v xml:space="preserve">emna-extraclase /emnaMensajesMS/models </v>
      </c>
      <c r="E16" s="96" t="str">
        <f>C14</f>
        <v xml:space="preserve">emna-extraclase /emnaMensajesMS/views </v>
      </c>
      <c r="F16" s="77" t="s">
        <v>925</v>
      </c>
    </row>
    <row r="17" spans="1:6">
      <c r="A17" s="121" t="str">
        <f t="shared" si="0"/>
        <v>emna-extraclase /emnaMensajesMS</v>
      </c>
      <c r="B17" s="96" t="s">
        <v>889</v>
      </c>
      <c r="C17" s="96" t="str">
        <f>$C$11 &amp; "/"&amp;B17</f>
        <v xml:space="preserve">emna-extraclase /emnaMensajesMS/models </v>
      </c>
      <c r="D17" s="96"/>
      <c r="E17" s="96" t="str">
        <f>C14</f>
        <v xml:space="preserve">emna-extraclase /emnaMensajesMS/views </v>
      </c>
      <c r="F17" s="121" t="s">
        <v>926</v>
      </c>
    </row>
    <row r="18" spans="1:6">
      <c r="A18" s="122"/>
      <c r="B18" s="96"/>
      <c r="C18" s="96"/>
      <c r="D18" s="96"/>
      <c r="E18" s="96" t="str">
        <f>C16</f>
        <v xml:space="preserve">emna-extraclase /emnaMensajesMS/serializers </v>
      </c>
      <c r="F18" s="122"/>
    </row>
    <row r="19" spans="1:6" ht="30">
      <c r="A19" s="94" t="str">
        <f>$B$7</f>
        <v xml:space="preserve">emna-extraclase </v>
      </c>
      <c r="B19" s="97" t="s">
        <v>875</v>
      </c>
      <c r="C19" s="97" t="str">
        <f>$B$7 &amp; "/"&amp;B19</f>
        <v>emna-extraclase /emnaUsuariosMS</v>
      </c>
      <c r="D19" s="97"/>
      <c r="E19" s="97"/>
      <c r="F19" s="94" t="s">
        <v>927</v>
      </c>
    </row>
    <row r="20" spans="1:6">
      <c r="A20" s="77" t="str">
        <f>$A$19&amp;"/"&amp;$B$19</f>
        <v>emna-extraclase /emnaUsuariosMS</v>
      </c>
      <c r="B20" s="96" t="s">
        <v>886</v>
      </c>
      <c r="C20" s="96" t="str">
        <f>$C$19 &amp; "/"&amp;B20</f>
        <v xml:space="preserve">emna-extraclase /emnaUsuariosMS/migrations </v>
      </c>
      <c r="D20" s="96"/>
      <c r="E20" s="96" t="str">
        <f>C8</f>
        <v>emna-extraclase/emna</v>
      </c>
      <c r="F20" s="77" t="s">
        <v>928</v>
      </c>
    </row>
    <row r="21" spans="1:6">
      <c r="A21" s="77" t="str">
        <f>$A$19&amp;"/"&amp;$B$19</f>
        <v>emna-extraclase /emnaUsuariosMS</v>
      </c>
      <c r="B21" s="96" t="s">
        <v>887</v>
      </c>
      <c r="C21" s="96" t="str">
        <f>$C$19 &amp; "/"&amp;B21</f>
        <v xml:space="preserve">emna-extraclase /emnaUsuariosMS/urls </v>
      </c>
      <c r="D21" s="96" t="str">
        <f>C22</f>
        <v xml:space="preserve">emna-extraclase /emnaUsuariosMS/views </v>
      </c>
      <c r="E21" s="96"/>
      <c r="F21" s="77" t="s">
        <v>929</v>
      </c>
    </row>
    <row r="22" spans="1:6">
      <c r="A22" s="121" t="str">
        <f>$A$19&amp;"/"&amp;$B$19</f>
        <v>emna-extraclase /emnaUsuariosMS</v>
      </c>
      <c r="B22" s="96" t="s">
        <v>888</v>
      </c>
      <c r="C22" s="96" t="str">
        <f>$C$19 &amp; "/"&amp;B22</f>
        <v xml:space="preserve">emna-extraclase /emnaUsuariosMS/views </v>
      </c>
      <c r="D22" s="96" t="str">
        <f>C24</f>
        <v xml:space="preserve">emna-extraclase /emnaUsuariosMS/serializers </v>
      </c>
      <c r="E22" s="96" t="str">
        <f>C21</f>
        <v xml:space="preserve">emna-extraclase /emnaUsuariosMS/urls </v>
      </c>
      <c r="F22" s="121" t="s">
        <v>930</v>
      </c>
    </row>
    <row r="23" spans="1:6">
      <c r="A23" s="122"/>
      <c r="B23" s="96"/>
      <c r="C23" s="96"/>
      <c r="D23" s="96" t="str">
        <f>C25</f>
        <v xml:space="preserve">emna-extraclase /emnaUsuariosMS/models </v>
      </c>
      <c r="E23" s="96"/>
      <c r="F23" s="122"/>
    </row>
    <row r="24" spans="1:6" ht="30">
      <c r="A24" s="77" t="str">
        <f>$A$19&amp;"/"&amp;$B$19</f>
        <v>emna-extraclase /emnaUsuariosMS</v>
      </c>
      <c r="B24" s="96" t="s">
        <v>890</v>
      </c>
      <c r="C24" s="96" t="str">
        <f>$C$19 &amp; "/"&amp;B24</f>
        <v xml:space="preserve">emna-extraclase /emnaUsuariosMS/serializers </v>
      </c>
      <c r="D24" s="96" t="str">
        <f>C25</f>
        <v xml:space="preserve">emna-extraclase /emnaUsuariosMS/models </v>
      </c>
      <c r="E24" s="96" t="str">
        <f>C22</f>
        <v xml:space="preserve">emna-extraclase /emnaUsuariosMS/views </v>
      </c>
      <c r="F24" s="77" t="s">
        <v>931</v>
      </c>
    </row>
    <row r="25" spans="1:6">
      <c r="A25" s="121" t="str">
        <f>$A$19&amp;"/"&amp;$B$19</f>
        <v>emna-extraclase /emnaUsuariosMS</v>
      </c>
      <c r="B25" s="96" t="s">
        <v>889</v>
      </c>
      <c r="C25" s="96" t="str">
        <f>$C$19 &amp; "/"&amp;B25</f>
        <v xml:space="preserve">emna-extraclase /emnaUsuariosMS/models </v>
      </c>
      <c r="D25" s="96"/>
      <c r="E25" s="96" t="str">
        <f>C22</f>
        <v xml:space="preserve">emna-extraclase /emnaUsuariosMS/views </v>
      </c>
      <c r="F25" s="121" t="s">
        <v>932</v>
      </c>
    </row>
    <row r="26" spans="1:6">
      <c r="A26" s="122"/>
      <c r="B26" s="96"/>
      <c r="C26" s="96"/>
      <c r="D26" s="96"/>
      <c r="E26" s="96" t="str">
        <f>C24</f>
        <v xml:space="preserve">emna-extraclase /emnaUsuariosMS/serializers </v>
      </c>
      <c r="F26" s="122"/>
    </row>
    <row r="27" spans="1:6" ht="30">
      <c r="A27" s="94" t="str">
        <f>$B$7</f>
        <v xml:space="preserve">emna-extraclase </v>
      </c>
      <c r="B27" s="97" t="s">
        <v>876</v>
      </c>
      <c r="C27" s="97" t="str">
        <f>$B$7 &amp; "/"&amp;B27</f>
        <v>emna-extraclase /emnaSeguridadMS</v>
      </c>
      <c r="D27" s="97"/>
      <c r="E27" s="97" t="str">
        <f>C8</f>
        <v>emna-extraclase/emna</v>
      </c>
      <c r="F27" s="94" t="s">
        <v>933</v>
      </c>
    </row>
    <row r="28" spans="1:6">
      <c r="A28" s="77" t="str">
        <f>$A$27&amp;"/"&amp;$B$27</f>
        <v>emna-extraclase /emnaSeguridadMS</v>
      </c>
      <c r="B28" s="96" t="s">
        <v>886</v>
      </c>
      <c r="C28" s="96" t="str">
        <f>$C$27 &amp; "/"&amp;B28</f>
        <v xml:space="preserve">emna-extraclase /emnaSeguridadMS/migrations </v>
      </c>
      <c r="D28" s="77"/>
      <c r="E28" s="77"/>
      <c r="F28" s="77" t="s">
        <v>934</v>
      </c>
    </row>
    <row r="29" spans="1:6">
      <c r="A29" s="77" t="str">
        <f t="shared" ref="A29:A33" si="1">$A$27&amp;"/"&amp;$B$27</f>
        <v>emna-extraclase /emnaSeguridadMS</v>
      </c>
      <c r="B29" s="96" t="s">
        <v>887</v>
      </c>
      <c r="C29" s="96" t="str">
        <f>$C$27 &amp; "/"&amp;B29</f>
        <v xml:space="preserve">emna-extraclase /emnaSeguridadMS/urls </v>
      </c>
      <c r="D29" s="96" t="str">
        <f>C30</f>
        <v xml:space="preserve">emna-extraclase /emnaSeguridadMS/views </v>
      </c>
      <c r="E29" s="77"/>
      <c r="F29" s="77" t="s">
        <v>935</v>
      </c>
    </row>
    <row r="30" spans="1:6">
      <c r="A30" s="121" t="str">
        <f t="shared" si="1"/>
        <v>emna-extraclase /emnaSeguridadMS</v>
      </c>
      <c r="B30" s="96" t="s">
        <v>888</v>
      </c>
      <c r="C30" s="96" t="str">
        <f>$C$27 &amp; "/"&amp;B30</f>
        <v xml:space="preserve">emna-extraclase /emnaSeguridadMS/views </v>
      </c>
      <c r="D30" s="96" t="str">
        <f>C32</f>
        <v xml:space="preserve">emna-extraclase /emnaSeguridadMS/serializers </v>
      </c>
      <c r="E30" s="96" t="str">
        <f>C29</f>
        <v xml:space="preserve">emna-extraclase /emnaSeguridadMS/urls </v>
      </c>
      <c r="F30" s="121" t="s">
        <v>936</v>
      </c>
    </row>
    <row r="31" spans="1:6">
      <c r="A31" s="122"/>
      <c r="B31" s="96"/>
      <c r="C31" s="96"/>
      <c r="D31" s="96" t="str">
        <f>C33</f>
        <v xml:space="preserve">emna-extraclase /emnaSeguridadMS/models </v>
      </c>
      <c r="E31" s="96"/>
      <c r="F31" s="122"/>
    </row>
    <row r="32" spans="1:6" ht="30">
      <c r="A32" s="77" t="str">
        <f t="shared" si="1"/>
        <v>emna-extraclase /emnaSeguridadMS</v>
      </c>
      <c r="B32" s="96" t="s">
        <v>890</v>
      </c>
      <c r="C32" s="96" t="str">
        <f>$C$27 &amp; "/"&amp;B32</f>
        <v xml:space="preserve">emna-extraclase /emnaSeguridadMS/serializers </v>
      </c>
      <c r="D32" s="96" t="str">
        <f>C33</f>
        <v xml:space="preserve">emna-extraclase /emnaSeguridadMS/models </v>
      </c>
      <c r="E32" s="96" t="str">
        <f>C30</f>
        <v xml:space="preserve">emna-extraclase /emnaSeguridadMS/views </v>
      </c>
      <c r="F32" s="77" t="s">
        <v>937</v>
      </c>
    </row>
    <row r="33" spans="1:6">
      <c r="A33" s="121" t="str">
        <f t="shared" si="1"/>
        <v>emna-extraclase /emnaSeguridadMS</v>
      </c>
      <c r="B33" s="96" t="s">
        <v>889</v>
      </c>
      <c r="C33" s="96" t="str">
        <f>$C$27 &amp; "/"&amp;B33</f>
        <v xml:space="preserve">emna-extraclase /emnaSeguridadMS/models </v>
      </c>
      <c r="D33" s="77"/>
      <c r="E33" s="96" t="str">
        <f>C30</f>
        <v xml:space="preserve">emna-extraclase /emnaSeguridadMS/views </v>
      </c>
      <c r="F33" s="121" t="s">
        <v>938</v>
      </c>
    </row>
    <row r="34" spans="1:6">
      <c r="A34" s="122"/>
      <c r="B34" s="77"/>
      <c r="C34" s="77"/>
      <c r="D34" s="77"/>
      <c r="E34" s="96" t="str">
        <f>C32</f>
        <v xml:space="preserve">emna-extraclase /emnaSeguridadMS/serializers </v>
      </c>
      <c r="F34" s="122"/>
    </row>
    <row r="35" spans="1:6">
      <c r="A35" s="94" t="str">
        <f>$B$7</f>
        <v xml:space="preserve">emna-extraclase </v>
      </c>
      <c r="B35" s="97" t="s">
        <v>891</v>
      </c>
      <c r="C35" s="94" t="str">
        <f>$B$7 &amp; "/"&amp;B35</f>
        <v xml:space="preserve">emna-extraclase /frontend </v>
      </c>
      <c r="D35" s="94"/>
      <c r="E35" s="94"/>
      <c r="F35" s="98" t="s">
        <v>938</v>
      </c>
    </row>
  </sheetData>
  <mergeCells count="19">
    <mergeCell ref="B1:C1"/>
    <mergeCell ref="F25:F26"/>
    <mergeCell ref="F30:F31"/>
    <mergeCell ref="F33:F34"/>
    <mergeCell ref="F14:F15"/>
    <mergeCell ref="F17:F18"/>
    <mergeCell ref="F22:F23"/>
    <mergeCell ref="F8:F10"/>
    <mergeCell ref="B2:F2"/>
    <mergeCell ref="B3:F3"/>
    <mergeCell ref="B4:F4"/>
    <mergeCell ref="B5:F5"/>
    <mergeCell ref="A30:A31"/>
    <mergeCell ref="A33:A34"/>
    <mergeCell ref="A8:A10"/>
    <mergeCell ref="A14:A15"/>
    <mergeCell ref="A17:A18"/>
    <mergeCell ref="A22:A23"/>
    <mergeCell ref="A25:A26"/>
  </mergeCells>
  <hyperlinks>
    <hyperlink ref="A1" location="'Tabla de Contenido'!A1" display="Tabla de Contenido" xr:uid="{94EFA083-0C5B-412C-8DD7-22C9E2BEB40A}"/>
    <hyperlink ref="B1:C1" location="'Img-Diagrama de paquetes '!A1" display="Modelo " xr:uid="{752B2215-D4A4-450E-A00C-8C3E07A0EC2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8E80-0457-45AA-9D7E-CA5FDCA5C350}">
  <dimension ref="A1:B1"/>
  <sheetViews>
    <sheetView workbookViewId="0"/>
  </sheetViews>
  <sheetFormatPr baseColWidth="10" defaultRowHeight="15"/>
  <cols>
    <col min="1" max="1" width="18.28515625" bestFit="1" customWidth="1"/>
    <col min="2" max="2" width="25.28515625" bestFit="1" customWidth="1"/>
  </cols>
  <sheetData>
    <row r="1" spans="1:2">
      <c r="A1" s="105" t="s">
        <v>62</v>
      </c>
      <c r="B1" s="107" t="s">
        <v>861</v>
      </c>
    </row>
  </sheetData>
  <hyperlinks>
    <hyperlink ref="A1" location="'Tabla de Contenido'!A1" display="Tabla de Contenido" xr:uid="{CC71C6F1-0174-4281-B8DB-68291EE1154F}"/>
    <hyperlink ref="B1" location="'Diagrama de paquetes '!A1" display="Diagrama de paquetes " xr:uid="{DECA7D49-368F-467C-9CF0-FDF893B2079B}"/>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33</vt:i4>
      </vt:variant>
    </vt:vector>
  </HeadingPairs>
  <TitlesOfParts>
    <vt:vector size="33" baseType="lpstr">
      <vt:lpstr>Tabla de Contenido</vt:lpstr>
      <vt:lpstr>Diagrama de secuencias </vt:lpstr>
      <vt:lpstr>Img-Diagrama de secuencias </vt:lpstr>
      <vt:lpstr>Img-Diagrama de actividades </vt:lpstr>
      <vt:lpstr>Img-Modelo de entidad relacion </vt:lpstr>
      <vt:lpstr>Img-Modelo de dominio </vt:lpstr>
      <vt:lpstr>Img-Arquetipo de solucion </vt:lpstr>
      <vt:lpstr>Diagrama de paquetes </vt:lpstr>
      <vt:lpstr>Img-Diagrama de paquetes </vt:lpstr>
      <vt:lpstr>Diagrama de componentes </vt:lpstr>
      <vt:lpstr>Img-Diagrama de componentes </vt:lpstr>
      <vt:lpstr>Provedores Componentes</vt:lpstr>
      <vt:lpstr>Elecciones</vt:lpstr>
      <vt:lpstr>HistoriasUsuario</vt:lpstr>
      <vt:lpstr>TacticasEstrategias</vt:lpstr>
      <vt:lpstr>AlternativaSolucionSelecc</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ESC-CAL-0001-ResilienciaFallo</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arias</cp:lastModifiedBy>
  <dcterms:created xsi:type="dcterms:W3CDTF">2015-06-05T18:19:34Z</dcterms:created>
  <dcterms:modified xsi:type="dcterms:W3CDTF">2024-11-01T02:11:58Z</dcterms:modified>
</cp:coreProperties>
</file>