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sheth\Desktop\Interview Prep\python\"/>
    </mc:Choice>
  </mc:AlternateContent>
  <xr:revisionPtr revIDLastSave="0" documentId="8_{B79BC126-32AD-44E4-BA77-8C6497264049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definedNames>
    <definedName name="_xlnm._FilterDatabase" localSheetId="2" hidden="1">Sheet1!$A$1:$K$87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5" i="1" l="1"/>
  <c r="F5" i="2"/>
  <c r="H5" i="2" s="1"/>
  <c r="F6" i="2"/>
  <c r="H6" i="2" s="1"/>
  <c r="H4" i="2"/>
  <c r="H7" i="2"/>
  <c r="H3" i="2"/>
  <c r="F4" i="2"/>
  <c r="F3" i="2"/>
  <c r="F7" i="2"/>
  <c r="F78" i="1"/>
  <c r="F31" i="1"/>
  <c r="F74" i="1"/>
  <c r="F76" i="1"/>
  <c r="F42" i="1"/>
  <c r="F20" i="1"/>
  <c r="F64" i="1"/>
  <c r="F2" i="1"/>
  <c r="F77" i="1"/>
  <c r="F79" i="1"/>
  <c r="F72" i="1"/>
  <c r="F83" i="1"/>
  <c r="F32" i="1"/>
  <c r="F73" i="1"/>
  <c r="F27" i="1"/>
  <c r="F3" i="1"/>
  <c r="F75" i="1"/>
  <c r="F57" i="1"/>
  <c r="F30" i="1"/>
  <c r="F69" i="1"/>
  <c r="F80" i="1"/>
  <c r="F14" i="1"/>
  <c r="F86" i="1"/>
  <c r="F12" i="1"/>
  <c r="F81" i="1"/>
  <c r="F56" i="1"/>
  <c r="F85" i="1"/>
  <c r="F28" i="1"/>
  <c r="F59" i="1"/>
  <c r="F43" i="1"/>
  <c r="F70" i="1"/>
  <c r="F54" i="1"/>
  <c r="F40" i="1"/>
  <c r="F23" i="1"/>
  <c r="F84" i="1"/>
  <c r="F7" i="1"/>
  <c r="F44" i="1"/>
  <c r="F13" i="1"/>
  <c r="F38" i="1"/>
  <c r="F61" i="1"/>
  <c r="F39" i="1"/>
  <c r="F22" i="1"/>
  <c r="F4" i="1"/>
  <c r="F36" i="1"/>
  <c r="F65" i="1"/>
  <c r="F62" i="1"/>
  <c r="F21" i="1"/>
  <c r="F34" i="1"/>
  <c r="F18" i="1"/>
  <c r="F37" i="1"/>
  <c r="F35" i="1"/>
  <c r="F9" i="1"/>
  <c r="F60" i="1"/>
  <c r="F45" i="1"/>
  <c r="F5" i="1"/>
  <c r="F63" i="1"/>
  <c r="F87" i="1"/>
  <c r="F6" i="1"/>
  <c r="F55" i="1"/>
  <c r="F10" i="1"/>
  <c r="F25" i="1"/>
  <c r="F46" i="1"/>
  <c r="F58" i="1"/>
  <c r="F51" i="1"/>
  <c r="F33" i="1"/>
  <c r="F47" i="1"/>
  <c r="F49" i="1"/>
  <c r="F41" i="1"/>
  <c r="F71" i="1"/>
  <c r="F48" i="1"/>
  <c r="F15" i="1"/>
  <c r="F68" i="1"/>
  <c r="F11" i="1"/>
  <c r="F26" i="1"/>
  <c r="F52" i="1"/>
  <c r="F82" i="1"/>
  <c r="F24" i="1"/>
  <c r="F66" i="1"/>
  <c r="F8" i="1"/>
  <c r="F50" i="1"/>
  <c r="F16" i="1"/>
  <c r="F29" i="1"/>
  <c r="F67" i="1"/>
  <c r="F19" i="1"/>
  <c r="F53" i="1"/>
  <c r="F17" i="1"/>
  <c r="E4" i="2"/>
  <c r="E5" i="2"/>
  <c r="E6" i="2"/>
  <c r="E7" i="2"/>
  <c r="E3" i="2"/>
</calcChain>
</file>

<file path=xl/sharedStrings.xml><?xml version="1.0" encoding="utf-8"?>
<sst xmlns="http://schemas.openxmlformats.org/spreadsheetml/2006/main" count="258" uniqueCount="36">
  <si>
    <t>Customer</t>
  </si>
  <si>
    <t>Date</t>
  </si>
  <si>
    <t>Flavor</t>
  </si>
  <si>
    <t>Revenue</t>
  </si>
  <si>
    <t>Profit</t>
  </si>
  <si>
    <t>Drew Roulette</t>
  </si>
  <si>
    <t>Sean Lansfrow</t>
  </si>
  <si>
    <t>Erin Davidson</t>
  </si>
  <si>
    <t>Ted Price</t>
  </si>
  <si>
    <t>Chocolate Chip</t>
  </si>
  <si>
    <t>Vanilla</t>
  </si>
  <si>
    <t>Cookie Dough</t>
  </si>
  <si>
    <t>Dennis Perelman</t>
  </si>
  <si>
    <t>Chocolate</t>
  </si>
  <si>
    <t>Mint Chip</t>
  </si>
  <si>
    <t>Malcolm Benjamin</t>
  </si>
  <si>
    <t>Don Frazon</t>
  </si>
  <si>
    <t>Lila Stevens</t>
  </si>
  <si>
    <t>Silvio Carrera</t>
  </si>
  <si>
    <t>Sierra Noonan</t>
  </si>
  <si>
    <t>Ian Richardson</t>
  </si>
  <si>
    <t>Tony DiCenzo</t>
  </si>
  <si>
    <t>chco</t>
  </si>
  <si>
    <t>chip</t>
  </si>
  <si>
    <t>dough</t>
  </si>
  <si>
    <t>mint chip</t>
  </si>
  <si>
    <t>vanilla</t>
  </si>
  <si>
    <t>count</t>
  </si>
  <si>
    <t>Rev</t>
  </si>
  <si>
    <t>Prof</t>
  </si>
  <si>
    <t>c</t>
  </si>
  <si>
    <t>Sum of Profit</t>
  </si>
  <si>
    <t>Sum of Revenue</t>
  </si>
  <si>
    <t>(All)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</si>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</sst>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;[Red]\-&quot;$&quot;#,##0"/>
    <numFmt numFmtId="165" formatCode="&quot;$&quot;#,##0.00;[Red]\-&quot;$&quot;#,##0.00"/>
    <numFmt numFmtId="166" formatCode="&quot;$&quot;#,##0.00;[Red]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4" fontId="0" fillId="0" borderId="0" xfId="0" applyNumberFormat="1" applyFont="1"/>
    <xf numFmtId="0" fontId="0" fillId="0" borderId="0" xfId="0" applyFont="1"/>
    <xf numFmtId="165" fontId="1" fillId="0" borderId="0" xfId="0" applyNumberFormat="1" applyFont="1"/>
    <xf numFmtId="8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[IceCreamDataSet.xlsx]Sheet5!PivotTable1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Sheet5!$F$3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Sheet5!$E$4:$E$9</c:f>
              <c:strCache>
                <c:ptCount val="5"/>
                <c:pt idx="0">
                  <c:v>Chocolate</c:v>
                </c:pt>
                <c:pt idx="1">
                  <c:v>Chocolate Chip</c:v>
                </c:pt>
                <c:pt idx="2">
                  <c:v>Cookie Dough</c:v>
                </c:pt>
                <c:pt idx="3">
                  <c:v>Mint Chip</c:v>
                </c:pt>
                <c:pt idx="4">
                  <c:v>Vanilla</c:v>
                </c:pt>
              </c:strCache>
            </c:strRef>
          </c:cat>
          <c:val>
            <c:numRef>
              <c:f>Sheet5!$F$4:$F$9</c:f>
              <c:numCache>
                <c:formatCode>General</c:formatCode>
                <c:ptCount val="5"/>
                <c:pt idx="0">
                  <c:v>60</c:v>
                </c:pt>
                <c:pt idx="1">
                  <c:v>53.75</c:v>
                </c:pt>
                <c:pt idx="2">
                  <c:v>48.75</c:v>
                </c:pt>
                <c:pt idx="3">
                  <c:v>30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8-4C79-9494-45DB82FA600D}"/>
            </c:ext>
          </c:extLst>
        </c:ser>
        <c:ser>
          <c:idx val="1"/>
          <c:order val="1"/>
          <c:tx>
            <c:strRef>
              <c:f>Sheet5!$G$3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Sheet5!$E$4:$E$9</c:f>
              <c:strCache>
                <c:ptCount val="5"/>
                <c:pt idx="0">
                  <c:v>Chocolate</c:v>
                </c:pt>
                <c:pt idx="1">
                  <c:v>Chocolate Chip</c:v>
                </c:pt>
                <c:pt idx="2">
                  <c:v>Cookie Dough</c:v>
                </c:pt>
                <c:pt idx="3">
                  <c:v>Mint Chip</c:v>
                </c:pt>
                <c:pt idx="4">
                  <c:v>Vanilla</c:v>
                </c:pt>
              </c:strCache>
            </c:strRef>
          </c:cat>
          <c:val>
            <c:numRef>
              <c:f>Sheet5!$G$4:$G$9</c:f>
              <c:numCache>
                <c:formatCode>General</c:formatCode>
                <c:ptCount val="5"/>
                <c:pt idx="0">
                  <c:v>82</c:v>
                </c:pt>
                <c:pt idx="1">
                  <c:v>75</c:v>
                </c:pt>
                <c:pt idx="2">
                  <c:v>65</c:v>
                </c:pt>
                <c:pt idx="3">
                  <c:v>40</c:v>
                </c:pt>
                <c:pt idx="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8-4C79-9494-45DB82FA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870328"/>
        <c:axId val="678869344"/>
      </c:lineChart>
      <c:catAx>
        <c:axId val="67887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69344"/>
        <c:crosses val="autoZero"/>
        <c:auto val="1"/>
        <c:lblAlgn val="ctr"/>
        <c:lblOffset val="100"/>
        <c:noMultiLvlLbl val="0"/>
      </c:catAx>
      <c:valAx>
        <c:axId val="6788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7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9</xdr:row>
      <xdr:rowOff>44450</xdr:rowOff>
    </xdr:from>
    <xdr:to>
      <xdr:col>8</xdr:col>
      <xdr:colOff>984250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A230E-141F-43C9-9FEE-11349F5FE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khada Sheth" refreshedDate="43751.636065393519" createdVersion="6" refreshedVersion="6" minRefreshableVersion="3" recordCount="86" xr:uid="{D95C959C-3992-40D2-AB79-2F09CB507FB6}">
  <cacheSource type="worksheet">
    <worksheetSource ref="A1:E87" sheet="Sheet1"/>
  </cacheSource>
  <cacheFields count="5">
    <cacheField name="Customer" numFmtId="0">
      <sharedItems count="12">
        <s v="Dennis Perelman"/>
        <s v="Don Frazon"/>
        <s v="Drew Roulette"/>
        <s v="Erin Davidson"/>
        <s v="Ian Richardson"/>
        <s v="Lila Stevens"/>
        <s v="Malcolm Benjamin"/>
        <s v="Sean Lansfrow"/>
        <s v="Sierra Noonan"/>
        <s v="Silvio Carrera"/>
        <s v="Ted Price"/>
        <s v="Tony DiCenzo"/>
      </sharedItems>
    </cacheField>
    <cacheField name="Date" numFmtId="14">
      <sharedItems containsSemiMixedTypes="0" containsNonDate="0" containsDate="1" containsString="0" minDate="2018-03-01T00:00:00" maxDate="2018-04-01T00:00:00" count="27">
        <d v="2018-03-11T00:00:00"/>
        <d v="2018-03-28T00:00:00"/>
        <d v="2018-03-07T00:00:00"/>
        <d v="2018-03-17T00:00:00"/>
        <d v="2018-03-18T00:00:00"/>
        <d v="2018-03-16T00:00:00"/>
        <d v="2018-03-02T00:00:00"/>
        <d v="2018-03-23T00:00:00"/>
        <d v="2018-03-10T00:00:00"/>
        <d v="2018-03-31T00:00:00"/>
        <d v="2018-03-04T00:00:00"/>
        <d v="2018-03-20T00:00:00"/>
        <d v="2018-03-01T00:00:00"/>
        <d v="2018-03-15T00:00:00"/>
        <d v="2018-03-30T00:00:00"/>
        <d v="2018-03-06T00:00:00"/>
        <d v="2018-03-24T00:00:00"/>
        <d v="2018-03-27T00:00:00"/>
        <d v="2018-03-29T00:00:00"/>
        <d v="2018-03-03T00:00:00"/>
        <d v="2018-03-14T00:00:00"/>
        <d v="2018-03-09T00:00:00"/>
        <d v="2018-03-13T00:00:00"/>
        <d v="2018-03-08T00:00:00"/>
        <d v="2018-03-25T00:00:00"/>
        <d v="2018-03-22T00:00:00"/>
        <d v="2018-03-21T00:00:00"/>
      </sharedItems>
    </cacheField>
    <cacheField name="Flavor" numFmtId="0">
      <sharedItems count="5">
        <s v="Chocolate"/>
        <s v="Cookie Dough"/>
        <s v="Mint Chip"/>
        <s v="Chocolate Chip"/>
        <s v="Vanilla"/>
      </sharedItems>
    </cacheField>
    <cacheField name="Revenue" numFmtId="165">
      <sharedItems containsSemiMixedTypes="0" containsString="0" containsNumber="1" minValue="2" maxValue="5"/>
    </cacheField>
    <cacheField name="Profit" numFmtId="0">
      <sharedItems containsSemiMixedTypes="0" containsString="0" containsNumber="1" minValue="1" maxValue="3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x v="0"/>
    <n v="4"/>
    <n v="3"/>
  </r>
  <r>
    <x v="0"/>
    <x v="1"/>
    <x v="0"/>
    <n v="2"/>
    <n v="1"/>
  </r>
  <r>
    <x v="0"/>
    <x v="2"/>
    <x v="1"/>
    <n v="5"/>
    <n v="3.75"/>
  </r>
  <r>
    <x v="0"/>
    <x v="3"/>
    <x v="2"/>
    <n v="5"/>
    <n v="3.75"/>
  </r>
  <r>
    <x v="1"/>
    <x v="4"/>
    <x v="2"/>
    <n v="5"/>
    <n v="3.75"/>
  </r>
  <r>
    <x v="1"/>
    <x v="1"/>
    <x v="3"/>
    <n v="2.5"/>
    <n v="1.25"/>
  </r>
  <r>
    <x v="1"/>
    <x v="1"/>
    <x v="4"/>
    <n v="2"/>
    <n v="1"/>
  </r>
  <r>
    <x v="1"/>
    <x v="5"/>
    <x v="2"/>
    <n v="5"/>
    <n v="3.75"/>
  </r>
  <r>
    <x v="1"/>
    <x v="6"/>
    <x v="4"/>
    <n v="4"/>
    <n v="3"/>
  </r>
  <r>
    <x v="1"/>
    <x v="7"/>
    <x v="4"/>
    <n v="4"/>
    <n v="3"/>
  </r>
  <r>
    <x v="1"/>
    <x v="8"/>
    <x v="3"/>
    <n v="5"/>
    <n v="3.75"/>
  </r>
  <r>
    <x v="1"/>
    <x v="9"/>
    <x v="3"/>
    <n v="5"/>
    <n v="3.75"/>
  </r>
  <r>
    <x v="2"/>
    <x v="10"/>
    <x v="3"/>
    <n v="5"/>
    <n v="3.75"/>
  </r>
  <r>
    <x v="2"/>
    <x v="11"/>
    <x v="4"/>
    <n v="4"/>
    <n v="3"/>
  </r>
  <r>
    <x v="2"/>
    <x v="1"/>
    <x v="4"/>
    <n v="2"/>
    <n v="1"/>
  </r>
  <r>
    <x v="2"/>
    <x v="12"/>
    <x v="0"/>
    <n v="4"/>
    <n v="3"/>
  </r>
  <r>
    <x v="2"/>
    <x v="13"/>
    <x v="1"/>
    <n v="5"/>
    <n v="3.75"/>
  </r>
  <r>
    <x v="2"/>
    <x v="14"/>
    <x v="4"/>
    <n v="4"/>
    <n v="3"/>
  </r>
  <r>
    <x v="2"/>
    <x v="8"/>
    <x v="0"/>
    <n v="4"/>
    <n v="3"/>
  </r>
  <r>
    <x v="3"/>
    <x v="0"/>
    <x v="1"/>
    <n v="5"/>
    <n v="3.75"/>
  </r>
  <r>
    <x v="3"/>
    <x v="15"/>
    <x v="1"/>
    <n v="5"/>
    <n v="3.75"/>
  </r>
  <r>
    <x v="3"/>
    <x v="1"/>
    <x v="3"/>
    <n v="2.5"/>
    <n v="1.25"/>
  </r>
  <r>
    <x v="3"/>
    <x v="1"/>
    <x v="4"/>
    <n v="2"/>
    <n v="1"/>
  </r>
  <r>
    <x v="3"/>
    <x v="6"/>
    <x v="4"/>
    <n v="4"/>
    <n v="3"/>
  </r>
  <r>
    <x v="3"/>
    <x v="16"/>
    <x v="4"/>
    <n v="4"/>
    <n v="3"/>
  </r>
  <r>
    <x v="4"/>
    <x v="17"/>
    <x v="0"/>
    <n v="4"/>
    <n v="3"/>
  </r>
  <r>
    <x v="4"/>
    <x v="11"/>
    <x v="3"/>
    <n v="5"/>
    <n v="3.75"/>
  </r>
  <r>
    <x v="4"/>
    <x v="1"/>
    <x v="4"/>
    <n v="2"/>
    <n v="1"/>
  </r>
  <r>
    <x v="4"/>
    <x v="18"/>
    <x v="0"/>
    <n v="4"/>
    <n v="3"/>
  </r>
  <r>
    <x v="4"/>
    <x v="19"/>
    <x v="0"/>
    <n v="4"/>
    <n v="3"/>
  </r>
  <r>
    <x v="4"/>
    <x v="16"/>
    <x v="0"/>
    <n v="4"/>
    <n v="3"/>
  </r>
  <r>
    <x v="4"/>
    <x v="8"/>
    <x v="4"/>
    <n v="4"/>
    <n v="3"/>
  </r>
  <r>
    <x v="5"/>
    <x v="0"/>
    <x v="1"/>
    <n v="5"/>
    <n v="3.75"/>
  </r>
  <r>
    <x v="5"/>
    <x v="4"/>
    <x v="1"/>
    <n v="5"/>
    <n v="3.75"/>
  </r>
  <r>
    <x v="5"/>
    <x v="2"/>
    <x v="1"/>
    <n v="5"/>
    <n v="3.75"/>
  </r>
  <r>
    <x v="5"/>
    <x v="5"/>
    <x v="1"/>
    <n v="5"/>
    <n v="3.75"/>
  </r>
  <r>
    <x v="5"/>
    <x v="19"/>
    <x v="1"/>
    <n v="5"/>
    <n v="3.75"/>
  </r>
  <r>
    <x v="6"/>
    <x v="10"/>
    <x v="1"/>
    <n v="5"/>
    <n v="3.75"/>
  </r>
  <r>
    <x v="6"/>
    <x v="1"/>
    <x v="3"/>
    <n v="2.5"/>
    <n v="1.25"/>
  </r>
  <r>
    <x v="6"/>
    <x v="20"/>
    <x v="4"/>
    <n v="4"/>
    <n v="3"/>
  </r>
  <r>
    <x v="6"/>
    <x v="21"/>
    <x v="0"/>
    <n v="4"/>
    <n v="3"/>
  </r>
  <r>
    <x v="6"/>
    <x v="7"/>
    <x v="3"/>
    <n v="5"/>
    <n v="3.75"/>
  </r>
  <r>
    <x v="6"/>
    <x v="14"/>
    <x v="3"/>
    <n v="5"/>
    <n v="3.75"/>
  </r>
  <r>
    <x v="6"/>
    <x v="3"/>
    <x v="2"/>
    <n v="5"/>
    <n v="3.75"/>
  </r>
  <r>
    <x v="7"/>
    <x v="10"/>
    <x v="4"/>
    <n v="4"/>
    <n v="3"/>
  </r>
  <r>
    <x v="7"/>
    <x v="0"/>
    <x v="4"/>
    <n v="4"/>
    <n v="3"/>
  </r>
  <r>
    <x v="7"/>
    <x v="4"/>
    <x v="4"/>
    <n v="4"/>
    <n v="3"/>
  </r>
  <r>
    <x v="7"/>
    <x v="22"/>
    <x v="4"/>
    <n v="4"/>
    <n v="3"/>
  </r>
  <r>
    <x v="7"/>
    <x v="1"/>
    <x v="4"/>
    <n v="2"/>
    <n v="1"/>
  </r>
  <r>
    <x v="7"/>
    <x v="23"/>
    <x v="4"/>
    <n v="4"/>
    <n v="3"/>
  </r>
  <r>
    <x v="7"/>
    <x v="16"/>
    <x v="4"/>
    <n v="4"/>
    <n v="3"/>
  </r>
  <r>
    <x v="7"/>
    <x v="9"/>
    <x v="4"/>
    <n v="4"/>
    <n v="3"/>
  </r>
  <r>
    <x v="8"/>
    <x v="24"/>
    <x v="3"/>
    <n v="5"/>
    <n v="3.75"/>
  </r>
  <r>
    <x v="8"/>
    <x v="4"/>
    <x v="2"/>
    <n v="5"/>
    <n v="3.75"/>
  </r>
  <r>
    <x v="8"/>
    <x v="22"/>
    <x v="3"/>
    <n v="5"/>
    <n v="3.75"/>
  </r>
  <r>
    <x v="8"/>
    <x v="1"/>
    <x v="0"/>
    <n v="2"/>
    <n v="1"/>
  </r>
  <r>
    <x v="8"/>
    <x v="23"/>
    <x v="4"/>
    <n v="4"/>
    <n v="3"/>
  </r>
  <r>
    <x v="8"/>
    <x v="7"/>
    <x v="3"/>
    <n v="5"/>
    <n v="3.75"/>
  </r>
  <r>
    <x v="8"/>
    <x v="5"/>
    <x v="2"/>
    <n v="5"/>
    <n v="3.75"/>
  </r>
  <r>
    <x v="8"/>
    <x v="19"/>
    <x v="1"/>
    <n v="5"/>
    <n v="3.75"/>
  </r>
  <r>
    <x v="8"/>
    <x v="8"/>
    <x v="1"/>
    <n v="5"/>
    <n v="3.75"/>
  </r>
  <r>
    <x v="8"/>
    <x v="3"/>
    <x v="2"/>
    <n v="5"/>
    <n v="3.75"/>
  </r>
  <r>
    <x v="9"/>
    <x v="0"/>
    <x v="0"/>
    <n v="4"/>
    <n v="3"/>
  </r>
  <r>
    <x v="9"/>
    <x v="2"/>
    <x v="1"/>
    <n v="5"/>
    <n v="3.75"/>
  </r>
  <r>
    <x v="9"/>
    <x v="1"/>
    <x v="4"/>
    <n v="2"/>
    <n v="1"/>
  </r>
  <r>
    <x v="9"/>
    <x v="1"/>
    <x v="4"/>
    <n v="2"/>
    <n v="1"/>
  </r>
  <r>
    <x v="9"/>
    <x v="25"/>
    <x v="4"/>
    <n v="4"/>
    <n v="3"/>
  </r>
  <r>
    <x v="9"/>
    <x v="9"/>
    <x v="0"/>
    <n v="4"/>
    <n v="3"/>
  </r>
  <r>
    <x v="9"/>
    <x v="16"/>
    <x v="3"/>
    <n v="5"/>
    <n v="3.75"/>
  </r>
  <r>
    <x v="9"/>
    <x v="3"/>
    <x v="4"/>
    <n v="4"/>
    <n v="3"/>
  </r>
  <r>
    <x v="10"/>
    <x v="4"/>
    <x v="0"/>
    <n v="4"/>
    <n v="3"/>
  </r>
  <r>
    <x v="10"/>
    <x v="24"/>
    <x v="0"/>
    <n v="4"/>
    <n v="3"/>
  </r>
  <r>
    <x v="10"/>
    <x v="15"/>
    <x v="0"/>
    <n v="4"/>
    <n v="3"/>
  </r>
  <r>
    <x v="10"/>
    <x v="1"/>
    <x v="0"/>
    <n v="2"/>
    <n v="1"/>
  </r>
  <r>
    <x v="10"/>
    <x v="23"/>
    <x v="0"/>
    <n v="4"/>
    <n v="3"/>
  </r>
  <r>
    <x v="10"/>
    <x v="13"/>
    <x v="0"/>
    <n v="4"/>
    <n v="3"/>
  </r>
  <r>
    <x v="10"/>
    <x v="6"/>
    <x v="0"/>
    <n v="4"/>
    <n v="3"/>
  </r>
  <r>
    <x v="10"/>
    <x v="5"/>
    <x v="0"/>
    <n v="4"/>
    <n v="3"/>
  </r>
  <r>
    <x v="10"/>
    <x v="9"/>
    <x v="0"/>
    <n v="4"/>
    <n v="3"/>
  </r>
  <r>
    <x v="11"/>
    <x v="0"/>
    <x v="3"/>
    <n v="5"/>
    <n v="3.75"/>
  </r>
  <r>
    <x v="11"/>
    <x v="24"/>
    <x v="4"/>
    <n v="4"/>
    <n v="3"/>
  </r>
  <r>
    <x v="11"/>
    <x v="26"/>
    <x v="0"/>
    <n v="4"/>
    <n v="3"/>
  </r>
  <r>
    <x v="11"/>
    <x v="1"/>
    <x v="3"/>
    <n v="2.5"/>
    <n v="1.25"/>
  </r>
  <r>
    <x v="11"/>
    <x v="13"/>
    <x v="3"/>
    <n v="5"/>
    <n v="3.75"/>
  </r>
  <r>
    <x v="11"/>
    <x v="21"/>
    <x v="3"/>
    <n v="5"/>
    <n v="3.75"/>
  </r>
  <r>
    <x v="11"/>
    <x v="3"/>
    <x v="2"/>
    <n v="5"/>
    <n v="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6377E-B622-4D31-9E52-B84BE81B7E45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K53" firstHeaderRow="0" firstDataRow="1" firstDataCol="1" rowPageCount="1" colPageCount="1"/>
  <pivotFields count="5"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numFmtId="14" multipleItemSelectionAllowed="1" showAll="0">
      <items count="28">
        <item x="12"/>
        <item x="6"/>
        <item x="19"/>
        <item x="10"/>
        <item x="15"/>
        <item x="2"/>
        <item x="23"/>
        <item x="21"/>
        <item x="8"/>
        <item x="0"/>
        <item x="22"/>
        <item x="20"/>
        <item x="13"/>
        <item x="5"/>
        <item x="3"/>
        <item x="4"/>
        <item x="11"/>
        <item x="26"/>
        <item x="25"/>
        <item x="7"/>
        <item x="16"/>
        <item x="24"/>
        <item x="17"/>
        <item x="1"/>
        <item x="18"/>
        <item x="14"/>
        <item x="9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dataField="1" numFmtId="165" showAll="0"/>
    <pivotField dataField="1" showAll="0"/>
  </pivotFields>
  <rowFields count="2">
    <field x="0"/>
    <field x="2"/>
  </rowFields>
  <rowItems count="50">
    <i>
      <x/>
    </i>
    <i r="1">
      <x/>
    </i>
    <i r="1">
      <x v="2"/>
    </i>
    <i r="1">
      <x v="3"/>
    </i>
    <i>
      <x v="1"/>
    </i>
    <i r="1">
      <x v="1"/>
    </i>
    <i r="1">
      <x v="3"/>
    </i>
    <i r="1">
      <x v="4"/>
    </i>
    <i>
      <x v="2"/>
    </i>
    <i r="1">
      <x/>
    </i>
    <i r="1">
      <x v="1"/>
    </i>
    <i r="1">
      <x v="2"/>
    </i>
    <i r="1">
      <x v="4"/>
    </i>
    <i>
      <x v="3"/>
    </i>
    <i r="1">
      <x v="1"/>
    </i>
    <i r="1">
      <x v="2"/>
    </i>
    <i r="1">
      <x v="4"/>
    </i>
    <i>
      <x v="4"/>
    </i>
    <i r="1">
      <x/>
    </i>
    <i r="1">
      <x v="1"/>
    </i>
    <i r="1">
      <x v="4"/>
    </i>
    <i>
      <x v="5"/>
    </i>
    <i r="1">
      <x v="2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4"/>
    </i>
    <i>
      <x v="10"/>
    </i>
    <i r="1">
      <x/>
    </i>
    <i>
      <x v="11"/>
    </i>
    <i r="1">
      <x/>
    </i>
    <i r="1">
      <x v="1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Profit" fld="4" baseField="0" baseItem="0"/>
    <dataField name="Sum of Revenue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489C6-E3A7-4791-8BE8-B408397E461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E3:G9" firstHeaderRow="0" firstDataRow="1" firstDataCol="1" rowPageCount="1" colPageCount="1"/>
  <pivotFields count="5">
    <pivotField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numFmtId="14" multipleItemSelectionAllowed="1" showAll="0">
      <items count="28">
        <item x="12"/>
        <item x="6"/>
        <item x="19"/>
        <item x="10"/>
        <item x="15"/>
        <item x="2"/>
        <item x="23"/>
        <item x="21"/>
        <item x="8"/>
        <item x="0"/>
        <item x="22"/>
        <item x="20"/>
        <item x="13"/>
        <item x="5"/>
        <item x="3"/>
        <item x="4"/>
        <item x="11"/>
        <item x="26"/>
        <item x="25"/>
        <item x="7"/>
        <item x="16"/>
        <item x="24"/>
        <item x="17"/>
        <item x="1"/>
        <item x="18"/>
        <item x="14"/>
        <item x="9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dataField="1" numFmtId="165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Profit" fld="4" baseField="0" baseItem="0"/>
    <dataField name="Sum of Revenue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80395-8EF3-404C-8DE5-6C077794D7DC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1" firstHeaderRow="0" firstDataRow="1" firstDataCol="1" rowPageCount="1" colPageCount="1"/>
  <pivotFields count="5">
    <pivotField showAll="0"/>
    <pivotField axis="axisRow" numFmtId="14" showAll="0">
      <items count="28">
        <item x="12"/>
        <item x="6"/>
        <item x="19"/>
        <item x="10"/>
        <item x="15"/>
        <item x="2"/>
        <item x="23"/>
        <item x="21"/>
        <item x="8"/>
        <item x="0"/>
        <item x="22"/>
        <item x="20"/>
        <item x="13"/>
        <item x="5"/>
        <item x="3"/>
        <item x="4"/>
        <item x="11"/>
        <item x="26"/>
        <item x="25"/>
        <item x="7"/>
        <item x="16"/>
        <item x="24"/>
        <item x="17"/>
        <item x="1"/>
        <item x="18"/>
        <item x="14"/>
        <item x="9"/>
        <item t="default"/>
      </items>
    </pivotField>
    <pivotField axis="axisPage" showAll="0">
      <items count="6">
        <item x="0"/>
        <item x="3"/>
        <item x="1"/>
        <item x="2"/>
        <item x="4"/>
        <item t="default"/>
      </items>
    </pivotField>
    <pivotField dataField="1" numFmtId="165" showAll="0"/>
    <pivotField dataField="1"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Profit" fld="4" baseField="0" baseItem="0"/>
    <dataField name="Sum of Revenue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3469B-B755-4851-B80A-771722510CEC}">
  <dimension ref="A1"/>
  <sheetViews>
    <sheetView workbookViewId="0">
      <selection activeCell="D16" sqref="A1:D16"/>
    </sheetView>
  </sheetViews>
  <sheetFormatPr defaultRowHeight="15.5" x14ac:dyDescent="0.35"/>
  <cols>
    <col min="1" max="1" width="13.33203125" bestFit="1" customWidth="1"/>
    <col min="2" max="2" width="11.33203125" bestFit="1" customWidth="1"/>
    <col min="3" max="3" width="14.08203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177F-D898-45AF-9ED8-B17693ED39C0}">
  <dimension ref="A1:K53"/>
  <sheetViews>
    <sheetView tabSelected="1" topLeftCell="A19" workbookViewId="0">
      <selection activeCell="C27" sqref="C27"/>
    </sheetView>
  </sheetViews>
  <sheetFormatPr defaultRowHeight="15.5" x14ac:dyDescent="0.35"/>
  <cols>
    <col min="1" max="1" width="12" bestFit="1" customWidth="1"/>
    <col min="2" max="2" width="11.33203125" bestFit="1" customWidth="1"/>
    <col min="3" max="3" width="14.08203125" bestFit="1" customWidth="1"/>
    <col min="5" max="5" width="17.83203125" customWidth="1"/>
    <col min="9" max="9" width="18.08203125" bestFit="1" customWidth="1"/>
    <col min="10" max="10" width="11.33203125" bestFit="1" customWidth="1"/>
    <col min="11" max="11" width="14.08203125" bestFit="1" customWidth="1"/>
  </cols>
  <sheetData>
    <row r="1" spans="1:11" x14ac:dyDescent="0.35">
      <c r="A1" s="12" t="s">
        <v>2</v>
      </c>
      <c r="B1" t="s">
        <v>33</v>
      </c>
      <c r="E1" s="12" t="s">
        <v>1</v>
      </c>
      <c r="F1" t="s">
        <v>33</v>
      </c>
      <c r="I1" s="12" t="s">
        <v>1</v>
      </c>
      <c r="J1" t="s">
        <v>33</v>
      </c>
    </row>
    <row r="3" spans="1:11" x14ac:dyDescent="0.35">
      <c r="A3" s="12" t="s">
        <v>34</v>
      </c>
      <c r="B3" t="s">
        <v>31</v>
      </c>
      <c r="C3" t="s">
        <v>32</v>
      </c>
      <c r="E3" s="12" t="s">
        <v>34</v>
      </c>
      <c r="F3" t="s">
        <v>31</v>
      </c>
      <c r="G3" t="s">
        <v>32</v>
      </c>
      <c r="I3" s="12" t="s">
        <v>34</v>
      </c>
      <c r="J3" t="s">
        <v>31</v>
      </c>
      <c r="K3" t="s">
        <v>32</v>
      </c>
    </row>
    <row r="4" spans="1:11" x14ac:dyDescent="0.35">
      <c r="A4" s="15">
        <v>43160</v>
      </c>
      <c r="B4" s="11">
        <v>3</v>
      </c>
      <c r="C4" s="11">
        <v>4</v>
      </c>
      <c r="E4" s="13" t="s">
        <v>13</v>
      </c>
      <c r="F4" s="11">
        <v>60</v>
      </c>
      <c r="G4" s="11">
        <v>82</v>
      </c>
      <c r="I4" s="13" t="s">
        <v>12</v>
      </c>
      <c r="J4" s="11">
        <v>11.5</v>
      </c>
      <c r="K4" s="11">
        <v>16</v>
      </c>
    </row>
    <row r="5" spans="1:11" x14ac:dyDescent="0.35">
      <c r="A5" s="15">
        <v>43161</v>
      </c>
      <c r="B5" s="11">
        <v>9</v>
      </c>
      <c r="C5" s="11">
        <v>12</v>
      </c>
      <c r="E5" s="13" t="s">
        <v>9</v>
      </c>
      <c r="F5" s="11">
        <v>53.75</v>
      </c>
      <c r="G5" s="11">
        <v>75</v>
      </c>
      <c r="I5" s="14" t="s">
        <v>13</v>
      </c>
      <c r="J5" s="11">
        <v>4</v>
      </c>
      <c r="K5" s="11">
        <v>6</v>
      </c>
    </row>
    <row r="6" spans="1:11" x14ac:dyDescent="0.35">
      <c r="A6" s="15">
        <v>43162</v>
      </c>
      <c r="B6" s="11">
        <v>10.5</v>
      </c>
      <c r="C6" s="11">
        <v>14</v>
      </c>
      <c r="E6" s="13" t="s">
        <v>11</v>
      </c>
      <c r="F6" s="11">
        <v>48.75</v>
      </c>
      <c r="G6" s="11">
        <v>65</v>
      </c>
      <c r="I6" s="14" t="s">
        <v>11</v>
      </c>
      <c r="J6" s="11">
        <v>3.75</v>
      </c>
      <c r="K6" s="11">
        <v>5</v>
      </c>
    </row>
    <row r="7" spans="1:11" x14ac:dyDescent="0.35">
      <c r="A7" s="15">
        <v>43163</v>
      </c>
      <c r="B7" s="11">
        <v>10.5</v>
      </c>
      <c r="C7" s="11">
        <v>14</v>
      </c>
      <c r="E7" s="13" t="s">
        <v>14</v>
      </c>
      <c r="F7" s="11">
        <v>30</v>
      </c>
      <c r="G7" s="11">
        <v>40</v>
      </c>
      <c r="I7" s="14" t="s">
        <v>14</v>
      </c>
      <c r="J7" s="11">
        <v>3.75</v>
      </c>
      <c r="K7" s="11">
        <v>5</v>
      </c>
    </row>
    <row r="8" spans="1:11" x14ac:dyDescent="0.35">
      <c r="A8" s="15">
        <v>43165</v>
      </c>
      <c r="B8" s="11">
        <v>6.75</v>
      </c>
      <c r="C8" s="11">
        <v>9</v>
      </c>
      <c r="E8" s="13" t="s">
        <v>10</v>
      </c>
      <c r="F8" s="11">
        <v>64</v>
      </c>
      <c r="G8" s="11">
        <v>90</v>
      </c>
      <c r="I8" s="13" t="s">
        <v>16</v>
      </c>
      <c r="J8" s="11">
        <v>23.25</v>
      </c>
      <c r="K8" s="11">
        <v>32.5</v>
      </c>
    </row>
    <row r="9" spans="1:11" x14ac:dyDescent="0.35">
      <c r="A9" s="15">
        <v>43166</v>
      </c>
      <c r="B9" s="11">
        <v>11.25</v>
      </c>
      <c r="C9" s="11">
        <v>15</v>
      </c>
      <c r="E9" s="13" t="s">
        <v>35</v>
      </c>
      <c r="F9" s="11">
        <v>256.5</v>
      </c>
      <c r="G9" s="11">
        <v>352</v>
      </c>
      <c r="I9" s="14" t="s">
        <v>9</v>
      </c>
      <c r="J9" s="11">
        <v>8.75</v>
      </c>
      <c r="K9" s="11">
        <v>12.5</v>
      </c>
    </row>
    <row r="10" spans="1:11" x14ac:dyDescent="0.35">
      <c r="A10" s="15">
        <v>43167</v>
      </c>
      <c r="B10" s="11">
        <v>9</v>
      </c>
      <c r="C10" s="11">
        <v>12</v>
      </c>
      <c r="I10" s="14" t="s">
        <v>14</v>
      </c>
      <c r="J10" s="11">
        <v>7.5</v>
      </c>
      <c r="K10" s="11">
        <v>10</v>
      </c>
    </row>
    <row r="11" spans="1:11" x14ac:dyDescent="0.35">
      <c r="A11" s="15">
        <v>43168</v>
      </c>
      <c r="B11" s="11">
        <v>6.75</v>
      </c>
      <c r="C11" s="11">
        <v>9</v>
      </c>
      <c r="I11" s="14" t="s">
        <v>10</v>
      </c>
      <c r="J11" s="11">
        <v>7</v>
      </c>
      <c r="K11" s="11">
        <v>10</v>
      </c>
    </row>
    <row r="12" spans="1:11" x14ac:dyDescent="0.35">
      <c r="A12" s="15">
        <v>43169</v>
      </c>
      <c r="B12" s="11">
        <v>13.5</v>
      </c>
      <c r="C12" s="11">
        <v>18</v>
      </c>
      <c r="I12" s="13" t="s">
        <v>5</v>
      </c>
      <c r="J12" s="11">
        <v>20.5</v>
      </c>
      <c r="K12" s="11">
        <v>28</v>
      </c>
    </row>
    <row r="13" spans="1:11" x14ac:dyDescent="0.35">
      <c r="A13" s="15">
        <v>43170</v>
      </c>
      <c r="B13" s="11">
        <v>20.25</v>
      </c>
      <c r="C13" s="11">
        <v>27</v>
      </c>
      <c r="I13" s="14" t="s">
        <v>13</v>
      </c>
      <c r="J13" s="11">
        <v>6</v>
      </c>
      <c r="K13" s="11">
        <v>8</v>
      </c>
    </row>
    <row r="14" spans="1:11" x14ac:dyDescent="0.35">
      <c r="A14" s="15">
        <v>43172</v>
      </c>
      <c r="B14" s="11">
        <v>6.75</v>
      </c>
      <c r="C14" s="11">
        <v>9</v>
      </c>
      <c r="I14" s="14" t="s">
        <v>9</v>
      </c>
      <c r="J14" s="11">
        <v>3.75</v>
      </c>
      <c r="K14" s="11">
        <v>5</v>
      </c>
    </row>
    <row r="15" spans="1:11" x14ac:dyDescent="0.35">
      <c r="A15" s="15">
        <v>43173</v>
      </c>
      <c r="B15" s="11">
        <v>3</v>
      </c>
      <c r="C15" s="11">
        <v>4</v>
      </c>
      <c r="I15" s="14" t="s">
        <v>11</v>
      </c>
      <c r="J15" s="11">
        <v>3.75</v>
      </c>
      <c r="K15" s="11">
        <v>5</v>
      </c>
    </row>
    <row r="16" spans="1:11" x14ac:dyDescent="0.35">
      <c r="A16" s="15">
        <v>43174</v>
      </c>
      <c r="B16" s="11">
        <v>10.5</v>
      </c>
      <c r="C16" s="11">
        <v>14</v>
      </c>
      <c r="I16" s="14" t="s">
        <v>10</v>
      </c>
      <c r="J16" s="11">
        <v>7</v>
      </c>
      <c r="K16" s="11">
        <v>10</v>
      </c>
    </row>
    <row r="17" spans="1:11" x14ac:dyDescent="0.35">
      <c r="A17" s="15">
        <v>43175</v>
      </c>
      <c r="B17" s="11">
        <v>14.25</v>
      </c>
      <c r="C17" s="11">
        <v>19</v>
      </c>
      <c r="I17" s="13" t="s">
        <v>7</v>
      </c>
      <c r="J17" s="11">
        <v>15.75</v>
      </c>
      <c r="K17" s="11">
        <v>22.5</v>
      </c>
    </row>
    <row r="18" spans="1:11" x14ac:dyDescent="0.35">
      <c r="A18" s="15">
        <v>43176</v>
      </c>
      <c r="B18" s="11">
        <v>18</v>
      </c>
      <c r="C18" s="11">
        <v>24</v>
      </c>
      <c r="I18" s="14" t="s">
        <v>9</v>
      </c>
      <c r="J18" s="11">
        <v>1.25</v>
      </c>
      <c r="K18" s="11">
        <v>2.5</v>
      </c>
    </row>
    <row r="19" spans="1:11" x14ac:dyDescent="0.35">
      <c r="A19" s="15">
        <v>43177</v>
      </c>
      <c r="B19" s="11">
        <v>17.25</v>
      </c>
      <c r="C19" s="11">
        <v>23</v>
      </c>
      <c r="I19" s="14" t="s">
        <v>11</v>
      </c>
      <c r="J19" s="11">
        <v>7.5</v>
      </c>
      <c r="K19" s="11">
        <v>10</v>
      </c>
    </row>
    <row r="20" spans="1:11" x14ac:dyDescent="0.35">
      <c r="A20" s="15">
        <v>43179</v>
      </c>
      <c r="B20" s="11">
        <v>6.75</v>
      </c>
      <c r="C20" s="11">
        <v>9</v>
      </c>
      <c r="I20" s="14" t="s">
        <v>10</v>
      </c>
      <c r="J20" s="11">
        <v>7</v>
      </c>
      <c r="K20" s="11">
        <v>10</v>
      </c>
    </row>
    <row r="21" spans="1:11" x14ac:dyDescent="0.35">
      <c r="A21" s="15">
        <v>43180</v>
      </c>
      <c r="B21" s="11">
        <v>3</v>
      </c>
      <c r="C21" s="11">
        <v>4</v>
      </c>
      <c r="I21" s="13" t="s">
        <v>20</v>
      </c>
      <c r="J21" s="11">
        <v>19.75</v>
      </c>
      <c r="K21" s="11">
        <v>27</v>
      </c>
    </row>
    <row r="22" spans="1:11" x14ac:dyDescent="0.35">
      <c r="A22" s="15">
        <v>43181</v>
      </c>
      <c r="B22" s="11">
        <v>3</v>
      </c>
      <c r="C22" s="11">
        <v>4</v>
      </c>
      <c r="I22" s="14" t="s">
        <v>13</v>
      </c>
      <c r="J22" s="11">
        <v>12</v>
      </c>
      <c r="K22" s="11">
        <v>16</v>
      </c>
    </row>
    <row r="23" spans="1:11" x14ac:dyDescent="0.35">
      <c r="A23" s="15">
        <v>43182</v>
      </c>
      <c r="B23" s="11">
        <v>10.5</v>
      </c>
      <c r="C23" s="11">
        <v>14</v>
      </c>
      <c r="I23" s="14" t="s">
        <v>9</v>
      </c>
      <c r="J23" s="11">
        <v>3.75</v>
      </c>
      <c r="K23" s="11">
        <v>5</v>
      </c>
    </row>
    <row r="24" spans="1:11" x14ac:dyDescent="0.35">
      <c r="A24" s="15">
        <v>43183</v>
      </c>
      <c r="B24" s="11">
        <v>12.75</v>
      </c>
      <c r="C24" s="11">
        <v>17</v>
      </c>
      <c r="I24" s="14" t="s">
        <v>10</v>
      </c>
      <c r="J24" s="11">
        <v>4</v>
      </c>
      <c r="K24" s="11">
        <v>6</v>
      </c>
    </row>
    <row r="25" spans="1:11" x14ac:dyDescent="0.35">
      <c r="A25" s="15">
        <v>43184</v>
      </c>
      <c r="B25" s="11">
        <v>9.75</v>
      </c>
      <c r="C25" s="11">
        <v>13</v>
      </c>
      <c r="I25" s="13" t="s">
        <v>17</v>
      </c>
      <c r="J25" s="11">
        <v>18.75</v>
      </c>
      <c r="K25" s="11">
        <v>25</v>
      </c>
    </row>
    <row r="26" spans="1:11" x14ac:dyDescent="0.35">
      <c r="A26" s="15">
        <v>43186</v>
      </c>
      <c r="B26" s="11">
        <v>3</v>
      </c>
      <c r="C26" s="11">
        <v>4</v>
      </c>
      <c r="I26" s="14" t="s">
        <v>11</v>
      </c>
      <c r="J26" s="11">
        <v>18.75</v>
      </c>
      <c r="K26" s="11">
        <v>25</v>
      </c>
    </row>
    <row r="27" spans="1:11" x14ac:dyDescent="0.35">
      <c r="A27" s="15">
        <v>43187</v>
      </c>
      <c r="B27" s="11">
        <v>15</v>
      </c>
      <c r="C27" s="11">
        <v>30</v>
      </c>
      <c r="I27" s="13" t="s">
        <v>15</v>
      </c>
      <c r="J27" s="11">
        <v>22.25</v>
      </c>
      <c r="K27" s="11">
        <v>30.5</v>
      </c>
    </row>
    <row r="28" spans="1:11" x14ac:dyDescent="0.35">
      <c r="A28" s="15">
        <v>43188</v>
      </c>
      <c r="B28" s="11">
        <v>3</v>
      </c>
      <c r="C28" s="11">
        <v>4</v>
      </c>
      <c r="I28" s="14" t="s">
        <v>13</v>
      </c>
      <c r="J28" s="11">
        <v>3</v>
      </c>
      <c r="K28" s="11">
        <v>4</v>
      </c>
    </row>
    <row r="29" spans="1:11" x14ac:dyDescent="0.35">
      <c r="A29" s="15">
        <v>43189</v>
      </c>
      <c r="B29" s="11">
        <v>6.75</v>
      </c>
      <c r="C29" s="11">
        <v>9</v>
      </c>
      <c r="I29" s="14" t="s">
        <v>9</v>
      </c>
      <c r="J29" s="11">
        <v>8.75</v>
      </c>
      <c r="K29" s="11">
        <v>12.5</v>
      </c>
    </row>
    <row r="30" spans="1:11" x14ac:dyDescent="0.35">
      <c r="A30" s="15">
        <v>43190</v>
      </c>
      <c r="B30" s="11">
        <v>12.75</v>
      </c>
      <c r="C30" s="11">
        <v>17</v>
      </c>
      <c r="I30" s="14" t="s">
        <v>11</v>
      </c>
      <c r="J30" s="11">
        <v>3.75</v>
      </c>
      <c r="K30" s="11">
        <v>5</v>
      </c>
    </row>
    <row r="31" spans="1:11" x14ac:dyDescent="0.35">
      <c r="A31" s="15" t="s">
        <v>35</v>
      </c>
      <c r="B31" s="11">
        <v>256.5</v>
      </c>
      <c r="C31" s="11">
        <v>352</v>
      </c>
      <c r="I31" s="14" t="s">
        <v>14</v>
      </c>
      <c r="J31" s="11">
        <v>3.75</v>
      </c>
      <c r="K31" s="11">
        <v>5</v>
      </c>
    </row>
    <row r="32" spans="1:11" x14ac:dyDescent="0.35">
      <c r="I32" s="14" t="s">
        <v>10</v>
      </c>
      <c r="J32" s="11">
        <v>3</v>
      </c>
      <c r="K32" s="11">
        <v>4</v>
      </c>
    </row>
    <row r="33" spans="9:11" x14ac:dyDescent="0.35">
      <c r="I33" s="13" t="s">
        <v>6</v>
      </c>
      <c r="J33" s="11">
        <v>22</v>
      </c>
      <c r="K33" s="11">
        <v>30</v>
      </c>
    </row>
    <row r="34" spans="9:11" x14ac:dyDescent="0.35">
      <c r="I34" s="14" t="s">
        <v>10</v>
      </c>
      <c r="J34" s="11">
        <v>22</v>
      </c>
      <c r="K34" s="11">
        <v>30</v>
      </c>
    </row>
    <row r="35" spans="9:11" x14ac:dyDescent="0.35">
      <c r="I35" s="13" t="s">
        <v>19</v>
      </c>
      <c r="J35" s="11">
        <v>34</v>
      </c>
      <c r="K35" s="11">
        <v>46</v>
      </c>
    </row>
    <row r="36" spans="9:11" x14ac:dyDescent="0.35">
      <c r="I36" s="14" t="s">
        <v>13</v>
      </c>
      <c r="J36" s="11">
        <v>1</v>
      </c>
      <c r="K36" s="11">
        <v>2</v>
      </c>
    </row>
    <row r="37" spans="9:11" x14ac:dyDescent="0.35">
      <c r="I37" s="14" t="s">
        <v>9</v>
      </c>
      <c r="J37" s="11">
        <v>11.25</v>
      </c>
      <c r="K37" s="11">
        <v>15</v>
      </c>
    </row>
    <row r="38" spans="9:11" x14ac:dyDescent="0.35">
      <c r="I38" s="14" t="s">
        <v>11</v>
      </c>
      <c r="J38" s="11">
        <v>7.5</v>
      </c>
      <c r="K38" s="11">
        <v>10</v>
      </c>
    </row>
    <row r="39" spans="9:11" x14ac:dyDescent="0.35">
      <c r="I39" s="14" t="s">
        <v>14</v>
      </c>
      <c r="J39" s="11">
        <v>11.25</v>
      </c>
      <c r="K39" s="11">
        <v>15</v>
      </c>
    </row>
    <row r="40" spans="9:11" x14ac:dyDescent="0.35">
      <c r="I40" s="14" t="s">
        <v>10</v>
      </c>
      <c r="J40" s="11">
        <v>3</v>
      </c>
      <c r="K40" s="11">
        <v>4</v>
      </c>
    </row>
    <row r="41" spans="9:11" x14ac:dyDescent="0.35">
      <c r="I41" s="13" t="s">
        <v>18</v>
      </c>
      <c r="J41" s="11">
        <v>21.5</v>
      </c>
      <c r="K41" s="11">
        <v>30</v>
      </c>
    </row>
    <row r="42" spans="9:11" x14ac:dyDescent="0.35">
      <c r="I42" s="14" t="s">
        <v>13</v>
      </c>
      <c r="J42" s="11">
        <v>6</v>
      </c>
      <c r="K42" s="11">
        <v>8</v>
      </c>
    </row>
    <row r="43" spans="9:11" x14ac:dyDescent="0.35">
      <c r="I43" s="14" t="s">
        <v>9</v>
      </c>
      <c r="J43" s="11">
        <v>3.75</v>
      </c>
      <c r="K43" s="11">
        <v>5</v>
      </c>
    </row>
    <row r="44" spans="9:11" x14ac:dyDescent="0.35">
      <c r="I44" s="14" t="s">
        <v>11</v>
      </c>
      <c r="J44" s="11">
        <v>3.75</v>
      </c>
      <c r="K44" s="11">
        <v>5</v>
      </c>
    </row>
    <row r="45" spans="9:11" x14ac:dyDescent="0.35">
      <c r="I45" s="14" t="s">
        <v>10</v>
      </c>
      <c r="J45" s="11">
        <v>8</v>
      </c>
      <c r="K45" s="11">
        <v>12</v>
      </c>
    </row>
    <row r="46" spans="9:11" x14ac:dyDescent="0.35">
      <c r="I46" s="13" t="s">
        <v>8</v>
      </c>
      <c r="J46" s="11">
        <v>25</v>
      </c>
      <c r="K46" s="11">
        <v>34</v>
      </c>
    </row>
    <row r="47" spans="9:11" x14ac:dyDescent="0.35">
      <c r="I47" s="14" t="s">
        <v>13</v>
      </c>
      <c r="J47" s="11">
        <v>25</v>
      </c>
      <c r="K47" s="11">
        <v>34</v>
      </c>
    </row>
    <row r="48" spans="9:11" x14ac:dyDescent="0.35">
      <c r="I48" s="13" t="s">
        <v>21</v>
      </c>
      <c r="J48" s="11">
        <v>22.25</v>
      </c>
      <c r="K48" s="11">
        <v>30.5</v>
      </c>
    </row>
    <row r="49" spans="9:11" x14ac:dyDescent="0.35">
      <c r="I49" s="14" t="s">
        <v>13</v>
      </c>
      <c r="J49" s="11">
        <v>3</v>
      </c>
      <c r="K49" s="11">
        <v>4</v>
      </c>
    </row>
    <row r="50" spans="9:11" x14ac:dyDescent="0.35">
      <c r="I50" s="14" t="s">
        <v>9</v>
      </c>
      <c r="J50" s="11">
        <v>12.5</v>
      </c>
      <c r="K50" s="11">
        <v>17.5</v>
      </c>
    </row>
    <row r="51" spans="9:11" x14ac:dyDescent="0.35">
      <c r="I51" s="14" t="s">
        <v>14</v>
      </c>
      <c r="J51" s="11">
        <v>3.75</v>
      </c>
      <c r="K51" s="11">
        <v>5</v>
      </c>
    </row>
    <row r="52" spans="9:11" x14ac:dyDescent="0.35">
      <c r="I52" s="14" t="s">
        <v>10</v>
      </c>
      <c r="J52" s="11">
        <v>3</v>
      </c>
      <c r="K52" s="11">
        <v>4</v>
      </c>
    </row>
    <row r="53" spans="9:11" x14ac:dyDescent="0.35">
      <c r="I53" s="13" t="s">
        <v>35</v>
      </c>
      <c r="J53" s="11">
        <v>256.5</v>
      </c>
      <c r="K53" s="11">
        <v>352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workbookViewId="0">
      <selection activeCell="A5" sqref="A5"/>
    </sheetView>
  </sheetViews>
  <sheetFormatPr defaultColWidth="11" defaultRowHeight="15.5" x14ac:dyDescent="0.35"/>
  <cols>
    <col min="1" max="1" width="16.5" bestFit="1" customWidth="1"/>
    <col min="3" max="3" width="13.5" bestFit="1" customWidth="1"/>
    <col min="4" max="4" width="10.83203125" style="3"/>
  </cols>
  <sheetData>
    <row r="1" spans="1:6" x14ac:dyDescent="0.35">
      <c r="A1" s="4" t="s">
        <v>0</v>
      </c>
      <c r="B1" s="4" t="s">
        <v>1</v>
      </c>
      <c r="C1" s="4" t="s">
        <v>2</v>
      </c>
      <c r="D1" s="8" t="s">
        <v>3</v>
      </c>
      <c r="E1" s="4" t="s">
        <v>4</v>
      </c>
    </row>
    <row r="2" spans="1:6" x14ac:dyDescent="0.35">
      <c r="A2" t="s">
        <v>12</v>
      </c>
      <c r="B2" s="1">
        <v>43170</v>
      </c>
      <c r="C2" t="s">
        <v>13</v>
      </c>
      <c r="D2" s="3">
        <v>4</v>
      </c>
      <c r="E2" s="3">
        <v>3</v>
      </c>
      <c r="F2">
        <f>WEEKDAY(B2)</f>
        <v>1</v>
      </c>
    </row>
    <row r="3" spans="1:6" x14ac:dyDescent="0.35">
      <c r="A3" t="s">
        <v>12</v>
      </c>
      <c r="B3" s="1">
        <v>43187</v>
      </c>
      <c r="C3" t="s">
        <v>13</v>
      </c>
      <c r="D3" s="3">
        <v>2</v>
      </c>
      <c r="E3" s="5">
        <v>1</v>
      </c>
      <c r="F3">
        <f>WEEKDAY(B3)</f>
        <v>4</v>
      </c>
    </row>
    <row r="4" spans="1:6" x14ac:dyDescent="0.35">
      <c r="A4" t="s">
        <v>12</v>
      </c>
      <c r="B4" s="1">
        <v>43166</v>
      </c>
      <c r="C4" t="s">
        <v>11</v>
      </c>
      <c r="D4" s="3">
        <v>5</v>
      </c>
      <c r="E4" s="3">
        <v>3.75</v>
      </c>
      <c r="F4">
        <f>WEEKDAY(B4)</f>
        <v>4</v>
      </c>
    </row>
    <row r="5" spans="1:6" x14ac:dyDescent="0.35">
      <c r="A5" t="s">
        <v>12</v>
      </c>
      <c r="B5" s="1">
        <v>43176</v>
      </c>
      <c r="C5" t="s">
        <v>14</v>
      </c>
      <c r="D5" s="3">
        <v>5</v>
      </c>
      <c r="E5" s="3">
        <v>3.75</v>
      </c>
      <c r="F5">
        <f>WEEKDAY(B5)</f>
        <v>7</v>
      </c>
    </row>
    <row r="6" spans="1:6" x14ac:dyDescent="0.35">
      <c r="A6" s="7" t="s">
        <v>16</v>
      </c>
      <c r="B6" s="1">
        <v>43177</v>
      </c>
      <c r="C6" t="s">
        <v>14</v>
      </c>
      <c r="D6" s="3">
        <v>5</v>
      </c>
      <c r="E6" s="3">
        <v>3.75</v>
      </c>
      <c r="F6">
        <f>WEEKDAY(B6)</f>
        <v>1</v>
      </c>
    </row>
    <row r="7" spans="1:6" x14ac:dyDescent="0.35">
      <c r="A7" s="7" t="s">
        <v>16</v>
      </c>
      <c r="B7" s="1">
        <v>43187</v>
      </c>
      <c r="C7" t="s">
        <v>9</v>
      </c>
      <c r="D7" s="3">
        <v>2.5</v>
      </c>
      <c r="E7" s="5">
        <v>1.25</v>
      </c>
      <c r="F7">
        <f>WEEKDAY(B7)</f>
        <v>4</v>
      </c>
    </row>
    <row r="8" spans="1:6" x14ac:dyDescent="0.35">
      <c r="A8" s="7" t="s">
        <v>16</v>
      </c>
      <c r="B8" s="1">
        <v>43187</v>
      </c>
      <c r="C8" s="3" t="s">
        <v>10</v>
      </c>
      <c r="D8" s="3">
        <v>2</v>
      </c>
      <c r="E8" s="5">
        <v>1</v>
      </c>
      <c r="F8">
        <f>WEEKDAY(B8)</f>
        <v>4</v>
      </c>
    </row>
    <row r="9" spans="1:6" x14ac:dyDescent="0.35">
      <c r="A9" s="7" t="s">
        <v>16</v>
      </c>
      <c r="B9" s="1">
        <v>43175</v>
      </c>
      <c r="C9" t="s">
        <v>14</v>
      </c>
      <c r="D9" s="3">
        <v>5</v>
      </c>
      <c r="E9" s="3">
        <v>3.75</v>
      </c>
      <c r="F9">
        <f>WEEKDAY(B9)</f>
        <v>6</v>
      </c>
    </row>
    <row r="10" spans="1:6" x14ac:dyDescent="0.35">
      <c r="A10" s="7" t="s">
        <v>16</v>
      </c>
      <c r="B10" s="6">
        <v>43161</v>
      </c>
      <c r="C10" s="7" t="s">
        <v>10</v>
      </c>
      <c r="D10" s="3">
        <v>4</v>
      </c>
      <c r="E10" s="3">
        <v>3</v>
      </c>
      <c r="F10">
        <f>WEEKDAY(B10)</f>
        <v>6</v>
      </c>
    </row>
    <row r="11" spans="1:6" x14ac:dyDescent="0.35">
      <c r="A11" s="7" t="s">
        <v>16</v>
      </c>
      <c r="B11" s="1">
        <v>43182</v>
      </c>
      <c r="C11" t="s">
        <v>10</v>
      </c>
      <c r="D11" s="3">
        <v>4</v>
      </c>
      <c r="E11" s="3">
        <v>3</v>
      </c>
      <c r="F11">
        <f>WEEKDAY(B11)</f>
        <v>6</v>
      </c>
    </row>
    <row r="12" spans="1:6" x14ac:dyDescent="0.35">
      <c r="A12" s="7" t="s">
        <v>16</v>
      </c>
      <c r="B12" s="1">
        <v>43169</v>
      </c>
      <c r="C12" t="s">
        <v>9</v>
      </c>
      <c r="D12" s="3">
        <v>5</v>
      </c>
      <c r="E12" s="3">
        <v>3.75</v>
      </c>
      <c r="F12">
        <f>WEEKDAY(B12)</f>
        <v>7</v>
      </c>
    </row>
    <row r="13" spans="1:6" x14ac:dyDescent="0.35">
      <c r="A13" s="7" t="s">
        <v>16</v>
      </c>
      <c r="B13" s="1">
        <v>43190</v>
      </c>
      <c r="C13" s="3" t="s">
        <v>9</v>
      </c>
      <c r="D13" s="3">
        <v>5</v>
      </c>
      <c r="E13" s="3">
        <v>3.75</v>
      </c>
      <c r="F13">
        <f>WEEKDAY(B13)</f>
        <v>7</v>
      </c>
    </row>
    <row r="14" spans="1:6" x14ac:dyDescent="0.35">
      <c r="A14" t="s">
        <v>5</v>
      </c>
      <c r="B14" s="1">
        <v>43163</v>
      </c>
      <c r="C14" t="s">
        <v>9</v>
      </c>
      <c r="D14" s="3">
        <v>5</v>
      </c>
      <c r="E14" s="3">
        <v>3.75</v>
      </c>
      <c r="F14">
        <f>WEEKDAY(B14)</f>
        <v>1</v>
      </c>
    </row>
    <row r="15" spans="1:6" x14ac:dyDescent="0.35">
      <c r="A15" t="s">
        <v>5</v>
      </c>
      <c r="B15" s="1">
        <v>43179</v>
      </c>
      <c r="C15" t="s">
        <v>10</v>
      </c>
      <c r="D15" s="3">
        <v>4</v>
      </c>
      <c r="E15" s="3">
        <v>3</v>
      </c>
      <c r="F15">
        <f>WEEKDAY(B15)</f>
        <v>3</v>
      </c>
    </row>
    <row r="16" spans="1:6" x14ac:dyDescent="0.35">
      <c r="A16" t="s">
        <v>5</v>
      </c>
      <c r="B16" s="1">
        <v>43187</v>
      </c>
      <c r="C16" s="3" t="s">
        <v>10</v>
      </c>
      <c r="D16" s="3">
        <v>2</v>
      </c>
      <c r="E16" s="5">
        <v>1</v>
      </c>
      <c r="F16">
        <f>WEEKDAY(B16)</f>
        <v>4</v>
      </c>
    </row>
    <row r="17" spans="1:10" x14ac:dyDescent="0.35">
      <c r="A17" t="s">
        <v>5</v>
      </c>
      <c r="B17" s="6">
        <v>43160</v>
      </c>
      <c r="C17" s="7" t="s">
        <v>13</v>
      </c>
      <c r="D17" s="3">
        <v>4</v>
      </c>
      <c r="E17" s="3">
        <v>3</v>
      </c>
      <c r="F17">
        <f>WEEKDAY(B17)</f>
        <v>5</v>
      </c>
    </row>
    <row r="18" spans="1:10" x14ac:dyDescent="0.35">
      <c r="A18" t="s">
        <v>5</v>
      </c>
      <c r="B18" s="1">
        <v>43174</v>
      </c>
      <c r="C18" t="s">
        <v>11</v>
      </c>
      <c r="D18" s="3">
        <v>5</v>
      </c>
      <c r="E18" s="3">
        <v>3.75</v>
      </c>
      <c r="F18">
        <f>WEEKDAY(B18)</f>
        <v>5</v>
      </c>
    </row>
    <row r="19" spans="1:10" x14ac:dyDescent="0.35">
      <c r="A19" t="s">
        <v>5</v>
      </c>
      <c r="B19" s="1">
        <v>43189</v>
      </c>
      <c r="C19" s="3" t="s">
        <v>10</v>
      </c>
      <c r="D19" s="3">
        <v>4</v>
      </c>
      <c r="E19" s="3">
        <v>3</v>
      </c>
      <c r="F19">
        <f>WEEKDAY(B19)</f>
        <v>6</v>
      </c>
    </row>
    <row r="20" spans="1:10" x14ac:dyDescent="0.35">
      <c r="A20" t="s">
        <v>5</v>
      </c>
      <c r="B20" s="1">
        <v>43169</v>
      </c>
      <c r="C20" t="s">
        <v>13</v>
      </c>
      <c r="D20" s="3">
        <v>4</v>
      </c>
      <c r="E20" s="3">
        <v>3</v>
      </c>
      <c r="F20">
        <f>WEEKDAY(B20)</f>
        <v>7</v>
      </c>
    </row>
    <row r="21" spans="1:10" x14ac:dyDescent="0.35">
      <c r="A21" t="s">
        <v>7</v>
      </c>
      <c r="B21" s="1">
        <v>43170</v>
      </c>
      <c r="C21" t="s">
        <v>11</v>
      </c>
      <c r="D21" s="3">
        <v>5</v>
      </c>
      <c r="E21" s="3">
        <v>3.75</v>
      </c>
      <c r="F21">
        <f>WEEKDAY(B21)</f>
        <v>1</v>
      </c>
    </row>
    <row r="22" spans="1:10" x14ac:dyDescent="0.35">
      <c r="A22" t="s">
        <v>7</v>
      </c>
      <c r="B22" s="1">
        <v>43165</v>
      </c>
      <c r="C22" t="s">
        <v>11</v>
      </c>
      <c r="D22" s="3">
        <v>5</v>
      </c>
      <c r="E22" s="3">
        <v>3.75</v>
      </c>
      <c r="F22">
        <f>WEEKDAY(B22)</f>
        <v>3</v>
      </c>
    </row>
    <row r="23" spans="1:10" x14ac:dyDescent="0.35">
      <c r="A23" t="s">
        <v>7</v>
      </c>
      <c r="B23" s="1">
        <v>43187</v>
      </c>
      <c r="C23" t="s">
        <v>9</v>
      </c>
      <c r="D23" s="3">
        <v>2.5</v>
      </c>
      <c r="E23" s="5">
        <v>1.25</v>
      </c>
      <c r="F23">
        <f>WEEKDAY(B23)</f>
        <v>4</v>
      </c>
    </row>
    <row r="24" spans="1:10" x14ac:dyDescent="0.35">
      <c r="A24" t="s">
        <v>7</v>
      </c>
      <c r="B24" s="1">
        <v>43187</v>
      </c>
      <c r="C24" s="3" t="s">
        <v>10</v>
      </c>
      <c r="D24" s="3">
        <v>2</v>
      </c>
      <c r="E24" s="5">
        <v>1</v>
      </c>
      <c r="F24">
        <f>WEEKDAY(B24)</f>
        <v>4</v>
      </c>
    </row>
    <row r="25" spans="1:10" x14ac:dyDescent="0.35">
      <c r="A25" t="s">
        <v>7</v>
      </c>
      <c r="B25" s="6">
        <v>43161</v>
      </c>
      <c r="C25" s="7" t="s">
        <v>10</v>
      </c>
      <c r="D25" s="3">
        <v>4</v>
      </c>
      <c r="E25" s="3">
        <v>3</v>
      </c>
      <c r="F25">
        <f>WEEKDAY(B25)</f>
        <v>6</v>
      </c>
    </row>
    <row r="26" spans="1:10" x14ac:dyDescent="0.35">
      <c r="A26" t="s">
        <v>7</v>
      </c>
      <c r="B26" s="1">
        <v>43183</v>
      </c>
      <c r="C26" t="s">
        <v>10</v>
      </c>
      <c r="D26" s="3">
        <v>4</v>
      </c>
      <c r="E26" s="3">
        <v>3</v>
      </c>
      <c r="F26">
        <f>WEEKDAY(B26)</f>
        <v>7</v>
      </c>
    </row>
    <row r="27" spans="1:10" x14ac:dyDescent="0.35">
      <c r="A27" s="7" t="s">
        <v>20</v>
      </c>
      <c r="B27" s="1">
        <v>43186</v>
      </c>
      <c r="C27" t="s">
        <v>13</v>
      </c>
      <c r="D27" s="3">
        <v>4</v>
      </c>
      <c r="E27" s="3">
        <v>3</v>
      </c>
      <c r="F27">
        <f>WEEKDAY(B27)</f>
        <v>3</v>
      </c>
    </row>
    <row r="28" spans="1:10" x14ac:dyDescent="0.35">
      <c r="A28" s="7" t="s">
        <v>20</v>
      </c>
      <c r="B28" s="1">
        <v>43179</v>
      </c>
      <c r="C28" t="s">
        <v>9</v>
      </c>
      <c r="D28" s="3">
        <v>5</v>
      </c>
      <c r="E28" s="3">
        <v>3.75</v>
      </c>
      <c r="F28">
        <f>WEEKDAY(B28)</f>
        <v>3</v>
      </c>
      <c r="J28" t="s">
        <v>30</v>
      </c>
    </row>
    <row r="29" spans="1:10" x14ac:dyDescent="0.35">
      <c r="A29" s="7" t="s">
        <v>20</v>
      </c>
      <c r="B29" s="1">
        <v>43187</v>
      </c>
      <c r="C29" s="3" t="s">
        <v>10</v>
      </c>
      <c r="D29" s="3">
        <v>2</v>
      </c>
      <c r="E29" s="5">
        <v>1</v>
      </c>
      <c r="F29">
        <f>WEEKDAY(B29)</f>
        <v>4</v>
      </c>
    </row>
    <row r="30" spans="1:10" x14ac:dyDescent="0.35">
      <c r="A30" s="7" t="s">
        <v>20</v>
      </c>
      <c r="B30" s="1">
        <v>43188</v>
      </c>
      <c r="C30" s="3" t="s">
        <v>13</v>
      </c>
      <c r="D30" s="3">
        <v>4</v>
      </c>
      <c r="E30" s="3">
        <v>3</v>
      </c>
      <c r="F30">
        <f>WEEKDAY(B30)</f>
        <v>5</v>
      </c>
    </row>
    <row r="31" spans="1:10" x14ac:dyDescent="0.35">
      <c r="A31" s="7" t="s">
        <v>20</v>
      </c>
      <c r="B31" s="6">
        <v>43162</v>
      </c>
      <c r="C31" s="7" t="s">
        <v>13</v>
      </c>
      <c r="D31" s="3">
        <v>4</v>
      </c>
      <c r="E31" s="3">
        <v>3</v>
      </c>
      <c r="F31">
        <f>WEEKDAY(B31)</f>
        <v>7</v>
      </c>
    </row>
    <row r="32" spans="1:10" x14ac:dyDescent="0.35">
      <c r="A32" s="7" t="s">
        <v>20</v>
      </c>
      <c r="B32" s="1">
        <v>43183</v>
      </c>
      <c r="C32" t="s">
        <v>13</v>
      </c>
      <c r="D32" s="3">
        <v>4</v>
      </c>
      <c r="E32" s="3">
        <v>3</v>
      </c>
      <c r="F32">
        <f>WEEKDAY(B32)</f>
        <v>7</v>
      </c>
    </row>
    <row r="33" spans="1:6" x14ac:dyDescent="0.35">
      <c r="A33" s="7" t="s">
        <v>20</v>
      </c>
      <c r="B33" s="1">
        <v>43169</v>
      </c>
      <c r="C33" t="s">
        <v>10</v>
      </c>
      <c r="D33" s="3">
        <v>4</v>
      </c>
      <c r="E33" s="3">
        <v>3</v>
      </c>
      <c r="F33">
        <f>WEEKDAY(B33)</f>
        <v>7</v>
      </c>
    </row>
    <row r="34" spans="1:6" x14ac:dyDescent="0.35">
      <c r="A34" s="7" t="s">
        <v>17</v>
      </c>
      <c r="B34" s="1">
        <v>43170</v>
      </c>
      <c r="C34" t="s">
        <v>11</v>
      </c>
      <c r="D34" s="3">
        <v>5</v>
      </c>
      <c r="E34" s="3">
        <v>3.75</v>
      </c>
      <c r="F34">
        <f>WEEKDAY(B34)</f>
        <v>1</v>
      </c>
    </row>
    <row r="35" spans="1:6" x14ac:dyDescent="0.35">
      <c r="A35" s="7" t="s">
        <v>17</v>
      </c>
      <c r="B35" s="1">
        <v>43177</v>
      </c>
      <c r="C35" t="s">
        <v>11</v>
      </c>
      <c r="D35" s="3">
        <v>5</v>
      </c>
      <c r="E35" s="3">
        <v>3.75</v>
      </c>
      <c r="F35">
        <f>WEEKDAY(B35)</f>
        <v>1</v>
      </c>
    </row>
    <row r="36" spans="1:6" x14ac:dyDescent="0.35">
      <c r="A36" s="7" t="s">
        <v>17</v>
      </c>
      <c r="B36" s="1">
        <v>43166</v>
      </c>
      <c r="C36" t="s">
        <v>11</v>
      </c>
      <c r="D36" s="3">
        <v>5</v>
      </c>
      <c r="E36" s="3">
        <v>3.75</v>
      </c>
      <c r="F36">
        <f>WEEKDAY(B36)</f>
        <v>4</v>
      </c>
    </row>
    <row r="37" spans="1:6" x14ac:dyDescent="0.35">
      <c r="A37" s="7" t="s">
        <v>17</v>
      </c>
      <c r="B37" s="1">
        <v>43175</v>
      </c>
      <c r="C37" t="s">
        <v>11</v>
      </c>
      <c r="D37" s="3">
        <v>5</v>
      </c>
      <c r="E37" s="3">
        <v>3.75</v>
      </c>
      <c r="F37">
        <f>WEEKDAY(B37)</f>
        <v>6</v>
      </c>
    </row>
    <row r="38" spans="1:6" x14ac:dyDescent="0.35">
      <c r="A38" s="7" t="s">
        <v>17</v>
      </c>
      <c r="B38" s="6">
        <v>43162</v>
      </c>
      <c r="C38" s="7" t="s">
        <v>11</v>
      </c>
      <c r="D38" s="3">
        <v>5</v>
      </c>
      <c r="E38" s="3">
        <v>3.75</v>
      </c>
      <c r="F38">
        <f>WEEKDAY(B38)</f>
        <v>7</v>
      </c>
    </row>
    <row r="39" spans="1:6" x14ac:dyDescent="0.35">
      <c r="A39" t="s">
        <v>15</v>
      </c>
      <c r="B39" s="1">
        <v>43163</v>
      </c>
      <c r="C39" t="s">
        <v>11</v>
      </c>
      <c r="D39" s="3">
        <v>5</v>
      </c>
      <c r="E39" s="3">
        <v>3.75</v>
      </c>
      <c r="F39">
        <f>WEEKDAY(B39)</f>
        <v>1</v>
      </c>
    </row>
    <row r="40" spans="1:6" x14ac:dyDescent="0.35">
      <c r="A40" t="s">
        <v>15</v>
      </c>
      <c r="B40" s="1">
        <v>43187</v>
      </c>
      <c r="C40" t="s">
        <v>9</v>
      </c>
      <c r="D40" s="3">
        <v>2.5</v>
      </c>
      <c r="E40" s="5">
        <v>1.25</v>
      </c>
      <c r="F40">
        <f>WEEKDAY(B40)</f>
        <v>4</v>
      </c>
    </row>
    <row r="41" spans="1:6" x14ac:dyDescent="0.35">
      <c r="A41" t="s">
        <v>15</v>
      </c>
      <c r="B41" s="1">
        <v>43173</v>
      </c>
      <c r="C41" t="s">
        <v>10</v>
      </c>
      <c r="D41" s="3">
        <v>4</v>
      </c>
      <c r="E41" s="3">
        <v>3</v>
      </c>
      <c r="F41">
        <f>WEEKDAY(B41)</f>
        <v>4</v>
      </c>
    </row>
    <row r="42" spans="1:6" x14ac:dyDescent="0.35">
      <c r="A42" t="s">
        <v>15</v>
      </c>
      <c r="B42" s="1">
        <v>43168</v>
      </c>
      <c r="C42" t="s">
        <v>13</v>
      </c>
      <c r="D42" s="3">
        <v>4</v>
      </c>
      <c r="E42" s="3">
        <v>3</v>
      </c>
      <c r="F42">
        <f>WEEKDAY(B42)</f>
        <v>6</v>
      </c>
    </row>
    <row r="43" spans="1:6" x14ac:dyDescent="0.35">
      <c r="A43" t="s">
        <v>15</v>
      </c>
      <c r="B43" s="1">
        <v>43182</v>
      </c>
      <c r="C43" t="s">
        <v>9</v>
      </c>
      <c r="D43" s="3">
        <v>5</v>
      </c>
      <c r="E43" s="3">
        <v>3.75</v>
      </c>
      <c r="F43">
        <f>WEEKDAY(B43)</f>
        <v>6</v>
      </c>
    </row>
    <row r="44" spans="1:6" x14ac:dyDescent="0.35">
      <c r="A44" t="s">
        <v>15</v>
      </c>
      <c r="B44" s="1">
        <v>43189</v>
      </c>
      <c r="C44" s="3" t="s">
        <v>9</v>
      </c>
      <c r="D44" s="3">
        <v>5</v>
      </c>
      <c r="E44" s="3">
        <v>3.75</v>
      </c>
      <c r="F44">
        <f>WEEKDAY(B44)</f>
        <v>6</v>
      </c>
    </row>
    <row r="45" spans="1:6" x14ac:dyDescent="0.35">
      <c r="A45" t="s">
        <v>15</v>
      </c>
      <c r="B45" s="1">
        <v>43176</v>
      </c>
      <c r="C45" t="s">
        <v>14</v>
      </c>
      <c r="D45" s="3">
        <v>5</v>
      </c>
      <c r="E45" s="3">
        <v>3.75</v>
      </c>
      <c r="F45">
        <f>WEEKDAY(B45)</f>
        <v>7</v>
      </c>
    </row>
    <row r="46" spans="1:6" x14ac:dyDescent="0.35">
      <c r="A46" t="s">
        <v>6</v>
      </c>
      <c r="B46" s="1">
        <v>43163</v>
      </c>
      <c r="C46" t="s">
        <v>10</v>
      </c>
      <c r="D46" s="3">
        <v>4</v>
      </c>
      <c r="E46" s="3">
        <v>3</v>
      </c>
      <c r="F46">
        <f>WEEKDAY(B46)</f>
        <v>1</v>
      </c>
    </row>
    <row r="47" spans="1:6" x14ac:dyDescent="0.35">
      <c r="A47" t="s">
        <v>6</v>
      </c>
      <c r="B47" s="1">
        <v>43170</v>
      </c>
      <c r="C47" t="s">
        <v>10</v>
      </c>
      <c r="D47" s="3">
        <v>4</v>
      </c>
      <c r="E47" s="3">
        <v>3</v>
      </c>
      <c r="F47">
        <f>WEEKDAY(B47)</f>
        <v>1</v>
      </c>
    </row>
    <row r="48" spans="1:6" x14ac:dyDescent="0.35">
      <c r="A48" t="s">
        <v>6</v>
      </c>
      <c r="B48" s="1">
        <v>43177</v>
      </c>
      <c r="C48" t="s">
        <v>10</v>
      </c>
      <c r="D48" s="3">
        <v>4</v>
      </c>
      <c r="E48" s="3">
        <v>3</v>
      </c>
      <c r="F48">
        <f>WEEKDAY(B48)</f>
        <v>1</v>
      </c>
    </row>
    <row r="49" spans="1:9" x14ac:dyDescent="0.35">
      <c r="A49" t="s">
        <v>6</v>
      </c>
      <c r="B49" s="1">
        <v>43172</v>
      </c>
      <c r="C49" t="s">
        <v>10</v>
      </c>
      <c r="D49" s="3">
        <v>4</v>
      </c>
      <c r="E49" s="3">
        <v>3</v>
      </c>
      <c r="F49">
        <f>WEEKDAY(B49)</f>
        <v>3</v>
      </c>
    </row>
    <row r="50" spans="1:9" x14ac:dyDescent="0.35">
      <c r="A50" t="s">
        <v>6</v>
      </c>
      <c r="B50" s="1">
        <v>43187</v>
      </c>
      <c r="C50" s="3" t="s">
        <v>10</v>
      </c>
      <c r="D50" s="3">
        <v>2</v>
      </c>
      <c r="E50" s="5">
        <v>1</v>
      </c>
      <c r="F50">
        <f>WEEKDAY(B50)</f>
        <v>4</v>
      </c>
    </row>
    <row r="51" spans="1:9" x14ac:dyDescent="0.35">
      <c r="A51" t="s">
        <v>6</v>
      </c>
      <c r="B51" s="1">
        <v>43167</v>
      </c>
      <c r="C51" t="s">
        <v>10</v>
      </c>
      <c r="D51" s="3">
        <v>4</v>
      </c>
      <c r="E51" s="3">
        <v>3</v>
      </c>
      <c r="F51">
        <f>WEEKDAY(B51)</f>
        <v>5</v>
      </c>
    </row>
    <row r="52" spans="1:9" x14ac:dyDescent="0.35">
      <c r="A52" t="s">
        <v>6</v>
      </c>
      <c r="B52" s="1">
        <v>43183</v>
      </c>
      <c r="C52" t="s">
        <v>10</v>
      </c>
      <c r="D52" s="3">
        <v>4</v>
      </c>
      <c r="E52" s="3">
        <v>3</v>
      </c>
      <c r="F52">
        <f>WEEKDAY(B52)</f>
        <v>7</v>
      </c>
    </row>
    <row r="53" spans="1:9" x14ac:dyDescent="0.35">
      <c r="A53" t="s">
        <v>6</v>
      </c>
      <c r="B53" s="1">
        <v>43190</v>
      </c>
      <c r="C53" s="3" t="s">
        <v>10</v>
      </c>
      <c r="D53" s="3">
        <v>4</v>
      </c>
      <c r="E53" s="3">
        <v>3</v>
      </c>
      <c r="F53">
        <f>WEEKDAY(B53)</f>
        <v>7</v>
      </c>
    </row>
    <row r="54" spans="1:9" x14ac:dyDescent="0.35">
      <c r="A54" s="7" t="s">
        <v>19</v>
      </c>
      <c r="B54" s="1">
        <v>43184</v>
      </c>
      <c r="C54" t="s">
        <v>9</v>
      </c>
      <c r="D54" s="3">
        <v>5</v>
      </c>
      <c r="E54" s="3">
        <v>3.75</v>
      </c>
      <c r="F54">
        <f>WEEKDAY(B54)</f>
        <v>1</v>
      </c>
    </row>
    <row r="55" spans="1:9" x14ac:dyDescent="0.35">
      <c r="A55" s="7" t="s">
        <v>19</v>
      </c>
      <c r="B55" s="1">
        <v>43177</v>
      </c>
      <c r="C55" t="s">
        <v>14</v>
      </c>
      <c r="D55" s="3">
        <v>5</v>
      </c>
      <c r="E55" s="3">
        <v>3.75</v>
      </c>
      <c r="F55">
        <f>WEEKDAY(B55)</f>
        <v>1</v>
      </c>
      <c r="I55">
        <f>65*8*20</f>
        <v>10400</v>
      </c>
    </row>
    <row r="56" spans="1:9" x14ac:dyDescent="0.35">
      <c r="A56" s="7" t="s">
        <v>19</v>
      </c>
      <c r="B56" s="1">
        <v>43172</v>
      </c>
      <c r="C56" t="s">
        <v>9</v>
      </c>
      <c r="D56" s="3">
        <v>5</v>
      </c>
      <c r="E56" s="3">
        <v>3.75</v>
      </c>
      <c r="F56">
        <f>WEEKDAY(B56)</f>
        <v>3</v>
      </c>
    </row>
    <row r="57" spans="1:9" x14ac:dyDescent="0.35">
      <c r="A57" s="7" t="s">
        <v>19</v>
      </c>
      <c r="B57" s="1">
        <v>43187</v>
      </c>
      <c r="C57" t="s">
        <v>13</v>
      </c>
      <c r="D57" s="3">
        <v>2</v>
      </c>
      <c r="E57" s="5">
        <v>1</v>
      </c>
      <c r="F57">
        <f>WEEKDAY(B57)</f>
        <v>4</v>
      </c>
    </row>
    <row r="58" spans="1:9" x14ac:dyDescent="0.35">
      <c r="A58" s="7" t="s">
        <v>19</v>
      </c>
      <c r="B58" s="1">
        <v>43167</v>
      </c>
      <c r="C58" t="s">
        <v>10</v>
      </c>
      <c r="D58" s="3">
        <v>4</v>
      </c>
      <c r="E58" s="3">
        <v>3</v>
      </c>
      <c r="F58">
        <f>WEEKDAY(B58)</f>
        <v>5</v>
      </c>
    </row>
    <row r="59" spans="1:9" x14ac:dyDescent="0.35">
      <c r="A59" s="7" t="s">
        <v>19</v>
      </c>
      <c r="B59" s="1">
        <v>43182</v>
      </c>
      <c r="C59" t="s">
        <v>9</v>
      </c>
      <c r="D59" s="3">
        <v>5</v>
      </c>
      <c r="E59" s="3">
        <v>3.75</v>
      </c>
      <c r="F59">
        <f>WEEKDAY(B59)</f>
        <v>6</v>
      </c>
    </row>
    <row r="60" spans="1:9" x14ac:dyDescent="0.35">
      <c r="A60" s="7" t="s">
        <v>19</v>
      </c>
      <c r="B60" s="1">
        <v>43175</v>
      </c>
      <c r="C60" t="s">
        <v>14</v>
      </c>
      <c r="D60" s="3">
        <v>5</v>
      </c>
      <c r="E60" s="3">
        <v>3.75</v>
      </c>
      <c r="F60">
        <f>WEEKDAY(B60)</f>
        <v>6</v>
      </c>
    </row>
    <row r="61" spans="1:9" x14ac:dyDescent="0.35">
      <c r="A61" s="7" t="s">
        <v>19</v>
      </c>
      <c r="B61" s="6">
        <v>43162</v>
      </c>
      <c r="C61" s="7" t="s">
        <v>11</v>
      </c>
      <c r="D61" s="3">
        <v>5</v>
      </c>
      <c r="E61" s="3">
        <v>3.75</v>
      </c>
      <c r="F61">
        <f>WEEKDAY(B61)</f>
        <v>7</v>
      </c>
    </row>
    <row r="62" spans="1:9" x14ac:dyDescent="0.35">
      <c r="A62" s="7" t="s">
        <v>19</v>
      </c>
      <c r="B62" s="1">
        <v>43169</v>
      </c>
      <c r="C62" t="s">
        <v>11</v>
      </c>
      <c r="D62" s="3">
        <v>5</v>
      </c>
      <c r="E62" s="3">
        <v>3.75</v>
      </c>
      <c r="F62">
        <f>WEEKDAY(B62)</f>
        <v>7</v>
      </c>
    </row>
    <row r="63" spans="1:9" x14ac:dyDescent="0.35">
      <c r="A63" s="7" t="s">
        <v>19</v>
      </c>
      <c r="B63" s="1">
        <v>43176</v>
      </c>
      <c r="C63" t="s">
        <v>14</v>
      </c>
      <c r="D63" s="3">
        <v>5</v>
      </c>
      <c r="E63" s="3">
        <v>3.75</v>
      </c>
      <c r="F63">
        <f>WEEKDAY(B63)</f>
        <v>7</v>
      </c>
    </row>
    <row r="64" spans="1:9" x14ac:dyDescent="0.35">
      <c r="A64" t="s">
        <v>18</v>
      </c>
      <c r="B64" s="1">
        <v>43170</v>
      </c>
      <c r="C64" t="s">
        <v>13</v>
      </c>
      <c r="D64" s="3">
        <v>4</v>
      </c>
      <c r="E64" s="3">
        <v>3</v>
      </c>
      <c r="F64">
        <f>WEEKDAY(B64)</f>
        <v>1</v>
      </c>
    </row>
    <row r="65" spans="1:6" x14ac:dyDescent="0.35">
      <c r="A65" t="s">
        <v>18</v>
      </c>
      <c r="B65" s="1">
        <v>43166</v>
      </c>
      <c r="C65" t="s">
        <v>11</v>
      </c>
      <c r="D65" s="3">
        <v>5</v>
      </c>
      <c r="E65" s="3">
        <v>3.75</v>
      </c>
      <c r="F65">
        <f>WEEKDAY(B65)</f>
        <v>4</v>
      </c>
    </row>
    <row r="66" spans="1:6" x14ac:dyDescent="0.35">
      <c r="A66" t="s">
        <v>18</v>
      </c>
      <c r="B66" s="1">
        <v>43187</v>
      </c>
      <c r="C66" s="3" t="s">
        <v>10</v>
      </c>
      <c r="D66" s="3">
        <v>2</v>
      </c>
      <c r="E66" s="5">
        <v>1</v>
      </c>
      <c r="F66">
        <f>WEEKDAY(B66)</f>
        <v>4</v>
      </c>
    </row>
    <row r="67" spans="1:6" x14ac:dyDescent="0.35">
      <c r="A67" t="s">
        <v>18</v>
      </c>
      <c r="B67" s="1">
        <v>43187</v>
      </c>
      <c r="C67" s="3" t="s">
        <v>10</v>
      </c>
      <c r="D67" s="3">
        <v>2</v>
      </c>
      <c r="E67" s="5">
        <v>1</v>
      </c>
      <c r="F67">
        <f>WEEKDAY(B67)</f>
        <v>4</v>
      </c>
    </row>
    <row r="68" spans="1:6" x14ac:dyDescent="0.35">
      <c r="A68" t="s">
        <v>18</v>
      </c>
      <c r="B68" s="1">
        <v>43181</v>
      </c>
      <c r="C68" t="s">
        <v>10</v>
      </c>
      <c r="D68" s="3">
        <v>4</v>
      </c>
      <c r="E68" s="3">
        <v>3</v>
      </c>
      <c r="F68">
        <f>WEEKDAY(B68)</f>
        <v>5</v>
      </c>
    </row>
    <row r="69" spans="1:6" x14ac:dyDescent="0.35">
      <c r="A69" t="s">
        <v>18</v>
      </c>
      <c r="B69" s="1">
        <v>43190</v>
      </c>
      <c r="C69" s="3" t="s">
        <v>13</v>
      </c>
      <c r="D69" s="3">
        <v>4</v>
      </c>
      <c r="E69" s="3">
        <v>3</v>
      </c>
      <c r="F69">
        <f>WEEKDAY(B69)</f>
        <v>7</v>
      </c>
    </row>
    <row r="70" spans="1:6" x14ac:dyDescent="0.35">
      <c r="A70" t="s">
        <v>18</v>
      </c>
      <c r="B70" s="1">
        <v>43183</v>
      </c>
      <c r="C70" t="s">
        <v>9</v>
      </c>
      <c r="D70" s="3">
        <v>5</v>
      </c>
      <c r="E70" s="3">
        <v>3.75</v>
      </c>
      <c r="F70">
        <f>WEEKDAY(B70)</f>
        <v>7</v>
      </c>
    </row>
    <row r="71" spans="1:6" x14ac:dyDescent="0.35">
      <c r="A71" t="s">
        <v>18</v>
      </c>
      <c r="B71" s="1">
        <v>43176</v>
      </c>
      <c r="C71" t="s">
        <v>10</v>
      </c>
      <c r="D71" s="3">
        <v>4</v>
      </c>
      <c r="E71" s="3">
        <v>3</v>
      </c>
      <c r="F71">
        <f>WEEKDAY(B71)</f>
        <v>7</v>
      </c>
    </row>
    <row r="72" spans="1:6" x14ac:dyDescent="0.35">
      <c r="A72" t="s">
        <v>8</v>
      </c>
      <c r="B72" s="1">
        <v>43177</v>
      </c>
      <c r="C72" t="s">
        <v>13</v>
      </c>
      <c r="D72" s="3">
        <v>4</v>
      </c>
      <c r="E72" s="3">
        <v>3</v>
      </c>
      <c r="F72">
        <f>WEEKDAY(B72)</f>
        <v>1</v>
      </c>
    </row>
    <row r="73" spans="1:6" x14ac:dyDescent="0.35">
      <c r="A73" t="s">
        <v>8</v>
      </c>
      <c r="B73" s="1">
        <v>43184</v>
      </c>
      <c r="C73" t="s">
        <v>13</v>
      </c>
      <c r="D73" s="3">
        <v>4</v>
      </c>
      <c r="E73" s="3">
        <v>3</v>
      </c>
      <c r="F73">
        <f>WEEKDAY(B73)</f>
        <v>1</v>
      </c>
    </row>
    <row r="74" spans="1:6" x14ac:dyDescent="0.35">
      <c r="A74" t="s">
        <v>8</v>
      </c>
      <c r="B74" s="1">
        <v>43165</v>
      </c>
      <c r="C74" t="s">
        <v>13</v>
      </c>
      <c r="D74" s="3">
        <v>4</v>
      </c>
      <c r="E74" s="3">
        <v>3</v>
      </c>
      <c r="F74">
        <f>WEEKDAY(B74)</f>
        <v>3</v>
      </c>
    </row>
    <row r="75" spans="1:6" x14ac:dyDescent="0.35">
      <c r="A75" t="s">
        <v>8</v>
      </c>
      <c r="B75" s="1">
        <v>43187</v>
      </c>
      <c r="C75" t="s">
        <v>13</v>
      </c>
      <c r="D75" s="3">
        <v>2</v>
      </c>
      <c r="E75" s="5">
        <v>1</v>
      </c>
      <c r="F75">
        <f>WEEKDAY(B75)</f>
        <v>4</v>
      </c>
    </row>
    <row r="76" spans="1:6" x14ac:dyDescent="0.35">
      <c r="A76" t="s">
        <v>8</v>
      </c>
      <c r="B76" s="1">
        <v>43167</v>
      </c>
      <c r="C76" t="s">
        <v>13</v>
      </c>
      <c r="D76" s="3">
        <v>4</v>
      </c>
      <c r="E76" s="3">
        <v>3</v>
      </c>
      <c r="F76">
        <f>WEEKDAY(B76)</f>
        <v>5</v>
      </c>
    </row>
    <row r="77" spans="1:6" x14ac:dyDescent="0.35">
      <c r="A77" t="s">
        <v>8</v>
      </c>
      <c r="B77" s="1">
        <v>43174</v>
      </c>
      <c r="C77" t="s">
        <v>13</v>
      </c>
      <c r="D77" s="3">
        <v>4</v>
      </c>
      <c r="E77" s="3">
        <v>3</v>
      </c>
      <c r="F77">
        <f>WEEKDAY(B77)</f>
        <v>5</v>
      </c>
    </row>
    <row r="78" spans="1:6" x14ac:dyDescent="0.35">
      <c r="A78" t="s">
        <v>8</v>
      </c>
      <c r="B78" s="6">
        <v>43161</v>
      </c>
      <c r="C78" s="7" t="s">
        <v>13</v>
      </c>
      <c r="D78" s="3">
        <v>4</v>
      </c>
      <c r="E78" s="3">
        <v>3</v>
      </c>
      <c r="F78">
        <f>WEEKDAY(B78)</f>
        <v>6</v>
      </c>
    </row>
    <row r="79" spans="1:6" x14ac:dyDescent="0.35">
      <c r="A79" t="s">
        <v>8</v>
      </c>
      <c r="B79" s="1">
        <v>43175</v>
      </c>
      <c r="C79" t="s">
        <v>13</v>
      </c>
      <c r="D79" s="3">
        <v>4</v>
      </c>
      <c r="E79" s="3">
        <v>3</v>
      </c>
      <c r="F79">
        <f>WEEKDAY(B79)</f>
        <v>6</v>
      </c>
    </row>
    <row r="80" spans="1:6" x14ac:dyDescent="0.35">
      <c r="A80" t="s">
        <v>8</v>
      </c>
      <c r="B80" s="1">
        <v>43190</v>
      </c>
      <c r="C80" s="3" t="s">
        <v>13</v>
      </c>
      <c r="D80" s="3">
        <v>4</v>
      </c>
      <c r="E80" s="3">
        <v>3</v>
      </c>
      <c r="F80">
        <f>WEEKDAY(B80)</f>
        <v>7</v>
      </c>
    </row>
    <row r="81" spans="1:6" x14ac:dyDescent="0.35">
      <c r="A81" t="s">
        <v>21</v>
      </c>
      <c r="B81" s="1">
        <v>43170</v>
      </c>
      <c r="C81" t="s">
        <v>9</v>
      </c>
      <c r="D81" s="3">
        <v>5</v>
      </c>
      <c r="E81" s="3">
        <v>3.75</v>
      </c>
      <c r="F81">
        <f>WEEKDAY(B81)</f>
        <v>1</v>
      </c>
    </row>
    <row r="82" spans="1:6" x14ac:dyDescent="0.35">
      <c r="A82" t="s">
        <v>21</v>
      </c>
      <c r="B82" s="1">
        <v>43184</v>
      </c>
      <c r="C82" t="s">
        <v>10</v>
      </c>
      <c r="D82" s="3">
        <v>4</v>
      </c>
      <c r="E82" s="3">
        <v>3</v>
      </c>
      <c r="F82">
        <f>WEEKDAY(B82)</f>
        <v>1</v>
      </c>
    </row>
    <row r="83" spans="1:6" x14ac:dyDescent="0.35">
      <c r="A83" t="s">
        <v>21</v>
      </c>
      <c r="B83" s="1">
        <v>43180</v>
      </c>
      <c r="C83" t="s">
        <v>13</v>
      </c>
      <c r="D83" s="3">
        <v>4</v>
      </c>
      <c r="E83" s="3">
        <v>3</v>
      </c>
      <c r="F83">
        <f>WEEKDAY(B83)</f>
        <v>4</v>
      </c>
    </row>
    <row r="84" spans="1:6" x14ac:dyDescent="0.35">
      <c r="A84" t="s">
        <v>21</v>
      </c>
      <c r="B84" s="1">
        <v>43187</v>
      </c>
      <c r="C84" t="s">
        <v>9</v>
      </c>
      <c r="D84" s="3">
        <v>2.5</v>
      </c>
      <c r="E84" s="5">
        <v>1.25</v>
      </c>
      <c r="F84">
        <f>WEEKDAY(B84)</f>
        <v>4</v>
      </c>
    </row>
    <row r="85" spans="1:6" x14ac:dyDescent="0.35">
      <c r="A85" t="s">
        <v>21</v>
      </c>
      <c r="B85" s="1">
        <v>43174</v>
      </c>
      <c r="C85" t="s">
        <v>9</v>
      </c>
      <c r="D85" s="3">
        <v>5</v>
      </c>
      <c r="E85" s="3">
        <v>3.75</v>
      </c>
      <c r="F85">
        <f>WEEKDAY(B85)</f>
        <v>5</v>
      </c>
    </row>
    <row r="86" spans="1:6" x14ac:dyDescent="0.35">
      <c r="A86" t="s">
        <v>21</v>
      </c>
      <c r="B86" s="1">
        <v>43168</v>
      </c>
      <c r="C86" t="s">
        <v>9</v>
      </c>
      <c r="D86" s="3">
        <v>5</v>
      </c>
      <c r="E86" s="3">
        <v>3.75</v>
      </c>
      <c r="F86">
        <f>WEEKDAY(B86)</f>
        <v>6</v>
      </c>
    </row>
    <row r="87" spans="1:6" x14ac:dyDescent="0.35">
      <c r="A87" t="s">
        <v>21</v>
      </c>
      <c r="B87" s="1">
        <v>43176</v>
      </c>
      <c r="C87" t="s">
        <v>14</v>
      </c>
      <c r="D87" s="3">
        <v>5</v>
      </c>
      <c r="E87" s="3">
        <v>3.75</v>
      </c>
      <c r="F87">
        <f>WEEKDAY(B87)</f>
        <v>7</v>
      </c>
    </row>
  </sheetData>
  <autoFilter ref="A1:K87" xr:uid="{C0A6AC32-A901-4C3F-BF91-9DE1067F98F0}"/>
  <sortState xmlns:xlrd2="http://schemas.microsoft.com/office/spreadsheetml/2017/richdata2" ref="A2:F90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A0BC-5594-4504-B204-D5A4217368C2}">
  <dimension ref="A2:H7"/>
  <sheetViews>
    <sheetView workbookViewId="0">
      <selection activeCell="D9" sqref="D9"/>
    </sheetView>
  </sheetViews>
  <sheetFormatPr defaultRowHeight="15.5" x14ac:dyDescent="0.35"/>
  <sheetData>
    <row r="2" spans="1:8" x14ac:dyDescent="0.35">
      <c r="B2" t="s">
        <v>27</v>
      </c>
      <c r="C2" s="2" t="s">
        <v>28</v>
      </c>
      <c r="D2" t="s">
        <v>29</v>
      </c>
    </row>
    <row r="3" spans="1:8" x14ac:dyDescent="0.35">
      <c r="A3" s="10" t="s">
        <v>22</v>
      </c>
      <c r="B3">
        <v>22</v>
      </c>
      <c r="C3" s="2">
        <v>82</v>
      </c>
      <c r="D3">
        <v>60</v>
      </c>
      <c r="E3" s="9">
        <f>D3/C3*100</f>
        <v>73.170731707317074</v>
      </c>
      <c r="F3">
        <f>57/30</f>
        <v>1.9</v>
      </c>
      <c r="G3">
        <v>3</v>
      </c>
      <c r="H3">
        <f>G3/F3*100</f>
        <v>157.89473684210526</v>
      </c>
    </row>
    <row r="4" spans="1:8" x14ac:dyDescent="0.35">
      <c r="A4" s="10" t="s">
        <v>23</v>
      </c>
      <c r="B4">
        <v>17</v>
      </c>
      <c r="C4" s="2">
        <v>75</v>
      </c>
      <c r="D4">
        <v>53.75</v>
      </c>
      <c r="E4" s="9">
        <f t="shared" ref="E4:E7" si="0">D4/C4*100</f>
        <v>71.666666666666671</v>
      </c>
      <c r="F4">
        <f>48.75/30</f>
        <v>1.625</v>
      </c>
      <c r="G4">
        <v>5</v>
      </c>
      <c r="H4">
        <f t="shared" ref="H4:H7" si="1">G4/F4*100</f>
        <v>307.69230769230774</v>
      </c>
    </row>
    <row r="5" spans="1:8" x14ac:dyDescent="0.35">
      <c r="A5" t="s">
        <v>24</v>
      </c>
      <c r="B5">
        <v>13</v>
      </c>
      <c r="C5" s="2">
        <v>65</v>
      </c>
      <c r="D5">
        <v>48.75</v>
      </c>
      <c r="E5" s="9">
        <f t="shared" si="0"/>
        <v>75</v>
      </c>
      <c r="F5">
        <f>D5/31</f>
        <v>1.5725806451612903</v>
      </c>
      <c r="H5">
        <f t="shared" si="1"/>
        <v>0</v>
      </c>
    </row>
    <row r="6" spans="1:8" x14ac:dyDescent="0.35">
      <c r="A6" t="s">
        <v>25</v>
      </c>
      <c r="B6">
        <v>8</v>
      </c>
      <c r="C6" s="2">
        <v>40</v>
      </c>
      <c r="D6">
        <v>30</v>
      </c>
      <c r="E6" s="9">
        <f t="shared" si="0"/>
        <v>75</v>
      </c>
      <c r="F6">
        <f>D6/31</f>
        <v>0.967741935483871</v>
      </c>
      <c r="H6">
        <f t="shared" si="1"/>
        <v>0</v>
      </c>
    </row>
    <row r="7" spans="1:8" x14ac:dyDescent="0.35">
      <c r="A7" s="10" t="s">
        <v>26</v>
      </c>
      <c r="B7">
        <v>26</v>
      </c>
      <c r="C7" s="2">
        <v>90</v>
      </c>
      <c r="D7">
        <v>64</v>
      </c>
      <c r="E7" s="9">
        <f t="shared" si="0"/>
        <v>71.111111111111114</v>
      </c>
      <c r="F7">
        <f>58/30</f>
        <v>1.9333333333333333</v>
      </c>
      <c r="G7">
        <v>6</v>
      </c>
      <c r="H7">
        <f t="shared" si="1"/>
        <v>310.34482758620692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5CDB-2401-4CFB-86B4-5898032D1B08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AARONDB</dc:creator>
  <cp:lastModifiedBy>Sukhada Sheth</cp:lastModifiedBy>
  <dcterms:created xsi:type="dcterms:W3CDTF">2018-05-05T22:29:31Z</dcterms:created>
  <dcterms:modified xsi:type="dcterms:W3CDTF">2019-10-14T22:58:15Z</dcterms:modified>
</cp:coreProperties>
</file>