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3\Desktop\732_Saksham\732_Machine_Learning\Dataset\"/>
    </mc:Choice>
  </mc:AlternateContent>
  <xr:revisionPtr revIDLastSave="0" documentId="13_ncr:1_{094014C1-4385-4C51-9655-0B5BF304C33D}" xr6:coauthVersionLast="36" xr6:coauthVersionMax="36" xr10:uidLastSave="{00000000-0000-0000-0000-000000000000}"/>
  <bookViews>
    <workbookView xWindow="0" yWindow="0" windowWidth="24000" windowHeight="9405" activeTab="1" xr2:uid="{FCFDD374-DD54-4A89-A355-50D0BD8C9F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E11" i="2"/>
  <c r="F11" i="2" s="1"/>
  <c r="C11" i="2"/>
  <c r="D11" i="2" s="1"/>
  <c r="G10" i="2"/>
  <c r="E10" i="2"/>
  <c r="F10" i="2" s="1"/>
  <c r="C10" i="2"/>
  <c r="D10" i="2" s="1"/>
  <c r="G9" i="2"/>
  <c r="E9" i="2"/>
  <c r="F9" i="2" s="1"/>
  <c r="C9" i="2"/>
  <c r="D9" i="2" s="1"/>
  <c r="G8" i="2"/>
  <c r="E8" i="2"/>
  <c r="F8" i="2" s="1"/>
  <c r="C8" i="2"/>
  <c r="D8" i="2" s="1"/>
  <c r="G7" i="2"/>
  <c r="E7" i="2"/>
  <c r="F7" i="2" s="1"/>
  <c r="C7" i="2"/>
  <c r="D7" i="2" s="1"/>
  <c r="G6" i="2"/>
  <c r="E6" i="2"/>
  <c r="F6" i="2" s="1"/>
  <c r="C6" i="2"/>
  <c r="D6" i="2" s="1"/>
  <c r="G5" i="2"/>
  <c r="E5" i="2"/>
  <c r="F5" i="2" s="1"/>
  <c r="C5" i="2"/>
  <c r="D5" i="2" s="1"/>
  <c r="G4" i="2"/>
  <c r="E4" i="2"/>
  <c r="F4" i="2" s="1"/>
  <c r="C4" i="2"/>
  <c r="D4" i="2" s="1"/>
  <c r="G3" i="2"/>
  <c r="F3" i="2"/>
  <c r="E3" i="2"/>
  <c r="C3" i="2"/>
  <c r="D3" i="2" s="1"/>
  <c r="G2" i="2"/>
  <c r="E2" i="2"/>
  <c r="F2" i="2" s="1"/>
  <c r="C2" i="2"/>
  <c r="D2" i="2" s="1"/>
  <c r="G19" i="1"/>
  <c r="E24" i="1"/>
  <c r="E23" i="1"/>
  <c r="G12" i="1"/>
  <c r="E20" i="1"/>
  <c r="E7" i="1" s="1"/>
  <c r="F7" i="1" s="1"/>
  <c r="E19" i="1"/>
  <c r="C8" i="1" s="1"/>
  <c r="D8" i="1" s="1"/>
  <c r="E18" i="1"/>
  <c r="E4" i="1" l="1"/>
  <c r="F4" i="1" s="1"/>
  <c r="E6" i="1"/>
  <c r="F6" i="1" s="1"/>
  <c r="E5" i="1"/>
  <c r="F5" i="1" s="1"/>
  <c r="E3" i="1"/>
  <c r="F3" i="1" s="1"/>
  <c r="E11" i="1"/>
  <c r="F11" i="1" s="1"/>
  <c r="E2" i="1"/>
  <c r="F2" i="1" s="1"/>
  <c r="E10" i="1"/>
  <c r="F10" i="1" s="1"/>
  <c r="E9" i="1"/>
  <c r="F9" i="1" s="1"/>
  <c r="E8" i="1"/>
  <c r="F8" i="1" s="1"/>
  <c r="C5" i="1"/>
  <c r="C7" i="1"/>
  <c r="C6" i="1"/>
  <c r="C4" i="1"/>
  <c r="C3" i="1"/>
  <c r="C2" i="1"/>
  <c r="C11" i="1"/>
  <c r="C10" i="1"/>
  <c r="C9" i="1"/>
  <c r="G8" i="1" l="1"/>
  <c r="D3" i="1"/>
  <c r="G3" i="1"/>
  <c r="D4" i="1"/>
  <c r="G4" i="1"/>
  <c r="D6" i="1"/>
  <c r="G6" i="1"/>
  <c r="D7" i="1"/>
  <c r="G7" i="1"/>
  <c r="D5" i="1"/>
  <c r="G5" i="1"/>
  <c r="D9" i="1"/>
  <c r="G9" i="1"/>
  <c r="F12" i="1"/>
  <c r="D10" i="1"/>
  <c r="G10" i="1"/>
  <c r="D11" i="1"/>
  <c r="G11" i="1"/>
  <c r="D2" i="1"/>
  <c r="G2" i="1"/>
  <c r="D12" i="1" l="1"/>
  <c r="I17" i="1" s="1"/>
</calcChain>
</file>

<file path=xl/sharedStrings.xml><?xml version="1.0" encoding="utf-8"?>
<sst xmlns="http://schemas.openxmlformats.org/spreadsheetml/2006/main" count="20" uniqueCount="13">
  <si>
    <t>x</t>
  </si>
  <si>
    <t>y</t>
  </si>
  <si>
    <t xml:space="preserve">Covariance </t>
  </si>
  <si>
    <t>Mean x</t>
  </si>
  <si>
    <t>Mean Y</t>
  </si>
  <si>
    <t>x - x_mean</t>
  </si>
  <si>
    <t>(x - x_mean)(x - x_mean)</t>
  </si>
  <si>
    <t xml:space="preserve">Sum : </t>
  </si>
  <si>
    <t>y- y_mean</t>
  </si>
  <si>
    <t>(y - y_mean)(y - y_mean)</t>
  </si>
  <si>
    <t>(x - x_mean)(y - y_mean)</t>
  </si>
  <si>
    <t>Variance X</t>
  </si>
  <si>
    <t>Variance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</si>
</sst>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1" fillId="2" borderId="1" xfId="1" applyFont="1" applyFill="1" applyBorder="1"/>
    <xf numFmtId="0" fontId="1" fillId="3" borderId="1" xfId="1" applyFont="1" applyFill="1" applyBorder="1"/>
    <xf numFmtId="0" fontId="1" fillId="4" borderId="1" xfId="1" applyFont="1" applyFill="1" applyBorder="1"/>
    <xf numFmtId="0" fontId="1" fillId="5" borderId="1" xfId="1" applyFill="1"/>
    <xf numFmtId="0" fontId="1" fillId="6" borderId="1" xfId="1" applyFill="1"/>
    <xf numFmtId="0" fontId="1" fillId="0" borderId="1" xfId="1" applyNumberFormat="1" applyFill="1"/>
    <xf numFmtId="0" fontId="1" fillId="3" borderId="1" xfId="1" applyNumberFormat="1" applyFont="1" applyFill="1" applyBorder="1"/>
    <xf numFmtId="0" fontId="1" fillId="4" borderId="1" xfId="1" applyNumberFormat="1" applyFont="1" applyFill="1" applyBorder="1"/>
    <xf numFmtId="0" fontId="1" fillId="0" borderId="1" xfId="1" applyFill="1"/>
  </cellXfs>
  <cellStyles count="2">
    <cellStyle name="Heading 2" xfId="1" builtinId="17"/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71F49-34D7-4145-A1E4-DCF88EA68802}" name="Table1" displayName="Table1" ref="A1:G12" totalsRowCount="1" headerRowCellStyle="Heading 2" dataCellStyle="Heading 2" totalsRowCellStyle="Heading 2">
  <autoFilter ref="A1:G11" xr:uid="{0C8AE1A6-B743-4A21-BCA5-3237E8629B53}"/>
  <tableColumns count="7">
    <tableColumn id="1" xr3:uid="{54DAAAB4-8F26-4548-92FF-3223F7EB835F}" name="x" dataCellStyle="Heading 2" totalsRowCellStyle="Heading 2"/>
    <tableColumn id="2" xr3:uid="{619E7978-AB20-4E06-9569-D990E13368F5}" name="y" dataCellStyle="Heading 2" totalsRowCellStyle="Heading 2"/>
    <tableColumn id="3" xr3:uid="{2B43F52B-27E9-4B9A-8BDE-9E228AA7F3D6}" name="x - x_mean" totalsRowLabel="Sum : " dataCellStyle="Heading 2" totalsRowCellStyle="Heading 2">
      <calculatedColumnFormula>A2-$E$19</calculatedColumnFormula>
    </tableColumn>
    <tableColumn id="4" xr3:uid="{A448E0F4-2098-43DC-88B7-D672B027E003}" name="(x - x_mean)(x - x_mean)" totalsRowFunction="custom" dataCellStyle="Heading 2" totalsRowCellStyle="Heading 2">
      <calculatedColumnFormula>C2*C2</calculatedColumnFormula>
      <totalsRowFormula>SUM(Table1[(x - x_mean)(x - x_mean)])</totalsRowFormula>
    </tableColumn>
    <tableColumn id="6" xr3:uid="{E7EE4535-18C8-46AF-B012-D4C1453065DB}" name="y- y_mean" dataCellStyle="Heading 2" totalsRowCellStyle="Heading 2">
      <calculatedColumnFormula>B2-$E$20</calculatedColumnFormula>
    </tableColumn>
    <tableColumn id="7" xr3:uid="{26071FE9-B0BF-43B6-948D-207C6A624192}" name="(y - y_mean)(y - y_mean)" totalsRowFunction="custom" dataCellStyle="Heading 2" totalsRowCellStyle="Heading 2">
      <calculatedColumnFormula>E2*E2</calculatedColumnFormula>
      <totalsRowFormula>SUM(Table1[(y - y_mean)(y - y_mean)])</totalsRowFormula>
    </tableColumn>
    <tableColumn id="8" xr3:uid="{FCA99832-E421-4299-9164-73719DDD8D85}" name="(x - x_mean)(y - y_mean)" totalsRowFunction="custom" dataDxfId="1" totalsRowDxfId="0" dataCellStyle="Heading 2" totalsRowCellStyle="Heading 2">
      <calculatedColumnFormula>Table1[[#This Row],[x - x_mean]]*Table1[[#This Row],[y- y_mean]]</calculatedColumnFormula>
      <totalsRowFormula>SUM(Table1[(x - x_mean)(y - y_mean)])</totalsRow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A201-7080-4B31-BE29-3876EA6A8D17}">
  <dimension ref="A1:I24"/>
  <sheetViews>
    <sheetView workbookViewId="0">
      <selection sqref="A1:G11"/>
    </sheetView>
  </sheetViews>
  <sheetFormatPr defaultRowHeight="15" x14ac:dyDescent="0.25"/>
  <cols>
    <col min="3" max="3" width="14.28515625" customWidth="1"/>
    <col min="4" max="4" width="29.85546875" customWidth="1"/>
    <col min="5" max="5" width="17.5703125" customWidth="1"/>
    <col min="6" max="6" width="26.7109375" customWidth="1"/>
    <col min="7" max="9" width="26" customWidth="1"/>
    <col min="10" max="10" width="14.7109375" customWidth="1"/>
  </cols>
  <sheetData>
    <row r="1" spans="1:7" ht="18" thickBot="1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8</v>
      </c>
      <c r="F1" s="1" t="s">
        <v>9</v>
      </c>
      <c r="G1" s="10" t="s">
        <v>10</v>
      </c>
    </row>
    <row r="2" spans="1:7" ht="18.75" thickTop="1" thickBot="1" x14ac:dyDescent="0.35">
      <c r="A2" s="1">
        <v>2.5</v>
      </c>
      <c r="B2" s="1">
        <v>2.4</v>
      </c>
      <c r="C2" s="1">
        <f>A2-$E$19</f>
        <v>0.69</v>
      </c>
      <c r="D2" s="1">
        <f t="shared" ref="D2:D11" si="0">C2*C2</f>
        <v>0.47609999999999991</v>
      </c>
      <c r="E2" s="1">
        <f>B2-$E$20</f>
        <v>0.49000000000000021</v>
      </c>
      <c r="F2" s="1">
        <f t="shared" ref="F2:F11" si="1">E2*E2</f>
        <v>0.2401000000000002</v>
      </c>
      <c r="G2" s="7">
        <f>Table1[[#This Row],[x - x_mean]]*Table1[[#This Row],[y- y_mean]]</f>
        <v>0.33810000000000012</v>
      </c>
    </row>
    <row r="3" spans="1:7" ht="18.75" thickTop="1" thickBot="1" x14ac:dyDescent="0.35">
      <c r="A3" s="1">
        <v>0.5</v>
      </c>
      <c r="B3" s="1">
        <v>0.7</v>
      </c>
      <c r="C3" s="1">
        <f>A3-$E$19</f>
        <v>-1.31</v>
      </c>
      <c r="D3" s="1">
        <f t="shared" si="0"/>
        <v>1.7161000000000002</v>
      </c>
      <c r="E3" s="1">
        <f>B3-$E$20</f>
        <v>-1.2099999999999997</v>
      </c>
      <c r="F3" s="1">
        <f t="shared" si="1"/>
        <v>1.4640999999999993</v>
      </c>
      <c r="G3" s="7">
        <f>Table1[[#This Row],[x - x_mean]]*Table1[[#This Row],[y- y_mean]]</f>
        <v>1.5850999999999997</v>
      </c>
    </row>
    <row r="4" spans="1:7" ht="18.75" thickTop="1" thickBot="1" x14ac:dyDescent="0.35">
      <c r="A4" s="1">
        <v>2.2000000000000002</v>
      </c>
      <c r="B4" s="1">
        <v>2.9</v>
      </c>
      <c r="C4" s="1">
        <f>A4-$E$19</f>
        <v>0.39000000000000012</v>
      </c>
      <c r="D4" s="1">
        <f t="shared" si="0"/>
        <v>0.1521000000000001</v>
      </c>
      <c r="E4" s="1">
        <f>B4-$E$20</f>
        <v>0.99000000000000021</v>
      </c>
      <c r="F4" s="1">
        <f t="shared" si="1"/>
        <v>0.98010000000000042</v>
      </c>
      <c r="G4" s="7">
        <f>Table1[[#This Row],[x - x_mean]]*Table1[[#This Row],[y- y_mean]]</f>
        <v>0.38610000000000022</v>
      </c>
    </row>
    <row r="5" spans="1:7" ht="18.75" thickTop="1" thickBot="1" x14ac:dyDescent="0.35">
      <c r="A5" s="1">
        <v>1.9</v>
      </c>
      <c r="B5" s="1">
        <v>2.2000000000000002</v>
      </c>
      <c r="C5" s="1">
        <f>A5-$E$19</f>
        <v>8.9999999999999858E-2</v>
      </c>
      <c r="D5" s="1">
        <f t="shared" si="0"/>
        <v>8.0999999999999753E-3</v>
      </c>
      <c r="E5" s="1">
        <f>B5-$E$20</f>
        <v>0.29000000000000048</v>
      </c>
      <c r="F5" s="1">
        <f t="shared" si="1"/>
        <v>8.4100000000000272E-2</v>
      </c>
      <c r="G5" s="7">
        <f>Table1[[#This Row],[x - x_mean]]*Table1[[#This Row],[y- y_mean]]</f>
        <v>2.6100000000000002E-2</v>
      </c>
    </row>
    <row r="6" spans="1:7" ht="18.75" thickTop="1" thickBot="1" x14ac:dyDescent="0.35">
      <c r="A6" s="1">
        <v>3.1</v>
      </c>
      <c r="B6" s="1">
        <v>3</v>
      </c>
      <c r="C6" s="1">
        <f>A6-$E$19</f>
        <v>1.29</v>
      </c>
      <c r="D6" s="1">
        <f t="shared" si="0"/>
        <v>1.6641000000000001</v>
      </c>
      <c r="E6" s="1">
        <f>B6-$E$20</f>
        <v>1.0900000000000003</v>
      </c>
      <c r="F6" s="1">
        <f t="shared" si="1"/>
        <v>1.1881000000000006</v>
      </c>
      <c r="G6" s="7">
        <f>Table1[[#This Row],[x - x_mean]]*Table1[[#This Row],[y- y_mean]]</f>
        <v>1.4061000000000003</v>
      </c>
    </row>
    <row r="7" spans="1:7" ht="18.75" thickTop="1" thickBot="1" x14ac:dyDescent="0.35">
      <c r="A7" s="1">
        <v>2.2999999999999998</v>
      </c>
      <c r="B7" s="1">
        <v>2.7</v>
      </c>
      <c r="C7" s="1">
        <f>A7-$E$19</f>
        <v>0.48999999999999977</v>
      </c>
      <c r="D7" s="1">
        <f t="shared" si="0"/>
        <v>0.24009999999999979</v>
      </c>
      <c r="E7" s="1">
        <f>B7-$E$20</f>
        <v>0.79000000000000048</v>
      </c>
      <c r="F7" s="1">
        <f t="shared" si="1"/>
        <v>0.62410000000000077</v>
      </c>
      <c r="G7" s="7">
        <f>Table1[[#This Row],[x - x_mean]]*Table1[[#This Row],[y- y_mean]]</f>
        <v>0.38710000000000006</v>
      </c>
    </row>
    <row r="8" spans="1:7" ht="18.75" thickTop="1" thickBot="1" x14ac:dyDescent="0.35">
      <c r="A8" s="1">
        <v>2</v>
      </c>
      <c r="B8" s="1">
        <v>1.6</v>
      </c>
      <c r="C8" s="1">
        <f>A8-$E$19</f>
        <v>0.18999999999999995</v>
      </c>
      <c r="D8" s="1">
        <f t="shared" si="0"/>
        <v>3.6099999999999979E-2</v>
      </c>
      <c r="E8" s="1">
        <f>B8-$E$20</f>
        <v>-0.30999999999999961</v>
      </c>
      <c r="F8" s="1">
        <f t="shared" si="1"/>
        <v>9.6099999999999755E-2</v>
      </c>
      <c r="G8" s="7">
        <f>Table1[[#This Row],[x - x_mean]]*Table1[[#This Row],[y- y_mean]]</f>
        <v>-5.8899999999999911E-2</v>
      </c>
    </row>
    <row r="9" spans="1:7" ht="18.75" thickTop="1" thickBot="1" x14ac:dyDescent="0.35">
      <c r="A9" s="1">
        <v>1</v>
      </c>
      <c r="B9" s="1">
        <v>1.1000000000000001</v>
      </c>
      <c r="C9" s="1">
        <f>A9-$E$19</f>
        <v>-0.81</v>
      </c>
      <c r="D9" s="1">
        <f t="shared" si="0"/>
        <v>0.65610000000000013</v>
      </c>
      <c r="E9" s="1">
        <f>B9-$E$20</f>
        <v>-0.80999999999999961</v>
      </c>
      <c r="F9" s="1">
        <f t="shared" si="1"/>
        <v>0.65609999999999935</v>
      </c>
      <c r="G9" s="7">
        <f>Table1[[#This Row],[x - x_mean]]*Table1[[#This Row],[y- y_mean]]</f>
        <v>0.65609999999999968</v>
      </c>
    </row>
    <row r="10" spans="1:7" ht="18.75" thickTop="1" thickBot="1" x14ac:dyDescent="0.35">
      <c r="A10" s="1">
        <v>1.5</v>
      </c>
      <c r="B10" s="1">
        <v>1.6</v>
      </c>
      <c r="C10" s="1">
        <f>A10-$E$19</f>
        <v>-0.31000000000000005</v>
      </c>
      <c r="D10" s="1">
        <f t="shared" si="0"/>
        <v>9.6100000000000033E-2</v>
      </c>
      <c r="E10" s="1">
        <f>B10-$E$20</f>
        <v>-0.30999999999999961</v>
      </c>
      <c r="F10" s="1">
        <f t="shared" si="1"/>
        <v>9.6099999999999755E-2</v>
      </c>
      <c r="G10" s="7">
        <f>Table1[[#This Row],[x - x_mean]]*Table1[[#This Row],[y- y_mean]]</f>
        <v>9.6099999999999894E-2</v>
      </c>
    </row>
    <row r="11" spans="1:7" ht="18.75" thickTop="1" thickBot="1" x14ac:dyDescent="0.35">
      <c r="A11" s="1">
        <v>1.1000000000000001</v>
      </c>
      <c r="B11" s="1">
        <v>0.9</v>
      </c>
      <c r="C11" s="1">
        <f>A11-$E$19</f>
        <v>-0.71</v>
      </c>
      <c r="D11" s="1">
        <f t="shared" si="0"/>
        <v>0.50409999999999999</v>
      </c>
      <c r="E11" s="1">
        <f>B11-$E$20</f>
        <v>-1.0099999999999998</v>
      </c>
      <c r="F11" s="1">
        <f t="shared" si="1"/>
        <v>1.0200999999999996</v>
      </c>
      <c r="G11" s="7">
        <f>Table1[[#This Row],[x - x_mean]]*Table1[[#This Row],[y- y_mean]]</f>
        <v>0.71709999999999985</v>
      </c>
    </row>
    <row r="12" spans="1:7" ht="18.75" thickTop="1" thickBot="1" x14ac:dyDescent="0.35">
      <c r="A12" s="1"/>
      <c r="B12" s="1"/>
      <c r="C12" s="1" t="s">
        <v>7</v>
      </c>
      <c r="D12" s="1">
        <f>SUM(Table1[(x - x_mean)(x - x_mean)])</f>
        <v>5.5490000000000004</v>
      </c>
      <c r="E12" s="1"/>
      <c r="F12" s="1">
        <f>SUM(Table1[(y - y_mean)(y - y_mean)])</f>
        <v>6.4490000000000007</v>
      </c>
      <c r="G12" s="10">
        <f>SUM(Table1[(x - x_mean)(y - y_mean)])</f>
        <v>5.5389999999999997</v>
      </c>
    </row>
    <row r="13" spans="1:7" ht="15.75" thickTop="1" x14ac:dyDescent="0.25"/>
    <row r="17" spans="4:9" ht="18" thickBot="1" x14ac:dyDescent="0.35">
      <c r="I17" s="1">
        <f>D12/10</f>
        <v>0.55490000000000006</v>
      </c>
    </row>
    <row r="18" spans="4:9" ht="18.75" thickTop="1" thickBot="1" x14ac:dyDescent="0.35">
      <c r="D18" s="5" t="s">
        <v>2</v>
      </c>
      <c r="E18" s="6">
        <f>_xlfn.COVARIANCE.P(A2:A11,B2:B11)</f>
        <v>0.55389999999999995</v>
      </c>
    </row>
    <row r="19" spans="4:9" ht="18.75" thickTop="1" thickBot="1" x14ac:dyDescent="0.35">
      <c r="D19" s="1" t="s">
        <v>3</v>
      </c>
      <c r="E19" s="1">
        <f>AVERAGE(Table1[x])</f>
        <v>1.81</v>
      </c>
      <c r="G19">
        <f>Table1[[#Totals],[(x - x_mean)(x - x_mean)]]/9</f>
        <v>0.61655555555555563</v>
      </c>
    </row>
    <row r="20" spans="4:9" ht="18.75" thickTop="1" thickBot="1" x14ac:dyDescent="0.35">
      <c r="D20" s="1" t="s">
        <v>4</v>
      </c>
      <c r="E20" s="1">
        <f>AVERAGE(Table1[y])</f>
        <v>1.9099999999999997</v>
      </c>
      <c r="F20" s="1"/>
    </row>
    <row r="21" spans="4:9" ht="15.75" thickTop="1" x14ac:dyDescent="0.25"/>
    <row r="23" spans="4:9" x14ac:dyDescent="0.25">
      <c r="D23" t="s">
        <v>11</v>
      </c>
      <c r="E23">
        <f>_xlfn.VAR.S(Table1[x])</f>
        <v>0.61655555555555475</v>
      </c>
    </row>
    <row r="24" spans="4:9" x14ac:dyDescent="0.25">
      <c r="D24" t="s">
        <v>12</v>
      </c>
      <c r="E24">
        <f>_xlfn.VAR.S(Table1[y])</f>
        <v>0.71655555555555694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3781-A914-44E3-AF53-E8460DE41581}">
  <dimension ref="A1:G12"/>
  <sheetViews>
    <sheetView tabSelected="1" workbookViewId="0">
      <selection activeCell="M12" sqref="M12"/>
    </sheetView>
  </sheetViews>
  <sheetFormatPr defaultRowHeight="15" x14ac:dyDescent="0.25"/>
  <cols>
    <col min="2" max="2" width="14.5703125" customWidth="1"/>
    <col min="3" max="3" width="18" customWidth="1"/>
    <col min="4" max="4" width="33.85546875" customWidth="1"/>
    <col min="5" max="5" width="20.7109375" customWidth="1"/>
    <col min="6" max="6" width="31.7109375" customWidth="1"/>
    <col min="7" max="7" width="26.140625" customWidth="1"/>
  </cols>
  <sheetData>
    <row r="1" spans="1:7" ht="18" thickBot="1" x14ac:dyDescent="0.35">
      <c r="A1" s="2" t="s">
        <v>0</v>
      </c>
      <c r="B1" s="2" t="s">
        <v>1</v>
      </c>
      <c r="C1" s="2" t="s">
        <v>5</v>
      </c>
      <c r="D1" s="2" t="s">
        <v>6</v>
      </c>
      <c r="E1" s="2" t="s">
        <v>8</v>
      </c>
      <c r="F1" s="2" t="s">
        <v>9</v>
      </c>
      <c r="G1" s="2" t="s">
        <v>10</v>
      </c>
    </row>
    <row r="2" spans="1:7" ht="18.75" thickTop="1" thickBot="1" x14ac:dyDescent="0.35">
      <c r="A2" s="3">
        <v>2.5</v>
      </c>
      <c r="B2" s="3">
        <v>2.4</v>
      </c>
      <c r="C2" s="3">
        <f>A2-$E$19</f>
        <v>2.5</v>
      </c>
      <c r="D2" s="3">
        <f t="shared" ref="D2:D11" si="0">C2*C2</f>
        <v>6.25</v>
      </c>
      <c r="E2" s="3">
        <f>B2-$E$20</f>
        <v>2.4</v>
      </c>
      <c r="F2" s="3">
        <f t="shared" ref="F2:F11" si="1">E2*E2</f>
        <v>5.76</v>
      </c>
      <c r="G2" s="8">
        <f>Table1[[#This Row],[x - x_mean]]*Table1[[#This Row],[y- y_mean]]</f>
        <v>0.33810000000000012</v>
      </c>
    </row>
    <row r="3" spans="1:7" ht="18.75" thickTop="1" thickBot="1" x14ac:dyDescent="0.35">
      <c r="A3" s="4">
        <v>0.5</v>
      </c>
      <c r="B3" s="4">
        <v>0.7</v>
      </c>
      <c r="C3" s="4">
        <f>A3-$E$19</f>
        <v>0.5</v>
      </c>
      <c r="D3" s="4">
        <f t="shared" si="0"/>
        <v>0.25</v>
      </c>
      <c r="E3" s="4">
        <f>B3-$E$20</f>
        <v>0.7</v>
      </c>
      <c r="F3" s="4">
        <f t="shared" si="1"/>
        <v>0.48999999999999994</v>
      </c>
      <c r="G3" s="9">
        <f>Table1[[#This Row],[x - x_mean]]*Table1[[#This Row],[y- y_mean]]</f>
        <v>1.5850999999999997</v>
      </c>
    </row>
    <row r="4" spans="1:7" ht="18.75" thickTop="1" thickBot="1" x14ac:dyDescent="0.35">
      <c r="A4" s="3">
        <v>2.2000000000000002</v>
      </c>
      <c r="B4" s="3">
        <v>2.9</v>
      </c>
      <c r="C4" s="3">
        <f>A4-$E$19</f>
        <v>2.2000000000000002</v>
      </c>
      <c r="D4" s="3">
        <f t="shared" si="0"/>
        <v>4.8400000000000007</v>
      </c>
      <c r="E4" s="3">
        <f>B4-$E$20</f>
        <v>2.9</v>
      </c>
      <c r="F4" s="3">
        <f t="shared" si="1"/>
        <v>8.41</v>
      </c>
      <c r="G4" s="8">
        <f>Table1[[#This Row],[x - x_mean]]*Table1[[#This Row],[y- y_mean]]</f>
        <v>0.38610000000000022</v>
      </c>
    </row>
    <row r="5" spans="1:7" ht="18.75" thickTop="1" thickBot="1" x14ac:dyDescent="0.35">
      <c r="A5" s="4">
        <v>1.9</v>
      </c>
      <c r="B5" s="4">
        <v>2.2000000000000002</v>
      </c>
      <c r="C5" s="4">
        <f>A5-$E$19</f>
        <v>1.9</v>
      </c>
      <c r="D5" s="4">
        <f t="shared" si="0"/>
        <v>3.61</v>
      </c>
      <c r="E5" s="4">
        <f>B5-$E$20</f>
        <v>2.2000000000000002</v>
      </c>
      <c r="F5" s="4">
        <f t="shared" si="1"/>
        <v>4.8400000000000007</v>
      </c>
      <c r="G5" s="9">
        <f>Table1[[#This Row],[x - x_mean]]*Table1[[#This Row],[y- y_mean]]</f>
        <v>2.6100000000000002E-2</v>
      </c>
    </row>
    <row r="6" spans="1:7" ht="18.75" thickTop="1" thickBot="1" x14ac:dyDescent="0.35">
      <c r="A6" s="3">
        <v>3.1</v>
      </c>
      <c r="B6" s="3">
        <v>3</v>
      </c>
      <c r="C6" s="3">
        <f>A6-$E$19</f>
        <v>3.1</v>
      </c>
      <c r="D6" s="3">
        <f t="shared" si="0"/>
        <v>9.6100000000000012</v>
      </c>
      <c r="E6" s="3">
        <f>B6-$E$20</f>
        <v>3</v>
      </c>
      <c r="F6" s="3">
        <f t="shared" si="1"/>
        <v>9</v>
      </c>
      <c r="G6" s="8">
        <f>Table1[[#This Row],[x - x_mean]]*Table1[[#This Row],[y- y_mean]]</f>
        <v>1.4061000000000003</v>
      </c>
    </row>
    <row r="7" spans="1:7" ht="18.75" thickTop="1" thickBot="1" x14ac:dyDescent="0.35">
      <c r="A7" s="4">
        <v>2.2999999999999998</v>
      </c>
      <c r="B7" s="4">
        <v>2.7</v>
      </c>
      <c r="C7" s="4">
        <f>A7-$E$19</f>
        <v>2.2999999999999998</v>
      </c>
      <c r="D7" s="4">
        <f t="shared" si="0"/>
        <v>5.2899999999999991</v>
      </c>
      <c r="E7" s="4">
        <f>B7-$E$20</f>
        <v>2.7</v>
      </c>
      <c r="F7" s="4">
        <f t="shared" si="1"/>
        <v>7.2900000000000009</v>
      </c>
      <c r="G7" s="9">
        <f>Table1[[#This Row],[x - x_mean]]*Table1[[#This Row],[y- y_mean]]</f>
        <v>0.38710000000000006</v>
      </c>
    </row>
    <row r="8" spans="1:7" ht="18.75" thickTop="1" thickBot="1" x14ac:dyDescent="0.35">
      <c r="A8" s="3">
        <v>2</v>
      </c>
      <c r="B8" s="3">
        <v>1.6</v>
      </c>
      <c r="C8" s="3">
        <f>A8-$E$19</f>
        <v>2</v>
      </c>
      <c r="D8" s="3">
        <f t="shared" si="0"/>
        <v>4</v>
      </c>
      <c r="E8" s="3">
        <f>B8-$E$20</f>
        <v>1.6</v>
      </c>
      <c r="F8" s="3">
        <f t="shared" si="1"/>
        <v>2.5600000000000005</v>
      </c>
      <c r="G8" s="8">
        <f>Table1[[#This Row],[x - x_mean]]*Table1[[#This Row],[y- y_mean]]</f>
        <v>-5.8899999999999911E-2</v>
      </c>
    </row>
    <row r="9" spans="1:7" ht="18.75" thickTop="1" thickBot="1" x14ac:dyDescent="0.35">
      <c r="A9" s="4">
        <v>1</v>
      </c>
      <c r="B9" s="4">
        <v>1.1000000000000001</v>
      </c>
      <c r="C9" s="4">
        <f>A9-$E$19</f>
        <v>1</v>
      </c>
      <c r="D9" s="4">
        <f t="shared" si="0"/>
        <v>1</v>
      </c>
      <c r="E9" s="4">
        <f>B9-$E$20</f>
        <v>1.1000000000000001</v>
      </c>
      <c r="F9" s="4">
        <f t="shared" si="1"/>
        <v>1.2100000000000002</v>
      </c>
      <c r="G9" s="9">
        <f>Table1[[#This Row],[x - x_mean]]*Table1[[#This Row],[y- y_mean]]</f>
        <v>0.65609999999999968</v>
      </c>
    </row>
    <row r="10" spans="1:7" ht="18.75" thickTop="1" thickBot="1" x14ac:dyDescent="0.35">
      <c r="A10" s="3">
        <v>1.5</v>
      </c>
      <c r="B10" s="3">
        <v>1.6</v>
      </c>
      <c r="C10" s="3">
        <f>A10-$E$19</f>
        <v>1.5</v>
      </c>
      <c r="D10" s="3">
        <f t="shared" si="0"/>
        <v>2.25</v>
      </c>
      <c r="E10" s="3">
        <f>B10-$E$20</f>
        <v>1.6</v>
      </c>
      <c r="F10" s="3">
        <f t="shared" si="1"/>
        <v>2.5600000000000005</v>
      </c>
      <c r="G10" s="8">
        <f>Table1[[#This Row],[x - x_mean]]*Table1[[#This Row],[y- y_mean]]</f>
        <v>9.6099999999999894E-2</v>
      </c>
    </row>
    <row r="11" spans="1:7" ht="18.75" thickTop="1" thickBot="1" x14ac:dyDescent="0.35">
      <c r="A11" s="4">
        <v>1.1000000000000001</v>
      </c>
      <c r="B11" s="4">
        <v>0.9</v>
      </c>
      <c r="C11" s="4">
        <f>A11-$E$19</f>
        <v>1.1000000000000001</v>
      </c>
      <c r="D11" s="4">
        <f t="shared" si="0"/>
        <v>1.2100000000000002</v>
      </c>
      <c r="E11" s="4">
        <f>B11-$E$20</f>
        <v>0.9</v>
      </c>
      <c r="F11" s="4">
        <f t="shared" si="1"/>
        <v>0.81</v>
      </c>
      <c r="G11" s="9">
        <f>Table1[[#This Row],[x - x_mean]]*Table1[[#This Row],[y- y_mean]]</f>
        <v>0.71709999999999985</v>
      </c>
    </row>
    <row r="12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User33</dc:creator>
  <cp:lastModifiedBy>User33</cp:lastModifiedBy>
  <dcterms:created xsi:type="dcterms:W3CDTF">2023-01-27T04:27:21Z</dcterms:created>
  <dcterms:modified xsi:type="dcterms:W3CDTF">2023-01-30T04:45:02Z</dcterms:modified>
</cp:coreProperties>
</file>