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Intro to Data Science\Capstone v3\"/>
    </mc:Choice>
  </mc:AlternateContent>
  <xr:revisionPtr revIDLastSave="0" documentId="13_ncr:1_{7ED38C5A-C61C-45E6-A7DE-75660477D72D}" xr6:coauthVersionLast="36" xr6:coauthVersionMax="36" xr10:uidLastSave="{00000000-0000-0000-0000-000000000000}"/>
  <bookViews>
    <workbookView xWindow="0" yWindow="0" windowWidth="19008" windowHeight="8196" activeTab="3" xr2:uid="{31AFD795-A074-4CBA-9D98-80AA309D7484}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5" l="1"/>
  <c r="M5" i="5"/>
  <c r="L5" i="5"/>
  <c r="K5" i="5"/>
  <c r="J5" i="5"/>
  <c r="I5" i="5"/>
  <c r="H5" i="5"/>
  <c r="G5" i="5"/>
  <c r="F5" i="5"/>
  <c r="E5" i="5"/>
  <c r="D5" i="5"/>
  <c r="C5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P9" i="5"/>
  <c r="O9" i="5"/>
  <c r="O8" i="5"/>
  <c r="Q4" i="5"/>
  <c r="X43" i="4"/>
  <c r="X42" i="4"/>
  <c r="J44" i="4"/>
  <c r="AL46" i="4"/>
  <c r="AL45" i="4"/>
  <c r="AL44" i="4"/>
  <c r="AW43" i="4"/>
  <c r="AK42" i="4"/>
  <c r="I42" i="4"/>
  <c r="P3" i="5"/>
  <c r="P4" i="5"/>
  <c r="O2" i="5"/>
  <c r="O4" i="5"/>
  <c r="O3" i="5"/>
  <c r="M41" i="3"/>
  <c r="K41" i="3"/>
  <c r="L40" i="3" s="1"/>
  <c r="N40" i="3"/>
  <c r="I41" i="3"/>
  <c r="J40" i="3" s="1"/>
  <c r="G41" i="3"/>
  <c r="E41" i="3"/>
  <c r="F40" i="3" s="1"/>
  <c r="C41" i="3"/>
  <c r="D40" i="3" s="1"/>
  <c r="U36" i="3"/>
  <c r="V35" i="3" s="1"/>
  <c r="S36" i="3"/>
  <c r="Q36" i="3"/>
  <c r="R35" i="3" s="1"/>
  <c r="H40" i="3"/>
  <c r="T35" i="3"/>
  <c r="O36" i="3"/>
  <c r="M36" i="3"/>
  <c r="K36" i="3"/>
  <c r="L35" i="3" s="1"/>
  <c r="I36" i="3"/>
  <c r="P35" i="3"/>
  <c r="N35" i="3"/>
  <c r="J35" i="3"/>
  <c r="G36" i="3"/>
  <c r="H35" i="3" s="1"/>
  <c r="E36" i="3"/>
  <c r="F35" i="3" s="1"/>
  <c r="C36" i="3"/>
  <c r="D35" i="3" s="1"/>
  <c r="U31" i="3"/>
  <c r="V30" i="3" s="1"/>
  <c r="S31" i="3"/>
  <c r="T30" i="3" s="1"/>
  <c r="Q31" i="3"/>
  <c r="R30" i="3" s="1"/>
  <c r="O31" i="3"/>
  <c r="P30" i="3" s="1"/>
  <c r="M31" i="3"/>
  <c r="N30" i="3" s="1"/>
  <c r="K31" i="3"/>
  <c r="I31" i="3"/>
  <c r="J30" i="3" s="1"/>
  <c r="G31" i="3"/>
  <c r="H30" i="3" s="1"/>
  <c r="E31" i="3"/>
  <c r="F30" i="3" s="1"/>
  <c r="L30" i="3"/>
  <c r="C31" i="3"/>
  <c r="D30" i="3" s="1"/>
  <c r="U26" i="3"/>
  <c r="V25" i="3" s="1"/>
  <c r="S26" i="3"/>
  <c r="T25" i="3" s="1"/>
  <c r="Q26" i="3"/>
  <c r="R25" i="3" s="1"/>
  <c r="O26" i="3"/>
  <c r="P25" i="3" s="1"/>
  <c r="M26" i="3"/>
  <c r="N25" i="3" s="1"/>
  <c r="K26" i="3"/>
  <c r="L25" i="3" s="1"/>
  <c r="I26" i="3"/>
  <c r="J25" i="3" s="1"/>
  <c r="G26" i="3"/>
  <c r="H25" i="3" s="1"/>
  <c r="E26" i="3"/>
  <c r="F25" i="3" s="1"/>
  <c r="C26" i="3"/>
  <c r="D25" i="3" s="1"/>
  <c r="U21" i="3"/>
  <c r="S21" i="3"/>
  <c r="T20" i="3" s="1"/>
  <c r="V20" i="3"/>
  <c r="Q21" i="3"/>
  <c r="R20" i="3" s="1"/>
  <c r="O21" i="3"/>
  <c r="M21" i="3"/>
  <c r="N20" i="3" s="1"/>
  <c r="K21" i="3"/>
  <c r="L20" i="3" s="1"/>
  <c r="I21" i="3"/>
  <c r="J20" i="3" s="1"/>
  <c r="G21" i="3"/>
  <c r="H20" i="3" s="1"/>
  <c r="E21" i="3"/>
  <c r="F20" i="3" s="1"/>
  <c r="P20" i="3"/>
  <c r="C21" i="3"/>
  <c r="D20" i="3" s="1"/>
  <c r="U16" i="3"/>
  <c r="S16" i="3"/>
  <c r="T15" i="3" s="1"/>
  <c r="Q16" i="3"/>
  <c r="R15" i="3" s="1"/>
  <c r="O16" i="3"/>
  <c r="P15" i="3" s="1"/>
  <c r="V15" i="3"/>
  <c r="M16" i="3"/>
  <c r="N15" i="3" s="1"/>
  <c r="K16" i="3"/>
  <c r="L15" i="3" s="1"/>
  <c r="I16" i="3"/>
  <c r="J15" i="3" s="1"/>
  <c r="G16" i="3"/>
  <c r="H15" i="3" s="1"/>
  <c r="E16" i="3"/>
  <c r="F15" i="3" s="1"/>
  <c r="C16" i="3"/>
  <c r="D15" i="3" s="1"/>
  <c r="U11" i="3"/>
  <c r="V10" i="3" s="1"/>
  <c r="S11" i="3"/>
  <c r="T10" i="3" s="1"/>
  <c r="Q11" i="3"/>
  <c r="R10" i="3" s="1"/>
  <c r="O11" i="3"/>
  <c r="P10" i="3" s="1"/>
  <c r="M11" i="3"/>
  <c r="N10" i="3" s="1"/>
  <c r="K11" i="3"/>
  <c r="I11" i="3"/>
  <c r="J10" i="3" s="1"/>
  <c r="G11" i="3"/>
  <c r="H10" i="3" s="1"/>
  <c r="E11" i="3"/>
  <c r="F10" i="3" s="1"/>
  <c r="L10" i="3"/>
  <c r="C11" i="3"/>
  <c r="D10" i="3" s="1"/>
  <c r="U6" i="3"/>
  <c r="V5" i="3" s="1"/>
  <c r="S6" i="3"/>
  <c r="T5" i="3" s="1"/>
  <c r="Q6" i="3"/>
  <c r="R5" i="3" s="1"/>
  <c r="O6" i="3"/>
  <c r="P5" i="3" s="1"/>
  <c r="M6" i="3"/>
  <c r="N5" i="3" s="1"/>
  <c r="K6" i="3"/>
  <c r="L5" i="3" s="1"/>
  <c r="I6" i="3"/>
  <c r="J5" i="3" s="1"/>
  <c r="G6" i="3"/>
  <c r="H5" i="3" s="1"/>
  <c r="E6" i="3"/>
  <c r="F5" i="3" s="1"/>
  <c r="C6" i="3"/>
  <c r="D5" i="3" s="1"/>
  <c r="AA95" i="2"/>
  <c r="AA90" i="2"/>
  <c r="AA85" i="2"/>
  <c r="AA80" i="2"/>
  <c r="AA75" i="2"/>
  <c r="AA70" i="2"/>
  <c r="AA65" i="2"/>
  <c r="AA60" i="2"/>
  <c r="AA55" i="2"/>
  <c r="AA50" i="2"/>
  <c r="AA45" i="2"/>
  <c r="AA40" i="2"/>
  <c r="AA35" i="2"/>
  <c r="AA30" i="2"/>
  <c r="AA25" i="2"/>
  <c r="AA20" i="2"/>
  <c r="AA15" i="2"/>
  <c r="AA10" i="2"/>
  <c r="AA5" i="2"/>
  <c r="Y95" i="2"/>
  <c r="Y90" i="2"/>
  <c r="Y85" i="2"/>
  <c r="Y80" i="2"/>
  <c r="Y75" i="2"/>
  <c r="Y70" i="2"/>
  <c r="Y65" i="2"/>
  <c r="Y60" i="2"/>
  <c r="Y55" i="2"/>
  <c r="Y50" i="2"/>
  <c r="Y45" i="2"/>
  <c r="Y40" i="2"/>
  <c r="Y35" i="2"/>
  <c r="Y30" i="2"/>
  <c r="Y25" i="2"/>
  <c r="Y20" i="2"/>
  <c r="Y15" i="2"/>
  <c r="Y10" i="2"/>
  <c r="Y5" i="2"/>
  <c r="W95" i="2"/>
  <c r="W90" i="2"/>
  <c r="W85" i="2"/>
  <c r="W80" i="2"/>
  <c r="W75" i="2"/>
  <c r="W70" i="2"/>
  <c r="W65" i="2"/>
  <c r="W60" i="2"/>
  <c r="W55" i="2"/>
  <c r="W50" i="2"/>
  <c r="W45" i="2"/>
  <c r="W40" i="2"/>
  <c r="W35" i="2"/>
  <c r="W30" i="2"/>
  <c r="W25" i="2"/>
  <c r="W20" i="2"/>
  <c r="W15" i="2"/>
  <c r="W10" i="2"/>
  <c r="W5" i="2"/>
  <c r="U95" i="2"/>
  <c r="U90" i="2"/>
  <c r="U85" i="2"/>
  <c r="U80" i="2"/>
  <c r="U75" i="2"/>
  <c r="U70" i="2"/>
  <c r="U65" i="2"/>
  <c r="U60" i="2"/>
  <c r="U55" i="2"/>
  <c r="U50" i="2"/>
  <c r="U45" i="2"/>
  <c r="U40" i="2"/>
  <c r="U35" i="2"/>
  <c r="U30" i="2"/>
  <c r="U25" i="2"/>
  <c r="U20" i="2"/>
  <c r="U15" i="2"/>
  <c r="U10" i="2"/>
  <c r="U5" i="2"/>
  <c r="S95" i="2"/>
  <c r="S90" i="2"/>
  <c r="S85" i="2"/>
  <c r="S80" i="2"/>
  <c r="S75" i="2"/>
  <c r="S70" i="2"/>
  <c r="S65" i="2"/>
  <c r="S60" i="2"/>
  <c r="S55" i="2"/>
  <c r="S50" i="2"/>
  <c r="S45" i="2"/>
  <c r="S40" i="2"/>
  <c r="S35" i="2"/>
  <c r="S30" i="2"/>
  <c r="S25" i="2"/>
  <c r="S20" i="2"/>
  <c r="S15" i="2"/>
  <c r="S10" i="2"/>
  <c r="S5" i="2"/>
  <c r="Q95" i="2"/>
  <c r="Q90" i="2"/>
  <c r="Q85" i="2"/>
  <c r="Q80" i="2"/>
  <c r="Q75" i="2"/>
  <c r="Q70" i="2"/>
  <c r="Q65" i="2"/>
  <c r="Q60" i="2"/>
  <c r="Q55" i="2"/>
  <c r="Q50" i="2"/>
  <c r="Q45" i="2"/>
  <c r="Q40" i="2"/>
  <c r="Q35" i="2"/>
  <c r="Q30" i="2"/>
  <c r="Q25" i="2"/>
  <c r="Q20" i="2"/>
  <c r="Q15" i="2"/>
  <c r="Q10" i="2"/>
  <c r="Q5" i="2"/>
  <c r="O95" i="2"/>
  <c r="O90" i="2"/>
  <c r="O85" i="2"/>
  <c r="O80" i="2"/>
  <c r="O75" i="2"/>
  <c r="O70" i="2"/>
  <c r="O65" i="2"/>
  <c r="O60" i="2"/>
  <c r="O55" i="2"/>
  <c r="O50" i="2"/>
  <c r="O45" i="2"/>
  <c r="O40" i="2"/>
  <c r="O35" i="2"/>
  <c r="O30" i="2"/>
  <c r="O25" i="2"/>
  <c r="O20" i="2"/>
  <c r="O15" i="2"/>
  <c r="O10" i="2"/>
  <c r="O5" i="2"/>
  <c r="M95" i="2"/>
  <c r="M90" i="2"/>
  <c r="M85" i="2"/>
  <c r="M80" i="2"/>
  <c r="M75" i="2"/>
  <c r="M70" i="2"/>
  <c r="M65" i="2"/>
  <c r="M60" i="2"/>
  <c r="M55" i="2"/>
  <c r="M50" i="2"/>
  <c r="M45" i="2"/>
  <c r="M40" i="2"/>
  <c r="M35" i="2"/>
  <c r="M30" i="2"/>
  <c r="M25" i="2"/>
  <c r="M20" i="2"/>
  <c r="M15" i="2"/>
  <c r="M10" i="2"/>
  <c r="M5" i="2"/>
  <c r="K95" i="2"/>
  <c r="K90" i="2"/>
  <c r="K85" i="2"/>
  <c r="K80" i="2"/>
  <c r="K75" i="2"/>
  <c r="K70" i="2"/>
  <c r="K65" i="2"/>
  <c r="K60" i="2"/>
  <c r="K55" i="2"/>
  <c r="K50" i="2"/>
  <c r="K45" i="2"/>
  <c r="K40" i="2"/>
  <c r="K35" i="2"/>
  <c r="K30" i="2"/>
  <c r="K25" i="2"/>
  <c r="K20" i="2"/>
  <c r="K15" i="2"/>
  <c r="K10" i="2"/>
  <c r="K5" i="2"/>
  <c r="I95" i="2"/>
  <c r="I90" i="2"/>
  <c r="I85" i="2"/>
  <c r="I80" i="2"/>
  <c r="I75" i="2"/>
  <c r="I70" i="2"/>
  <c r="I65" i="2"/>
  <c r="I60" i="2"/>
  <c r="I55" i="2"/>
  <c r="I50" i="2"/>
  <c r="I45" i="2"/>
  <c r="I40" i="2"/>
  <c r="I35" i="2"/>
  <c r="I30" i="2"/>
  <c r="I25" i="2"/>
  <c r="I20" i="2"/>
  <c r="I15" i="2"/>
  <c r="I10" i="2"/>
  <c r="I5" i="2"/>
  <c r="G95" i="2"/>
  <c r="G90" i="2"/>
  <c r="G85" i="2"/>
  <c r="G80" i="2"/>
  <c r="G75" i="2"/>
  <c r="G70" i="2"/>
  <c r="G65" i="2"/>
  <c r="G60" i="2"/>
  <c r="G55" i="2"/>
  <c r="G50" i="2"/>
  <c r="G45" i="2"/>
  <c r="G40" i="2"/>
  <c r="G35" i="2"/>
  <c r="G30" i="2"/>
  <c r="G25" i="2"/>
  <c r="G20" i="2"/>
  <c r="G15" i="2"/>
  <c r="G10" i="2"/>
  <c r="G5" i="2"/>
  <c r="E95" i="2"/>
  <c r="E90" i="2"/>
  <c r="E85" i="2"/>
  <c r="E80" i="2"/>
  <c r="E75" i="2"/>
  <c r="E70" i="2"/>
  <c r="E65" i="2"/>
  <c r="E60" i="2"/>
  <c r="E55" i="2"/>
  <c r="E50" i="2"/>
  <c r="E45" i="2"/>
  <c r="E40" i="2"/>
  <c r="E35" i="2"/>
  <c r="E30" i="2"/>
  <c r="E25" i="2"/>
  <c r="E20" i="2"/>
  <c r="E15" i="2"/>
  <c r="E10" i="2"/>
  <c r="E5" i="2"/>
  <c r="Z96" i="2"/>
  <c r="X96" i="2"/>
  <c r="V96" i="2"/>
  <c r="T96" i="2"/>
  <c r="R96" i="2"/>
  <c r="P96" i="2"/>
  <c r="N96" i="2"/>
  <c r="L96" i="2"/>
  <c r="J96" i="2"/>
  <c r="H96" i="2"/>
  <c r="F96" i="2"/>
  <c r="D96" i="2"/>
  <c r="Z91" i="2"/>
  <c r="X91" i="2"/>
  <c r="V91" i="2"/>
  <c r="T91" i="2"/>
  <c r="R91" i="2"/>
  <c r="P91" i="2"/>
  <c r="N91" i="2"/>
  <c r="L91" i="2"/>
  <c r="J91" i="2"/>
  <c r="H91" i="2"/>
  <c r="F91" i="2"/>
  <c r="D91" i="2"/>
  <c r="Z86" i="2"/>
  <c r="X86" i="2"/>
  <c r="V86" i="2"/>
  <c r="T86" i="2"/>
  <c r="R86" i="2"/>
  <c r="P86" i="2"/>
  <c r="N86" i="2"/>
  <c r="L86" i="2"/>
  <c r="J86" i="2"/>
  <c r="H86" i="2"/>
  <c r="F86" i="2"/>
  <c r="D86" i="2"/>
  <c r="Z81" i="2"/>
  <c r="X81" i="2"/>
  <c r="V81" i="2"/>
  <c r="T81" i="2"/>
  <c r="R81" i="2"/>
  <c r="P81" i="2"/>
  <c r="N81" i="2"/>
  <c r="L81" i="2"/>
  <c r="J81" i="2"/>
  <c r="H81" i="2"/>
  <c r="F81" i="2"/>
  <c r="D81" i="2"/>
  <c r="Z76" i="2"/>
  <c r="X76" i="2"/>
  <c r="V76" i="2"/>
  <c r="T76" i="2"/>
  <c r="R76" i="2"/>
  <c r="P76" i="2"/>
  <c r="N76" i="2"/>
  <c r="L76" i="2"/>
  <c r="J76" i="2"/>
  <c r="H76" i="2"/>
  <c r="F76" i="2"/>
  <c r="D76" i="2"/>
  <c r="Z71" i="2"/>
  <c r="X71" i="2"/>
  <c r="V71" i="2"/>
  <c r="T71" i="2"/>
  <c r="R71" i="2"/>
  <c r="P71" i="2"/>
  <c r="N71" i="2"/>
  <c r="L71" i="2"/>
  <c r="J71" i="2"/>
  <c r="H71" i="2"/>
  <c r="F71" i="2"/>
  <c r="D71" i="2"/>
  <c r="Z66" i="2"/>
  <c r="X66" i="2"/>
  <c r="V66" i="2"/>
  <c r="T66" i="2"/>
  <c r="R66" i="2"/>
  <c r="P66" i="2"/>
  <c r="N66" i="2"/>
  <c r="L66" i="2"/>
  <c r="J66" i="2"/>
  <c r="H66" i="2"/>
  <c r="F66" i="2"/>
  <c r="D66" i="2"/>
  <c r="Z61" i="2"/>
  <c r="X61" i="2"/>
  <c r="V61" i="2"/>
  <c r="T61" i="2"/>
  <c r="R61" i="2"/>
  <c r="P61" i="2"/>
  <c r="N61" i="2"/>
  <c r="L61" i="2"/>
  <c r="J61" i="2"/>
  <c r="H61" i="2"/>
  <c r="F61" i="2"/>
  <c r="D61" i="2"/>
  <c r="Z56" i="2"/>
  <c r="X56" i="2"/>
  <c r="V56" i="2"/>
  <c r="T56" i="2"/>
  <c r="R56" i="2"/>
  <c r="P56" i="2"/>
  <c r="N56" i="2"/>
  <c r="L56" i="2"/>
  <c r="J56" i="2"/>
  <c r="H56" i="2"/>
  <c r="F56" i="2"/>
  <c r="D56" i="2"/>
  <c r="Z51" i="2"/>
  <c r="X51" i="2"/>
  <c r="V51" i="2"/>
  <c r="T51" i="2"/>
  <c r="R51" i="2"/>
  <c r="P51" i="2"/>
  <c r="N51" i="2"/>
  <c r="L51" i="2"/>
  <c r="J51" i="2"/>
  <c r="H51" i="2"/>
  <c r="F51" i="2"/>
  <c r="D51" i="2"/>
  <c r="Z46" i="2"/>
  <c r="X46" i="2"/>
  <c r="V46" i="2"/>
  <c r="T46" i="2"/>
  <c r="R46" i="2"/>
  <c r="P46" i="2"/>
  <c r="N46" i="2"/>
  <c r="L46" i="2"/>
  <c r="J46" i="2"/>
  <c r="H46" i="2"/>
  <c r="F46" i="2"/>
  <c r="D46" i="2"/>
  <c r="Z41" i="2"/>
  <c r="X41" i="2"/>
  <c r="V41" i="2"/>
  <c r="T41" i="2"/>
  <c r="R41" i="2"/>
  <c r="P41" i="2"/>
  <c r="N41" i="2"/>
  <c r="L41" i="2"/>
  <c r="J41" i="2"/>
  <c r="H41" i="2"/>
  <c r="F41" i="2"/>
  <c r="D41" i="2"/>
  <c r="Z36" i="2"/>
  <c r="X36" i="2"/>
  <c r="V36" i="2"/>
  <c r="T36" i="2"/>
  <c r="R36" i="2"/>
  <c r="P36" i="2"/>
  <c r="N36" i="2"/>
  <c r="L36" i="2"/>
  <c r="J36" i="2"/>
  <c r="H36" i="2"/>
  <c r="F36" i="2"/>
  <c r="D36" i="2"/>
  <c r="Z31" i="2"/>
  <c r="X31" i="2"/>
  <c r="V31" i="2"/>
  <c r="T31" i="2"/>
  <c r="R31" i="2"/>
  <c r="P31" i="2"/>
  <c r="N31" i="2"/>
  <c r="L31" i="2"/>
  <c r="J31" i="2"/>
  <c r="H31" i="2"/>
  <c r="F31" i="2"/>
  <c r="D31" i="2"/>
  <c r="Z26" i="2"/>
  <c r="X26" i="2"/>
  <c r="V26" i="2"/>
  <c r="T26" i="2"/>
  <c r="R26" i="2"/>
  <c r="P26" i="2"/>
  <c r="N26" i="2"/>
  <c r="L26" i="2"/>
  <c r="J26" i="2"/>
  <c r="H26" i="2"/>
  <c r="F26" i="2"/>
  <c r="D26" i="2"/>
  <c r="Z21" i="2"/>
  <c r="X21" i="2"/>
  <c r="V21" i="2"/>
  <c r="T21" i="2"/>
  <c r="R21" i="2"/>
  <c r="P21" i="2"/>
  <c r="N21" i="2"/>
  <c r="L21" i="2"/>
  <c r="J21" i="2"/>
  <c r="H21" i="2"/>
  <c r="F21" i="2"/>
  <c r="D21" i="2"/>
  <c r="Z16" i="2"/>
  <c r="X16" i="2"/>
  <c r="V16" i="2"/>
  <c r="T16" i="2"/>
  <c r="R16" i="2"/>
  <c r="P16" i="2"/>
  <c r="N16" i="2"/>
  <c r="L16" i="2"/>
  <c r="J16" i="2"/>
  <c r="H16" i="2"/>
  <c r="F16" i="2"/>
  <c r="D16" i="2"/>
  <c r="Z11" i="2"/>
  <c r="X11" i="2"/>
  <c r="V11" i="2"/>
  <c r="T11" i="2"/>
  <c r="R11" i="2"/>
  <c r="P11" i="2"/>
  <c r="N11" i="2"/>
  <c r="L11" i="2"/>
  <c r="J11" i="2"/>
  <c r="H11" i="2"/>
  <c r="F11" i="2"/>
  <c r="D11" i="2"/>
  <c r="Z6" i="2"/>
  <c r="X6" i="2"/>
  <c r="V6" i="2"/>
  <c r="T6" i="2"/>
  <c r="R6" i="2"/>
  <c r="P6" i="2"/>
  <c r="N6" i="2"/>
  <c r="L6" i="2"/>
  <c r="J6" i="2"/>
  <c r="H6" i="2"/>
  <c r="F6" i="2"/>
  <c r="D6" i="2"/>
  <c r="N66" i="1"/>
  <c r="L66" i="1"/>
  <c r="J66" i="1"/>
  <c r="H66" i="1"/>
  <c r="F66" i="1"/>
  <c r="F62" i="1"/>
  <c r="H62" i="1"/>
  <c r="J62" i="1"/>
  <c r="L62" i="1"/>
  <c r="N62" i="1"/>
  <c r="P62" i="1"/>
  <c r="N58" i="1"/>
  <c r="L58" i="1"/>
  <c r="J58" i="1"/>
  <c r="H58" i="1"/>
  <c r="F58" i="1"/>
  <c r="F54" i="1"/>
  <c r="H54" i="1"/>
  <c r="J54" i="1"/>
  <c r="L54" i="1"/>
  <c r="N54" i="1"/>
  <c r="R50" i="1"/>
  <c r="P50" i="1"/>
  <c r="N50" i="1"/>
  <c r="L50" i="1"/>
  <c r="J50" i="1"/>
  <c r="H50" i="1"/>
  <c r="F50" i="1"/>
  <c r="F46" i="1"/>
  <c r="H46" i="1"/>
  <c r="J46" i="1"/>
  <c r="L46" i="1"/>
  <c r="N46" i="1"/>
  <c r="P46" i="1"/>
  <c r="R42" i="1"/>
  <c r="P42" i="1"/>
  <c r="N42" i="1"/>
  <c r="L42" i="1"/>
  <c r="J42" i="1"/>
  <c r="H42" i="1"/>
  <c r="F42" i="1"/>
  <c r="P38" i="1"/>
  <c r="N38" i="1"/>
  <c r="L38" i="1"/>
  <c r="J38" i="1"/>
  <c r="H38" i="1"/>
  <c r="F38" i="1"/>
  <c r="F34" i="1"/>
  <c r="H34" i="1"/>
  <c r="J34" i="1"/>
  <c r="L34" i="1"/>
  <c r="N34" i="1"/>
  <c r="P34" i="1"/>
  <c r="R34" i="1"/>
  <c r="P30" i="1"/>
  <c r="N30" i="1"/>
  <c r="L30" i="1"/>
  <c r="J30" i="1"/>
  <c r="H30" i="1"/>
  <c r="F30" i="1"/>
  <c r="H26" i="1"/>
  <c r="J26" i="1"/>
  <c r="L26" i="1"/>
  <c r="N26" i="1"/>
  <c r="P26" i="1"/>
  <c r="L21" i="1"/>
  <c r="J21" i="1"/>
  <c r="H21" i="1"/>
  <c r="F26" i="1"/>
  <c r="F21" i="1"/>
  <c r="M67" i="1"/>
  <c r="K67" i="1"/>
  <c r="I67" i="1"/>
  <c r="G67" i="1"/>
  <c r="E67" i="1"/>
  <c r="O63" i="1"/>
  <c r="M63" i="1"/>
  <c r="K63" i="1"/>
  <c r="I63" i="1"/>
  <c r="G63" i="1"/>
  <c r="E63" i="1"/>
  <c r="M59" i="1"/>
  <c r="K59" i="1"/>
  <c r="I59" i="1"/>
  <c r="G59" i="1"/>
  <c r="E59" i="1"/>
  <c r="M55" i="1"/>
  <c r="K55" i="1"/>
  <c r="I55" i="1"/>
  <c r="G55" i="1"/>
  <c r="E55" i="1"/>
  <c r="Q51" i="1"/>
  <c r="O51" i="1"/>
  <c r="M51" i="1"/>
  <c r="K51" i="1"/>
  <c r="I51" i="1"/>
  <c r="G51" i="1"/>
  <c r="E51" i="1"/>
  <c r="O47" i="1"/>
  <c r="M47" i="1"/>
  <c r="K47" i="1"/>
  <c r="I47" i="1"/>
  <c r="G47" i="1"/>
  <c r="E47" i="1"/>
  <c r="Q43" i="1"/>
  <c r="O43" i="1"/>
  <c r="M43" i="1"/>
  <c r="K43" i="1"/>
  <c r="I43" i="1"/>
  <c r="G43" i="1"/>
  <c r="E43" i="1"/>
  <c r="O39" i="1"/>
  <c r="M39" i="1"/>
  <c r="K39" i="1"/>
  <c r="I39" i="1"/>
  <c r="G39" i="1"/>
  <c r="E39" i="1"/>
  <c r="Q35" i="1"/>
  <c r="O35" i="1"/>
  <c r="M35" i="1"/>
  <c r="K35" i="1"/>
  <c r="I35" i="1"/>
  <c r="G35" i="1"/>
  <c r="E35" i="1"/>
  <c r="O31" i="1"/>
  <c r="M31" i="1"/>
  <c r="K31" i="1"/>
  <c r="I31" i="1"/>
  <c r="G31" i="1"/>
  <c r="E31" i="1"/>
  <c r="O27" i="1"/>
  <c r="M27" i="1"/>
  <c r="K27" i="1"/>
  <c r="I27" i="1"/>
  <c r="G27" i="1"/>
  <c r="E27" i="1"/>
  <c r="K22" i="1"/>
  <c r="I22" i="1"/>
  <c r="G22" i="1"/>
  <c r="E22" i="1"/>
  <c r="Y11" i="1"/>
  <c r="Z10" i="1" s="1"/>
  <c r="Y16" i="1"/>
  <c r="AA11" i="1"/>
  <c r="AB10" i="1" s="1"/>
  <c r="AA6" i="1"/>
  <c r="AB5" i="1" s="1"/>
  <c r="Y6" i="1"/>
  <c r="Z5" i="1" s="1"/>
  <c r="Z15" i="1"/>
  <c r="R15" i="1"/>
  <c r="J15" i="1"/>
  <c r="N10" i="1"/>
  <c r="F10" i="1"/>
  <c r="V5" i="1"/>
  <c r="H5" i="1"/>
  <c r="F5" i="1"/>
  <c r="E11" i="1"/>
  <c r="E16" i="1"/>
  <c r="F15" i="1" s="1"/>
  <c r="G16" i="1"/>
  <c r="H15" i="1" s="1"/>
  <c r="G11" i="1"/>
  <c r="H10" i="1" s="1"/>
  <c r="I11" i="1"/>
  <c r="J10" i="1" s="1"/>
  <c r="I16" i="1"/>
  <c r="K16" i="1"/>
  <c r="L15" i="1" s="1"/>
  <c r="K11" i="1"/>
  <c r="L10" i="1" s="1"/>
  <c r="M11" i="1"/>
  <c r="M16" i="1"/>
  <c r="N15" i="1" s="1"/>
  <c r="O16" i="1"/>
  <c r="P15" i="1" s="1"/>
  <c r="O11" i="1"/>
  <c r="P10" i="1" s="1"/>
  <c r="Q11" i="1"/>
  <c r="R10" i="1" s="1"/>
  <c r="Q16" i="1"/>
  <c r="S16" i="1"/>
  <c r="T15" i="1" s="1"/>
  <c r="U16" i="1"/>
  <c r="V15" i="1" s="1"/>
  <c r="W16" i="1"/>
  <c r="X15" i="1" s="1"/>
  <c r="S11" i="1"/>
  <c r="T10" i="1" s="1"/>
  <c r="U11" i="1"/>
  <c r="V10" i="1" s="1"/>
  <c r="W11" i="1"/>
  <c r="X10" i="1" s="1"/>
  <c r="W6" i="1"/>
  <c r="X5" i="1" s="1"/>
  <c r="U6" i="1"/>
  <c r="S6" i="1"/>
  <c r="T5" i="1" s="1"/>
  <c r="Q6" i="1"/>
  <c r="R5" i="1" s="1"/>
  <c r="O6" i="1"/>
  <c r="P5" i="1" s="1"/>
  <c r="M6" i="1"/>
  <c r="N5" i="1" s="1"/>
  <c r="K6" i="1"/>
  <c r="L5" i="1" s="1"/>
  <c r="I6" i="1"/>
  <c r="J5" i="1" s="1"/>
  <c r="G6" i="1"/>
  <c r="E6" i="1"/>
</calcChain>
</file>

<file path=xl/sharedStrings.xml><?xml version="1.0" encoding="utf-8"?>
<sst xmlns="http://schemas.openxmlformats.org/spreadsheetml/2006/main" count="719" uniqueCount="320">
  <si>
    <t xml:space="preserve">       </t>
  </si>
  <si>
    <t>Under 30</t>
  </si>
  <si>
    <t>30 &amp; over</t>
  </si>
  <si>
    <t>Year</t>
  </si>
  <si>
    <t>professional athletes allowed in 1986</t>
  </si>
  <si>
    <t xml:space="preserve">     </t>
  </si>
  <si>
    <t>Bronze</t>
  </si>
  <si>
    <t>Gold</t>
  </si>
  <si>
    <t>No Medal earned</t>
  </si>
  <si>
    <t>Silver</t>
  </si>
  <si>
    <t>Aeronautics</t>
  </si>
  <si>
    <t>Alpinism</t>
  </si>
  <si>
    <t>Archery</t>
  </si>
  <si>
    <t>Art Competitions</t>
  </si>
  <si>
    <t>Athletics</t>
  </si>
  <si>
    <t>Badminton</t>
  </si>
  <si>
    <t>Baseball</t>
  </si>
  <si>
    <t>Basketball</t>
  </si>
  <si>
    <t>Basque Pelota</t>
  </si>
  <si>
    <t>Beach Volleyball</t>
  </si>
  <si>
    <t>Biathlon</t>
  </si>
  <si>
    <t>Bobsleigh</t>
  </si>
  <si>
    <t>Boxing</t>
  </si>
  <si>
    <t>Canoeing</t>
  </si>
  <si>
    <t>Cricket</t>
  </si>
  <si>
    <t>Croquet</t>
  </si>
  <si>
    <t>Cross Country Skiing</t>
  </si>
  <si>
    <t>Curling</t>
  </si>
  <si>
    <t>Cycling</t>
  </si>
  <si>
    <t>Diving</t>
  </si>
  <si>
    <t>Equestrianism</t>
  </si>
  <si>
    <t>Fencing</t>
  </si>
  <si>
    <t>Figure Skating</t>
  </si>
  <si>
    <t>Football</t>
  </si>
  <si>
    <t>Golf</t>
  </si>
  <si>
    <t>Gymnastics</t>
  </si>
  <si>
    <t>Handball</t>
  </si>
  <si>
    <t>Hockey</t>
  </si>
  <si>
    <t>Freestyle Skiing</t>
  </si>
  <si>
    <t>Ice Hockey</t>
  </si>
  <si>
    <t>Jeu De Paume</t>
  </si>
  <si>
    <t>Judo</t>
  </si>
  <si>
    <t>Lacrosse</t>
  </si>
  <si>
    <t>Luge</t>
  </si>
  <si>
    <t>Military Ski Patrol</t>
  </si>
  <si>
    <t>Modern Pentathlon</t>
  </si>
  <si>
    <t>Motorboating</t>
  </si>
  <si>
    <t>Nordic Combined</t>
  </si>
  <si>
    <t>Polo</t>
  </si>
  <si>
    <t>Racquets</t>
  </si>
  <si>
    <t>Rhythmic Gymnastics</t>
  </si>
  <si>
    <t>Roque</t>
  </si>
  <si>
    <t>Rowing</t>
  </si>
  <si>
    <t>Rugby</t>
  </si>
  <si>
    <t>Rugby Sevens</t>
  </si>
  <si>
    <t>Sailing</t>
  </si>
  <si>
    <t>Shooting</t>
  </si>
  <si>
    <t>Short Track Speed Skating</t>
  </si>
  <si>
    <t>Skeleton</t>
  </si>
  <si>
    <t>Ski Jumping</t>
  </si>
  <si>
    <t>Snowboarding</t>
  </si>
  <si>
    <t>Softball</t>
  </si>
  <si>
    <t>Speed Skating</t>
  </si>
  <si>
    <t>Swimming</t>
  </si>
  <si>
    <t>Synchronized Swimming</t>
  </si>
  <si>
    <t>Table Tennis</t>
  </si>
  <si>
    <t>Taekwondo</t>
  </si>
  <si>
    <t>Tennis</t>
  </si>
  <si>
    <t>Trampolining</t>
  </si>
  <si>
    <t>Triathlon</t>
  </si>
  <si>
    <t>Tug-Of-War</t>
  </si>
  <si>
    <t>Volleyball</t>
  </si>
  <si>
    <t>Water Polo</t>
  </si>
  <si>
    <t>Weightlifting</t>
  </si>
  <si>
    <t>Wrestling</t>
  </si>
  <si>
    <t>Alpine Skiing</t>
  </si>
  <si>
    <t>AFG</t>
  </si>
  <si>
    <t>AHO</t>
  </si>
  <si>
    <t>ALB</t>
  </si>
  <si>
    <t>ALG</t>
  </si>
  <si>
    <t>AND</t>
  </si>
  <si>
    <t>ANG</t>
  </si>
  <si>
    <t>ANT</t>
  </si>
  <si>
    <t>ANZ</t>
  </si>
  <si>
    <t>ARG</t>
  </si>
  <si>
    <t>ARM</t>
  </si>
  <si>
    <t>ARU</t>
  </si>
  <si>
    <t>ASA</t>
  </si>
  <si>
    <t>AUS</t>
  </si>
  <si>
    <t>AUT</t>
  </si>
  <si>
    <t>AZE</t>
  </si>
  <si>
    <t>BAH</t>
  </si>
  <si>
    <t>BAN</t>
  </si>
  <si>
    <t>BAR</t>
  </si>
  <si>
    <t>BDI</t>
  </si>
  <si>
    <t>BEL</t>
  </si>
  <si>
    <t>BEN</t>
  </si>
  <si>
    <t>BER</t>
  </si>
  <si>
    <t>BHU</t>
  </si>
  <si>
    <t>BIH</t>
  </si>
  <si>
    <t>BIZ</t>
  </si>
  <si>
    <t>BLR</t>
  </si>
  <si>
    <t>BOH</t>
  </si>
  <si>
    <t>BOL</t>
  </si>
  <si>
    <t>BOT</t>
  </si>
  <si>
    <t>BRA</t>
  </si>
  <si>
    <t>BRN</t>
  </si>
  <si>
    <t>BRU</t>
  </si>
  <si>
    <t>BUL</t>
  </si>
  <si>
    <t>BUR</t>
  </si>
  <si>
    <t>CAF</t>
  </si>
  <si>
    <t>CAM</t>
  </si>
  <si>
    <t>CAN</t>
  </si>
  <si>
    <t>CAY</t>
  </si>
  <si>
    <t>CGO</t>
  </si>
  <si>
    <t>CHA</t>
  </si>
  <si>
    <t>CHI</t>
  </si>
  <si>
    <t>CHN</t>
  </si>
  <si>
    <t>CIV</t>
  </si>
  <si>
    <t>CMR</t>
  </si>
  <si>
    <t>COD</t>
  </si>
  <si>
    <t>COK</t>
  </si>
  <si>
    <t>COL</t>
  </si>
  <si>
    <t>COM</t>
  </si>
  <si>
    <t>CPV</t>
  </si>
  <si>
    <t>CRC</t>
  </si>
  <si>
    <t>CRO</t>
  </si>
  <si>
    <t>CUB</t>
  </si>
  <si>
    <t>CYP</t>
  </si>
  <si>
    <t>CZE</t>
  </si>
  <si>
    <t>DEN</t>
  </si>
  <si>
    <t>DJI</t>
  </si>
  <si>
    <t>DMA</t>
  </si>
  <si>
    <t>DOM</t>
  </si>
  <si>
    <t>ECU</t>
  </si>
  <si>
    <t>EGY</t>
  </si>
  <si>
    <t>ERI</t>
  </si>
  <si>
    <t>ESA</t>
  </si>
  <si>
    <t>ESP</t>
  </si>
  <si>
    <t>EST</t>
  </si>
  <si>
    <t>ETH</t>
  </si>
  <si>
    <t>EUN</t>
  </si>
  <si>
    <t>FIJ</t>
  </si>
  <si>
    <t>FIN</t>
  </si>
  <si>
    <t>FRA</t>
  </si>
  <si>
    <t>FRG</t>
  </si>
  <si>
    <t>FSM</t>
  </si>
  <si>
    <t>GAB</t>
  </si>
  <si>
    <t>GAM</t>
  </si>
  <si>
    <t>GBR</t>
  </si>
  <si>
    <t>GBS</t>
  </si>
  <si>
    <t>GDR</t>
  </si>
  <si>
    <t>GEO</t>
  </si>
  <si>
    <t>GEQ</t>
  </si>
  <si>
    <t>GER</t>
  </si>
  <si>
    <t>GHA</t>
  </si>
  <si>
    <t>GRE</t>
  </si>
  <si>
    <t>GRN</t>
  </si>
  <si>
    <t>GUA</t>
  </si>
  <si>
    <t>GUI</t>
  </si>
  <si>
    <t>GUM</t>
  </si>
  <si>
    <t>GUY</t>
  </si>
  <si>
    <t>HAI</t>
  </si>
  <si>
    <t>HKG</t>
  </si>
  <si>
    <t>HON</t>
  </si>
  <si>
    <t>HUN</t>
  </si>
  <si>
    <t>INA</t>
  </si>
  <si>
    <t>IND</t>
  </si>
  <si>
    <t>IOA</t>
  </si>
  <si>
    <t>IRI</t>
  </si>
  <si>
    <t>IRL</t>
  </si>
  <si>
    <t>IRQ</t>
  </si>
  <si>
    <t>ISL</t>
  </si>
  <si>
    <t>ISR</t>
  </si>
  <si>
    <t>ISV</t>
  </si>
  <si>
    <t>ITA</t>
  </si>
  <si>
    <t>IVB</t>
  </si>
  <si>
    <t>JAM</t>
  </si>
  <si>
    <t>JOR</t>
  </si>
  <si>
    <t>JPN</t>
  </si>
  <si>
    <t>KAZ</t>
  </si>
  <si>
    <t>KEN</t>
  </si>
  <si>
    <t>KGZ</t>
  </si>
  <si>
    <t>KIR</t>
  </si>
  <si>
    <t>KOR</t>
  </si>
  <si>
    <t>KOS</t>
  </si>
  <si>
    <t>KSA</t>
  </si>
  <si>
    <t>KUW</t>
  </si>
  <si>
    <t>LAO</t>
  </si>
  <si>
    <t>LAT</t>
  </si>
  <si>
    <t>LBA</t>
  </si>
  <si>
    <t>LBR</t>
  </si>
  <si>
    <t>LCA</t>
  </si>
  <si>
    <t>LES</t>
  </si>
  <si>
    <t>LIB</t>
  </si>
  <si>
    <t>LIE</t>
  </si>
  <si>
    <t>LTU</t>
  </si>
  <si>
    <t>LUX</t>
  </si>
  <si>
    <t>MAD</t>
  </si>
  <si>
    <t>MAL</t>
  </si>
  <si>
    <t>MAR</t>
  </si>
  <si>
    <t>MAS</t>
  </si>
  <si>
    <t>MAW</t>
  </si>
  <si>
    <t>MDA</t>
  </si>
  <si>
    <t>MDV</t>
  </si>
  <si>
    <t>MEX</t>
  </si>
  <si>
    <t>MGL</t>
  </si>
  <si>
    <t>MHL</t>
  </si>
  <si>
    <t>MKD</t>
  </si>
  <si>
    <t>MLI</t>
  </si>
  <si>
    <t>MLT</t>
  </si>
  <si>
    <t>MNE</t>
  </si>
  <si>
    <t>MON</t>
  </si>
  <si>
    <t>MOZ</t>
  </si>
  <si>
    <t>MRI</t>
  </si>
  <si>
    <t>MTN</t>
  </si>
  <si>
    <t>MYA</t>
  </si>
  <si>
    <t>NAM</t>
  </si>
  <si>
    <t>NBO</t>
  </si>
  <si>
    <t>NCA</t>
  </si>
  <si>
    <t>NED</t>
  </si>
  <si>
    <t>NEP</t>
  </si>
  <si>
    <t>NFL</t>
  </si>
  <si>
    <t>NGR</t>
  </si>
  <si>
    <t>NIG</t>
  </si>
  <si>
    <t>NOR</t>
  </si>
  <si>
    <t>NRU</t>
  </si>
  <si>
    <t>NZL</t>
  </si>
  <si>
    <t>OMA</t>
  </si>
  <si>
    <t>PAK</t>
  </si>
  <si>
    <t>PAN</t>
  </si>
  <si>
    <t>PAR</t>
  </si>
  <si>
    <t>PER</t>
  </si>
  <si>
    <t>PHI</t>
  </si>
  <si>
    <t>PLE</t>
  </si>
  <si>
    <t>PLW</t>
  </si>
  <si>
    <t>PNG</t>
  </si>
  <si>
    <t>POL</t>
  </si>
  <si>
    <t>POR</t>
  </si>
  <si>
    <t>PRK</t>
  </si>
  <si>
    <t>PUR</t>
  </si>
  <si>
    <t>QAT</t>
  </si>
  <si>
    <t>RHO</t>
  </si>
  <si>
    <t>ROT</t>
  </si>
  <si>
    <t>ROU</t>
  </si>
  <si>
    <t>RSA</t>
  </si>
  <si>
    <t>RUS</t>
  </si>
  <si>
    <t>RWA</t>
  </si>
  <si>
    <t>SAA</t>
  </si>
  <si>
    <t>SAM</t>
  </si>
  <si>
    <t>SCG</t>
  </si>
  <si>
    <t>SEN</t>
  </si>
  <si>
    <t>SEY</t>
  </si>
  <si>
    <t>SGP</t>
  </si>
  <si>
    <t>SKN</t>
  </si>
  <si>
    <t>SLE</t>
  </si>
  <si>
    <t>SLO</t>
  </si>
  <si>
    <t>SMR</t>
  </si>
  <si>
    <t>SOL</t>
  </si>
  <si>
    <t>SOM</t>
  </si>
  <si>
    <t>SRB</t>
  </si>
  <si>
    <t>SRI</t>
  </si>
  <si>
    <t>SSD</t>
  </si>
  <si>
    <t>STP</t>
  </si>
  <si>
    <t>SUD</t>
  </si>
  <si>
    <t>SUI</t>
  </si>
  <si>
    <t>SUR</t>
  </si>
  <si>
    <t>SVK</t>
  </si>
  <si>
    <t>SWE</t>
  </si>
  <si>
    <t>SWZ</t>
  </si>
  <si>
    <t>SYR</t>
  </si>
  <si>
    <t>TAN</t>
  </si>
  <si>
    <t>TCH</t>
  </si>
  <si>
    <t>TGA</t>
  </si>
  <si>
    <t>THA</t>
  </si>
  <si>
    <t>TJK</t>
  </si>
  <si>
    <t>TKM</t>
  </si>
  <si>
    <t>TLS</t>
  </si>
  <si>
    <t>TOG</t>
  </si>
  <si>
    <t>TPE</t>
  </si>
  <si>
    <t>TTO</t>
  </si>
  <si>
    <t>TUN</t>
  </si>
  <si>
    <t>TUR</t>
  </si>
  <si>
    <t>TUV</t>
  </si>
  <si>
    <t>UAE</t>
  </si>
  <si>
    <t>UAR</t>
  </si>
  <si>
    <t>UGA</t>
  </si>
  <si>
    <t>UKR</t>
  </si>
  <si>
    <t>URS</t>
  </si>
  <si>
    <t>URU</t>
  </si>
  <si>
    <t>USA</t>
  </si>
  <si>
    <t>UZB</t>
  </si>
  <si>
    <t>VAN</t>
  </si>
  <si>
    <t>VEN</t>
  </si>
  <si>
    <t>VIE</t>
  </si>
  <si>
    <t>VIN</t>
  </si>
  <si>
    <t>VNM</t>
  </si>
  <si>
    <t>WIF</t>
  </si>
  <si>
    <t>YAR</t>
  </si>
  <si>
    <t>YEM</t>
  </si>
  <si>
    <t>YMD</t>
  </si>
  <si>
    <t>YUG</t>
  </si>
  <si>
    <t>ZAM</t>
  </si>
  <si>
    <t>ZIM</t>
  </si>
  <si>
    <t xml:space="preserve">     Alpine Skiing Alpinism Archery Art Competitions Athletics Badminton Baseball</t>
  </si>
  <si>
    <t xml:space="preserve">      Basketball Beach Volleyball Biathlon Bobsleigh Boxing Canoeing Croquet</t>
  </si>
  <si>
    <t xml:space="preserve">      Cross Country Skiing Curling Cycling Diving Equestrianism Fencing</t>
  </si>
  <si>
    <t xml:space="preserve">      Ski Jumping Snowboarding Softball Speed Skating Swimming</t>
  </si>
  <si>
    <t xml:space="preserve">      Synchronized Swimming Table Tennis Taekwondo Tennis Trampolining Triathlon</t>
  </si>
  <si>
    <t xml:space="preserve">      Tug-Of-War Volleyball Water Polo Weightlifting Wrestling</t>
  </si>
  <si>
    <t>Over 30</t>
  </si>
  <si>
    <t xml:space="preserve">      Figure Skating Football Freestyle Skiing Golf Gymnastics Handball Hockey</t>
  </si>
  <si>
    <t xml:space="preserve">      Ice Hockey Jeu De Paume Judo Lacrosse Luge Military Ski Patrol</t>
  </si>
  <si>
    <t xml:space="preserve">      Modern Pentathlon Nordic Combined Polo Racquets Rhythmic Gymnastics Roque</t>
  </si>
  <si>
    <t>No</t>
  </si>
  <si>
    <t>Yes</t>
  </si>
  <si>
    <t>Earned Metal</t>
  </si>
  <si>
    <t>Earned medal since 1980</t>
  </si>
  <si>
    <t>over 30</t>
  </si>
  <si>
    <t>Since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</si>
</sst>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9" fontId="0" fillId="0" borderId="0" xfId="1" applyFont="1"/>
    <xf numFmtId="168" fontId="0" fillId="0" borderId="0" xfId="1" applyNumberFormat="1" applyFont="1"/>
    <xf numFmtId="0" fontId="2" fillId="0" borderId="0" xfId="0" applyFont="1"/>
    <xf numFmtId="9" fontId="0" fillId="3" borderId="0" xfId="1" applyFon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4597-5BD5-448B-A7B0-5CA45CCA8500}">
  <dimension ref="D1:AB67"/>
  <sheetViews>
    <sheetView topLeftCell="A51" workbookViewId="0">
      <selection activeCell="M40" sqref="M40"/>
    </sheetView>
  </sheetViews>
  <sheetFormatPr defaultRowHeight="14.4" x14ac:dyDescent="0.3"/>
  <cols>
    <col min="4" max="4" width="11" bestFit="1" customWidth="1"/>
  </cols>
  <sheetData>
    <row r="1" spans="4:28" x14ac:dyDescent="0.3">
      <c r="D1" t="s">
        <v>4</v>
      </c>
    </row>
    <row r="3" spans="4:28" x14ac:dyDescent="0.3">
      <c r="D3" t="s">
        <v>3</v>
      </c>
      <c r="E3" s="1">
        <v>1896</v>
      </c>
      <c r="F3" s="1"/>
      <c r="G3">
        <v>1900</v>
      </c>
      <c r="I3">
        <v>1904</v>
      </c>
      <c r="K3">
        <v>1906</v>
      </c>
      <c r="M3">
        <v>1908</v>
      </c>
      <c r="O3">
        <v>1912</v>
      </c>
      <c r="Q3">
        <v>1920</v>
      </c>
      <c r="S3">
        <v>1924</v>
      </c>
      <c r="U3">
        <v>1928</v>
      </c>
      <c r="W3">
        <v>1932</v>
      </c>
      <c r="Y3">
        <v>1936</v>
      </c>
      <c r="AA3">
        <v>1948</v>
      </c>
    </row>
    <row r="4" spans="4:28" x14ac:dyDescent="0.3">
      <c r="D4" s="1" t="s">
        <v>1</v>
      </c>
      <c r="E4">
        <v>190</v>
      </c>
      <c r="G4">
        <v>686</v>
      </c>
      <c r="I4">
        <v>793</v>
      </c>
      <c r="K4">
        <v>742</v>
      </c>
      <c r="M4">
        <v>1825</v>
      </c>
      <c r="O4">
        <v>2684</v>
      </c>
      <c r="Q4">
        <v>2024</v>
      </c>
      <c r="S4">
        <v>2964</v>
      </c>
      <c r="U4">
        <v>3051</v>
      </c>
      <c r="W4">
        <v>1742</v>
      </c>
      <c r="Y4">
        <v>5271</v>
      </c>
      <c r="AA4">
        <v>4022</v>
      </c>
    </row>
    <row r="5" spans="4:28" x14ac:dyDescent="0.3">
      <c r="D5" s="1" t="s">
        <v>2</v>
      </c>
      <c r="E5">
        <v>27</v>
      </c>
      <c r="F5" s="4">
        <f>+E5/E6</f>
        <v>0.12442396313364056</v>
      </c>
      <c r="G5">
        <v>460</v>
      </c>
      <c r="H5" s="4">
        <f>+G5/G6</f>
        <v>0.40139616055846422</v>
      </c>
      <c r="I5">
        <v>234</v>
      </c>
      <c r="J5" s="4">
        <f>+I5/I6</f>
        <v>0.22784810126582278</v>
      </c>
      <c r="K5">
        <v>248</v>
      </c>
      <c r="L5" s="4">
        <f>+K5/K6</f>
        <v>0.25050505050505051</v>
      </c>
      <c r="M5">
        <v>627</v>
      </c>
      <c r="N5" s="4">
        <f>+M5/M6</f>
        <v>0.25570962479608483</v>
      </c>
      <c r="O5">
        <v>1200</v>
      </c>
      <c r="P5" s="4">
        <f>+O5/O6</f>
        <v>0.30895983522142123</v>
      </c>
      <c r="Q5">
        <v>1423</v>
      </c>
      <c r="R5" s="4">
        <f>+Q5/Q6</f>
        <v>0.41282274441543371</v>
      </c>
      <c r="S5">
        <v>1587</v>
      </c>
      <c r="T5" s="4">
        <f>+S5/S6</f>
        <v>0.34871456822676333</v>
      </c>
      <c r="U5">
        <v>1560</v>
      </c>
      <c r="V5" s="4">
        <f>+U5/U6</f>
        <v>0.33832140533506833</v>
      </c>
      <c r="W5">
        <v>1249</v>
      </c>
      <c r="X5" s="4">
        <f>+W5/W6</f>
        <v>0.41758609160815779</v>
      </c>
      <c r="Y5">
        <v>1917</v>
      </c>
      <c r="Z5" s="4">
        <f>+Y5/Y6</f>
        <v>0.26669449081803004</v>
      </c>
      <c r="AA5">
        <v>2282</v>
      </c>
      <c r="AB5" s="4">
        <f>+AA5/AA6</f>
        <v>0.36199238578680204</v>
      </c>
    </row>
    <row r="6" spans="4:28" x14ac:dyDescent="0.3">
      <c r="D6" s="1"/>
      <c r="E6">
        <f>SUM(E4:E5)</f>
        <v>217</v>
      </c>
      <c r="G6">
        <f>SUM(G4:G5)</f>
        <v>1146</v>
      </c>
      <c r="I6">
        <f>SUM(I4:I5)</f>
        <v>1027</v>
      </c>
      <c r="K6">
        <f>SUM(K4:K5)</f>
        <v>990</v>
      </c>
      <c r="M6">
        <f>SUM(M4:M5)</f>
        <v>2452</v>
      </c>
      <c r="O6">
        <f>SUM(O4:O5)</f>
        <v>3884</v>
      </c>
      <c r="Q6">
        <f>SUM(Q4:Q5)</f>
        <v>3447</v>
      </c>
      <c r="S6">
        <f>SUM(S4:S5)</f>
        <v>4551</v>
      </c>
      <c r="U6">
        <f>SUM(U4:U5)</f>
        <v>4611</v>
      </c>
      <c r="W6">
        <f>SUM(W4:W5)</f>
        <v>2991</v>
      </c>
      <c r="Y6">
        <f>SUM(Y4:Y5)</f>
        <v>7188</v>
      </c>
      <c r="AA6">
        <f>SUM(AA4:AA5)</f>
        <v>6304</v>
      </c>
    </row>
    <row r="7" spans="4:28" x14ac:dyDescent="0.3">
      <c r="D7" s="1" t="s">
        <v>0</v>
      </c>
    </row>
    <row r="8" spans="4:28" x14ac:dyDescent="0.3">
      <c r="D8" t="s">
        <v>3</v>
      </c>
      <c r="E8">
        <v>1952</v>
      </c>
      <c r="G8">
        <v>1956</v>
      </c>
      <c r="I8">
        <v>1960</v>
      </c>
      <c r="K8">
        <v>1964</v>
      </c>
      <c r="M8">
        <v>1968</v>
      </c>
      <c r="O8">
        <v>1972</v>
      </c>
      <c r="Q8">
        <v>1976</v>
      </c>
      <c r="S8">
        <v>1980</v>
      </c>
      <c r="U8">
        <v>1984</v>
      </c>
      <c r="W8">
        <v>1988</v>
      </c>
      <c r="Y8">
        <v>1992</v>
      </c>
      <c r="AA8">
        <v>1994</v>
      </c>
    </row>
    <row r="9" spans="4:28" x14ac:dyDescent="0.3">
      <c r="D9" s="1" t="s">
        <v>1</v>
      </c>
      <c r="E9">
        <v>6854</v>
      </c>
      <c r="G9">
        <v>4565</v>
      </c>
      <c r="I9">
        <v>7430</v>
      </c>
      <c r="K9">
        <v>7905</v>
      </c>
      <c r="M9">
        <v>8900</v>
      </c>
      <c r="O9">
        <v>10115</v>
      </c>
      <c r="Q9">
        <v>9176</v>
      </c>
      <c r="S9">
        <v>7826</v>
      </c>
      <c r="U9">
        <v>10088</v>
      </c>
      <c r="W9">
        <v>12856</v>
      </c>
      <c r="Y9">
        <v>14184</v>
      </c>
      <c r="AA9">
        <v>2781</v>
      </c>
    </row>
    <row r="10" spans="4:28" x14ac:dyDescent="0.3">
      <c r="D10" s="1" t="s">
        <v>2</v>
      </c>
      <c r="E10">
        <v>2227</v>
      </c>
      <c r="F10" s="4">
        <f>+E10/E11</f>
        <v>0.24523730866644641</v>
      </c>
      <c r="G10">
        <v>1231</v>
      </c>
      <c r="H10" s="4">
        <f>+G10/G11</f>
        <v>0.21238785369220151</v>
      </c>
      <c r="I10">
        <v>1584</v>
      </c>
      <c r="J10" s="4">
        <f>+I10/I11</f>
        <v>0.17572664743731972</v>
      </c>
      <c r="K10">
        <v>1519</v>
      </c>
      <c r="L10" s="4">
        <f>+K10/K11</f>
        <v>0.16118421052631579</v>
      </c>
      <c r="M10">
        <v>1461</v>
      </c>
      <c r="N10" s="4">
        <f>+M10/M11</f>
        <v>0.14100955506225268</v>
      </c>
      <c r="O10">
        <v>1748</v>
      </c>
      <c r="P10" s="4">
        <f>+O10/O11</f>
        <v>0.14734889994099301</v>
      </c>
      <c r="Q10">
        <v>1274</v>
      </c>
      <c r="R10" s="4">
        <f>+Q10/Q11</f>
        <v>0.12191387559808613</v>
      </c>
      <c r="S10">
        <v>924</v>
      </c>
      <c r="T10" s="4">
        <f>+S10/S11</f>
        <v>0.1056</v>
      </c>
      <c r="U10">
        <v>1284</v>
      </c>
      <c r="V10" s="4">
        <f>+U10/U11</f>
        <v>0.11290889905029898</v>
      </c>
      <c r="W10">
        <v>1710</v>
      </c>
      <c r="X10" s="4">
        <f>+W10/W11</f>
        <v>0.11739667719346424</v>
      </c>
      <c r="Y10">
        <v>2185</v>
      </c>
      <c r="Z10" s="4">
        <f>+Y10/Y11</f>
        <v>0.13348402468079906</v>
      </c>
      <c r="AA10">
        <v>377</v>
      </c>
      <c r="AB10" s="4">
        <f>+AA10/AA11</f>
        <v>0.11937935402153262</v>
      </c>
    </row>
    <row r="11" spans="4:28" x14ac:dyDescent="0.3">
      <c r="D11" s="1"/>
      <c r="E11">
        <f>SUM(E9:E10)</f>
        <v>9081</v>
      </c>
      <c r="G11">
        <f>SUM(G9:G10)</f>
        <v>5796</v>
      </c>
      <c r="I11">
        <f>SUM(I9:I10)</f>
        <v>9014</v>
      </c>
      <c r="K11">
        <f>SUM(K9:K10)</f>
        <v>9424</v>
      </c>
      <c r="M11">
        <f>SUM(M9:M10)</f>
        <v>10361</v>
      </c>
      <c r="O11">
        <f>SUM(O9:O10)</f>
        <v>11863</v>
      </c>
      <c r="Q11">
        <f>SUM(Q9:Q10)</f>
        <v>10450</v>
      </c>
      <c r="S11">
        <f>SUM(S9:S10)</f>
        <v>8750</v>
      </c>
      <c r="U11">
        <f>SUM(U9:U10)</f>
        <v>11372</v>
      </c>
      <c r="W11">
        <f>SUM(W9:W10)</f>
        <v>14566</v>
      </c>
      <c r="Y11">
        <f>SUM(Y9:Y10)</f>
        <v>16369</v>
      </c>
      <c r="AA11">
        <f>SUM(AA9:AA10)</f>
        <v>3158</v>
      </c>
    </row>
    <row r="12" spans="4:28" x14ac:dyDescent="0.3">
      <c r="D12" s="1" t="s">
        <v>0</v>
      </c>
    </row>
    <row r="13" spans="4:28" x14ac:dyDescent="0.3">
      <c r="D13" t="s">
        <v>3</v>
      </c>
      <c r="E13">
        <v>1996</v>
      </c>
      <c r="G13">
        <v>1998</v>
      </c>
      <c r="I13">
        <v>2000</v>
      </c>
      <c r="K13">
        <v>2002</v>
      </c>
      <c r="M13">
        <v>2004</v>
      </c>
      <c r="O13">
        <v>2006</v>
      </c>
      <c r="Q13">
        <v>2008</v>
      </c>
      <c r="S13">
        <v>2010</v>
      </c>
      <c r="U13">
        <v>2012</v>
      </c>
      <c r="W13">
        <v>2014</v>
      </c>
      <c r="Y13">
        <v>2016</v>
      </c>
    </row>
    <row r="14" spans="4:28" x14ac:dyDescent="0.3">
      <c r="D14" s="1" t="s">
        <v>1</v>
      </c>
      <c r="E14">
        <v>11430</v>
      </c>
      <c r="G14">
        <v>3024</v>
      </c>
      <c r="I14">
        <v>11079</v>
      </c>
      <c r="K14">
        <v>3247</v>
      </c>
      <c r="M14">
        <v>10615</v>
      </c>
      <c r="O14">
        <v>3413</v>
      </c>
      <c r="Q14">
        <v>10699</v>
      </c>
      <c r="S14">
        <v>3370</v>
      </c>
      <c r="U14">
        <v>10116</v>
      </c>
      <c r="W14">
        <v>3827</v>
      </c>
      <c r="Y14">
        <v>10553</v>
      </c>
    </row>
    <row r="15" spans="4:28" x14ac:dyDescent="0.3">
      <c r="D15" s="1" t="s">
        <v>2</v>
      </c>
      <c r="E15">
        <v>2342</v>
      </c>
      <c r="F15" s="4">
        <f>+E15/E16</f>
        <v>0.17005518443218123</v>
      </c>
      <c r="G15">
        <v>579</v>
      </c>
      <c r="H15" s="4">
        <f>+G15/G16</f>
        <v>0.16069941715237301</v>
      </c>
      <c r="I15">
        <v>2741</v>
      </c>
      <c r="J15" s="4">
        <f>+I15/I16</f>
        <v>0.1983357452966715</v>
      </c>
      <c r="K15">
        <v>862</v>
      </c>
      <c r="L15" s="4">
        <f>+K15/K16</f>
        <v>0.20978340228766124</v>
      </c>
      <c r="M15">
        <v>2828</v>
      </c>
      <c r="N15" s="4">
        <f>+M15/M16</f>
        <v>0.21036970914230455</v>
      </c>
      <c r="O15">
        <v>969</v>
      </c>
      <c r="P15" s="4">
        <f>+O15/O16</f>
        <v>0.22113190324052945</v>
      </c>
      <c r="Q15">
        <v>2901</v>
      </c>
      <c r="R15" s="4">
        <f>+Q15/Q16</f>
        <v>0.21330882352941177</v>
      </c>
      <c r="S15">
        <v>1032</v>
      </c>
      <c r="T15" s="4">
        <f>+S15/S16</f>
        <v>0.23443889141299409</v>
      </c>
      <c r="U15">
        <v>2804</v>
      </c>
      <c r="V15" s="4">
        <f>+U15/U16</f>
        <v>0.2170278637770898</v>
      </c>
      <c r="W15">
        <v>1064</v>
      </c>
      <c r="X15" s="4">
        <f>+W15/W16</f>
        <v>0.21754242486199141</v>
      </c>
      <c r="Y15">
        <v>3135</v>
      </c>
      <c r="Z15" s="4">
        <f>+Y15/Y16</f>
        <v>0.22903272939801286</v>
      </c>
    </row>
    <row r="16" spans="4:28" x14ac:dyDescent="0.3">
      <c r="E16">
        <f>SUM(E14:E15)</f>
        <v>13772</v>
      </c>
      <c r="G16">
        <f>SUM(G14:G15)</f>
        <v>3603</v>
      </c>
      <c r="I16">
        <f>SUM(I14:I15)</f>
        <v>13820</v>
      </c>
      <c r="K16">
        <f>SUM(K14:K15)</f>
        <v>4109</v>
      </c>
      <c r="M16">
        <f>SUM(M14:M15)</f>
        <v>13443</v>
      </c>
      <c r="O16">
        <f>SUM(O14:O15)</f>
        <v>4382</v>
      </c>
      <c r="Q16">
        <f>SUM(Q14:Q15)</f>
        <v>13600</v>
      </c>
      <c r="S16">
        <f>SUM(S14:S15)</f>
        <v>4402</v>
      </c>
      <c r="U16">
        <f>SUM(U14:U15)</f>
        <v>12920</v>
      </c>
      <c r="W16">
        <f>SUM(W14:W15)</f>
        <v>4891</v>
      </c>
      <c r="Y16">
        <f>SUM(Y14:Y15)</f>
        <v>13688</v>
      </c>
    </row>
    <row r="19" spans="4:17" x14ac:dyDescent="0.3">
      <c r="D19" s="1"/>
      <c r="E19" t="s">
        <v>6</v>
      </c>
      <c r="G19" t="s">
        <v>7</v>
      </c>
      <c r="I19" t="s">
        <v>8</v>
      </c>
      <c r="K19" t="s">
        <v>9</v>
      </c>
    </row>
    <row r="20" spans="4:17" x14ac:dyDescent="0.3">
      <c r="D20" s="1" t="b">
        <v>0</v>
      </c>
      <c r="E20">
        <v>10391</v>
      </c>
      <c r="G20">
        <v>10475</v>
      </c>
      <c r="I20">
        <v>179094</v>
      </c>
      <c r="K20">
        <v>10087</v>
      </c>
    </row>
    <row r="21" spans="4:17" x14ac:dyDescent="0.3">
      <c r="D21" s="2" t="b">
        <v>1</v>
      </c>
      <c r="E21">
        <v>2615</v>
      </c>
      <c r="F21" s="4">
        <f>+E21/E22</f>
        <v>0.20106104874673228</v>
      </c>
      <c r="G21">
        <v>2749</v>
      </c>
      <c r="H21" s="4">
        <f>+G21/G22</f>
        <v>0.20787961282516637</v>
      </c>
      <c r="I21">
        <v>43497</v>
      </c>
      <c r="J21" s="4">
        <f>+I21/I22</f>
        <v>0.19541221343180992</v>
      </c>
      <c r="K21">
        <v>2734</v>
      </c>
      <c r="L21" s="4">
        <f>+K21/K22</f>
        <v>0.21324389673192418</v>
      </c>
    </row>
    <row r="22" spans="4:17" x14ac:dyDescent="0.3">
      <c r="E22">
        <f>SUM(E20:E21)</f>
        <v>13006</v>
      </c>
      <c r="G22">
        <f>SUM(G20:G21)</f>
        <v>13224</v>
      </c>
      <c r="I22">
        <f>SUM(I20:I21)</f>
        <v>222591</v>
      </c>
      <c r="K22">
        <f>SUM(K20:K21)</f>
        <v>12821</v>
      </c>
    </row>
    <row r="24" spans="4:17" x14ac:dyDescent="0.3">
      <c r="D24" s="1"/>
      <c r="E24" t="s">
        <v>10</v>
      </c>
      <c r="G24" t="s">
        <v>75</v>
      </c>
      <c r="I24" t="s">
        <v>11</v>
      </c>
      <c r="K24" t="s">
        <v>12</v>
      </c>
      <c r="M24" t="s">
        <v>13</v>
      </c>
      <c r="O24" t="s">
        <v>14</v>
      </c>
    </row>
    <row r="25" spans="4:17" x14ac:dyDescent="0.3">
      <c r="D25" s="1" t="b">
        <v>0</v>
      </c>
      <c r="E25">
        <v>1</v>
      </c>
      <c r="G25">
        <v>8169</v>
      </c>
      <c r="I25">
        <v>3</v>
      </c>
      <c r="K25">
        <v>1516</v>
      </c>
      <c r="M25">
        <v>330</v>
      </c>
      <c r="O25">
        <v>31646</v>
      </c>
    </row>
    <row r="26" spans="4:17" x14ac:dyDescent="0.3">
      <c r="D26" s="1" t="b">
        <v>1</v>
      </c>
      <c r="E26">
        <v>0</v>
      </c>
      <c r="F26" s="4">
        <f>+E26/E27</f>
        <v>0</v>
      </c>
      <c r="G26">
        <v>582</v>
      </c>
      <c r="H26" s="4">
        <f>+G26/G27</f>
        <v>6.6506684950291398E-2</v>
      </c>
      <c r="I26">
        <v>13</v>
      </c>
      <c r="J26" s="4">
        <f>+I26/I27</f>
        <v>0.8125</v>
      </c>
      <c r="K26">
        <v>738</v>
      </c>
      <c r="L26" s="4">
        <f>+K26/K27</f>
        <v>0.32741792369121564</v>
      </c>
      <c r="M26">
        <v>2741</v>
      </c>
      <c r="N26" s="4">
        <f>+M26/M27</f>
        <v>0.89254314555519376</v>
      </c>
      <c r="O26">
        <v>5861</v>
      </c>
      <c r="P26" s="4">
        <f>+O26/O27</f>
        <v>0.15626416402271576</v>
      </c>
    </row>
    <row r="27" spans="4:17" x14ac:dyDescent="0.3">
      <c r="D27" s="1" t="s">
        <v>0</v>
      </c>
      <c r="E27">
        <f>SUM(E25:E26)</f>
        <v>1</v>
      </c>
      <c r="G27">
        <f>SUM(G25:G26)</f>
        <v>8751</v>
      </c>
      <c r="I27">
        <f>SUM(I25:I26)</f>
        <v>16</v>
      </c>
      <c r="K27">
        <f>SUM(K25:K26)</f>
        <v>2254</v>
      </c>
      <c r="M27">
        <f>SUM(M25:M26)</f>
        <v>3071</v>
      </c>
      <c r="O27">
        <f>SUM(O25:O26)</f>
        <v>37507</v>
      </c>
    </row>
    <row r="28" spans="4:17" x14ac:dyDescent="0.3">
      <c r="D28" s="1"/>
      <c r="E28" t="s">
        <v>15</v>
      </c>
      <c r="G28" t="s">
        <v>16</v>
      </c>
      <c r="I28" t="s">
        <v>17</v>
      </c>
      <c r="K28" t="s">
        <v>18</v>
      </c>
      <c r="M28" t="s">
        <v>19</v>
      </c>
      <c r="O28" t="s">
        <v>20</v>
      </c>
    </row>
    <row r="29" spans="4:17" x14ac:dyDescent="0.3">
      <c r="D29" s="1" t="b">
        <v>0</v>
      </c>
      <c r="E29">
        <v>1217</v>
      </c>
      <c r="G29">
        <v>681</v>
      </c>
      <c r="I29">
        <v>3708</v>
      </c>
      <c r="K29">
        <v>2</v>
      </c>
      <c r="M29">
        <v>309</v>
      </c>
      <c r="O29">
        <v>3760</v>
      </c>
    </row>
    <row r="30" spans="4:17" x14ac:dyDescent="0.3">
      <c r="D30" s="1" t="b">
        <v>1</v>
      </c>
      <c r="E30">
        <v>240</v>
      </c>
      <c r="F30" s="4">
        <f>+E30/E31</f>
        <v>0.16472203157172272</v>
      </c>
      <c r="G30">
        <v>212</v>
      </c>
      <c r="H30" s="4">
        <f>+G30/G31</f>
        <v>0.23740201567749161</v>
      </c>
      <c r="I30">
        <v>642</v>
      </c>
      <c r="J30" s="4">
        <f>+I30/I31</f>
        <v>0.14758620689655172</v>
      </c>
      <c r="K30">
        <v>0</v>
      </c>
      <c r="L30" s="4">
        <f>+K30/K31</f>
        <v>0</v>
      </c>
      <c r="M30">
        <v>255</v>
      </c>
      <c r="N30" s="4">
        <f>+M30/M31</f>
        <v>0.4521276595744681</v>
      </c>
      <c r="O30">
        <v>1132</v>
      </c>
      <c r="P30" s="4">
        <f>+O30/O31</f>
        <v>0.23139820114472609</v>
      </c>
    </row>
    <row r="31" spans="4:17" x14ac:dyDescent="0.3">
      <c r="D31" s="1" t="s">
        <v>0</v>
      </c>
      <c r="E31">
        <f>SUM(E29:E30)</f>
        <v>1457</v>
      </c>
      <c r="F31" s="4"/>
      <c r="G31">
        <f>SUM(G29:G30)</f>
        <v>893</v>
      </c>
      <c r="I31">
        <f>SUM(I29:I30)</f>
        <v>4350</v>
      </c>
      <c r="K31">
        <f>SUM(K29:K30)</f>
        <v>2</v>
      </c>
      <c r="M31">
        <f>SUM(M29:M30)</f>
        <v>564</v>
      </c>
      <c r="O31">
        <f>SUM(O29:O30)</f>
        <v>4892</v>
      </c>
    </row>
    <row r="32" spans="4:17" x14ac:dyDescent="0.3">
      <c r="D32" s="1"/>
      <c r="E32" t="s">
        <v>21</v>
      </c>
      <c r="G32" t="s">
        <v>22</v>
      </c>
      <c r="I32" t="s">
        <v>23</v>
      </c>
      <c r="K32" t="s">
        <v>24</v>
      </c>
      <c r="M32" t="s">
        <v>25</v>
      </c>
      <c r="O32" t="s">
        <v>26</v>
      </c>
      <c r="Q32" t="s">
        <v>27</v>
      </c>
    </row>
    <row r="33" spans="4:18" x14ac:dyDescent="0.3">
      <c r="D33" s="1" t="b">
        <v>0</v>
      </c>
      <c r="E33">
        <v>1785</v>
      </c>
      <c r="G33">
        <v>5463</v>
      </c>
      <c r="I33">
        <v>5016</v>
      </c>
      <c r="K33">
        <v>10</v>
      </c>
      <c r="M33">
        <v>5</v>
      </c>
      <c r="O33">
        <v>7229</v>
      </c>
      <c r="Q33">
        <v>211</v>
      </c>
    </row>
    <row r="34" spans="4:18" x14ac:dyDescent="0.3">
      <c r="D34" s="1" t="b">
        <v>1</v>
      </c>
      <c r="E34">
        <v>1201</v>
      </c>
      <c r="F34" s="4">
        <f>+E34/E35</f>
        <v>0.40221031480241126</v>
      </c>
      <c r="G34">
        <v>266</v>
      </c>
      <c r="H34" s="4">
        <f>+G34/G35</f>
        <v>4.6430441612846922E-2</v>
      </c>
      <c r="I34">
        <v>1120</v>
      </c>
      <c r="J34" s="4">
        <f>+I34/I35</f>
        <v>0.18252933507170796</v>
      </c>
      <c r="K34">
        <v>8</v>
      </c>
      <c r="L34" s="4">
        <f>+K34/K35</f>
        <v>0.44444444444444442</v>
      </c>
      <c r="M34">
        <v>10</v>
      </c>
      <c r="N34" s="4">
        <f>+M34/M35</f>
        <v>0.66666666666666663</v>
      </c>
      <c r="O34">
        <v>1869</v>
      </c>
      <c r="P34" s="4">
        <f>+O34/O35</f>
        <v>0.20542976478346889</v>
      </c>
      <c r="Q34">
        <v>252</v>
      </c>
      <c r="R34" s="4">
        <f>+Q34/Q35</f>
        <v>0.54427645788336931</v>
      </c>
    </row>
    <row r="35" spans="4:18" x14ac:dyDescent="0.3">
      <c r="D35" s="1" t="s">
        <v>0</v>
      </c>
      <c r="E35">
        <f>SUM(E33:E34)</f>
        <v>2986</v>
      </c>
      <c r="G35">
        <f>SUM(G33:G34)</f>
        <v>5729</v>
      </c>
      <c r="I35">
        <f>SUM(I33:I34)</f>
        <v>6136</v>
      </c>
      <c r="K35">
        <f>SUM(K33:K34)</f>
        <v>18</v>
      </c>
      <c r="M35">
        <f>SUM(M33:M34)</f>
        <v>15</v>
      </c>
      <c r="O35">
        <f>SUM(O33:O34)</f>
        <v>9098</v>
      </c>
      <c r="Q35">
        <f>SUM(Q33:Q34)</f>
        <v>463</v>
      </c>
    </row>
    <row r="36" spans="4:18" x14ac:dyDescent="0.3">
      <c r="D36" s="1"/>
      <c r="E36" t="s">
        <v>28</v>
      </c>
      <c r="G36" t="s">
        <v>29</v>
      </c>
      <c r="I36" t="s">
        <v>30</v>
      </c>
      <c r="K36" t="s">
        <v>31</v>
      </c>
      <c r="M36" t="s">
        <v>32</v>
      </c>
      <c r="O36" t="s">
        <v>33</v>
      </c>
    </row>
    <row r="37" spans="4:18" x14ac:dyDescent="0.3">
      <c r="D37" s="1" t="b">
        <v>0</v>
      </c>
      <c r="E37">
        <v>8641</v>
      </c>
      <c r="G37">
        <v>2550</v>
      </c>
      <c r="I37">
        <v>1904</v>
      </c>
      <c r="K37">
        <v>6235</v>
      </c>
      <c r="M37">
        <v>2110</v>
      </c>
      <c r="O37">
        <v>5883</v>
      </c>
    </row>
    <row r="38" spans="4:18" x14ac:dyDescent="0.3">
      <c r="D38" s="1" t="b">
        <v>1</v>
      </c>
      <c r="E38">
        <v>1540</v>
      </c>
      <c r="F38" s="4">
        <f>+E38/E39</f>
        <v>0.15126215499459778</v>
      </c>
      <c r="G38">
        <v>171</v>
      </c>
      <c r="H38" s="4">
        <f>+G38/G39</f>
        <v>6.2844542447629548E-2</v>
      </c>
      <c r="I38">
        <v>4247</v>
      </c>
      <c r="J38" s="4">
        <f>+I38/I39</f>
        <v>0.69045683628678267</v>
      </c>
      <c r="K38">
        <v>3785</v>
      </c>
      <c r="L38" s="4">
        <f>+K38/K39</f>
        <v>0.3777445109780439</v>
      </c>
      <c r="M38">
        <v>164</v>
      </c>
      <c r="N38" s="4">
        <f>+M38/M39</f>
        <v>7.2119613016710646E-2</v>
      </c>
      <c r="O38">
        <v>487</v>
      </c>
      <c r="P38" s="4">
        <f>+O38/O39</f>
        <v>7.645211930926217E-2</v>
      </c>
    </row>
    <row r="39" spans="4:18" x14ac:dyDescent="0.3">
      <c r="D39" s="1" t="s">
        <v>0</v>
      </c>
      <c r="E39">
        <f>SUM(E37:E38)</f>
        <v>10181</v>
      </c>
      <c r="G39">
        <f>SUM(G37:G38)</f>
        <v>2721</v>
      </c>
      <c r="I39">
        <f>SUM(I37:I38)</f>
        <v>6151</v>
      </c>
      <c r="K39">
        <f>SUM(K37:K38)</f>
        <v>10020</v>
      </c>
      <c r="M39">
        <f>SUM(M37:M38)</f>
        <v>2274</v>
      </c>
      <c r="O39">
        <f>SUM(O37:O38)</f>
        <v>6370</v>
      </c>
    </row>
    <row r="40" spans="4:18" x14ac:dyDescent="0.3">
      <c r="D40" s="1"/>
      <c r="E40" t="s">
        <v>38</v>
      </c>
      <c r="G40" t="s">
        <v>34</v>
      </c>
      <c r="I40" t="s">
        <v>35</v>
      </c>
      <c r="K40" t="s">
        <v>36</v>
      </c>
      <c r="M40" t="s">
        <v>37</v>
      </c>
      <c r="O40" t="s">
        <v>39</v>
      </c>
      <c r="Q40" t="s">
        <v>40</v>
      </c>
    </row>
    <row r="41" spans="4:18" x14ac:dyDescent="0.3">
      <c r="D41" s="1" t="b">
        <v>0</v>
      </c>
      <c r="E41">
        <v>808</v>
      </c>
      <c r="G41">
        <v>131</v>
      </c>
      <c r="I41">
        <v>23213</v>
      </c>
      <c r="K41">
        <v>2862</v>
      </c>
      <c r="M41">
        <v>4312</v>
      </c>
      <c r="O41">
        <v>4372</v>
      </c>
      <c r="Q41">
        <v>4</v>
      </c>
    </row>
    <row r="42" spans="4:18" x14ac:dyDescent="0.3">
      <c r="D42" s="1" t="b">
        <v>1</v>
      </c>
      <c r="E42">
        <v>129</v>
      </c>
      <c r="F42" s="4">
        <f>+E42/E43</f>
        <v>0.13767342582710779</v>
      </c>
      <c r="G42">
        <v>104</v>
      </c>
      <c r="H42" s="4">
        <f>+G42/G43</f>
        <v>0.44255319148936167</v>
      </c>
      <c r="I42">
        <v>2315</v>
      </c>
      <c r="J42" s="4">
        <f>+I42/I43</f>
        <v>9.0684738326543404E-2</v>
      </c>
      <c r="K42">
        <v>771</v>
      </c>
      <c r="L42" s="4">
        <f>+K42/K43</f>
        <v>0.21222130470685385</v>
      </c>
      <c r="M42">
        <v>901</v>
      </c>
      <c r="N42" s="4">
        <f>+M42/M43</f>
        <v>0.17283713792441971</v>
      </c>
      <c r="O42">
        <v>1115</v>
      </c>
      <c r="P42" s="4">
        <f>+O42/O43</f>
        <v>0.20320758155640606</v>
      </c>
      <c r="Q42">
        <v>7</v>
      </c>
      <c r="R42" s="4">
        <f>+Q42/Q43</f>
        <v>0.63636363636363635</v>
      </c>
    </row>
    <row r="43" spans="4:18" x14ac:dyDescent="0.3">
      <c r="D43" s="1" t="s">
        <v>0</v>
      </c>
      <c r="E43">
        <f>SUM(E41:E42)</f>
        <v>937</v>
      </c>
      <c r="G43">
        <f>SUM(G41:G42)</f>
        <v>235</v>
      </c>
      <c r="I43">
        <f>SUM(I41:I42)</f>
        <v>25528</v>
      </c>
      <c r="K43">
        <f>SUM(K41:K42)</f>
        <v>3633</v>
      </c>
      <c r="M43">
        <f>SUM(M41:M42)</f>
        <v>5213</v>
      </c>
      <c r="O43">
        <f>SUM(O41:O42)</f>
        <v>5487</v>
      </c>
      <c r="Q43">
        <f>SUM(Q41:Q42)</f>
        <v>11</v>
      </c>
    </row>
    <row r="44" spans="4:18" x14ac:dyDescent="0.3">
      <c r="D44" s="1"/>
      <c r="E44" t="s">
        <v>41</v>
      </c>
      <c r="G44" t="s">
        <v>42</v>
      </c>
      <c r="I44" t="s">
        <v>43</v>
      </c>
      <c r="K44" t="s">
        <v>44</v>
      </c>
      <c r="M44" t="s">
        <v>45</v>
      </c>
      <c r="O44" t="s">
        <v>46</v>
      </c>
    </row>
    <row r="45" spans="4:18" x14ac:dyDescent="0.3">
      <c r="D45" s="1" t="b">
        <v>0</v>
      </c>
      <c r="E45">
        <v>3216</v>
      </c>
      <c r="G45">
        <v>24</v>
      </c>
      <c r="I45">
        <v>1267</v>
      </c>
      <c r="K45">
        <v>18</v>
      </c>
      <c r="M45">
        <v>1279</v>
      </c>
      <c r="O45">
        <v>7</v>
      </c>
    </row>
    <row r="46" spans="4:18" x14ac:dyDescent="0.3">
      <c r="D46" s="1" t="b">
        <v>1</v>
      </c>
      <c r="E46">
        <v>547</v>
      </c>
      <c r="F46" s="4">
        <f>+E46/E47</f>
        <v>0.14536274249269199</v>
      </c>
      <c r="G46">
        <v>12</v>
      </c>
      <c r="H46" s="4">
        <f>+G46/G47</f>
        <v>0.33333333333333331</v>
      </c>
      <c r="I46">
        <v>210</v>
      </c>
      <c r="J46" s="4">
        <f>+I46/I47</f>
        <v>0.14218009478672985</v>
      </c>
      <c r="K46">
        <v>1</v>
      </c>
      <c r="L46" s="4">
        <f>+K46/K47</f>
        <v>5.2631578947368418E-2</v>
      </c>
      <c r="M46">
        <v>345</v>
      </c>
      <c r="N46" s="4">
        <f>+M46/M47</f>
        <v>0.2124384236453202</v>
      </c>
      <c r="O46">
        <v>8</v>
      </c>
      <c r="P46" s="4">
        <f>+O46/O47</f>
        <v>0.53333333333333333</v>
      </c>
    </row>
    <row r="47" spans="4:18" x14ac:dyDescent="0.3">
      <c r="D47" s="1" t="s">
        <v>0</v>
      </c>
      <c r="E47">
        <f>SUM(E45:E46)</f>
        <v>3763</v>
      </c>
      <c r="G47">
        <f>SUM(G45:G46)</f>
        <v>36</v>
      </c>
      <c r="I47">
        <f>SUM(I45:I46)</f>
        <v>1477</v>
      </c>
      <c r="K47">
        <f>SUM(K45:K46)</f>
        <v>19</v>
      </c>
      <c r="M47">
        <f>SUM(M45:M46)</f>
        <v>1624</v>
      </c>
      <c r="O47">
        <f>SUM(O45:O46)</f>
        <v>15</v>
      </c>
    </row>
    <row r="48" spans="4:18" x14ac:dyDescent="0.3">
      <c r="D48" s="1"/>
      <c r="E48" t="s">
        <v>47</v>
      </c>
      <c r="G48" t="s">
        <v>48</v>
      </c>
      <c r="I48" t="s">
        <v>49</v>
      </c>
      <c r="K48" t="s">
        <v>50</v>
      </c>
      <c r="M48" t="s">
        <v>51</v>
      </c>
      <c r="O48" t="s">
        <v>52</v>
      </c>
      <c r="Q48" t="s">
        <v>53</v>
      </c>
    </row>
    <row r="49" spans="4:18" x14ac:dyDescent="0.3">
      <c r="D49" s="1" t="b">
        <v>0</v>
      </c>
      <c r="E49">
        <v>1211</v>
      </c>
      <c r="G49">
        <v>16</v>
      </c>
      <c r="I49">
        <v>8</v>
      </c>
      <c r="K49">
        <v>657</v>
      </c>
      <c r="M49">
        <v>0</v>
      </c>
      <c r="O49">
        <v>8533</v>
      </c>
      <c r="Q49">
        <v>106</v>
      </c>
    </row>
    <row r="50" spans="4:18" x14ac:dyDescent="0.3">
      <c r="D50" s="1" t="b">
        <v>1</v>
      </c>
      <c r="E50">
        <v>124</v>
      </c>
      <c r="F50" s="4">
        <f>+E50/E51</f>
        <v>9.2883895131086136E-2</v>
      </c>
      <c r="G50">
        <v>74</v>
      </c>
      <c r="H50" s="4">
        <f>+G50/G51</f>
        <v>0.82222222222222219</v>
      </c>
      <c r="I50">
        <v>4</v>
      </c>
      <c r="J50" s="4">
        <f>+I50/I51</f>
        <v>0.33333333333333331</v>
      </c>
      <c r="K50">
        <v>1</v>
      </c>
      <c r="L50" s="4">
        <f>+K50/K51</f>
        <v>1.5197568389057751E-3</v>
      </c>
      <c r="M50">
        <v>3</v>
      </c>
      <c r="N50" s="4">
        <f>+M50/M51</f>
        <v>1</v>
      </c>
      <c r="O50">
        <v>1536</v>
      </c>
      <c r="P50" s="4">
        <f>+O50/O51</f>
        <v>0.1525474227827987</v>
      </c>
      <c r="Q50">
        <v>8</v>
      </c>
      <c r="R50" s="4">
        <f>+Q50/Q51</f>
        <v>7.0175438596491224E-2</v>
      </c>
    </row>
    <row r="51" spans="4:18" x14ac:dyDescent="0.3">
      <c r="D51" s="1" t="s">
        <v>0</v>
      </c>
      <c r="E51">
        <f>SUM(E49:E50)</f>
        <v>1335</v>
      </c>
      <c r="G51">
        <f>SUM(G49:G50)</f>
        <v>90</v>
      </c>
      <c r="I51">
        <f>SUM(I49:I50)</f>
        <v>12</v>
      </c>
      <c r="K51">
        <f>SUM(K49:K50)</f>
        <v>658</v>
      </c>
      <c r="M51">
        <f>SUM(M49:M50)</f>
        <v>3</v>
      </c>
      <c r="O51">
        <f>SUM(O49:O50)</f>
        <v>10069</v>
      </c>
      <c r="Q51">
        <f>SUM(Q49:Q50)</f>
        <v>114</v>
      </c>
    </row>
    <row r="52" spans="4:18" x14ac:dyDescent="0.3">
      <c r="D52" s="1"/>
      <c r="E52" t="s">
        <v>54</v>
      </c>
      <c r="G52" t="s">
        <v>55</v>
      </c>
      <c r="I52" t="s">
        <v>56</v>
      </c>
      <c r="K52" t="s">
        <v>57</v>
      </c>
      <c r="M52" t="s">
        <v>58</v>
      </c>
    </row>
    <row r="53" spans="4:18" x14ac:dyDescent="0.3">
      <c r="D53" s="1" t="b">
        <v>0</v>
      </c>
      <c r="E53">
        <v>243</v>
      </c>
      <c r="G53">
        <v>3419</v>
      </c>
      <c r="I53">
        <v>3826</v>
      </c>
      <c r="K53">
        <v>1462</v>
      </c>
      <c r="M53">
        <v>104</v>
      </c>
    </row>
    <row r="54" spans="4:18" x14ac:dyDescent="0.3">
      <c r="D54" s="1" t="b">
        <v>1</v>
      </c>
      <c r="E54">
        <v>56</v>
      </c>
      <c r="F54" s="4">
        <f>+E54/E55</f>
        <v>0.18729096989966554</v>
      </c>
      <c r="G54">
        <v>2882</v>
      </c>
      <c r="H54" s="4">
        <f>+G54/G55</f>
        <v>0.45738771623551816</v>
      </c>
      <c r="I54">
        <v>6801</v>
      </c>
      <c r="J54" s="4">
        <f>+I54/I55</f>
        <v>0.63997365201844358</v>
      </c>
      <c r="K54">
        <v>72</v>
      </c>
      <c r="L54" s="4">
        <f>+K54/K55</f>
        <v>4.6936114732724903E-2</v>
      </c>
      <c r="M54">
        <v>93</v>
      </c>
      <c r="N54" s="4">
        <f>+M54/M55</f>
        <v>0.4720812182741117</v>
      </c>
    </row>
    <row r="55" spans="4:18" x14ac:dyDescent="0.3">
      <c r="D55" s="1" t="s">
        <v>0</v>
      </c>
      <c r="E55">
        <f>SUM(E53:E54)</f>
        <v>299</v>
      </c>
      <c r="G55">
        <f>SUM(G53:G54)</f>
        <v>6301</v>
      </c>
      <c r="I55">
        <f>SUM(I53:I54)</f>
        <v>10627</v>
      </c>
      <c r="K55">
        <f>SUM(K53:K54)</f>
        <v>1534</v>
      </c>
      <c r="M55">
        <f>SUM(M53:M54)</f>
        <v>197</v>
      </c>
    </row>
    <row r="56" spans="4:18" x14ac:dyDescent="0.3">
      <c r="D56" s="1"/>
      <c r="E56" t="s">
        <v>59</v>
      </c>
      <c r="G56" t="s">
        <v>60</v>
      </c>
      <c r="I56" t="s">
        <v>61</v>
      </c>
      <c r="K56" t="s">
        <v>62</v>
      </c>
      <c r="M56" t="s">
        <v>63</v>
      </c>
    </row>
    <row r="57" spans="4:18" x14ac:dyDescent="0.3">
      <c r="D57" s="1" t="b">
        <v>0</v>
      </c>
      <c r="E57">
        <v>2225</v>
      </c>
      <c r="G57">
        <v>786</v>
      </c>
      <c r="I57">
        <v>381</v>
      </c>
      <c r="K57">
        <v>4967</v>
      </c>
      <c r="M57">
        <v>22248</v>
      </c>
    </row>
    <row r="58" spans="4:18" x14ac:dyDescent="0.3">
      <c r="D58" s="1" t="b">
        <v>1</v>
      </c>
      <c r="E58">
        <v>162</v>
      </c>
      <c r="F58" s="4">
        <f>+E58/E59</f>
        <v>6.7867616254713034E-2</v>
      </c>
      <c r="G58">
        <v>150</v>
      </c>
      <c r="H58" s="4">
        <f>+G58/G59</f>
        <v>0.16025641025641027</v>
      </c>
      <c r="I58">
        <v>97</v>
      </c>
      <c r="J58" s="4">
        <f>+I58/I59</f>
        <v>0.20292887029288703</v>
      </c>
      <c r="K58">
        <v>627</v>
      </c>
      <c r="L58" s="4">
        <f>+K58/K59</f>
        <v>0.1120843761172685</v>
      </c>
      <c r="M58">
        <v>423</v>
      </c>
      <c r="N58" s="4">
        <f>+M58/M59</f>
        <v>1.8658197697499008E-2</v>
      </c>
    </row>
    <row r="59" spans="4:18" x14ac:dyDescent="0.3">
      <c r="D59" s="1" t="s">
        <v>0</v>
      </c>
      <c r="E59">
        <f>SUM(E57:E58)</f>
        <v>2387</v>
      </c>
      <c r="G59">
        <f>SUM(G57:G58)</f>
        <v>936</v>
      </c>
      <c r="I59">
        <f>SUM(I57:I58)</f>
        <v>478</v>
      </c>
      <c r="K59">
        <f>SUM(K57:K58)</f>
        <v>5594</v>
      </c>
      <c r="M59">
        <f>SUM(M57:M58)</f>
        <v>22671</v>
      </c>
    </row>
    <row r="60" spans="4:18" x14ac:dyDescent="0.3">
      <c r="D60" s="1"/>
      <c r="E60" t="s">
        <v>64</v>
      </c>
      <c r="G60" t="s">
        <v>65</v>
      </c>
      <c r="I60" t="s">
        <v>66</v>
      </c>
      <c r="K60" t="s">
        <v>67</v>
      </c>
      <c r="M60" t="s">
        <v>68</v>
      </c>
      <c r="O60" t="s">
        <v>69</v>
      </c>
    </row>
    <row r="61" spans="4:18" x14ac:dyDescent="0.3">
      <c r="D61" s="1" t="b">
        <v>0</v>
      </c>
      <c r="E61">
        <v>880</v>
      </c>
      <c r="G61">
        <v>1434</v>
      </c>
      <c r="I61">
        <v>546</v>
      </c>
      <c r="K61">
        <v>2169</v>
      </c>
      <c r="M61">
        <v>122</v>
      </c>
      <c r="O61">
        <v>346</v>
      </c>
    </row>
    <row r="62" spans="4:18" x14ac:dyDescent="0.3">
      <c r="D62" s="1" t="b">
        <v>1</v>
      </c>
      <c r="E62">
        <v>25</v>
      </c>
      <c r="F62" s="4">
        <f>+E62/E63</f>
        <v>2.7624309392265192E-2</v>
      </c>
      <c r="G62">
        <v>514</v>
      </c>
      <c r="H62" s="4">
        <f>+G62/G63</f>
        <v>0.26386036960985626</v>
      </c>
      <c r="I62">
        <v>60</v>
      </c>
      <c r="J62" s="4">
        <f>+I62/I63</f>
        <v>9.9009900990099015E-2</v>
      </c>
      <c r="K62">
        <v>569</v>
      </c>
      <c r="L62" s="4">
        <f>+K62/K63</f>
        <v>0.20781592403214025</v>
      </c>
      <c r="M62">
        <v>30</v>
      </c>
      <c r="N62" s="4">
        <f>+M62/M63</f>
        <v>0.19736842105263158</v>
      </c>
      <c r="O62">
        <v>183</v>
      </c>
      <c r="P62" s="4">
        <f>+O62/O63</f>
        <v>0.34593572778827975</v>
      </c>
    </row>
    <row r="63" spans="4:18" x14ac:dyDescent="0.3">
      <c r="D63" s="1" t="s">
        <v>0</v>
      </c>
      <c r="E63">
        <f>SUM(E61:E62)</f>
        <v>905</v>
      </c>
      <c r="G63">
        <f>SUM(G61:G62)</f>
        <v>1948</v>
      </c>
      <c r="I63">
        <f>SUM(I61:I62)</f>
        <v>606</v>
      </c>
      <c r="K63">
        <f>SUM(K61:K62)</f>
        <v>2738</v>
      </c>
      <c r="M63">
        <f>SUM(M61:M62)</f>
        <v>152</v>
      </c>
      <c r="O63">
        <f>SUM(O61:O62)</f>
        <v>529</v>
      </c>
    </row>
    <row r="64" spans="4:18" x14ac:dyDescent="0.3">
      <c r="D64" s="1"/>
      <c r="E64" t="s">
        <v>70</v>
      </c>
      <c r="G64" t="s">
        <v>71</v>
      </c>
      <c r="I64" t="s">
        <v>72</v>
      </c>
      <c r="K64" t="s">
        <v>73</v>
      </c>
      <c r="M64" t="s">
        <v>74</v>
      </c>
    </row>
    <row r="65" spans="4:14" x14ac:dyDescent="0.3">
      <c r="D65" s="1" t="b">
        <v>0</v>
      </c>
      <c r="E65">
        <v>71</v>
      </c>
      <c r="G65">
        <v>2885</v>
      </c>
      <c r="I65">
        <v>2954</v>
      </c>
      <c r="K65">
        <v>3088</v>
      </c>
      <c r="M65">
        <v>5463</v>
      </c>
    </row>
    <row r="66" spans="4:14" x14ac:dyDescent="0.3">
      <c r="D66" s="1" t="b">
        <v>1</v>
      </c>
      <c r="E66">
        <v>55</v>
      </c>
      <c r="F66" s="4">
        <f>+E66/E67</f>
        <v>0.43650793650793651</v>
      </c>
      <c r="G66">
        <v>510</v>
      </c>
      <c r="H66" s="4">
        <f>+G66/G67</f>
        <v>0.15022091310751104</v>
      </c>
      <c r="I66">
        <v>692</v>
      </c>
      <c r="J66" s="4">
        <f>+I66/I67</f>
        <v>0.18979703784969829</v>
      </c>
      <c r="K66">
        <v>643</v>
      </c>
      <c r="L66" s="4">
        <f>+K66/K67</f>
        <v>0.17233985526668452</v>
      </c>
      <c r="M66">
        <v>1200</v>
      </c>
      <c r="N66" s="4">
        <f>+M66/M67</f>
        <v>0.18009905447996399</v>
      </c>
    </row>
    <row r="67" spans="4:14" x14ac:dyDescent="0.3">
      <c r="D67" s="2" t="s">
        <v>0</v>
      </c>
      <c r="E67">
        <f>SUM(E65:E66)</f>
        <v>126</v>
      </c>
      <c r="G67">
        <f>SUM(G65:G66)</f>
        <v>3395</v>
      </c>
      <c r="I67">
        <f>SUM(I65:I66)</f>
        <v>3646</v>
      </c>
      <c r="K67">
        <f>SUM(K65:K66)</f>
        <v>3731</v>
      </c>
      <c r="M67">
        <f>SUM(M65:M66)</f>
        <v>6663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2B7F-1E4F-40FE-A18D-DF127DA93A76}">
  <dimension ref="C2:AA96"/>
  <sheetViews>
    <sheetView topLeftCell="A56" workbookViewId="0">
      <selection activeCell="V31" sqref="V31"/>
    </sheetView>
  </sheetViews>
  <sheetFormatPr defaultRowHeight="14.4" x14ac:dyDescent="0.3"/>
  <sheetData>
    <row r="2" spans="3:27" x14ac:dyDescent="0.3">
      <c r="C2" s="1" t="s">
        <v>5</v>
      </c>
    </row>
    <row r="3" spans="3:27" x14ac:dyDescent="0.3">
      <c r="C3" s="1"/>
      <c r="D3" t="s">
        <v>76</v>
      </c>
      <c r="F3" t="s">
        <v>77</v>
      </c>
      <c r="H3" t="s">
        <v>78</v>
      </c>
      <c r="J3" s="5" t="s">
        <v>79</v>
      </c>
      <c r="L3" t="s">
        <v>80</v>
      </c>
      <c r="N3" t="s">
        <v>81</v>
      </c>
      <c r="P3" t="s">
        <v>82</v>
      </c>
      <c r="R3" t="s">
        <v>83</v>
      </c>
      <c r="T3" s="5" t="s">
        <v>84</v>
      </c>
      <c r="V3" t="s">
        <v>85</v>
      </c>
      <c r="X3" t="s">
        <v>86</v>
      </c>
      <c r="Z3" t="s">
        <v>87</v>
      </c>
    </row>
    <row r="4" spans="3:27" x14ac:dyDescent="0.3">
      <c r="C4" s="1" t="b">
        <v>0</v>
      </c>
      <c r="D4">
        <v>71</v>
      </c>
      <c r="F4">
        <v>54</v>
      </c>
      <c r="H4">
        <v>58</v>
      </c>
      <c r="J4">
        <v>497</v>
      </c>
      <c r="L4">
        <v>148</v>
      </c>
      <c r="N4">
        <v>210</v>
      </c>
      <c r="P4">
        <v>119</v>
      </c>
      <c r="R4">
        <v>71</v>
      </c>
      <c r="T4">
        <v>2341</v>
      </c>
      <c r="V4">
        <v>193</v>
      </c>
      <c r="X4">
        <v>34</v>
      </c>
      <c r="Z4">
        <v>25</v>
      </c>
    </row>
    <row r="5" spans="3:27" x14ac:dyDescent="0.3">
      <c r="C5" s="1" t="b">
        <v>1</v>
      </c>
      <c r="D5">
        <v>7</v>
      </c>
      <c r="E5" s="3">
        <f>+D5/D6</f>
        <v>8.9743589743589744E-2</v>
      </c>
      <c r="F5">
        <v>24</v>
      </c>
      <c r="G5" s="3">
        <f>+F5/F6</f>
        <v>0.30769230769230771</v>
      </c>
      <c r="H5">
        <v>12</v>
      </c>
      <c r="I5" s="3">
        <f>+H5/H6</f>
        <v>0.17142857142857143</v>
      </c>
      <c r="J5">
        <v>48</v>
      </c>
      <c r="K5" s="3">
        <f>+J5/J6</f>
        <v>8.8073394495412849E-2</v>
      </c>
      <c r="L5">
        <v>21</v>
      </c>
      <c r="M5" s="3">
        <f>+L5/L6</f>
        <v>0.1242603550295858</v>
      </c>
      <c r="N5">
        <v>57</v>
      </c>
      <c r="O5" s="3">
        <f>+N5/N6</f>
        <v>0.21348314606741572</v>
      </c>
      <c r="P5">
        <v>13</v>
      </c>
      <c r="Q5" s="3">
        <f>+P5/P6</f>
        <v>9.8484848484848481E-2</v>
      </c>
      <c r="R5">
        <v>10</v>
      </c>
      <c r="S5" s="3">
        <f>+R5/R6</f>
        <v>0.12345679012345678</v>
      </c>
      <c r="T5">
        <v>728</v>
      </c>
      <c r="U5" s="3">
        <f>+T5/T6</f>
        <v>0.23721081785597914</v>
      </c>
      <c r="V5">
        <v>28</v>
      </c>
      <c r="W5" s="3">
        <f>+V5/V6</f>
        <v>0.12669683257918551</v>
      </c>
      <c r="X5">
        <v>8</v>
      </c>
      <c r="Y5" s="3">
        <f>+X5/X6</f>
        <v>0.19047619047619047</v>
      </c>
      <c r="Z5">
        <v>12</v>
      </c>
      <c r="AA5" s="3">
        <f>+Z5/Z6</f>
        <v>0.32432432432432434</v>
      </c>
    </row>
    <row r="6" spans="3:27" x14ac:dyDescent="0.3">
      <c r="C6" s="1" t="s">
        <v>0</v>
      </c>
      <c r="D6">
        <f>SUM(D4:D5)</f>
        <v>78</v>
      </c>
      <c r="F6">
        <f t="shared" ref="F6:Z6" si="0">SUM(F4:F5)</f>
        <v>78</v>
      </c>
      <c r="H6">
        <f t="shared" si="0"/>
        <v>70</v>
      </c>
      <c r="J6">
        <f t="shared" si="0"/>
        <v>545</v>
      </c>
      <c r="L6">
        <f t="shared" si="0"/>
        <v>169</v>
      </c>
      <c r="N6">
        <f t="shared" si="0"/>
        <v>267</v>
      </c>
      <c r="P6">
        <f t="shared" si="0"/>
        <v>132</v>
      </c>
      <c r="R6">
        <f t="shared" si="0"/>
        <v>81</v>
      </c>
      <c r="T6">
        <f t="shared" si="0"/>
        <v>3069</v>
      </c>
      <c r="V6">
        <f t="shared" si="0"/>
        <v>221</v>
      </c>
      <c r="X6">
        <f t="shared" si="0"/>
        <v>42</v>
      </c>
      <c r="Z6">
        <f t="shared" si="0"/>
        <v>37</v>
      </c>
    </row>
    <row r="7" spans="3:27" x14ac:dyDescent="0.3">
      <c r="C7" s="1"/>
    </row>
    <row r="8" spans="3:27" x14ac:dyDescent="0.3">
      <c r="C8" s="1"/>
      <c r="D8" t="s">
        <v>88</v>
      </c>
      <c r="F8" s="5" t="s">
        <v>89</v>
      </c>
      <c r="H8" t="s">
        <v>90</v>
      </c>
      <c r="J8" t="s">
        <v>91</v>
      </c>
      <c r="L8" t="s">
        <v>92</v>
      </c>
      <c r="N8" t="s">
        <v>93</v>
      </c>
      <c r="P8" t="s">
        <v>94</v>
      </c>
      <c r="R8" s="5" t="s">
        <v>95</v>
      </c>
      <c r="T8" t="s">
        <v>96</v>
      </c>
      <c r="V8" t="s">
        <v>97</v>
      </c>
      <c r="X8" t="s">
        <v>98</v>
      </c>
      <c r="Z8" t="s">
        <v>99</v>
      </c>
    </row>
    <row r="9" spans="3:27" x14ac:dyDescent="0.3">
      <c r="C9" s="1" t="b">
        <v>0</v>
      </c>
      <c r="D9">
        <v>6163</v>
      </c>
      <c r="F9">
        <v>3658</v>
      </c>
      <c r="H9">
        <v>237</v>
      </c>
      <c r="J9">
        <v>278</v>
      </c>
      <c r="L9">
        <v>53</v>
      </c>
      <c r="N9">
        <v>202</v>
      </c>
      <c r="P9">
        <v>31</v>
      </c>
      <c r="R9">
        <v>2319</v>
      </c>
      <c r="T9">
        <v>49</v>
      </c>
      <c r="V9">
        <v>140</v>
      </c>
      <c r="X9">
        <v>26</v>
      </c>
      <c r="Z9">
        <v>102</v>
      </c>
    </row>
    <row r="10" spans="3:27" x14ac:dyDescent="0.3">
      <c r="C10" s="1" t="b">
        <v>1</v>
      </c>
      <c r="D10">
        <v>1364</v>
      </c>
      <c r="E10" s="3">
        <f>+D10/D11</f>
        <v>0.18121429520393251</v>
      </c>
      <c r="F10">
        <v>1324</v>
      </c>
      <c r="G10" s="3">
        <f>+F10/F11</f>
        <v>0.26575672420714574</v>
      </c>
      <c r="H10">
        <v>46</v>
      </c>
      <c r="I10" s="3">
        <f>+H10/H11</f>
        <v>0.16254416961130741</v>
      </c>
      <c r="J10">
        <v>96</v>
      </c>
      <c r="K10" s="3">
        <f>+J10/J11</f>
        <v>0.25668449197860965</v>
      </c>
      <c r="L10">
        <v>2</v>
      </c>
      <c r="M10" s="3">
        <f>+L10/L11</f>
        <v>3.6363636363636362E-2</v>
      </c>
      <c r="N10">
        <v>15</v>
      </c>
      <c r="O10" s="3">
        <f>+N10/N11</f>
        <v>6.9124423963133647E-2</v>
      </c>
      <c r="P10">
        <v>8</v>
      </c>
      <c r="Q10" s="3">
        <f>+P10/P11</f>
        <v>0.20512820512820512</v>
      </c>
      <c r="R10">
        <v>909</v>
      </c>
      <c r="S10" s="3">
        <f>+R10/R11</f>
        <v>0.28159851301115241</v>
      </c>
      <c r="T10">
        <v>9</v>
      </c>
      <c r="U10" s="3">
        <f>+T10/T11</f>
        <v>0.15517241379310345</v>
      </c>
      <c r="V10">
        <v>65</v>
      </c>
      <c r="W10" s="3">
        <f>+V10/V11</f>
        <v>0.31707317073170732</v>
      </c>
      <c r="X10">
        <v>10</v>
      </c>
      <c r="Y10" s="3">
        <f>+X10/X11</f>
        <v>0.27777777777777779</v>
      </c>
      <c r="Z10">
        <v>32</v>
      </c>
      <c r="AA10" s="3">
        <f>+Z10/Z11</f>
        <v>0.23880597014925373</v>
      </c>
    </row>
    <row r="11" spans="3:27" x14ac:dyDescent="0.3">
      <c r="C11" s="1"/>
      <c r="D11">
        <f>SUM(D9:D10)</f>
        <v>7527</v>
      </c>
      <c r="F11">
        <f t="shared" ref="F11" si="1">SUM(F9:F10)</f>
        <v>4982</v>
      </c>
      <c r="H11">
        <f t="shared" ref="H11" si="2">SUM(H9:H10)</f>
        <v>283</v>
      </c>
      <c r="J11">
        <f t="shared" ref="J11" si="3">SUM(J9:J10)</f>
        <v>374</v>
      </c>
      <c r="L11">
        <f t="shared" ref="L11" si="4">SUM(L9:L10)</f>
        <v>55</v>
      </c>
      <c r="N11">
        <f t="shared" ref="N11" si="5">SUM(N9:N10)</f>
        <v>217</v>
      </c>
      <c r="P11">
        <f t="shared" ref="P11" si="6">SUM(P9:P10)</f>
        <v>39</v>
      </c>
      <c r="R11">
        <f t="shared" ref="R11" si="7">SUM(R9:R10)</f>
        <v>3228</v>
      </c>
      <c r="T11">
        <f t="shared" ref="T11" si="8">SUM(T9:T10)</f>
        <v>58</v>
      </c>
      <c r="V11">
        <f t="shared" ref="V11" si="9">SUM(V9:V10)</f>
        <v>205</v>
      </c>
      <c r="X11">
        <f t="shared" ref="X11" si="10">SUM(X9:X10)</f>
        <v>36</v>
      </c>
      <c r="Z11">
        <f t="shared" ref="Z11" si="11">SUM(Z9:Z10)</f>
        <v>134</v>
      </c>
    </row>
    <row r="12" spans="3:27" x14ac:dyDescent="0.3">
      <c r="C12" s="1"/>
    </row>
    <row r="13" spans="3:27" x14ac:dyDescent="0.3">
      <c r="C13" s="1"/>
      <c r="D13" t="s">
        <v>100</v>
      </c>
      <c r="F13" s="5" t="s">
        <v>101</v>
      </c>
      <c r="H13" t="s">
        <v>102</v>
      </c>
      <c r="J13" t="s">
        <v>103</v>
      </c>
      <c r="L13" t="s">
        <v>104</v>
      </c>
      <c r="N13" s="5" t="s">
        <v>105</v>
      </c>
      <c r="P13" t="s">
        <v>106</v>
      </c>
      <c r="R13" t="s">
        <v>107</v>
      </c>
      <c r="T13" s="5" t="s">
        <v>108</v>
      </c>
      <c r="V13" t="s">
        <v>109</v>
      </c>
      <c r="X13" t="s">
        <v>110</v>
      </c>
      <c r="Z13" t="s">
        <v>111</v>
      </c>
    </row>
    <row r="14" spans="3:27" x14ac:dyDescent="0.3">
      <c r="C14" s="1" t="b">
        <v>0</v>
      </c>
      <c r="D14">
        <v>66</v>
      </c>
      <c r="F14">
        <v>1384</v>
      </c>
      <c r="H14">
        <v>86</v>
      </c>
      <c r="J14">
        <v>112</v>
      </c>
      <c r="L14">
        <v>78</v>
      </c>
      <c r="N14">
        <v>2950</v>
      </c>
      <c r="P14">
        <v>98</v>
      </c>
      <c r="R14">
        <v>10</v>
      </c>
      <c r="T14">
        <v>3082</v>
      </c>
      <c r="V14">
        <v>35</v>
      </c>
      <c r="X14">
        <v>57</v>
      </c>
      <c r="Z14">
        <v>54</v>
      </c>
    </row>
    <row r="15" spans="3:27" x14ac:dyDescent="0.3">
      <c r="C15" s="1" t="b">
        <v>1</v>
      </c>
      <c r="D15">
        <v>9</v>
      </c>
      <c r="E15" s="3">
        <f>+D15/D16</f>
        <v>0.12</v>
      </c>
      <c r="F15">
        <v>403</v>
      </c>
      <c r="G15" s="3">
        <f>+F15/F16</f>
        <v>0.22551762730833799</v>
      </c>
      <c r="H15">
        <v>25</v>
      </c>
      <c r="I15" s="3">
        <f>+H15/H16</f>
        <v>0.22522522522522523</v>
      </c>
      <c r="J15">
        <v>39</v>
      </c>
      <c r="K15" s="3">
        <f>+J15/J16</f>
        <v>0.25827814569536423</v>
      </c>
      <c r="L15">
        <v>11</v>
      </c>
      <c r="M15" s="3">
        <f>+L15/L16</f>
        <v>0.12359550561797752</v>
      </c>
      <c r="N15">
        <v>838</v>
      </c>
      <c r="O15" s="3">
        <f>+N15/N16</f>
        <v>0.22122492080253431</v>
      </c>
      <c r="P15">
        <v>13</v>
      </c>
      <c r="Q15" s="3">
        <f>+P15/P16</f>
        <v>0.11711711711711711</v>
      </c>
      <c r="R15">
        <v>0</v>
      </c>
      <c r="S15" s="3">
        <f>+R15/R16</f>
        <v>0</v>
      </c>
      <c r="T15">
        <v>402</v>
      </c>
      <c r="U15" s="3">
        <f>+T15/T16</f>
        <v>0.11538461538461539</v>
      </c>
      <c r="V15">
        <v>6</v>
      </c>
      <c r="W15" s="3">
        <f>+V15/V16</f>
        <v>0.14634146341463414</v>
      </c>
      <c r="X15">
        <v>9</v>
      </c>
      <c r="Y15" s="3">
        <f>+X15/X16</f>
        <v>0.13636363636363635</v>
      </c>
      <c r="Z15">
        <v>5</v>
      </c>
      <c r="AA15" s="3">
        <f>+Z15/Z16</f>
        <v>8.4745762711864403E-2</v>
      </c>
    </row>
    <row r="16" spans="3:27" x14ac:dyDescent="0.3">
      <c r="C16" s="1"/>
      <c r="D16">
        <f>SUM(D14:D15)</f>
        <v>75</v>
      </c>
      <c r="F16">
        <f t="shared" ref="F16" si="12">SUM(F14:F15)</f>
        <v>1787</v>
      </c>
      <c r="H16">
        <f t="shared" ref="H16" si="13">SUM(H14:H15)</f>
        <v>111</v>
      </c>
      <c r="J16">
        <f t="shared" ref="J16" si="14">SUM(J14:J15)</f>
        <v>151</v>
      </c>
      <c r="L16">
        <f t="shared" ref="L16" si="15">SUM(L14:L15)</f>
        <v>89</v>
      </c>
      <c r="N16">
        <f t="shared" ref="N16" si="16">SUM(N14:N15)</f>
        <v>3788</v>
      </c>
      <c r="P16">
        <f t="shared" ref="P16" si="17">SUM(P14:P15)</f>
        <v>111</v>
      </c>
      <c r="R16">
        <f t="shared" ref="R16" si="18">SUM(R14:R15)</f>
        <v>10</v>
      </c>
      <c r="T16">
        <f t="shared" ref="T16" si="19">SUM(T14:T15)</f>
        <v>3484</v>
      </c>
      <c r="V16">
        <f t="shared" ref="V16" si="20">SUM(V14:V15)</f>
        <v>41</v>
      </c>
      <c r="X16">
        <f t="shared" ref="X16" si="21">SUM(X14:X15)</f>
        <v>66</v>
      </c>
      <c r="Z16">
        <f t="shared" ref="Z16" si="22">SUM(Z14:Z15)</f>
        <v>59</v>
      </c>
    </row>
    <row r="17" spans="3:27" x14ac:dyDescent="0.3">
      <c r="C17" s="1"/>
    </row>
    <row r="18" spans="3:27" x14ac:dyDescent="0.3">
      <c r="C18" s="1"/>
      <c r="D18" t="s">
        <v>112</v>
      </c>
      <c r="F18" t="s">
        <v>113</v>
      </c>
      <c r="H18" t="s">
        <v>114</v>
      </c>
      <c r="J18" t="s">
        <v>115</v>
      </c>
      <c r="L18" s="5" t="s">
        <v>116</v>
      </c>
      <c r="N18" s="5" t="s">
        <v>117</v>
      </c>
      <c r="P18" t="s">
        <v>118</v>
      </c>
      <c r="R18" t="s">
        <v>119</v>
      </c>
      <c r="T18" t="s">
        <v>120</v>
      </c>
      <c r="V18" t="s">
        <v>121</v>
      </c>
      <c r="X18" s="5" t="s">
        <v>122</v>
      </c>
      <c r="Z18" t="s">
        <v>123</v>
      </c>
    </row>
    <row r="19" spans="3:27" x14ac:dyDescent="0.3">
      <c r="C19" s="1" t="b">
        <v>0</v>
      </c>
      <c r="D19">
        <v>7888</v>
      </c>
      <c r="F19">
        <v>63</v>
      </c>
      <c r="H19">
        <v>75</v>
      </c>
      <c r="J19">
        <v>36</v>
      </c>
      <c r="L19">
        <v>641</v>
      </c>
      <c r="N19">
        <v>4844</v>
      </c>
      <c r="P19">
        <v>157</v>
      </c>
      <c r="R19">
        <v>272</v>
      </c>
      <c r="T19">
        <v>85</v>
      </c>
      <c r="V19">
        <v>37</v>
      </c>
      <c r="X19">
        <v>837</v>
      </c>
      <c r="Z19">
        <v>18</v>
      </c>
    </row>
    <row r="20" spans="3:27" x14ac:dyDescent="0.3">
      <c r="C20" s="1" t="b">
        <v>1</v>
      </c>
      <c r="D20">
        <v>1647</v>
      </c>
      <c r="E20" s="3">
        <f>+D20/D21</f>
        <v>0.17273203985317251</v>
      </c>
      <c r="F20">
        <v>18</v>
      </c>
      <c r="G20" s="3">
        <f>+F20/F21</f>
        <v>0.22222222222222221</v>
      </c>
      <c r="H20">
        <v>12</v>
      </c>
      <c r="I20" s="3">
        <f>+H20/H21</f>
        <v>0.13793103448275862</v>
      </c>
      <c r="J20">
        <v>4</v>
      </c>
      <c r="K20" s="3">
        <f>+J20/J21</f>
        <v>0.1</v>
      </c>
      <c r="L20">
        <v>200</v>
      </c>
      <c r="M20" s="3">
        <f>+L20/L21</f>
        <v>0.23781212841854935</v>
      </c>
      <c r="N20">
        <v>272</v>
      </c>
      <c r="O20" s="3">
        <f>+N20/N21</f>
        <v>5.3166536356528536E-2</v>
      </c>
      <c r="P20">
        <v>20</v>
      </c>
      <c r="Q20" s="3">
        <f>+P20/P21</f>
        <v>0.11299435028248588</v>
      </c>
      <c r="R20">
        <v>29</v>
      </c>
      <c r="S20" s="3">
        <f>+R20/R21</f>
        <v>9.634551495016612E-2</v>
      </c>
      <c r="T20">
        <v>8</v>
      </c>
      <c r="U20" s="3">
        <f>+T20/T21</f>
        <v>8.6021505376344093E-2</v>
      </c>
      <c r="V20">
        <v>3</v>
      </c>
      <c r="W20" s="3">
        <f>+V20/V21</f>
        <v>7.4999999999999997E-2</v>
      </c>
      <c r="X20">
        <v>191</v>
      </c>
      <c r="Y20" s="3">
        <f>+X20/X21</f>
        <v>0.18579766536964981</v>
      </c>
      <c r="Z20">
        <v>1</v>
      </c>
      <c r="AA20" s="3">
        <f>+Z20/Z21</f>
        <v>5.2631578947368418E-2</v>
      </c>
    </row>
    <row r="21" spans="3:27" x14ac:dyDescent="0.3">
      <c r="C21" s="1"/>
      <c r="D21">
        <f>SUM(D19:D20)</f>
        <v>9535</v>
      </c>
      <c r="F21">
        <f t="shared" ref="F21" si="23">SUM(F19:F20)</f>
        <v>81</v>
      </c>
      <c r="H21">
        <f t="shared" ref="H21" si="24">SUM(H19:H20)</f>
        <v>87</v>
      </c>
      <c r="J21">
        <f t="shared" ref="J21" si="25">SUM(J19:J20)</f>
        <v>40</v>
      </c>
      <c r="L21">
        <f t="shared" ref="L21" si="26">SUM(L19:L20)</f>
        <v>841</v>
      </c>
      <c r="N21">
        <f t="shared" ref="N21" si="27">SUM(N19:N20)</f>
        <v>5116</v>
      </c>
      <c r="P21">
        <f t="shared" ref="P21" si="28">SUM(P19:P20)</f>
        <v>177</v>
      </c>
      <c r="R21">
        <f t="shared" ref="R21" si="29">SUM(R19:R20)</f>
        <v>301</v>
      </c>
      <c r="T21">
        <f t="shared" ref="T21" si="30">SUM(T19:T20)</f>
        <v>93</v>
      </c>
      <c r="V21">
        <f t="shared" ref="V21" si="31">SUM(V19:V20)</f>
        <v>40</v>
      </c>
      <c r="X21">
        <f t="shared" ref="X21" si="32">SUM(X19:X20)</f>
        <v>1028</v>
      </c>
      <c r="Z21">
        <f t="shared" ref="Z21" si="33">SUM(Z19:Z20)</f>
        <v>19</v>
      </c>
    </row>
    <row r="22" spans="3:27" x14ac:dyDescent="0.3">
      <c r="C22" s="1"/>
    </row>
    <row r="23" spans="3:27" x14ac:dyDescent="0.3">
      <c r="C23" s="1"/>
      <c r="D23" t="s">
        <v>124</v>
      </c>
      <c r="F23" t="s">
        <v>125</v>
      </c>
      <c r="H23" s="5" t="s">
        <v>126</v>
      </c>
      <c r="J23" s="5" t="s">
        <v>127</v>
      </c>
      <c r="L23" t="s">
        <v>128</v>
      </c>
      <c r="N23" s="5" t="s">
        <v>129</v>
      </c>
      <c r="P23" s="5" t="s">
        <v>130</v>
      </c>
      <c r="R23" t="s">
        <v>131</v>
      </c>
      <c r="T23" t="s">
        <v>132</v>
      </c>
      <c r="V23" t="s">
        <v>133</v>
      </c>
      <c r="X23" t="s">
        <v>134</v>
      </c>
      <c r="Z23" s="5" t="s">
        <v>135</v>
      </c>
    </row>
    <row r="24" spans="3:27" x14ac:dyDescent="0.3">
      <c r="C24" s="1" t="b">
        <v>0</v>
      </c>
      <c r="D24">
        <v>13</v>
      </c>
      <c r="F24">
        <v>199</v>
      </c>
      <c r="H24">
        <v>715</v>
      </c>
      <c r="J24">
        <v>2154</v>
      </c>
      <c r="L24">
        <v>193</v>
      </c>
      <c r="N24">
        <v>1450</v>
      </c>
      <c r="P24">
        <v>2523</v>
      </c>
      <c r="R24">
        <v>29</v>
      </c>
      <c r="T24">
        <v>17</v>
      </c>
      <c r="V24">
        <v>228</v>
      </c>
      <c r="X24">
        <v>218</v>
      </c>
      <c r="Z24">
        <v>1179</v>
      </c>
    </row>
    <row r="25" spans="3:27" x14ac:dyDescent="0.3">
      <c r="C25" s="1" t="b">
        <v>1</v>
      </c>
      <c r="D25">
        <v>5</v>
      </c>
      <c r="E25" s="3">
        <f>+D25/D26</f>
        <v>0.27777777777777779</v>
      </c>
      <c r="F25">
        <v>62</v>
      </c>
      <c r="G25" s="3">
        <f>+F25/F26</f>
        <v>0.23754789272030652</v>
      </c>
      <c r="H25">
        <v>161</v>
      </c>
      <c r="I25" s="3">
        <f>+H25/H26</f>
        <v>0.18378995433789955</v>
      </c>
      <c r="J25">
        <v>313</v>
      </c>
      <c r="K25" s="3">
        <f>+J25/J26</f>
        <v>0.12687474665585732</v>
      </c>
      <c r="L25">
        <v>32</v>
      </c>
      <c r="M25" s="3">
        <f>+L25/L26</f>
        <v>0.14222222222222222</v>
      </c>
      <c r="N25">
        <v>424</v>
      </c>
      <c r="O25" s="3">
        <f>+N25/N26</f>
        <v>0.22625400213447172</v>
      </c>
      <c r="P25">
        <v>1039</v>
      </c>
      <c r="Q25" s="3">
        <f>+P25/P26</f>
        <v>0.29169006176305445</v>
      </c>
      <c r="R25">
        <v>7</v>
      </c>
      <c r="S25" s="3">
        <f>+R25/R26</f>
        <v>0.19444444444444445</v>
      </c>
      <c r="T25">
        <v>2</v>
      </c>
      <c r="U25" s="3">
        <f>+T25/T26</f>
        <v>0.10526315789473684</v>
      </c>
      <c r="V25">
        <v>34</v>
      </c>
      <c r="W25" s="3">
        <f>+V25/V26</f>
        <v>0.12977099236641221</v>
      </c>
      <c r="X25">
        <v>54</v>
      </c>
      <c r="Y25" s="3">
        <f>+X25/X26</f>
        <v>0.19852941176470587</v>
      </c>
      <c r="Z25">
        <v>218</v>
      </c>
      <c r="AA25" s="3">
        <f>+Z25/Z26</f>
        <v>0.15604867573371511</v>
      </c>
    </row>
    <row r="26" spans="3:27" x14ac:dyDescent="0.3">
      <c r="C26" s="1"/>
      <c r="D26">
        <f>SUM(D24:D25)</f>
        <v>18</v>
      </c>
      <c r="F26">
        <f t="shared" ref="F26" si="34">SUM(F24:F25)</f>
        <v>261</v>
      </c>
      <c r="H26">
        <f t="shared" ref="H26" si="35">SUM(H24:H25)</f>
        <v>876</v>
      </c>
      <c r="J26">
        <f t="shared" ref="J26" si="36">SUM(J24:J25)</f>
        <v>2467</v>
      </c>
      <c r="L26">
        <f t="shared" ref="L26" si="37">SUM(L24:L25)</f>
        <v>225</v>
      </c>
      <c r="N26">
        <f t="shared" ref="N26" si="38">SUM(N24:N25)</f>
        <v>1874</v>
      </c>
      <c r="P26">
        <f t="shared" ref="P26" si="39">SUM(P24:P25)</f>
        <v>3562</v>
      </c>
      <c r="R26">
        <f t="shared" ref="R26" si="40">SUM(R24:R25)</f>
        <v>36</v>
      </c>
      <c r="T26">
        <f t="shared" ref="T26" si="41">SUM(T24:T25)</f>
        <v>19</v>
      </c>
      <c r="V26">
        <f t="shared" ref="V26" si="42">SUM(V24:V25)</f>
        <v>262</v>
      </c>
      <c r="X26">
        <f t="shared" ref="X26" si="43">SUM(X24:X25)</f>
        <v>272</v>
      </c>
      <c r="Z26">
        <f t="shared" ref="Z26" si="44">SUM(Z24:Z25)</f>
        <v>1397</v>
      </c>
    </row>
    <row r="27" spans="3:27" x14ac:dyDescent="0.3">
      <c r="C27" s="1"/>
    </row>
    <row r="28" spans="3:27" x14ac:dyDescent="0.3">
      <c r="C28" s="1"/>
      <c r="D28" t="s">
        <v>136</v>
      </c>
      <c r="F28" t="s">
        <v>137</v>
      </c>
      <c r="H28" s="5" t="s">
        <v>138</v>
      </c>
      <c r="J28" s="5" t="s">
        <v>139</v>
      </c>
      <c r="L28" t="s">
        <v>140</v>
      </c>
      <c r="N28" s="5" t="s">
        <v>141</v>
      </c>
      <c r="P28" t="s">
        <v>142</v>
      </c>
      <c r="R28" s="5" t="s">
        <v>143</v>
      </c>
      <c r="T28" s="5" t="s">
        <v>144</v>
      </c>
      <c r="V28" s="5" t="s">
        <v>145</v>
      </c>
      <c r="X28" t="s">
        <v>146</v>
      </c>
      <c r="Z28" t="s">
        <v>147</v>
      </c>
    </row>
    <row r="29" spans="3:27" x14ac:dyDescent="0.3">
      <c r="C29" s="1" t="b">
        <v>0</v>
      </c>
      <c r="D29">
        <v>35</v>
      </c>
      <c r="F29">
        <v>181</v>
      </c>
      <c r="H29">
        <v>4211</v>
      </c>
      <c r="J29">
        <v>704</v>
      </c>
      <c r="L29">
        <v>312</v>
      </c>
      <c r="N29">
        <v>752</v>
      </c>
      <c r="P29">
        <v>190</v>
      </c>
      <c r="R29">
        <v>4049</v>
      </c>
      <c r="T29">
        <v>8536</v>
      </c>
      <c r="V29">
        <v>2867</v>
      </c>
      <c r="X29">
        <v>21</v>
      </c>
      <c r="Z29">
        <v>54</v>
      </c>
    </row>
    <row r="30" spans="3:27" x14ac:dyDescent="0.3">
      <c r="C30" s="1" t="b">
        <v>1</v>
      </c>
      <c r="D30">
        <v>8</v>
      </c>
      <c r="E30" s="3">
        <f>+D30/D31</f>
        <v>0.18604651162790697</v>
      </c>
      <c r="F30">
        <v>29</v>
      </c>
      <c r="G30" s="3">
        <f>+F30/F31</f>
        <v>0.1380952380952381</v>
      </c>
      <c r="H30">
        <v>1053</v>
      </c>
      <c r="I30" s="3">
        <f>+H30/H31</f>
        <v>0.20003799392097266</v>
      </c>
      <c r="J30">
        <v>172</v>
      </c>
      <c r="K30" s="3">
        <f>+J30/J31</f>
        <v>0.19634703196347031</v>
      </c>
      <c r="L30">
        <v>48</v>
      </c>
      <c r="M30" s="3">
        <f>+L30/L31</f>
        <v>0.13333333333333333</v>
      </c>
      <c r="N30">
        <v>109</v>
      </c>
      <c r="O30" s="3">
        <f>+N30/N31</f>
        <v>0.12659698025551683</v>
      </c>
      <c r="P30">
        <v>40</v>
      </c>
      <c r="Q30" s="3">
        <f>+P30/P31</f>
        <v>0.17391304347826086</v>
      </c>
      <c r="R30">
        <v>1417</v>
      </c>
      <c r="S30" s="3">
        <f>+R30/R31</f>
        <v>0.2592389315770216</v>
      </c>
      <c r="T30">
        <v>2873</v>
      </c>
      <c r="U30" s="3">
        <f>+T30/T31</f>
        <v>0.25181873959155054</v>
      </c>
      <c r="V30">
        <v>448</v>
      </c>
      <c r="W30" s="3">
        <f>+V30/V31</f>
        <v>0.13514328808446455</v>
      </c>
      <c r="X30">
        <v>5</v>
      </c>
      <c r="Y30" s="3">
        <f>+X30/X31</f>
        <v>0.19230769230769232</v>
      </c>
      <c r="Z30">
        <v>9</v>
      </c>
      <c r="AA30" s="3">
        <f>+Z30/Z31</f>
        <v>0.14285714285714285</v>
      </c>
    </row>
    <row r="31" spans="3:27" x14ac:dyDescent="0.3">
      <c r="C31" s="1"/>
      <c r="D31">
        <f>SUM(D29:D30)</f>
        <v>43</v>
      </c>
      <c r="F31">
        <f t="shared" ref="F31" si="45">SUM(F29:F30)</f>
        <v>210</v>
      </c>
      <c r="H31">
        <f t="shared" ref="H31" si="46">SUM(H29:H30)</f>
        <v>5264</v>
      </c>
      <c r="J31">
        <f t="shared" ref="J31" si="47">SUM(J29:J30)</f>
        <v>876</v>
      </c>
      <c r="L31">
        <f t="shared" ref="L31" si="48">SUM(L29:L30)</f>
        <v>360</v>
      </c>
      <c r="N31">
        <f t="shared" ref="N31" si="49">SUM(N29:N30)</f>
        <v>861</v>
      </c>
      <c r="P31">
        <f t="shared" ref="P31" si="50">SUM(P29:P30)</f>
        <v>230</v>
      </c>
      <c r="R31">
        <f t="shared" ref="R31" si="51">SUM(R29:R30)</f>
        <v>5466</v>
      </c>
      <c r="T31">
        <f t="shared" ref="T31" si="52">SUM(T29:T30)</f>
        <v>11409</v>
      </c>
      <c r="V31">
        <f t="shared" ref="V31" si="53">SUM(V29:V30)</f>
        <v>3315</v>
      </c>
      <c r="X31">
        <f t="shared" ref="X31" si="54">SUM(X29:X30)</f>
        <v>26</v>
      </c>
      <c r="Z31">
        <f t="shared" ref="Z31" si="55">SUM(Z29:Z30)</f>
        <v>63</v>
      </c>
    </row>
    <row r="32" spans="3:27" x14ac:dyDescent="0.3">
      <c r="C32" s="1"/>
    </row>
    <row r="33" spans="3:27" x14ac:dyDescent="0.3">
      <c r="C33" s="1"/>
      <c r="D33" t="s">
        <v>148</v>
      </c>
      <c r="F33" s="5" t="s">
        <v>149</v>
      </c>
      <c r="H33" t="s">
        <v>150</v>
      </c>
      <c r="J33" s="5" t="s">
        <v>151</v>
      </c>
      <c r="L33" t="s">
        <v>152</v>
      </c>
      <c r="N33" t="s">
        <v>153</v>
      </c>
      <c r="P33" s="5" t="s">
        <v>154</v>
      </c>
      <c r="R33" t="s">
        <v>155</v>
      </c>
      <c r="T33" s="5" t="s">
        <v>156</v>
      </c>
      <c r="V33" t="s">
        <v>157</v>
      </c>
      <c r="X33" t="s">
        <v>158</v>
      </c>
      <c r="Z33" t="s">
        <v>159</v>
      </c>
    </row>
    <row r="34" spans="3:27" x14ac:dyDescent="0.3">
      <c r="C34" s="1" t="b">
        <v>0</v>
      </c>
      <c r="D34">
        <v>48</v>
      </c>
      <c r="F34">
        <v>8554</v>
      </c>
      <c r="H34">
        <v>17</v>
      </c>
      <c r="J34">
        <v>2466</v>
      </c>
      <c r="L34">
        <v>231</v>
      </c>
      <c r="N34">
        <v>37</v>
      </c>
      <c r="P34">
        <v>7332</v>
      </c>
      <c r="R34">
        <v>325</v>
      </c>
      <c r="T34">
        <v>1750</v>
      </c>
      <c r="V34">
        <v>46</v>
      </c>
      <c r="X34">
        <v>344</v>
      </c>
      <c r="Z34">
        <v>44</v>
      </c>
    </row>
    <row r="35" spans="3:27" x14ac:dyDescent="0.3">
      <c r="C35" s="1" t="b">
        <v>1</v>
      </c>
      <c r="D35">
        <v>4</v>
      </c>
      <c r="E35" s="3">
        <f>+D35/D36</f>
        <v>7.6923076923076927E-2</v>
      </c>
      <c r="F35">
        <v>2948</v>
      </c>
      <c r="G35" s="3">
        <f>+F35/F36</f>
        <v>0.25630325160841594</v>
      </c>
      <c r="H35">
        <v>4</v>
      </c>
      <c r="I35" s="3">
        <f>+H35/H36</f>
        <v>0.19047619047619047</v>
      </c>
      <c r="J35">
        <v>179</v>
      </c>
      <c r="K35" s="3">
        <f>+J35/J36</f>
        <v>6.7674858223062379E-2</v>
      </c>
      <c r="L35">
        <v>55</v>
      </c>
      <c r="M35" s="3">
        <f>+L35/L36</f>
        <v>0.19230769230769232</v>
      </c>
      <c r="N35">
        <v>3</v>
      </c>
      <c r="O35" s="3">
        <f>+N35/N36</f>
        <v>7.4999999999999997E-2</v>
      </c>
      <c r="P35">
        <v>2325</v>
      </c>
      <c r="Q35" s="3">
        <f>+P35/P36</f>
        <v>0.24075799937868902</v>
      </c>
      <c r="R35">
        <v>29</v>
      </c>
      <c r="S35" s="3">
        <f>+R35/R36</f>
        <v>8.1920903954802254E-2</v>
      </c>
      <c r="T35">
        <v>460</v>
      </c>
      <c r="U35" s="3">
        <f>+T35/T36</f>
        <v>0.20814479638009051</v>
      </c>
      <c r="V35">
        <v>4</v>
      </c>
      <c r="W35" s="3">
        <f>+V35/V36</f>
        <v>0.08</v>
      </c>
      <c r="X35">
        <v>78</v>
      </c>
      <c r="Y35" s="3">
        <f>+X35/X36</f>
        <v>0.18483412322274881</v>
      </c>
      <c r="Z35">
        <v>5</v>
      </c>
      <c r="AA35" s="3">
        <f>+Z35/Z36</f>
        <v>0.10204081632653061</v>
      </c>
    </row>
    <row r="36" spans="3:27" x14ac:dyDescent="0.3">
      <c r="C36" s="1"/>
      <c r="D36">
        <f>SUM(D34:D35)</f>
        <v>52</v>
      </c>
      <c r="F36">
        <f t="shared" ref="F36" si="56">SUM(F34:F35)</f>
        <v>11502</v>
      </c>
      <c r="H36">
        <f t="shared" ref="H36" si="57">SUM(H34:H35)</f>
        <v>21</v>
      </c>
      <c r="J36">
        <f t="shared" ref="J36" si="58">SUM(J34:J35)</f>
        <v>2645</v>
      </c>
      <c r="L36">
        <f t="shared" ref="L36" si="59">SUM(L34:L35)</f>
        <v>286</v>
      </c>
      <c r="N36">
        <f t="shared" ref="N36" si="60">SUM(N34:N35)</f>
        <v>40</v>
      </c>
      <c r="P36">
        <f t="shared" ref="P36" si="61">SUM(P34:P35)</f>
        <v>9657</v>
      </c>
      <c r="R36">
        <f t="shared" ref="R36" si="62">SUM(R34:R35)</f>
        <v>354</v>
      </c>
      <c r="T36">
        <f t="shared" ref="T36" si="63">SUM(T34:T35)</f>
        <v>2210</v>
      </c>
      <c r="V36">
        <f t="shared" ref="V36" si="64">SUM(V34:V35)</f>
        <v>50</v>
      </c>
      <c r="X36">
        <f t="shared" ref="X36" si="65">SUM(X34:X35)</f>
        <v>422</v>
      </c>
      <c r="Z36">
        <f t="shared" ref="Z36" si="66">SUM(Z34:Z35)</f>
        <v>49</v>
      </c>
    </row>
    <row r="37" spans="3:27" x14ac:dyDescent="0.3">
      <c r="C37" s="1"/>
    </row>
    <row r="38" spans="3:27" x14ac:dyDescent="0.3">
      <c r="C38" s="1"/>
      <c r="D38" t="s">
        <v>160</v>
      </c>
      <c r="F38" t="s">
        <v>161</v>
      </c>
      <c r="H38" t="s">
        <v>162</v>
      </c>
      <c r="J38" s="5" t="s">
        <v>163</v>
      </c>
      <c r="L38" t="s">
        <v>164</v>
      </c>
      <c r="N38" s="5" t="s">
        <v>165</v>
      </c>
      <c r="P38" t="s">
        <v>166</v>
      </c>
      <c r="R38" s="5" t="s">
        <v>167</v>
      </c>
      <c r="T38" t="s">
        <v>168</v>
      </c>
      <c r="V38" s="5" t="s">
        <v>169</v>
      </c>
      <c r="X38" s="5" t="s">
        <v>170</v>
      </c>
      <c r="Z38" t="s">
        <v>171</v>
      </c>
    </row>
    <row r="39" spans="3:27" x14ac:dyDescent="0.3">
      <c r="C39" s="1" t="b">
        <v>0</v>
      </c>
      <c r="D39">
        <v>86</v>
      </c>
      <c r="F39">
        <v>84</v>
      </c>
      <c r="H39">
        <v>73</v>
      </c>
      <c r="J39">
        <v>553</v>
      </c>
      <c r="L39">
        <v>155</v>
      </c>
      <c r="N39">
        <v>5192</v>
      </c>
      <c r="P39">
        <v>359</v>
      </c>
      <c r="R39">
        <v>1024</v>
      </c>
      <c r="T39">
        <v>79</v>
      </c>
      <c r="V39">
        <v>600</v>
      </c>
      <c r="X39">
        <v>864</v>
      </c>
      <c r="Z39">
        <v>141</v>
      </c>
    </row>
    <row r="40" spans="3:27" x14ac:dyDescent="0.3">
      <c r="C40" s="1" t="b">
        <v>1</v>
      </c>
      <c r="D40">
        <v>24</v>
      </c>
      <c r="E40" s="3">
        <f>+D40/D41</f>
        <v>0.21818181818181817</v>
      </c>
      <c r="F40">
        <v>8</v>
      </c>
      <c r="G40" s="3">
        <f>+F40/F41</f>
        <v>8.6956521739130432E-2</v>
      </c>
      <c r="H40">
        <v>16</v>
      </c>
      <c r="I40" s="3">
        <f>+H40/H41</f>
        <v>0.1797752808988764</v>
      </c>
      <c r="J40">
        <v>130</v>
      </c>
      <c r="K40" s="3">
        <f>+J40/J41</f>
        <v>0.19033674963396779</v>
      </c>
      <c r="L40">
        <v>15</v>
      </c>
      <c r="M40" s="3">
        <f>+L40/L41</f>
        <v>8.8235294117647065E-2</v>
      </c>
      <c r="N40">
        <v>1269</v>
      </c>
      <c r="O40" s="3">
        <f>+N40/N41</f>
        <v>0.19640922457823867</v>
      </c>
      <c r="P40">
        <v>39</v>
      </c>
      <c r="Q40" s="3">
        <f>+P40/P41</f>
        <v>9.7989949748743713E-2</v>
      </c>
      <c r="R40">
        <v>234</v>
      </c>
      <c r="S40" s="3">
        <f>+R40/R41</f>
        <v>0.18600953895071543</v>
      </c>
      <c r="T40">
        <v>15</v>
      </c>
      <c r="U40" s="3">
        <f>+T40/T41</f>
        <v>0.15957446808510639</v>
      </c>
      <c r="V40">
        <v>125</v>
      </c>
      <c r="W40" s="3">
        <f>+V40/V41</f>
        <v>0.17241379310344829</v>
      </c>
      <c r="X40">
        <v>354</v>
      </c>
      <c r="Y40" s="3">
        <f>+X40/X41</f>
        <v>0.29064039408866993</v>
      </c>
      <c r="Z40">
        <v>17</v>
      </c>
      <c r="AA40" s="3">
        <f>+Z40/Z41</f>
        <v>0.10759493670886076</v>
      </c>
    </row>
    <row r="41" spans="3:27" x14ac:dyDescent="0.3">
      <c r="C41" s="1"/>
      <c r="D41">
        <f>SUM(D39:D40)</f>
        <v>110</v>
      </c>
      <c r="F41">
        <f t="shared" ref="F41" si="67">SUM(F39:F40)</f>
        <v>92</v>
      </c>
      <c r="H41">
        <f t="shared" ref="H41" si="68">SUM(H39:H40)</f>
        <v>89</v>
      </c>
      <c r="J41">
        <f t="shared" ref="J41" si="69">SUM(J39:J40)</f>
        <v>683</v>
      </c>
      <c r="L41">
        <f t="shared" ref="L41" si="70">SUM(L39:L40)</f>
        <v>170</v>
      </c>
      <c r="N41">
        <f t="shared" ref="N41" si="71">SUM(N39:N40)</f>
        <v>6461</v>
      </c>
      <c r="P41">
        <f t="shared" ref="P41" si="72">SUM(P39:P40)</f>
        <v>398</v>
      </c>
      <c r="R41">
        <f t="shared" ref="R41" si="73">SUM(R39:R40)</f>
        <v>1258</v>
      </c>
      <c r="T41">
        <f t="shared" ref="T41" si="74">SUM(T39:T40)</f>
        <v>94</v>
      </c>
      <c r="V41">
        <f t="shared" ref="V41" si="75">SUM(V39:V40)</f>
        <v>725</v>
      </c>
      <c r="X41">
        <f t="shared" ref="X41" si="76">SUM(X39:X40)</f>
        <v>1218</v>
      </c>
      <c r="Z41">
        <f t="shared" ref="Z41" si="77">SUM(Z39:Z40)</f>
        <v>158</v>
      </c>
    </row>
    <row r="42" spans="3:27" x14ac:dyDescent="0.3">
      <c r="C42" s="1"/>
    </row>
    <row r="43" spans="3:27" x14ac:dyDescent="0.3">
      <c r="C43" s="1"/>
      <c r="D43" s="5" t="s">
        <v>172</v>
      </c>
      <c r="F43" s="5" t="s">
        <v>173</v>
      </c>
      <c r="H43" t="s">
        <v>174</v>
      </c>
      <c r="J43" s="5" t="s">
        <v>175</v>
      </c>
      <c r="L43" t="s">
        <v>176</v>
      </c>
      <c r="N43" s="5" t="s">
        <v>177</v>
      </c>
      <c r="P43" t="s">
        <v>178</v>
      </c>
      <c r="R43" s="5" t="s">
        <v>179</v>
      </c>
      <c r="T43" s="5" t="s">
        <v>180</v>
      </c>
      <c r="V43" s="5" t="s">
        <v>181</v>
      </c>
      <c r="X43" t="s">
        <v>182</v>
      </c>
      <c r="Z43" t="s">
        <v>183</v>
      </c>
    </row>
    <row r="44" spans="3:27" x14ac:dyDescent="0.3">
      <c r="C44" s="1" t="b">
        <v>0</v>
      </c>
      <c r="D44">
        <v>564</v>
      </c>
      <c r="F44">
        <v>579</v>
      </c>
      <c r="H44">
        <v>206</v>
      </c>
      <c r="J44">
        <v>7980</v>
      </c>
      <c r="L44">
        <v>37</v>
      </c>
      <c r="N44">
        <v>736</v>
      </c>
      <c r="P44">
        <v>66</v>
      </c>
      <c r="R44">
        <v>7299</v>
      </c>
      <c r="T44">
        <v>1173</v>
      </c>
      <c r="V44">
        <v>595</v>
      </c>
      <c r="X44">
        <v>186</v>
      </c>
      <c r="Z44">
        <v>10</v>
      </c>
    </row>
    <row r="45" spans="3:27" x14ac:dyDescent="0.3">
      <c r="C45" s="1" t="b">
        <v>1</v>
      </c>
      <c r="D45">
        <v>63</v>
      </c>
      <c r="E45" s="3">
        <f>+D45/D46</f>
        <v>0.10047846889952153</v>
      </c>
      <c r="F45">
        <v>81</v>
      </c>
      <c r="G45" s="3">
        <f>+F45/F46</f>
        <v>0.12272727272727273</v>
      </c>
      <c r="H45">
        <v>85</v>
      </c>
      <c r="I45" s="3">
        <f>+H45/H46</f>
        <v>0.29209621993127149</v>
      </c>
      <c r="J45">
        <v>2341</v>
      </c>
      <c r="K45" s="3">
        <f>+J45/J46</f>
        <v>0.22681910667570973</v>
      </c>
      <c r="L45">
        <v>8</v>
      </c>
      <c r="M45" s="3">
        <f>+L45/L46</f>
        <v>0.17777777777777778</v>
      </c>
      <c r="N45">
        <v>105</v>
      </c>
      <c r="O45" s="3">
        <f>+N45/N46</f>
        <v>0.1248513674197384</v>
      </c>
      <c r="P45">
        <v>13</v>
      </c>
      <c r="Q45" s="3">
        <f>+P45/P46</f>
        <v>0.16455696202531644</v>
      </c>
      <c r="R45">
        <v>1028</v>
      </c>
      <c r="S45" s="3">
        <f>+R45/R46</f>
        <v>0.12345382490692927</v>
      </c>
      <c r="T45">
        <v>256</v>
      </c>
      <c r="U45" s="3">
        <f>+T45/T46</f>
        <v>0.17914625612316304</v>
      </c>
      <c r="V45">
        <v>140</v>
      </c>
      <c r="W45" s="3">
        <f>+V45/V46</f>
        <v>0.19047619047619047</v>
      </c>
      <c r="X45">
        <v>41</v>
      </c>
      <c r="Y45" s="3">
        <f>+X45/X46</f>
        <v>0.18061674008810572</v>
      </c>
      <c r="Z45">
        <v>1</v>
      </c>
      <c r="AA45" s="3">
        <f>+Z45/Z46</f>
        <v>9.0909090909090912E-2</v>
      </c>
    </row>
    <row r="46" spans="3:27" x14ac:dyDescent="0.3">
      <c r="C46" s="1"/>
      <c r="D46">
        <f>SUM(D44:D45)</f>
        <v>627</v>
      </c>
      <c r="F46">
        <f t="shared" ref="F46" si="78">SUM(F44:F45)</f>
        <v>660</v>
      </c>
      <c r="H46">
        <f t="shared" ref="H46" si="79">SUM(H44:H45)</f>
        <v>291</v>
      </c>
      <c r="J46">
        <f t="shared" ref="J46" si="80">SUM(J44:J45)</f>
        <v>10321</v>
      </c>
      <c r="L46">
        <f t="shared" ref="L46" si="81">SUM(L44:L45)</f>
        <v>45</v>
      </c>
      <c r="N46">
        <f t="shared" ref="N46" si="82">SUM(N44:N45)</f>
        <v>841</v>
      </c>
      <c r="P46">
        <f t="shared" ref="P46" si="83">SUM(P44:P45)</f>
        <v>79</v>
      </c>
      <c r="R46">
        <f t="shared" ref="R46" si="84">SUM(R44:R45)</f>
        <v>8327</v>
      </c>
      <c r="T46">
        <f t="shared" ref="T46" si="85">SUM(T44:T45)</f>
        <v>1429</v>
      </c>
      <c r="V46">
        <f t="shared" ref="V46" si="86">SUM(V44:V45)</f>
        <v>735</v>
      </c>
      <c r="X46">
        <f t="shared" ref="X46" si="87">SUM(X44:X45)</f>
        <v>227</v>
      </c>
      <c r="Z46">
        <f t="shared" ref="Z46" si="88">SUM(Z44:Z45)</f>
        <v>11</v>
      </c>
    </row>
    <row r="47" spans="3:27" x14ac:dyDescent="0.3">
      <c r="C47" s="1"/>
    </row>
    <row r="48" spans="3:27" x14ac:dyDescent="0.3">
      <c r="C48" s="1"/>
      <c r="D48" s="5" t="s">
        <v>184</v>
      </c>
      <c r="F48" t="s">
        <v>185</v>
      </c>
      <c r="H48" t="s">
        <v>186</v>
      </c>
      <c r="J48" t="s">
        <v>187</v>
      </c>
      <c r="L48" t="s">
        <v>188</v>
      </c>
      <c r="N48" s="5" t="s">
        <v>189</v>
      </c>
      <c r="P48" t="s">
        <v>190</v>
      </c>
      <c r="R48" t="s">
        <v>191</v>
      </c>
      <c r="T48" t="s">
        <v>192</v>
      </c>
      <c r="V48" t="s">
        <v>193</v>
      </c>
      <c r="X48" t="s">
        <v>194</v>
      </c>
      <c r="Z48" t="s">
        <v>195</v>
      </c>
    </row>
    <row r="49" spans="3:27" x14ac:dyDescent="0.3">
      <c r="C49" s="1" t="b">
        <v>0</v>
      </c>
      <c r="D49">
        <v>4055</v>
      </c>
      <c r="F49">
        <v>8</v>
      </c>
      <c r="H49">
        <v>177</v>
      </c>
      <c r="J49">
        <v>232</v>
      </c>
      <c r="L49">
        <v>52</v>
      </c>
      <c r="N49">
        <v>714</v>
      </c>
      <c r="P49">
        <v>38</v>
      </c>
      <c r="R49">
        <v>68</v>
      </c>
      <c r="T49">
        <v>24</v>
      </c>
      <c r="V49">
        <v>53</v>
      </c>
      <c r="X49">
        <v>222</v>
      </c>
      <c r="Z49">
        <v>326</v>
      </c>
    </row>
    <row r="50" spans="3:27" x14ac:dyDescent="0.3">
      <c r="C50" s="1" t="b">
        <v>1</v>
      </c>
      <c r="D50">
        <v>355</v>
      </c>
      <c r="E50" s="3">
        <f>+D50/D51</f>
        <v>8.0498866213151929E-2</v>
      </c>
      <c r="F50">
        <v>0</v>
      </c>
      <c r="G50" s="3">
        <f>+F50/F51</f>
        <v>0</v>
      </c>
      <c r="H50">
        <v>34</v>
      </c>
      <c r="I50" s="3">
        <f>+H50/H51</f>
        <v>0.16113744075829384</v>
      </c>
      <c r="J50">
        <v>19</v>
      </c>
      <c r="K50" s="3">
        <f>+J50/J51</f>
        <v>7.5697211155378488E-2</v>
      </c>
      <c r="L50">
        <v>2</v>
      </c>
      <c r="M50" s="3">
        <f>+L50/L51</f>
        <v>3.7037037037037035E-2</v>
      </c>
      <c r="N50">
        <v>210</v>
      </c>
      <c r="O50" s="3">
        <f>+N50/N51</f>
        <v>0.22727272727272727</v>
      </c>
      <c r="P50">
        <v>4</v>
      </c>
      <c r="Q50" s="3">
        <f>+P50/P51</f>
        <v>9.5238095238095233E-2</v>
      </c>
      <c r="R50">
        <v>4</v>
      </c>
      <c r="S50" s="3">
        <f>+R50/R51</f>
        <v>5.5555555555555552E-2</v>
      </c>
      <c r="T50">
        <v>4</v>
      </c>
      <c r="U50" s="3">
        <f>+T50/T51</f>
        <v>0.14285714285714285</v>
      </c>
      <c r="V50">
        <v>13</v>
      </c>
      <c r="W50" s="3">
        <f>+V50/V51</f>
        <v>0.19696969696969696</v>
      </c>
      <c r="X50">
        <v>49</v>
      </c>
      <c r="Y50" s="3">
        <f>+X50/X51</f>
        <v>0.18081180811808117</v>
      </c>
      <c r="Z50">
        <v>42</v>
      </c>
      <c r="AA50" s="3">
        <f>+Z50/Z51</f>
        <v>0.11413043478260869</v>
      </c>
    </row>
    <row r="51" spans="3:27" x14ac:dyDescent="0.3">
      <c r="C51" s="1"/>
      <c r="D51">
        <f>SUM(D49:D50)</f>
        <v>4410</v>
      </c>
      <c r="F51">
        <f t="shared" ref="F51" si="89">SUM(F49:F50)</f>
        <v>8</v>
      </c>
      <c r="H51">
        <f t="shared" ref="H51" si="90">SUM(H49:H50)</f>
        <v>211</v>
      </c>
      <c r="J51">
        <f t="shared" ref="J51" si="91">SUM(J49:J50)</f>
        <v>251</v>
      </c>
      <c r="L51">
        <f t="shared" ref="L51" si="92">SUM(L49:L50)</f>
        <v>54</v>
      </c>
      <c r="N51">
        <f t="shared" ref="N51" si="93">SUM(N49:N50)</f>
        <v>924</v>
      </c>
      <c r="P51">
        <f t="shared" ref="P51" si="94">SUM(P49:P50)</f>
        <v>42</v>
      </c>
      <c r="R51">
        <f t="shared" ref="R51" si="95">SUM(R49:R50)</f>
        <v>72</v>
      </c>
      <c r="T51">
        <f t="shared" ref="T51" si="96">SUM(T49:T50)</f>
        <v>28</v>
      </c>
      <c r="V51">
        <f t="shared" ref="V51" si="97">SUM(V49:V50)</f>
        <v>66</v>
      </c>
      <c r="X51">
        <f t="shared" ref="X51" si="98">SUM(X49:X50)</f>
        <v>271</v>
      </c>
      <c r="Z51">
        <f t="shared" ref="Z51" si="99">SUM(Z49:Z50)</f>
        <v>368</v>
      </c>
    </row>
    <row r="52" spans="3:27" x14ac:dyDescent="0.3">
      <c r="C52" s="1"/>
    </row>
    <row r="53" spans="3:27" x14ac:dyDescent="0.3">
      <c r="C53" s="1"/>
      <c r="D53" s="5" t="s">
        <v>196</v>
      </c>
      <c r="F53" s="5" t="s">
        <v>197</v>
      </c>
      <c r="H53" t="s">
        <v>198</v>
      </c>
      <c r="J53" t="s">
        <v>199</v>
      </c>
      <c r="L53" s="5" t="s">
        <v>200</v>
      </c>
      <c r="N53" s="5" t="s">
        <v>201</v>
      </c>
      <c r="P53" t="s">
        <v>202</v>
      </c>
      <c r="R53" t="s">
        <v>203</v>
      </c>
      <c r="T53" t="s">
        <v>204</v>
      </c>
      <c r="V53" s="5" t="s">
        <v>205</v>
      </c>
      <c r="X53" s="5" t="s">
        <v>206</v>
      </c>
      <c r="Z53" t="s">
        <v>207</v>
      </c>
    </row>
    <row r="54" spans="3:27" x14ac:dyDescent="0.3">
      <c r="C54" s="1" t="b">
        <v>0</v>
      </c>
      <c r="D54">
        <v>513</v>
      </c>
      <c r="F54">
        <v>755</v>
      </c>
      <c r="H54">
        <v>105</v>
      </c>
      <c r="J54">
        <v>21</v>
      </c>
      <c r="L54">
        <v>442</v>
      </c>
      <c r="N54">
        <v>479</v>
      </c>
      <c r="P54">
        <v>77</v>
      </c>
      <c r="R54">
        <v>184</v>
      </c>
      <c r="T54">
        <v>49</v>
      </c>
      <c r="V54">
        <v>2191</v>
      </c>
      <c r="X54">
        <v>466</v>
      </c>
      <c r="Z54">
        <v>13</v>
      </c>
    </row>
    <row r="55" spans="3:27" x14ac:dyDescent="0.3">
      <c r="C55" s="1" t="b">
        <v>1</v>
      </c>
      <c r="D55">
        <v>130</v>
      </c>
      <c r="E55" s="3">
        <f>+D55/D56</f>
        <v>0.20217729393468117</v>
      </c>
      <c r="F55">
        <v>222</v>
      </c>
      <c r="G55" s="3">
        <f>+F55/F56</f>
        <v>0.22722620266120777</v>
      </c>
      <c r="H55">
        <v>13</v>
      </c>
      <c r="I55" s="3">
        <f>+H55/H56</f>
        <v>0.11016949152542373</v>
      </c>
      <c r="J55">
        <v>1</v>
      </c>
      <c r="K55" s="3">
        <f>+J55/J56</f>
        <v>4.5454545454545456E-2</v>
      </c>
      <c r="L55">
        <v>97</v>
      </c>
      <c r="M55" s="3">
        <f>+L55/L56</f>
        <v>0.17996289424860853</v>
      </c>
      <c r="N55">
        <v>49</v>
      </c>
      <c r="O55" s="3">
        <f>+N55/N56</f>
        <v>9.2803030303030304E-2</v>
      </c>
      <c r="P55">
        <v>10</v>
      </c>
      <c r="Q55" s="3">
        <f>+P55/P56</f>
        <v>0.11494252873563218</v>
      </c>
      <c r="R55">
        <v>50</v>
      </c>
      <c r="S55" s="3">
        <f>+R55/R56</f>
        <v>0.21367521367521367</v>
      </c>
      <c r="T55">
        <v>0</v>
      </c>
      <c r="U55" s="3">
        <f>+T55/T56</f>
        <v>0</v>
      </c>
      <c r="V55">
        <v>484</v>
      </c>
      <c r="W55" s="3">
        <f>+V55/V56</f>
        <v>0.18093457943925234</v>
      </c>
      <c r="X55">
        <v>82</v>
      </c>
      <c r="Y55" s="3">
        <f>+X55/X56</f>
        <v>0.14963503649635038</v>
      </c>
      <c r="Z55">
        <v>1</v>
      </c>
      <c r="AA55" s="3">
        <f>+Z55/Z56</f>
        <v>7.1428571428571425E-2</v>
      </c>
    </row>
    <row r="56" spans="3:27" x14ac:dyDescent="0.3">
      <c r="C56" s="1"/>
      <c r="D56">
        <f>SUM(D54:D55)</f>
        <v>643</v>
      </c>
      <c r="F56">
        <f t="shared" ref="F56" si="100">SUM(F54:F55)</f>
        <v>977</v>
      </c>
      <c r="H56">
        <f t="shared" ref="H56" si="101">SUM(H54:H55)</f>
        <v>118</v>
      </c>
      <c r="J56">
        <f t="shared" ref="J56" si="102">SUM(J54:J55)</f>
        <v>22</v>
      </c>
      <c r="L56">
        <f t="shared" ref="L56" si="103">SUM(L54:L55)</f>
        <v>539</v>
      </c>
      <c r="N56">
        <f t="shared" ref="N56" si="104">SUM(N54:N55)</f>
        <v>528</v>
      </c>
      <c r="P56">
        <f t="shared" ref="P56" si="105">SUM(P54:P55)</f>
        <v>87</v>
      </c>
      <c r="R56">
        <f t="shared" ref="R56" si="106">SUM(R54:R55)</f>
        <v>234</v>
      </c>
      <c r="T56">
        <f t="shared" ref="T56" si="107">SUM(T54:T55)</f>
        <v>49</v>
      </c>
      <c r="V56">
        <f t="shared" ref="V56" si="108">SUM(V54:V55)</f>
        <v>2675</v>
      </c>
      <c r="X56">
        <f t="shared" ref="X56" si="109">SUM(X54:X55)</f>
        <v>548</v>
      </c>
      <c r="Z56">
        <f t="shared" ref="Z56" si="110">SUM(Z54:Z55)</f>
        <v>14</v>
      </c>
    </row>
    <row r="57" spans="3:27" x14ac:dyDescent="0.3">
      <c r="C57" s="1"/>
    </row>
    <row r="58" spans="3:27" x14ac:dyDescent="0.3">
      <c r="C58" s="1"/>
      <c r="D58" t="s">
        <v>208</v>
      </c>
      <c r="F58" t="s">
        <v>209</v>
      </c>
      <c r="H58" t="s">
        <v>210</v>
      </c>
      <c r="J58" t="s">
        <v>211</v>
      </c>
      <c r="L58" t="s">
        <v>212</v>
      </c>
      <c r="N58" t="s">
        <v>213</v>
      </c>
      <c r="P58" t="s">
        <v>214</v>
      </c>
      <c r="R58" t="s">
        <v>215</v>
      </c>
      <c r="T58" t="s">
        <v>216</v>
      </c>
      <c r="V58" t="s">
        <v>217</v>
      </c>
      <c r="X58" t="s">
        <v>218</v>
      </c>
      <c r="Z58" t="s">
        <v>219</v>
      </c>
    </row>
    <row r="59" spans="3:27" x14ac:dyDescent="0.3">
      <c r="C59" s="1" t="b">
        <v>0</v>
      </c>
      <c r="D59">
        <v>75</v>
      </c>
      <c r="F59">
        <v>80</v>
      </c>
      <c r="H59">
        <v>86</v>
      </c>
      <c r="J59">
        <v>69</v>
      </c>
      <c r="L59">
        <v>108</v>
      </c>
      <c r="N59">
        <v>56</v>
      </c>
      <c r="P59">
        <v>132</v>
      </c>
      <c r="R59">
        <v>23</v>
      </c>
      <c r="T59">
        <v>85</v>
      </c>
      <c r="V59">
        <v>49</v>
      </c>
      <c r="X59">
        <v>2</v>
      </c>
      <c r="Z59">
        <v>104</v>
      </c>
    </row>
    <row r="60" spans="3:27" x14ac:dyDescent="0.3">
      <c r="C60" s="1" t="b">
        <v>1</v>
      </c>
      <c r="D60">
        <v>9</v>
      </c>
      <c r="E60" s="3">
        <f>+D60/D61</f>
        <v>0.10714285714285714</v>
      </c>
      <c r="F60">
        <v>8</v>
      </c>
      <c r="G60" s="3">
        <f>+F60/F61</f>
        <v>9.0909090909090912E-2</v>
      </c>
      <c r="H60">
        <v>28</v>
      </c>
      <c r="I60" s="3">
        <f>+H60/H61</f>
        <v>0.24561403508771928</v>
      </c>
      <c r="J60">
        <v>25</v>
      </c>
      <c r="K60" s="3">
        <f>+J60/J61</f>
        <v>0.26595744680851063</v>
      </c>
      <c r="L60">
        <v>83</v>
      </c>
      <c r="M60" s="3">
        <f>+L60/L61</f>
        <v>0.43455497382198954</v>
      </c>
      <c r="N60">
        <v>11</v>
      </c>
      <c r="O60" s="3">
        <f>+N60/N61</f>
        <v>0.16417910447761194</v>
      </c>
      <c r="P60">
        <v>12</v>
      </c>
      <c r="Q60" s="3">
        <f>+P60/P61</f>
        <v>8.3333333333333329E-2</v>
      </c>
      <c r="R60">
        <v>5</v>
      </c>
      <c r="S60" s="3">
        <f>+R60/R61</f>
        <v>0.17857142857142858</v>
      </c>
      <c r="T60">
        <v>18</v>
      </c>
      <c r="U60" s="3">
        <f>+T60/T61</f>
        <v>0.17475728155339806</v>
      </c>
      <c r="V60">
        <v>28</v>
      </c>
      <c r="W60" s="3">
        <f>+V60/V61</f>
        <v>0.36363636363636365</v>
      </c>
      <c r="X60">
        <v>0</v>
      </c>
      <c r="Y60" s="3">
        <f>+X60/X61</f>
        <v>0</v>
      </c>
      <c r="Z60">
        <v>17</v>
      </c>
      <c r="AA60" s="3">
        <f>+Z60/Z61</f>
        <v>0.14049586776859505</v>
      </c>
    </row>
    <row r="61" spans="3:27" x14ac:dyDescent="0.3">
      <c r="C61" s="1"/>
      <c r="D61">
        <f>SUM(D59:D60)</f>
        <v>84</v>
      </c>
      <c r="F61">
        <f t="shared" ref="F61" si="111">SUM(F59:F60)</f>
        <v>88</v>
      </c>
      <c r="H61">
        <f t="shared" ref="H61" si="112">SUM(H59:H60)</f>
        <v>114</v>
      </c>
      <c r="J61">
        <f t="shared" ref="J61" si="113">SUM(J59:J60)</f>
        <v>94</v>
      </c>
      <c r="L61">
        <f t="shared" ref="L61" si="114">SUM(L59:L60)</f>
        <v>191</v>
      </c>
      <c r="N61">
        <f t="shared" ref="N61" si="115">SUM(N59:N60)</f>
        <v>67</v>
      </c>
      <c r="P61">
        <f t="shared" ref="P61" si="116">SUM(P59:P60)</f>
        <v>144</v>
      </c>
      <c r="R61">
        <f t="shared" ref="R61" si="117">SUM(R59:R60)</f>
        <v>28</v>
      </c>
      <c r="T61">
        <f t="shared" ref="T61" si="118">SUM(T59:T60)</f>
        <v>103</v>
      </c>
      <c r="V61">
        <f t="shared" ref="V61" si="119">SUM(V59:V60)</f>
        <v>77</v>
      </c>
      <c r="X61">
        <f t="shared" ref="X61" si="120">SUM(X59:X60)</f>
        <v>2</v>
      </c>
      <c r="Z61">
        <f t="shared" ref="Z61" si="121">SUM(Z59:Z60)</f>
        <v>121</v>
      </c>
    </row>
    <row r="62" spans="3:27" x14ac:dyDescent="0.3">
      <c r="C62" s="1"/>
    </row>
    <row r="63" spans="3:27" x14ac:dyDescent="0.3">
      <c r="C63" s="1"/>
      <c r="D63" s="5" t="s">
        <v>220</v>
      </c>
      <c r="F63" t="s">
        <v>221</v>
      </c>
      <c r="H63" t="s">
        <v>222</v>
      </c>
      <c r="J63" s="5" t="s">
        <v>223</v>
      </c>
      <c r="L63" t="s">
        <v>224</v>
      </c>
      <c r="N63" s="5" t="s">
        <v>225</v>
      </c>
      <c r="P63" t="s">
        <v>226</v>
      </c>
      <c r="R63" s="5" t="s">
        <v>227</v>
      </c>
      <c r="T63" t="s">
        <v>228</v>
      </c>
      <c r="V63" s="5" t="s">
        <v>229</v>
      </c>
      <c r="X63" t="s">
        <v>230</v>
      </c>
      <c r="Z63" t="s">
        <v>231</v>
      </c>
    </row>
    <row r="64" spans="3:27" x14ac:dyDescent="0.3">
      <c r="C64" s="1" t="b">
        <v>0</v>
      </c>
      <c r="D64">
        <v>4461</v>
      </c>
      <c r="F64">
        <v>53</v>
      </c>
      <c r="H64">
        <v>1</v>
      </c>
      <c r="J64">
        <v>786</v>
      </c>
      <c r="L64">
        <v>24</v>
      </c>
      <c r="N64">
        <v>3684</v>
      </c>
      <c r="P64">
        <v>12</v>
      </c>
      <c r="R64">
        <v>1877</v>
      </c>
      <c r="T64">
        <v>45</v>
      </c>
      <c r="V64">
        <v>436</v>
      </c>
      <c r="X64">
        <v>119</v>
      </c>
      <c r="Z64">
        <v>116</v>
      </c>
    </row>
    <row r="65" spans="3:27" x14ac:dyDescent="0.3">
      <c r="C65" s="1" t="b">
        <v>1</v>
      </c>
      <c r="D65">
        <v>1373</v>
      </c>
      <c r="E65" s="3">
        <f>+D65/D66</f>
        <v>0.2353445320534796</v>
      </c>
      <c r="F65">
        <v>16</v>
      </c>
      <c r="G65" s="3">
        <f>+F65/F66</f>
        <v>0.2318840579710145</v>
      </c>
      <c r="H65">
        <v>0</v>
      </c>
      <c r="I65" s="3">
        <f>+H65/H66</f>
        <v>0</v>
      </c>
      <c r="J65">
        <v>91</v>
      </c>
      <c r="K65" s="3">
        <f>+J65/J66</f>
        <v>0.10376282782212087</v>
      </c>
      <c r="L65">
        <v>4</v>
      </c>
      <c r="M65" s="3">
        <f>+L65/L66</f>
        <v>0.14285714285714285</v>
      </c>
      <c r="N65">
        <v>1276</v>
      </c>
      <c r="O65" s="3">
        <f>+N65/N66</f>
        <v>0.25725806451612904</v>
      </c>
      <c r="P65">
        <v>1</v>
      </c>
      <c r="Q65" s="3">
        <f>+P65/P66</f>
        <v>7.6923076923076927E-2</v>
      </c>
      <c r="R65">
        <v>465</v>
      </c>
      <c r="S65" s="3">
        <f>+R65/R66</f>
        <v>0.19854824935952178</v>
      </c>
      <c r="T65">
        <v>13</v>
      </c>
      <c r="U65" s="3">
        <f>+T65/T66</f>
        <v>0.22413793103448276</v>
      </c>
      <c r="V65">
        <v>79</v>
      </c>
      <c r="W65" s="3">
        <f>+V65/V66</f>
        <v>0.15339805825242719</v>
      </c>
      <c r="X65">
        <v>17</v>
      </c>
      <c r="Y65" s="3">
        <f>+X65/X66</f>
        <v>0.125</v>
      </c>
      <c r="Z65">
        <v>19</v>
      </c>
      <c r="AA65" s="3">
        <f>+Z65/Z66</f>
        <v>0.14074074074074075</v>
      </c>
    </row>
    <row r="66" spans="3:27" x14ac:dyDescent="0.3">
      <c r="C66" s="1"/>
      <c r="D66">
        <f>SUM(D64:D65)</f>
        <v>5834</v>
      </c>
      <c r="F66">
        <f t="shared" ref="F66" si="122">SUM(F64:F65)</f>
        <v>69</v>
      </c>
      <c r="H66">
        <f t="shared" ref="H66" si="123">SUM(H64:H65)</f>
        <v>1</v>
      </c>
      <c r="J66">
        <f t="shared" ref="J66" si="124">SUM(J64:J65)</f>
        <v>877</v>
      </c>
      <c r="L66">
        <f t="shared" ref="L66" si="125">SUM(L64:L65)</f>
        <v>28</v>
      </c>
      <c r="N66">
        <f t="shared" ref="N66" si="126">SUM(N64:N65)</f>
        <v>4960</v>
      </c>
      <c r="P66">
        <f t="shared" ref="P66" si="127">SUM(P64:P65)</f>
        <v>13</v>
      </c>
      <c r="R66">
        <f t="shared" ref="R66" si="128">SUM(R64:R65)</f>
        <v>2342</v>
      </c>
      <c r="T66">
        <f t="shared" ref="T66" si="129">SUM(T64:T65)</f>
        <v>58</v>
      </c>
      <c r="V66">
        <f t="shared" ref="V66" si="130">SUM(V64:V65)</f>
        <v>515</v>
      </c>
      <c r="X66">
        <f t="shared" ref="X66" si="131">SUM(X64:X65)</f>
        <v>136</v>
      </c>
      <c r="Z66">
        <f t="shared" ref="Z66" si="132">SUM(Z64:Z65)</f>
        <v>135</v>
      </c>
    </row>
    <row r="67" spans="3:27" x14ac:dyDescent="0.3">
      <c r="C67" s="1"/>
    </row>
    <row r="68" spans="3:27" x14ac:dyDescent="0.3">
      <c r="C68" s="1"/>
      <c r="D68" s="5" t="s">
        <v>232</v>
      </c>
      <c r="F68" s="5" t="s">
        <v>233</v>
      </c>
      <c r="H68" t="s">
        <v>234</v>
      </c>
      <c r="J68" t="s">
        <v>235</v>
      </c>
      <c r="L68" t="s">
        <v>236</v>
      </c>
      <c r="N68" s="5" t="s">
        <v>237</v>
      </c>
      <c r="P68" s="5" t="s">
        <v>238</v>
      </c>
      <c r="R68" s="5" t="s">
        <v>239</v>
      </c>
      <c r="T68" s="5" t="s">
        <v>240</v>
      </c>
      <c r="V68" t="s">
        <v>241</v>
      </c>
      <c r="X68" t="s">
        <v>242</v>
      </c>
      <c r="Z68" t="s">
        <v>243</v>
      </c>
    </row>
    <row r="69" spans="3:27" x14ac:dyDescent="0.3">
      <c r="C69" s="1" t="b">
        <v>0</v>
      </c>
      <c r="D69">
        <v>405</v>
      </c>
      <c r="F69">
        <v>511</v>
      </c>
      <c r="H69">
        <v>19</v>
      </c>
      <c r="J69">
        <v>23</v>
      </c>
      <c r="L69">
        <v>92</v>
      </c>
      <c r="N69">
        <v>5001</v>
      </c>
      <c r="P69">
        <v>1028</v>
      </c>
      <c r="R69">
        <v>751</v>
      </c>
      <c r="T69">
        <v>741</v>
      </c>
      <c r="V69">
        <v>151</v>
      </c>
      <c r="X69">
        <v>10</v>
      </c>
      <c r="Z69">
        <v>11</v>
      </c>
    </row>
    <row r="70" spans="3:27" x14ac:dyDescent="0.3">
      <c r="C70" s="1" t="b">
        <v>1</v>
      </c>
      <c r="D70">
        <v>97</v>
      </c>
      <c r="E70" s="3">
        <f>+D70/D71</f>
        <v>0.19322709163346613</v>
      </c>
      <c r="F70">
        <v>122</v>
      </c>
      <c r="G70" s="3">
        <f>+F70/F71</f>
        <v>0.19273301737756715</v>
      </c>
      <c r="H70">
        <v>2</v>
      </c>
      <c r="I70" s="3">
        <f>+H70/H71</f>
        <v>9.5238095238095233E-2</v>
      </c>
      <c r="J70">
        <v>2</v>
      </c>
      <c r="K70" s="3">
        <f>+J70/J71</f>
        <v>0.08</v>
      </c>
      <c r="L70">
        <v>14</v>
      </c>
      <c r="M70" s="3">
        <f>+L70/L71</f>
        <v>0.13207547169811321</v>
      </c>
      <c r="N70">
        <v>1188</v>
      </c>
      <c r="O70" s="3">
        <f>+N70/N71</f>
        <v>0.1919534658264663</v>
      </c>
      <c r="P70">
        <v>443</v>
      </c>
      <c r="Q70" s="3">
        <f>+P70/P71</f>
        <v>0.30115567641060503</v>
      </c>
      <c r="R70">
        <v>54</v>
      </c>
      <c r="S70" s="3">
        <f>+R70/R71</f>
        <v>6.70807453416149E-2</v>
      </c>
      <c r="T70">
        <v>182</v>
      </c>
      <c r="U70" s="3">
        <f>+T70/T71</f>
        <v>0.19718309859154928</v>
      </c>
      <c r="V70">
        <v>24</v>
      </c>
      <c r="W70" s="3">
        <f>+V70/V71</f>
        <v>0.13714285714285715</v>
      </c>
      <c r="X70">
        <v>2</v>
      </c>
      <c r="Y70" s="3">
        <f>+X70/X71</f>
        <v>0.16666666666666666</v>
      </c>
      <c r="Z70">
        <v>1</v>
      </c>
      <c r="AA70" s="3">
        <f>+Z70/Z71</f>
        <v>8.3333333333333329E-2</v>
      </c>
    </row>
    <row r="71" spans="3:27" x14ac:dyDescent="0.3">
      <c r="C71" s="1"/>
      <c r="D71">
        <f>SUM(D69:D70)</f>
        <v>502</v>
      </c>
      <c r="F71">
        <f t="shared" ref="F71" si="133">SUM(F69:F70)</f>
        <v>633</v>
      </c>
      <c r="H71">
        <f t="shared" ref="H71" si="134">SUM(H69:H70)</f>
        <v>21</v>
      </c>
      <c r="J71">
        <f t="shared" ref="J71" si="135">SUM(J69:J70)</f>
        <v>25</v>
      </c>
      <c r="L71">
        <f t="shared" ref="L71" si="136">SUM(L69:L70)</f>
        <v>106</v>
      </c>
      <c r="N71">
        <f t="shared" ref="N71" si="137">SUM(N69:N70)</f>
        <v>6189</v>
      </c>
      <c r="P71">
        <f t="shared" ref="P71" si="138">SUM(P69:P70)</f>
        <v>1471</v>
      </c>
      <c r="R71">
        <f t="shared" ref="R71" si="139">SUM(R69:R70)</f>
        <v>805</v>
      </c>
      <c r="T71">
        <f t="shared" ref="T71" si="140">SUM(T69:T70)</f>
        <v>923</v>
      </c>
      <c r="V71">
        <f t="shared" ref="V71" si="141">SUM(V69:V70)</f>
        <v>175</v>
      </c>
      <c r="X71">
        <f t="shared" ref="X71" si="142">SUM(X69:X70)</f>
        <v>12</v>
      </c>
      <c r="Z71">
        <f t="shared" ref="Z71" si="143">SUM(Z69:Z70)</f>
        <v>12</v>
      </c>
    </row>
    <row r="72" spans="3:27" x14ac:dyDescent="0.3">
      <c r="C72" s="1"/>
    </row>
    <row r="73" spans="3:27" x14ac:dyDescent="0.3">
      <c r="C73" s="1"/>
      <c r="D73" s="5" t="s">
        <v>244</v>
      </c>
      <c r="F73" s="5" t="s">
        <v>245</v>
      </c>
      <c r="H73" s="5" t="s">
        <v>246</v>
      </c>
      <c r="J73" t="s">
        <v>247</v>
      </c>
      <c r="L73" t="s">
        <v>248</v>
      </c>
      <c r="N73" t="s">
        <v>249</v>
      </c>
      <c r="P73" t="s">
        <v>250</v>
      </c>
      <c r="R73" t="s">
        <v>251</v>
      </c>
      <c r="T73" t="s">
        <v>252</v>
      </c>
      <c r="V73" t="s">
        <v>253</v>
      </c>
      <c r="X73" t="s">
        <v>254</v>
      </c>
      <c r="Z73" t="s">
        <v>255</v>
      </c>
    </row>
    <row r="74" spans="3:27" x14ac:dyDescent="0.3">
      <c r="C74" s="1" t="b">
        <v>0</v>
      </c>
      <c r="D74">
        <v>3771</v>
      </c>
      <c r="F74">
        <v>1311</v>
      </c>
      <c r="H74">
        <v>4076</v>
      </c>
      <c r="J74">
        <v>45</v>
      </c>
      <c r="L74">
        <v>77</v>
      </c>
      <c r="N74">
        <v>52</v>
      </c>
      <c r="P74">
        <v>255</v>
      </c>
      <c r="R74">
        <v>298</v>
      </c>
      <c r="T74">
        <v>99</v>
      </c>
      <c r="V74">
        <v>293</v>
      </c>
      <c r="X74">
        <v>37</v>
      </c>
      <c r="Z74">
        <v>106</v>
      </c>
    </row>
    <row r="75" spans="3:27" x14ac:dyDescent="0.3">
      <c r="C75" s="1" t="b">
        <v>1</v>
      </c>
      <c r="D75">
        <v>547</v>
      </c>
      <c r="E75" s="3">
        <f>+D75/D76</f>
        <v>0.12667901806391849</v>
      </c>
      <c r="F75">
        <v>321</v>
      </c>
      <c r="G75" s="3">
        <f>+F75/F76</f>
        <v>0.19669117647058823</v>
      </c>
      <c r="H75">
        <v>992</v>
      </c>
      <c r="I75" s="3">
        <f>+H75/H76</f>
        <v>0.19573796369376481</v>
      </c>
      <c r="J75">
        <v>7</v>
      </c>
      <c r="K75" s="3">
        <f>+J75/J76</f>
        <v>0.13461538461538461</v>
      </c>
      <c r="L75">
        <v>16</v>
      </c>
      <c r="M75" s="3">
        <f>+L75/L76</f>
        <v>0.17204301075268819</v>
      </c>
      <c r="N75">
        <v>11</v>
      </c>
      <c r="O75" s="3">
        <f>+N75/N76</f>
        <v>0.17460317460317459</v>
      </c>
      <c r="P75">
        <v>66</v>
      </c>
      <c r="Q75" s="3">
        <f>+P75/P76</f>
        <v>0.20560747663551401</v>
      </c>
      <c r="R75">
        <v>78</v>
      </c>
      <c r="S75" s="3">
        <f>+R75/R76</f>
        <v>0.20744680851063829</v>
      </c>
      <c r="T75">
        <v>12</v>
      </c>
      <c r="U75" s="3">
        <f>+T75/T76</f>
        <v>0.10810810810810811</v>
      </c>
      <c r="V75">
        <v>44</v>
      </c>
      <c r="W75" s="3">
        <f>+V75/V76</f>
        <v>0.13056379821958458</v>
      </c>
      <c r="X75">
        <v>5</v>
      </c>
      <c r="Y75" s="3">
        <f>+X75/X76</f>
        <v>0.11904761904761904</v>
      </c>
      <c r="Z75">
        <v>5</v>
      </c>
      <c r="AA75" s="3">
        <f>+Z75/Z76</f>
        <v>4.5045045045045043E-2</v>
      </c>
    </row>
    <row r="76" spans="3:27" x14ac:dyDescent="0.3">
      <c r="C76" s="1"/>
      <c r="D76">
        <f>SUM(D74:D75)</f>
        <v>4318</v>
      </c>
      <c r="F76">
        <f t="shared" ref="F76" si="144">SUM(F74:F75)</f>
        <v>1632</v>
      </c>
      <c r="H76">
        <f t="shared" ref="H76" si="145">SUM(H74:H75)</f>
        <v>5068</v>
      </c>
      <c r="J76">
        <f t="shared" ref="J76" si="146">SUM(J74:J75)</f>
        <v>52</v>
      </c>
      <c r="L76">
        <f t="shared" ref="L76" si="147">SUM(L74:L75)</f>
        <v>93</v>
      </c>
      <c r="N76">
        <f t="shared" ref="N76" si="148">SUM(N74:N75)</f>
        <v>63</v>
      </c>
      <c r="P76">
        <f t="shared" ref="P76" si="149">SUM(P74:P75)</f>
        <v>321</v>
      </c>
      <c r="R76">
        <f t="shared" ref="R76" si="150">SUM(R74:R75)</f>
        <v>376</v>
      </c>
      <c r="T76">
        <f t="shared" ref="T76" si="151">SUM(T74:T75)</f>
        <v>111</v>
      </c>
      <c r="V76">
        <f t="shared" ref="V76" si="152">SUM(V74:V75)</f>
        <v>337</v>
      </c>
      <c r="X76">
        <f t="shared" ref="X76" si="153">SUM(X74:X75)</f>
        <v>42</v>
      </c>
      <c r="Z76">
        <f t="shared" ref="Z76" si="154">SUM(Z74:Z75)</f>
        <v>111</v>
      </c>
    </row>
    <row r="77" spans="3:27" x14ac:dyDescent="0.3">
      <c r="C77" s="1"/>
    </row>
    <row r="78" spans="3:27" x14ac:dyDescent="0.3">
      <c r="C78" s="1"/>
      <c r="D78" s="5" t="s">
        <v>256</v>
      </c>
      <c r="F78" t="s">
        <v>257</v>
      </c>
      <c r="H78" t="s">
        <v>258</v>
      </c>
      <c r="J78" t="s">
        <v>259</v>
      </c>
      <c r="L78" t="s">
        <v>260</v>
      </c>
      <c r="N78" t="s">
        <v>261</v>
      </c>
      <c r="P78" t="s">
        <v>262</v>
      </c>
      <c r="R78" t="s">
        <v>263</v>
      </c>
      <c r="T78" t="s">
        <v>264</v>
      </c>
      <c r="V78" s="5" t="s">
        <v>265</v>
      </c>
      <c r="X78" t="s">
        <v>266</v>
      </c>
      <c r="Z78" s="5" t="s">
        <v>267</v>
      </c>
    </row>
    <row r="79" spans="3:27" x14ac:dyDescent="0.3">
      <c r="C79" s="1" t="b">
        <v>0</v>
      </c>
      <c r="D79">
        <v>900</v>
      </c>
      <c r="F79">
        <v>123</v>
      </c>
      <c r="H79">
        <v>24</v>
      </c>
      <c r="J79">
        <v>26</v>
      </c>
      <c r="L79">
        <v>299</v>
      </c>
      <c r="N79">
        <v>107</v>
      </c>
      <c r="P79">
        <v>2</v>
      </c>
      <c r="R79">
        <v>13</v>
      </c>
      <c r="T79">
        <v>49</v>
      </c>
      <c r="V79">
        <v>4307</v>
      </c>
      <c r="X79">
        <v>62</v>
      </c>
      <c r="Z79">
        <v>803</v>
      </c>
    </row>
    <row r="80" spans="3:27" x14ac:dyDescent="0.3">
      <c r="C80" s="1" t="b">
        <v>1</v>
      </c>
      <c r="D80">
        <v>211</v>
      </c>
      <c r="E80" s="3">
        <f>+D80/D81</f>
        <v>0.18991899189918993</v>
      </c>
      <c r="F80">
        <v>58</v>
      </c>
      <c r="G80" s="3">
        <f>+F80/F81</f>
        <v>0.32044198895027626</v>
      </c>
      <c r="H80">
        <v>2</v>
      </c>
      <c r="I80" s="3">
        <f>+H80/H81</f>
        <v>7.6923076923076927E-2</v>
      </c>
      <c r="J80">
        <v>2</v>
      </c>
      <c r="K80" s="3">
        <f>+J80/J81</f>
        <v>7.1428571428571425E-2</v>
      </c>
      <c r="L80">
        <v>93</v>
      </c>
      <c r="M80" s="3">
        <f>+L80/L81</f>
        <v>0.23724489795918369</v>
      </c>
      <c r="N80">
        <v>33</v>
      </c>
      <c r="O80" s="3">
        <f>+N80/N81</f>
        <v>0.23571428571428571</v>
      </c>
      <c r="P80">
        <v>1</v>
      </c>
      <c r="Q80" s="3">
        <f>+P80/P81</f>
        <v>0.33333333333333331</v>
      </c>
      <c r="R80">
        <v>2</v>
      </c>
      <c r="S80" s="3">
        <f>+R80/R81</f>
        <v>0.13333333333333333</v>
      </c>
      <c r="T80">
        <v>10</v>
      </c>
      <c r="U80" s="3">
        <f>+T80/T81</f>
        <v>0.16949152542372881</v>
      </c>
      <c r="V80">
        <v>1499</v>
      </c>
      <c r="W80" s="3">
        <f>+V80/V81</f>
        <v>0.25818119187047883</v>
      </c>
      <c r="X80">
        <v>5</v>
      </c>
      <c r="Y80" s="3">
        <f>+X80/X81</f>
        <v>7.4626865671641784E-2</v>
      </c>
      <c r="Z80">
        <v>252</v>
      </c>
      <c r="AA80" s="3">
        <f>+Z80/Z81</f>
        <v>0.23886255924170616</v>
      </c>
    </row>
    <row r="81" spans="3:27" x14ac:dyDescent="0.3">
      <c r="C81" s="1"/>
      <c r="D81">
        <f>SUM(D79:D80)</f>
        <v>1111</v>
      </c>
      <c r="F81">
        <f t="shared" ref="F81" si="155">SUM(F79:F80)</f>
        <v>181</v>
      </c>
      <c r="H81">
        <f t="shared" ref="H81" si="156">SUM(H79:H80)</f>
        <v>26</v>
      </c>
      <c r="J81">
        <f t="shared" ref="J81" si="157">SUM(J79:J80)</f>
        <v>28</v>
      </c>
      <c r="L81">
        <f t="shared" ref="L81" si="158">SUM(L79:L80)</f>
        <v>392</v>
      </c>
      <c r="N81">
        <f t="shared" ref="N81" si="159">SUM(N79:N80)</f>
        <v>140</v>
      </c>
      <c r="P81">
        <f t="shared" ref="P81" si="160">SUM(P79:P80)</f>
        <v>3</v>
      </c>
      <c r="R81">
        <f t="shared" ref="R81" si="161">SUM(R79:R80)</f>
        <v>15</v>
      </c>
      <c r="T81">
        <f t="shared" ref="T81" si="162">SUM(T79:T80)</f>
        <v>59</v>
      </c>
      <c r="V81">
        <f t="shared" ref="V81" si="163">SUM(V79:V80)</f>
        <v>5806</v>
      </c>
      <c r="X81">
        <f t="shared" ref="X81" si="164">SUM(X79:X80)</f>
        <v>67</v>
      </c>
      <c r="Z81">
        <f t="shared" ref="Z81" si="165">SUM(Z79:Z80)</f>
        <v>1055</v>
      </c>
    </row>
    <row r="82" spans="3:27" x14ac:dyDescent="0.3">
      <c r="C82" s="1"/>
    </row>
    <row r="83" spans="3:27" x14ac:dyDescent="0.3">
      <c r="C83" s="1"/>
      <c r="D83" s="5" t="s">
        <v>268</v>
      </c>
      <c r="F83" t="s">
        <v>269</v>
      </c>
      <c r="H83" t="s">
        <v>270</v>
      </c>
      <c r="J83" t="s">
        <v>271</v>
      </c>
      <c r="L83" s="5" t="s">
        <v>272</v>
      </c>
      <c r="N83" t="s">
        <v>273</v>
      </c>
      <c r="P83" s="5" t="s">
        <v>274</v>
      </c>
      <c r="R83" t="s">
        <v>275</v>
      </c>
      <c r="T83" t="s">
        <v>276</v>
      </c>
      <c r="V83" t="s">
        <v>277</v>
      </c>
      <c r="X83" t="s">
        <v>278</v>
      </c>
      <c r="Z83" s="5" t="s">
        <v>279</v>
      </c>
    </row>
    <row r="84" spans="3:27" x14ac:dyDescent="0.3">
      <c r="C84" s="1" t="b">
        <v>0</v>
      </c>
      <c r="D84">
        <v>6246</v>
      </c>
      <c r="F84">
        <v>58</v>
      </c>
      <c r="H84">
        <v>133</v>
      </c>
      <c r="J84">
        <v>128</v>
      </c>
      <c r="L84">
        <v>3469</v>
      </c>
      <c r="N84">
        <v>40</v>
      </c>
      <c r="P84">
        <v>577</v>
      </c>
      <c r="R84">
        <v>50</v>
      </c>
      <c r="T84">
        <v>46</v>
      </c>
      <c r="V84">
        <v>7</v>
      </c>
      <c r="X84">
        <v>51</v>
      </c>
      <c r="Z84">
        <v>963</v>
      </c>
    </row>
    <row r="85" spans="3:27" x14ac:dyDescent="0.3">
      <c r="C85" s="1" t="b">
        <v>1</v>
      </c>
      <c r="D85">
        <v>2088</v>
      </c>
      <c r="E85" s="3">
        <f>+D85/D86</f>
        <v>0.2505399568034557</v>
      </c>
      <c r="F85">
        <v>9</v>
      </c>
      <c r="G85" s="3">
        <f>+F85/F86</f>
        <v>0.13432835820895522</v>
      </c>
      <c r="H85">
        <v>21</v>
      </c>
      <c r="I85" s="3">
        <f>+H85/H86</f>
        <v>0.13636363636363635</v>
      </c>
      <c r="J85">
        <v>21</v>
      </c>
      <c r="K85" s="3">
        <f>+J85/J86</f>
        <v>0.14093959731543623</v>
      </c>
      <c r="L85">
        <v>697</v>
      </c>
      <c r="M85" s="3">
        <f>+L85/L86</f>
        <v>0.16730676908305328</v>
      </c>
      <c r="N85">
        <v>6</v>
      </c>
      <c r="O85" s="3">
        <f>+N85/N86</f>
        <v>0.13043478260869565</v>
      </c>
      <c r="P85">
        <v>135</v>
      </c>
      <c r="Q85" s="3">
        <f>+P85/P86</f>
        <v>0.1896067415730337</v>
      </c>
      <c r="R85">
        <v>20</v>
      </c>
      <c r="S85" s="3">
        <f>+R85/R86</f>
        <v>0.2857142857142857</v>
      </c>
      <c r="T85">
        <v>8</v>
      </c>
      <c r="U85" s="3">
        <f>+T85/T86</f>
        <v>0.14814814814814814</v>
      </c>
      <c r="V85">
        <v>2</v>
      </c>
      <c r="W85" s="3">
        <f>+V85/V86</f>
        <v>0.22222222222222221</v>
      </c>
      <c r="X85">
        <v>6</v>
      </c>
      <c r="Y85" s="3">
        <f>+X85/X86</f>
        <v>0.10526315789473684</v>
      </c>
      <c r="Z85">
        <v>117</v>
      </c>
      <c r="AA85" s="3">
        <f>+Z85/Z86</f>
        <v>0.10833333333333334</v>
      </c>
    </row>
    <row r="86" spans="3:27" x14ac:dyDescent="0.3">
      <c r="C86" s="1"/>
      <c r="D86">
        <f>SUM(D84:D85)</f>
        <v>8334</v>
      </c>
      <c r="F86">
        <f t="shared" ref="F86" si="166">SUM(F84:F85)</f>
        <v>67</v>
      </c>
      <c r="H86">
        <f t="shared" ref="H86" si="167">SUM(H84:H85)</f>
        <v>154</v>
      </c>
      <c r="J86">
        <f t="shared" ref="J86" si="168">SUM(J84:J85)</f>
        <v>149</v>
      </c>
      <c r="L86">
        <f t="shared" ref="L86" si="169">SUM(L84:L85)</f>
        <v>4166</v>
      </c>
      <c r="N86">
        <f t="shared" ref="N86" si="170">SUM(N84:N85)</f>
        <v>46</v>
      </c>
      <c r="P86">
        <f t="shared" ref="P86" si="171">SUM(P84:P85)</f>
        <v>712</v>
      </c>
      <c r="R86">
        <f t="shared" ref="R86" si="172">SUM(R84:R85)</f>
        <v>70</v>
      </c>
      <c r="T86">
        <f t="shared" ref="T86" si="173">SUM(T84:T85)</f>
        <v>54</v>
      </c>
      <c r="V86">
        <f t="shared" ref="V86" si="174">SUM(V84:V85)</f>
        <v>9</v>
      </c>
      <c r="X86">
        <f t="shared" ref="X86" si="175">SUM(X84:X85)</f>
        <v>57</v>
      </c>
      <c r="Z86">
        <f t="shared" ref="Z86" si="176">SUM(Z84:Z85)</f>
        <v>1080</v>
      </c>
    </row>
    <row r="87" spans="3:27" x14ac:dyDescent="0.3">
      <c r="C87" s="1"/>
    </row>
    <row r="88" spans="3:27" x14ac:dyDescent="0.3">
      <c r="C88" s="1"/>
      <c r="D88" t="s">
        <v>280</v>
      </c>
      <c r="F88" s="5" t="s">
        <v>281</v>
      </c>
      <c r="H88" s="5" t="s">
        <v>282</v>
      </c>
      <c r="J88" t="s">
        <v>283</v>
      </c>
      <c r="L88" t="s">
        <v>284</v>
      </c>
      <c r="N88" t="s">
        <v>285</v>
      </c>
      <c r="P88" t="s">
        <v>286</v>
      </c>
      <c r="R88" s="5" t="s">
        <v>287</v>
      </c>
      <c r="T88" s="5" t="s">
        <v>288</v>
      </c>
      <c r="V88" s="5" t="s">
        <v>289</v>
      </c>
      <c r="X88" s="5" t="s">
        <v>290</v>
      </c>
      <c r="Z88" t="s">
        <v>291</v>
      </c>
    </row>
    <row r="89" spans="3:27" x14ac:dyDescent="0.3">
      <c r="C89" s="1" t="b">
        <v>0</v>
      </c>
      <c r="D89">
        <v>304</v>
      </c>
      <c r="F89">
        <v>491</v>
      </c>
      <c r="H89">
        <v>999</v>
      </c>
      <c r="J89">
        <v>7</v>
      </c>
      <c r="L89">
        <v>96</v>
      </c>
      <c r="N89">
        <v>45</v>
      </c>
      <c r="P89">
        <v>220</v>
      </c>
      <c r="R89">
        <v>2117</v>
      </c>
      <c r="T89">
        <v>4722</v>
      </c>
      <c r="V89">
        <v>455</v>
      </c>
      <c r="X89">
        <v>14480</v>
      </c>
      <c r="Z89">
        <v>434</v>
      </c>
    </row>
    <row r="90" spans="3:27" x14ac:dyDescent="0.3">
      <c r="C90" s="1" t="b">
        <v>1</v>
      </c>
      <c r="D90">
        <v>69</v>
      </c>
      <c r="E90" s="3">
        <f>+D90/D91</f>
        <v>0.18498659517426275</v>
      </c>
      <c r="F90">
        <v>69</v>
      </c>
      <c r="G90" s="3">
        <f>+F90/F91</f>
        <v>0.12321428571428572</v>
      </c>
      <c r="H90">
        <v>191</v>
      </c>
      <c r="I90" s="3">
        <f>+H90/H91</f>
        <v>0.16050420168067228</v>
      </c>
      <c r="J90">
        <v>0</v>
      </c>
      <c r="K90" s="3">
        <f>+J90/J91</f>
        <v>0</v>
      </c>
      <c r="L90">
        <v>13</v>
      </c>
      <c r="M90" s="3">
        <f>+L90/L91</f>
        <v>0.11926605504587157</v>
      </c>
      <c r="N90">
        <v>11</v>
      </c>
      <c r="O90" s="3">
        <f>+N90/N91</f>
        <v>0.19642857142857142</v>
      </c>
      <c r="P90">
        <v>32</v>
      </c>
      <c r="Q90" s="3">
        <f>+P90/P91</f>
        <v>0.12698412698412698</v>
      </c>
      <c r="R90">
        <v>442</v>
      </c>
      <c r="S90" s="3">
        <f>+R90/R91</f>
        <v>0.17272372020320437</v>
      </c>
      <c r="T90">
        <v>853</v>
      </c>
      <c r="U90" s="3">
        <f>+T90/T91</f>
        <v>0.15300448430493274</v>
      </c>
      <c r="V90">
        <v>89</v>
      </c>
      <c r="W90" s="3">
        <f>+V90/V91</f>
        <v>0.16360294117647059</v>
      </c>
      <c r="X90">
        <v>4075</v>
      </c>
      <c r="Y90" s="3">
        <f>+X90/X91</f>
        <v>0.21961735381298841</v>
      </c>
      <c r="Z90">
        <v>61</v>
      </c>
      <c r="AA90" s="3">
        <f>+Z90/Z91</f>
        <v>0.12323232323232323</v>
      </c>
    </row>
    <row r="91" spans="3:27" x14ac:dyDescent="0.3">
      <c r="C91" s="1"/>
      <c r="D91">
        <f>SUM(D89:D90)</f>
        <v>373</v>
      </c>
      <c r="F91">
        <f t="shared" ref="F91" si="177">SUM(F89:F90)</f>
        <v>560</v>
      </c>
      <c r="H91">
        <f t="shared" ref="H91" si="178">SUM(H89:H90)</f>
        <v>1190</v>
      </c>
      <c r="J91">
        <f t="shared" ref="J91" si="179">SUM(J89:J90)</f>
        <v>7</v>
      </c>
      <c r="L91">
        <f t="shared" ref="L91" si="180">SUM(L89:L90)</f>
        <v>109</v>
      </c>
      <c r="N91">
        <f t="shared" ref="N91" si="181">SUM(N89:N90)</f>
        <v>56</v>
      </c>
      <c r="P91">
        <f t="shared" ref="P91" si="182">SUM(P89:P90)</f>
        <v>252</v>
      </c>
      <c r="R91">
        <f t="shared" ref="R91" si="183">SUM(R89:R90)</f>
        <v>2559</v>
      </c>
      <c r="T91">
        <f t="shared" ref="T91" si="184">SUM(T89:T90)</f>
        <v>5575</v>
      </c>
      <c r="V91">
        <f t="shared" ref="V91" si="185">SUM(V89:V90)</f>
        <v>544</v>
      </c>
      <c r="X91">
        <f t="shared" ref="X91" si="186">SUM(X89:X90)</f>
        <v>18555</v>
      </c>
      <c r="Z91">
        <f t="shared" ref="Z91" si="187">SUM(Z89:Z90)</f>
        <v>495</v>
      </c>
    </row>
    <row r="92" spans="3:27" x14ac:dyDescent="0.3">
      <c r="C92" s="1"/>
    </row>
    <row r="93" spans="3:27" x14ac:dyDescent="0.3">
      <c r="C93" s="1"/>
      <c r="D93" t="s">
        <v>292</v>
      </c>
      <c r="F93" s="5" t="s">
        <v>293</v>
      </c>
      <c r="H93" t="s">
        <v>294</v>
      </c>
      <c r="J93" t="s">
        <v>295</v>
      </c>
      <c r="L93" t="s">
        <v>296</v>
      </c>
      <c r="N93" t="s">
        <v>297</v>
      </c>
      <c r="P93" t="s">
        <v>298</v>
      </c>
      <c r="R93" t="s">
        <v>299</v>
      </c>
      <c r="T93" t="s">
        <v>300</v>
      </c>
      <c r="V93" s="5" t="s">
        <v>301</v>
      </c>
      <c r="X93" t="s">
        <v>302</v>
      </c>
      <c r="Z93" t="s">
        <v>303</v>
      </c>
    </row>
    <row r="94" spans="3:27" x14ac:dyDescent="0.3">
      <c r="C94" s="1" t="b">
        <v>0</v>
      </c>
      <c r="D94">
        <v>32</v>
      </c>
      <c r="F94">
        <v>770</v>
      </c>
      <c r="H94">
        <v>131</v>
      </c>
      <c r="J94">
        <v>41</v>
      </c>
      <c r="L94">
        <v>36</v>
      </c>
      <c r="N94">
        <v>15</v>
      </c>
      <c r="P94">
        <v>9</v>
      </c>
      <c r="R94">
        <v>30</v>
      </c>
      <c r="T94">
        <v>4</v>
      </c>
      <c r="V94">
        <v>2124</v>
      </c>
      <c r="X94">
        <v>139</v>
      </c>
      <c r="Z94">
        <v>244</v>
      </c>
    </row>
    <row r="95" spans="3:27" x14ac:dyDescent="0.3">
      <c r="C95" s="2" t="b">
        <v>1</v>
      </c>
      <c r="D95">
        <v>3</v>
      </c>
      <c r="E95" s="3">
        <f>+D95/D96</f>
        <v>8.5714285714285715E-2</v>
      </c>
      <c r="F95">
        <v>146</v>
      </c>
      <c r="G95" s="3">
        <f>+F95/F96</f>
        <v>0.15938864628820962</v>
      </c>
      <c r="H95">
        <v>23</v>
      </c>
      <c r="I95" s="3">
        <f>+H95/H96</f>
        <v>0.14935064935064934</v>
      </c>
      <c r="J95">
        <v>1</v>
      </c>
      <c r="K95" s="3">
        <f>+J95/J96</f>
        <v>2.3809523809523808E-2</v>
      </c>
      <c r="L95">
        <v>14</v>
      </c>
      <c r="M95" s="3">
        <f>+L95/L96</f>
        <v>0.28000000000000003</v>
      </c>
      <c r="N95">
        <v>5</v>
      </c>
      <c r="O95" s="3">
        <f>+N95/N96</f>
        <v>0.25</v>
      </c>
      <c r="P95">
        <v>2</v>
      </c>
      <c r="Q95" s="3">
        <f>+P95/P96</f>
        <v>0.18181818181818182</v>
      </c>
      <c r="R95">
        <v>2</v>
      </c>
      <c r="S95" s="3">
        <f>+R95/R96</f>
        <v>6.25E-2</v>
      </c>
      <c r="T95">
        <v>1</v>
      </c>
      <c r="U95" s="3">
        <f>+T95/T96</f>
        <v>0.2</v>
      </c>
      <c r="V95">
        <v>330</v>
      </c>
      <c r="W95" s="3">
        <f>+V95/V96</f>
        <v>0.13447432762836187</v>
      </c>
      <c r="X95">
        <v>15</v>
      </c>
      <c r="Y95" s="3">
        <f>+X95/X96</f>
        <v>9.7402597402597407E-2</v>
      </c>
      <c r="Z95">
        <v>65</v>
      </c>
      <c r="AA95" s="3">
        <f>+Z95/Z96</f>
        <v>0.21035598705501618</v>
      </c>
    </row>
    <row r="96" spans="3:27" x14ac:dyDescent="0.3">
      <c r="D96">
        <f>SUM(D94:D95)</f>
        <v>35</v>
      </c>
      <c r="F96">
        <f t="shared" ref="F96" si="188">SUM(F94:F95)</f>
        <v>916</v>
      </c>
      <c r="H96">
        <f t="shared" ref="H96" si="189">SUM(H94:H95)</f>
        <v>154</v>
      </c>
      <c r="J96">
        <f t="shared" ref="J96" si="190">SUM(J94:J95)</f>
        <v>42</v>
      </c>
      <c r="L96">
        <f t="shared" ref="L96" si="191">SUM(L94:L95)</f>
        <v>50</v>
      </c>
      <c r="N96">
        <f t="shared" ref="N96" si="192">SUM(N94:N95)</f>
        <v>20</v>
      </c>
      <c r="P96">
        <f t="shared" ref="P96" si="193">SUM(P94:P95)</f>
        <v>11</v>
      </c>
      <c r="R96">
        <f t="shared" ref="R96" si="194">SUM(R94:R95)</f>
        <v>32</v>
      </c>
      <c r="T96">
        <f t="shared" ref="T96" si="195">SUM(T94:T95)</f>
        <v>5</v>
      </c>
      <c r="V96">
        <f t="shared" ref="V96" si="196">SUM(V94:V95)</f>
        <v>2454</v>
      </c>
      <c r="X96">
        <f t="shared" ref="X96" si="197">SUM(X94:X95)</f>
        <v>154</v>
      </c>
      <c r="Z96">
        <f t="shared" ref="Z96" si="198">SUM(Z94:Z95)</f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E1D1-2295-4D7C-92BF-61079311BE69}">
  <dimension ref="A2:AW46"/>
  <sheetViews>
    <sheetView topLeftCell="AA13" workbookViewId="0">
      <selection activeCell="AH32" sqref="AH32"/>
    </sheetView>
  </sheetViews>
  <sheetFormatPr defaultRowHeight="14.4" x14ac:dyDescent="0.3"/>
  <sheetData>
    <row r="2" spans="1:48" x14ac:dyDescent="0.3">
      <c r="C2" s="1" t="s">
        <v>75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P2" s="1"/>
      <c r="Q2" s="1" t="s">
        <v>75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AC2" s="1" t="s">
        <v>304</v>
      </c>
      <c r="AO2" s="1"/>
      <c r="AP2" s="1" t="s">
        <v>75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</row>
    <row r="3" spans="1:48" x14ac:dyDescent="0.3">
      <c r="B3" s="1" t="s">
        <v>314</v>
      </c>
      <c r="C3">
        <v>2531</v>
      </c>
      <c r="D3">
        <v>4</v>
      </c>
      <c r="E3">
        <v>454</v>
      </c>
      <c r="F3">
        <v>438</v>
      </c>
      <c r="G3">
        <v>10326</v>
      </c>
      <c r="H3">
        <v>165</v>
      </c>
      <c r="I3">
        <v>221</v>
      </c>
      <c r="P3" s="1" t="s">
        <v>314</v>
      </c>
      <c r="Q3">
        <v>152</v>
      </c>
      <c r="R3">
        <v>4</v>
      </c>
      <c r="S3">
        <v>63</v>
      </c>
      <c r="T3">
        <v>15</v>
      </c>
      <c r="U3">
        <v>2054</v>
      </c>
      <c r="V3">
        <v>6</v>
      </c>
      <c r="W3">
        <v>109</v>
      </c>
      <c r="AC3" s="1" t="s">
        <v>314</v>
      </c>
      <c r="AD3">
        <v>86</v>
      </c>
      <c r="AE3">
        <v>0</v>
      </c>
      <c r="AF3">
        <v>50</v>
      </c>
      <c r="AG3">
        <v>0</v>
      </c>
      <c r="AH3">
        <v>757</v>
      </c>
      <c r="AI3">
        <v>6</v>
      </c>
      <c r="AJ3">
        <v>109</v>
      </c>
      <c r="AO3" s="1" t="s">
        <v>314</v>
      </c>
      <c r="AP3">
        <v>1474</v>
      </c>
      <c r="AQ3">
        <v>0</v>
      </c>
      <c r="AR3">
        <v>366</v>
      </c>
      <c r="AS3">
        <v>0</v>
      </c>
      <c r="AT3">
        <v>4071</v>
      </c>
      <c r="AU3">
        <v>165</v>
      </c>
      <c r="AV3">
        <v>221</v>
      </c>
    </row>
    <row r="4" spans="1:48" x14ac:dyDescent="0.3">
      <c r="A4" t="s">
        <v>310</v>
      </c>
      <c r="B4" s="1" t="s">
        <v>315</v>
      </c>
      <c r="C4">
        <v>157</v>
      </c>
      <c r="D4">
        <v>10</v>
      </c>
      <c r="E4">
        <v>304</v>
      </c>
      <c r="F4">
        <v>1507</v>
      </c>
      <c r="G4">
        <v>1884</v>
      </c>
      <c r="H4">
        <v>45</v>
      </c>
      <c r="I4">
        <v>67</v>
      </c>
      <c r="P4" s="1" t="s">
        <v>315</v>
      </c>
      <c r="Q4">
        <v>10</v>
      </c>
      <c r="R4">
        <v>10</v>
      </c>
      <c r="S4">
        <v>79</v>
      </c>
      <c r="T4">
        <v>60</v>
      </c>
      <c r="U4">
        <v>274</v>
      </c>
      <c r="V4">
        <v>1</v>
      </c>
      <c r="W4">
        <v>23</v>
      </c>
      <c r="AC4" s="1" t="s">
        <v>315</v>
      </c>
      <c r="AD4">
        <v>8</v>
      </c>
      <c r="AE4">
        <v>0</v>
      </c>
      <c r="AF4">
        <v>22</v>
      </c>
      <c r="AG4">
        <v>0</v>
      </c>
      <c r="AH4">
        <v>141</v>
      </c>
      <c r="AI4">
        <v>1</v>
      </c>
      <c r="AJ4">
        <v>23</v>
      </c>
      <c r="AO4" s="1" t="s">
        <v>315</v>
      </c>
      <c r="AP4">
        <v>107</v>
      </c>
      <c r="AQ4">
        <v>0</v>
      </c>
      <c r="AR4">
        <v>162</v>
      </c>
      <c r="AS4">
        <v>0</v>
      </c>
      <c r="AT4">
        <v>1121</v>
      </c>
      <c r="AU4">
        <v>45</v>
      </c>
      <c r="AV4">
        <v>67</v>
      </c>
    </row>
    <row r="5" spans="1:48" x14ac:dyDescent="0.3">
      <c r="B5" s="1" t="s">
        <v>5</v>
      </c>
      <c r="P5" s="1" t="s">
        <v>5</v>
      </c>
      <c r="AC5" s="1" t="s">
        <v>5</v>
      </c>
      <c r="AO5" s="1" t="s">
        <v>5</v>
      </c>
    </row>
    <row r="6" spans="1:48" x14ac:dyDescent="0.3">
      <c r="C6" s="1" t="s">
        <v>17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25</v>
      </c>
      <c r="P6" s="1" t="s">
        <v>305</v>
      </c>
      <c r="AC6" s="1" t="s">
        <v>305</v>
      </c>
      <c r="AO6" s="1"/>
      <c r="AP6" s="1" t="s">
        <v>17</v>
      </c>
      <c r="AQ6" t="s">
        <v>19</v>
      </c>
      <c r="AR6" t="s">
        <v>20</v>
      </c>
      <c r="AS6" t="s">
        <v>21</v>
      </c>
      <c r="AT6" t="s">
        <v>22</v>
      </c>
      <c r="AU6" t="s">
        <v>23</v>
      </c>
      <c r="AV6" t="s">
        <v>25</v>
      </c>
    </row>
    <row r="7" spans="1:48" x14ac:dyDescent="0.3">
      <c r="B7" s="1" t="s">
        <v>314</v>
      </c>
      <c r="C7">
        <v>959</v>
      </c>
      <c r="D7">
        <v>27</v>
      </c>
      <c r="E7">
        <v>1246</v>
      </c>
      <c r="F7">
        <v>98</v>
      </c>
      <c r="G7">
        <v>1211</v>
      </c>
      <c r="H7">
        <v>1446</v>
      </c>
      <c r="I7">
        <v>9</v>
      </c>
      <c r="P7" s="1" t="s">
        <v>314</v>
      </c>
      <c r="Q7">
        <v>501</v>
      </c>
      <c r="R7">
        <v>0</v>
      </c>
      <c r="S7">
        <v>206</v>
      </c>
      <c r="T7">
        <v>7</v>
      </c>
      <c r="U7">
        <v>356</v>
      </c>
      <c r="V7">
        <v>353</v>
      </c>
      <c r="W7">
        <v>5</v>
      </c>
      <c r="AC7" s="1" t="s">
        <v>314</v>
      </c>
      <c r="AD7">
        <v>278</v>
      </c>
      <c r="AE7">
        <v>0</v>
      </c>
      <c r="AF7">
        <v>184</v>
      </c>
      <c r="AG7">
        <v>4</v>
      </c>
      <c r="AH7">
        <v>144</v>
      </c>
      <c r="AI7">
        <v>224</v>
      </c>
      <c r="AJ7">
        <v>0</v>
      </c>
      <c r="AO7" s="1" t="s">
        <v>314</v>
      </c>
      <c r="AP7">
        <v>493</v>
      </c>
      <c r="AQ7">
        <v>27</v>
      </c>
      <c r="AR7">
        <v>1092</v>
      </c>
      <c r="AS7">
        <v>70</v>
      </c>
      <c r="AT7">
        <v>473</v>
      </c>
      <c r="AU7">
        <v>917</v>
      </c>
      <c r="AV7">
        <v>0</v>
      </c>
    </row>
    <row r="8" spans="1:48" x14ac:dyDescent="0.3">
      <c r="B8" s="1" t="s">
        <v>315</v>
      </c>
      <c r="C8">
        <v>163</v>
      </c>
      <c r="D8">
        <v>31</v>
      </c>
      <c r="E8">
        <v>372</v>
      </c>
      <c r="F8">
        <v>57</v>
      </c>
      <c r="G8">
        <v>42</v>
      </c>
      <c r="H8">
        <v>366</v>
      </c>
      <c r="I8">
        <v>10</v>
      </c>
      <c r="P8" s="1" t="s">
        <v>315</v>
      </c>
      <c r="Q8">
        <v>84</v>
      </c>
      <c r="R8">
        <v>0</v>
      </c>
      <c r="S8">
        <v>52</v>
      </c>
      <c r="T8">
        <v>9</v>
      </c>
      <c r="U8">
        <v>19</v>
      </c>
      <c r="V8">
        <v>87</v>
      </c>
      <c r="W8">
        <v>3</v>
      </c>
      <c r="AC8" s="1" t="s">
        <v>315</v>
      </c>
      <c r="AD8">
        <v>69</v>
      </c>
      <c r="AE8">
        <v>0</v>
      </c>
      <c r="AF8">
        <v>46</v>
      </c>
      <c r="AG8">
        <v>4</v>
      </c>
      <c r="AH8">
        <v>9</v>
      </c>
      <c r="AI8">
        <v>60</v>
      </c>
      <c r="AJ8">
        <v>0</v>
      </c>
      <c r="AO8" s="1" t="s">
        <v>315</v>
      </c>
      <c r="AP8">
        <v>128</v>
      </c>
      <c r="AQ8">
        <v>31</v>
      </c>
      <c r="AR8">
        <v>319</v>
      </c>
      <c r="AS8">
        <v>44</v>
      </c>
      <c r="AT8">
        <v>16</v>
      </c>
      <c r="AU8">
        <v>246</v>
      </c>
      <c r="AV8">
        <v>0</v>
      </c>
    </row>
    <row r="9" spans="1:48" x14ac:dyDescent="0.3">
      <c r="B9" s="1" t="s">
        <v>5</v>
      </c>
      <c r="P9" s="1" t="s">
        <v>5</v>
      </c>
      <c r="AC9" s="1" t="s">
        <v>5</v>
      </c>
      <c r="AO9" s="1" t="s">
        <v>5</v>
      </c>
    </row>
    <row r="10" spans="1:48" x14ac:dyDescent="0.3">
      <c r="C10" s="1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P10" s="1" t="s">
        <v>306</v>
      </c>
      <c r="AC10" s="1" t="s">
        <v>306</v>
      </c>
      <c r="AO10" s="1"/>
      <c r="AP10" s="1" t="s">
        <v>26</v>
      </c>
      <c r="AQ10" t="s">
        <v>27</v>
      </c>
      <c r="AR10" t="s">
        <v>28</v>
      </c>
      <c r="AS10" t="s">
        <v>29</v>
      </c>
      <c r="AT10" t="s">
        <v>30</v>
      </c>
      <c r="AU10" t="s">
        <v>31</v>
      </c>
    </row>
    <row r="11" spans="1:48" x14ac:dyDescent="0.3">
      <c r="B11" s="1" t="s">
        <v>314</v>
      </c>
      <c r="C11">
        <v>2370</v>
      </c>
      <c r="D11">
        <v>109</v>
      </c>
      <c r="E11">
        <v>2820</v>
      </c>
      <c r="F11">
        <v>1113</v>
      </c>
      <c r="G11">
        <v>796</v>
      </c>
      <c r="H11">
        <v>2720</v>
      </c>
      <c r="P11" s="1" t="s">
        <v>314</v>
      </c>
      <c r="Q11">
        <v>181</v>
      </c>
      <c r="R11">
        <v>11</v>
      </c>
      <c r="S11">
        <v>664</v>
      </c>
      <c r="T11">
        <v>230</v>
      </c>
      <c r="U11">
        <v>169</v>
      </c>
      <c r="V11">
        <v>674</v>
      </c>
      <c r="AC11" s="1" t="s">
        <v>314</v>
      </c>
      <c r="AD11">
        <v>125</v>
      </c>
      <c r="AE11">
        <v>10</v>
      </c>
      <c r="AF11">
        <v>265</v>
      </c>
      <c r="AG11">
        <v>82</v>
      </c>
      <c r="AH11">
        <v>81</v>
      </c>
      <c r="AI11">
        <v>341</v>
      </c>
      <c r="AO11" s="1" t="s">
        <v>314</v>
      </c>
      <c r="AP11">
        <v>1557</v>
      </c>
      <c r="AQ11">
        <v>108</v>
      </c>
      <c r="AR11">
        <v>1166</v>
      </c>
      <c r="AS11">
        <v>492</v>
      </c>
      <c r="AT11">
        <v>289</v>
      </c>
      <c r="AU11">
        <v>1114</v>
      </c>
    </row>
    <row r="12" spans="1:48" x14ac:dyDescent="0.3">
      <c r="B12" s="1" t="s">
        <v>315</v>
      </c>
      <c r="C12">
        <v>651</v>
      </c>
      <c r="D12">
        <v>105</v>
      </c>
      <c r="E12">
        <v>489</v>
      </c>
      <c r="F12">
        <v>76</v>
      </c>
      <c r="G12">
        <v>1592</v>
      </c>
      <c r="H12">
        <v>1529</v>
      </c>
      <c r="P12" s="1" t="s">
        <v>315</v>
      </c>
      <c r="Q12">
        <v>91</v>
      </c>
      <c r="R12">
        <v>14</v>
      </c>
      <c r="S12">
        <v>96</v>
      </c>
      <c r="T12">
        <v>14</v>
      </c>
      <c r="U12">
        <v>401</v>
      </c>
      <c r="V12">
        <v>427</v>
      </c>
      <c r="AC12" s="1" t="s">
        <v>315</v>
      </c>
      <c r="AD12">
        <v>69</v>
      </c>
      <c r="AE12">
        <v>7</v>
      </c>
      <c r="AF12">
        <v>82</v>
      </c>
      <c r="AG12">
        <v>11</v>
      </c>
      <c r="AH12">
        <v>191</v>
      </c>
      <c r="AI12">
        <v>108</v>
      </c>
      <c r="AO12" s="1" t="s">
        <v>315</v>
      </c>
      <c r="AP12">
        <v>477</v>
      </c>
      <c r="AQ12">
        <v>98</v>
      </c>
      <c r="AR12">
        <v>409</v>
      </c>
      <c r="AS12">
        <v>44</v>
      </c>
      <c r="AT12">
        <v>816</v>
      </c>
      <c r="AU12">
        <v>373</v>
      </c>
    </row>
    <row r="13" spans="1:48" x14ac:dyDescent="0.3">
      <c r="B13" s="1" t="s">
        <v>5</v>
      </c>
      <c r="P13" s="1" t="s">
        <v>5</v>
      </c>
      <c r="AC13" s="1" t="s">
        <v>5</v>
      </c>
      <c r="AO13" s="1" t="s">
        <v>5</v>
      </c>
    </row>
    <row r="14" spans="1:48" x14ac:dyDescent="0.3">
      <c r="C14" s="1" t="s">
        <v>32</v>
      </c>
      <c r="D14" t="s">
        <v>33</v>
      </c>
      <c r="E14" t="s">
        <v>38</v>
      </c>
      <c r="F14" t="s">
        <v>34</v>
      </c>
      <c r="G14" t="s">
        <v>35</v>
      </c>
      <c r="H14" t="s">
        <v>36</v>
      </c>
      <c r="I14" t="s">
        <v>37</v>
      </c>
      <c r="P14" s="1" t="s">
        <v>311</v>
      </c>
      <c r="AC14" s="1" t="s">
        <v>311</v>
      </c>
      <c r="AO14" s="1"/>
      <c r="AP14" s="1" t="s">
        <v>32</v>
      </c>
      <c r="AQ14" t="s">
        <v>33</v>
      </c>
      <c r="AR14" t="s">
        <v>38</v>
      </c>
      <c r="AS14" t="s">
        <v>34</v>
      </c>
      <c r="AT14" t="s">
        <v>35</v>
      </c>
      <c r="AU14" t="s">
        <v>36</v>
      </c>
      <c r="AV14" t="s">
        <v>37</v>
      </c>
    </row>
    <row r="15" spans="1:48" x14ac:dyDescent="0.3">
      <c r="B15" s="1" t="s">
        <v>314</v>
      </c>
      <c r="C15">
        <v>632</v>
      </c>
      <c r="D15">
        <v>1317</v>
      </c>
      <c r="E15">
        <v>317</v>
      </c>
      <c r="F15">
        <v>62</v>
      </c>
      <c r="G15">
        <v>9249</v>
      </c>
      <c r="H15">
        <v>687</v>
      </c>
      <c r="I15">
        <v>1107</v>
      </c>
      <c r="P15" s="1" t="s">
        <v>314</v>
      </c>
      <c r="Q15">
        <v>101</v>
      </c>
      <c r="R15">
        <v>395</v>
      </c>
      <c r="S15">
        <v>39</v>
      </c>
      <c r="T15">
        <v>4</v>
      </c>
      <c r="U15">
        <v>972</v>
      </c>
      <c r="V15">
        <v>237</v>
      </c>
      <c r="W15">
        <v>360</v>
      </c>
      <c r="AC15" s="1" t="s">
        <v>314</v>
      </c>
      <c r="AD15">
        <v>58</v>
      </c>
      <c r="AE15">
        <v>239</v>
      </c>
      <c r="AF15">
        <v>39</v>
      </c>
      <c r="AG15">
        <v>0</v>
      </c>
      <c r="AH15">
        <v>395</v>
      </c>
      <c r="AI15">
        <v>178</v>
      </c>
      <c r="AJ15">
        <v>264</v>
      </c>
      <c r="AO15" s="1" t="s">
        <v>314</v>
      </c>
      <c r="AP15">
        <v>358</v>
      </c>
      <c r="AQ15">
        <v>683</v>
      </c>
      <c r="AR15">
        <v>317</v>
      </c>
      <c r="AS15">
        <v>10</v>
      </c>
      <c r="AT15">
        <v>3902</v>
      </c>
      <c r="AU15">
        <v>510</v>
      </c>
      <c r="AV15">
        <v>652</v>
      </c>
    </row>
    <row r="16" spans="1:48" x14ac:dyDescent="0.3">
      <c r="B16" s="1" t="s">
        <v>315</v>
      </c>
      <c r="C16">
        <v>37</v>
      </c>
      <c r="D16">
        <v>148</v>
      </c>
      <c r="E16">
        <v>47</v>
      </c>
      <c r="F16">
        <v>59</v>
      </c>
      <c r="G16">
        <v>965</v>
      </c>
      <c r="H16">
        <v>216</v>
      </c>
      <c r="I16">
        <v>251</v>
      </c>
      <c r="P16" s="1" t="s">
        <v>315</v>
      </c>
      <c r="Q16">
        <v>9</v>
      </c>
      <c r="R16">
        <v>67</v>
      </c>
      <c r="S16">
        <v>2</v>
      </c>
      <c r="T16">
        <v>7</v>
      </c>
      <c r="U16">
        <v>115</v>
      </c>
      <c r="V16">
        <v>91</v>
      </c>
      <c r="W16">
        <v>79</v>
      </c>
      <c r="AC16" s="1" t="s">
        <v>315</v>
      </c>
      <c r="AD16">
        <v>4</v>
      </c>
      <c r="AE16">
        <v>46</v>
      </c>
      <c r="AF16">
        <v>2</v>
      </c>
      <c r="AG16">
        <v>2</v>
      </c>
      <c r="AH16">
        <v>4</v>
      </c>
      <c r="AI16">
        <v>86</v>
      </c>
      <c r="AJ16">
        <v>41</v>
      </c>
      <c r="AO16" s="1" t="s">
        <v>315</v>
      </c>
      <c r="AP16">
        <v>11</v>
      </c>
      <c r="AQ16">
        <v>82</v>
      </c>
      <c r="AR16">
        <v>47</v>
      </c>
      <c r="AS16">
        <v>18</v>
      </c>
      <c r="AT16">
        <v>106</v>
      </c>
      <c r="AU16">
        <v>190</v>
      </c>
      <c r="AV16">
        <v>129</v>
      </c>
    </row>
    <row r="17" spans="2:48" x14ac:dyDescent="0.3">
      <c r="B17" s="1" t="s">
        <v>5</v>
      </c>
      <c r="P17" s="1" t="s">
        <v>5</v>
      </c>
      <c r="AC17" s="1" t="s">
        <v>5</v>
      </c>
      <c r="AO17" s="1" t="s">
        <v>5</v>
      </c>
    </row>
    <row r="18" spans="2:48" x14ac:dyDescent="0.3">
      <c r="C18" s="1" t="s">
        <v>39</v>
      </c>
      <c r="D18" t="s">
        <v>40</v>
      </c>
      <c r="E18" t="s">
        <v>41</v>
      </c>
      <c r="F18" t="s">
        <v>42</v>
      </c>
      <c r="G18" t="s">
        <v>43</v>
      </c>
      <c r="H18" t="s">
        <v>44</v>
      </c>
      <c r="P18" s="1" t="s">
        <v>312</v>
      </c>
      <c r="AC18" s="1" t="s">
        <v>312</v>
      </c>
      <c r="AO18" s="1"/>
      <c r="AP18" s="1" t="s">
        <v>39</v>
      </c>
      <c r="AQ18" t="s">
        <v>40</v>
      </c>
      <c r="AR18" t="s">
        <v>41</v>
      </c>
      <c r="AS18" t="s">
        <v>42</v>
      </c>
      <c r="AT18" t="s">
        <v>43</v>
      </c>
      <c r="AU18" t="s">
        <v>44</v>
      </c>
    </row>
    <row r="19" spans="2:48" x14ac:dyDescent="0.3">
      <c r="B19" s="1" t="s">
        <v>314</v>
      </c>
      <c r="C19">
        <v>1530</v>
      </c>
      <c r="D19">
        <v>4</v>
      </c>
      <c r="E19">
        <v>669</v>
      </c>
      <c r="F19">
        <v>11</v>
      </c>
      <c r="G19">
        <v>405</v>
      </c>
      <c r="H19">
        <v>7</v>
      </c>
      <c r="P19" s="1" t="s">
        <v>314</v>
      </c>
      <c r="Q19">
        <v>449</v>
      </c>
      <c r="R19">
        <v>2</v>
      </c>
      <c r="S19">
        <v>227</v>
      </c>
      <c r="T19">
        <v>11</v>
      </c>
      <c r="U19">
        <v>65</v>
      </c>
      <c r="V19">
        <v>3</v>
      </c>
      <c r="AC19" s="1" t="s">
        <v>314</v>
      </c>
      <c r="AD19">
        <v>220</v>
      </c>
      <c r="AE19">
        <v>0</v>
      </c>
      <c r="AF19">
        <v>188</v>
      </c>
      <c r="AG19">
        <v>0</v>
      </c>
      <c r="AH19">
        <v>43</v>
      </c>
      <c r="AI19">
        <v>0</v>
      </c>
      <c r="AO19" s="1" t="s">
        <v>314</v>
      </c>
      <c r="AP19">
        <v>905</v>
      </c>
      <c r="AQ19">
        <v>0</v>
      </c>
      <c r="AR19">
        <v>568</v>
      </c>
      <c r="AS19">
        <v>0</v>
      </c>
      <c r="AT19">
        <v>282</v>
      </c>
      <c r="AU19">
        <v>0</v>
      </c>
    </row>
    <row r="20" spans="2:48" x14ac:dyDescent="0.3">
      <c r="B20" s="1" t="s">
        <v>315</v>
      </c>
      <c r="C20">
        <v>373</v>
      </c>
      <c r="D20">
        <v>7</v>
      </c>
      <c r="E20">
        <v>124</v>
      </c>
      <c r="F20">
        <v>1</v>
      </c>
      <c r="G20">
        <v>64</v>
      </c>
      <c r="H20">
        <v>1</v>
      </c>
      <c r="P20" s="1" t="s">
        <v>315</v>
      </c>
      <c r="Q20">
        <v>88</v>
      </c>
      <c r="R20">
        <v>1</v>
      </c>
      <c r="S20">
        <v>30</v>
      </c>
      <c r="T20">
        <v>1</v>
      </c>
      <c r="U20">
        <v>15</v>
      </c>
      <c r="V20">
        <v>1</v>
      </c>
      <c r="AC20" s="1" t="s">
        <v>315</v>
      </c>
      <c r="AD20">
        <v>49</v>
      </c>
      <c r="AE20">
        <v>0</v>
      </c>
      <c r="AF20">
        <v>25</v>
      </c>
      <c r="AG20">
        <v>0</v>
      </c>
      <c r="AH20">
        <v>15</v>
      </c>
      <c r="AI20">
        <v>0</v>
      </c>
      <c r="AO20" s="1" t="s">
        <v>315</v>
      </c>
      <c r="AP20">
        <v>276</v>
      </c>
      <c r="AQ20">
        <v>0</v>
      </c>
      <c r="AR20">
        <v>113</v>
      </c>
      <c r="AS20">
        <v>0</v>
      </c>
      <c r="AT20">
        <v>47</v>
      </c>
      <c r="AU20">
        <v>0</v>
      </c>
    </row>
    <row r="21" spans="2:48" x14ac:dyDescent="0.3">
      <c r="B21" s="1" t="s">
        <v>5</v>
      </c>
      <c r="P21" s="1" t="s">
        <v>5</v>
      </c>
      <c r="AC21" s="1" t="s">
        <v>5</v>
      </c>
      <c r="AO21" s="1" t="s">
        <v>5</v>
      </c>
    </row>
    <row r="22" spans="2:48" x14ac:dyDescent="0.3">
      <c r="C22" s="1" t="s">
        <v>45</v>
      </c>
      <c r="D22" t="s">
        <v>47</v>
      </c>
      <c r="E22" t="s">
        <v>48</v>
      </c>
      <c r="F22" t="s">
        <v>49</v>
      </c>
      <c r="G22" t="s">
        <v>50</v>
      </c>
      <c r="H22" t="s">
        <v>51</v>
      </c>
      <c r="P22" s="1" t="s">
        <v>313</v>
      </c>
      <c r="AC22" s="1" t="s">
        <v>313</v>
      </c>
      <c r="AO22" s="1"/>
      <c r="AP22" s="1" t="s">
        <v>45</v>
      </c>
      <c r="AQ22" t="s">
        <v>47</v>
      </c>
      <c r="AR22" t="s">
        <v>48</v>
      </c>
      <c r="AS22" t="s">
        <v>49</v>
      </c>
      <c r="AT22" t="s">
        <v>50</v>
      </c>
      <c r="AU22" t="s">
        <v>51</v>
      </c>
    </row>
    <row r="23" spans="2:48" x14ac:dyDescent="0.3">
      <c r="B23" s="1" t="s">
        <v>314</v>
      </c>
      <c r="C23">
        <v>462</v>
      </c>
      <c r="D23">
        <v>565</v>
      </c>
      <c r="E23">
        <v>5</v>
      </c>
      <c r="F23">
        <v>4</v>
      </c>
      <c r="G23">
        <v>218</v>
      </c>
      <c r="H23">
        <v>1</v>
      </c>
      <c r="P23" s="1" t="s">
        <v>314</v>
      </c>
      <c r="Q23">
        <v>65</v>
      </c>
      <c r="R23">
        <v>60</v>
      </c>
      <c r="S23">
        <v>4</v>
      </c>
      <c r="T23">
        <v>3</v>
      </c>
      <c r="U23">
        <v>60</v>
      </c>
      <c r="V23">
        <v>0</v>
      </c>
      <c r="AC23" s="1" t="s">
        <v>314</v>
      </c>
      <c r="AD23">
        <v>33</v>
      </c>
      <c r="AE23">
        <v>49</v>
      </c>
      <c r="AF23">
        <v>0</v>
      </c>
      <c r="AG23">
        <v>0</v>
      </c>
      <c r="AH23">
        <v>60</v>
      </c>
      <c r="AI23">
        <v>0</v>
      </c>
      <c r="AO23" s="1" t="s">
        <v>314</v>
      </c>
      <c r="AP23">
        <v>190</v>
      </c>
      <c r="AQ23">
        <v>406</v>
      </c>
      <c r="AR23">
        <v>0</v>
      </c>
      <c r="AS23">
        <v>0</v>
      </c>
      <c r="AT23">
        <v>218</v>
      </c>
      <c r="AU23">
        <v>0</v>
      </c>
    </row>
    <row r="24" spans="2:48" x14ac:dyDescent="0.3">
      <c r="B24" s="1" t="s">
        <v>315</v>
      </c>
      <c r="C24">
        <v>138</v>
      </c>
      <c r="D24">
        <v>45</v>
      </c>
      <c r="E24">
        <v>24</v>
      </c>
      <c r="F24">
        <v>2</v>
      </c>
      <c r="G24">
        <v>0</v>
      </c>
      <c r="H24">
        <v>3</v>
      </c>
      <c r="P24" s="1" t="s">
        <v>315</v>
      </c>
      <c r="Q24">
        <v>18</v>
      </c>
      <c r="R24">
        <v>2</v>
      </c>
      <c r="S24">
        <v>16</v>
      </c>
      <c r="T24">
        <v>1</v>
      </c>
      <c r="U24">
        <v>0</v>
      </c>
      <c r="V24">
        <v>3</v>
      </c>
      <c r="AC24" s="1" t="s">
        <v>315</v>
      </c>
      <c r="AD24">
        <v>7</v>
      </c>
      <c r="AE24">
        <v>2</v>
      </c>
      <c r="AF24">
        <v>0</v>
      </c>
      <c r="AG24">
        <v>0</v>
      </c>
      <c r="AH24">
        <v>0</v>
      </c>
      <c r="AI24">
        <v>0</v>
      </c>
      <c r="AO24" s="1" t="s">
        <v>315</v>
      </c>
      <c r="AP24">
        <v>59</v>
      </c>
      <c r="AQ24">
        <v>29</v>
      </c>
      <c r="AR24">
        <v>0</v>
      </c>
      <c r="AS24">
        <v>0</v>
      </c>
      <c r="AT24">
        <v>0</v>
      </c>
      <c r="AU24">
        <v>0</v>
      </c>
    </row>
    <row r="25" spans="2:48" x14ac:dyDescent="0.3">
      <c r="B25" s="1" t="s">
        <v>5</v>
      </c>
      <c r="P25" s="1" t="s">
        <v>5</v>
      </c>
      <c r="AC25" s="1" t="s">
        <v>5</v>
      </c>
      <c r="AO25" s="1" t="s">
        <v>5</v>
      </c>
    </row>
    <row r="26" spans="2:48" x14ac:dyDescent="0.3">
      <c r="C26" s="1" t="s">
        <v>52</v>
      </c>
      <c r="D26" t="s">
        <v>53</v>
      </c>
      <c r="E26" t="s">
        <v>54</v>
      </c>
      <c r="F26" t="s">
        <v>55</v>
      </c>
      <c r="G26" t="s">
        <v>56</v>
      </c>
      <c r="H26" t="s">
        <v>57</v>
      </c>
      <c r="I26" t="s">
        <v>58</v>
      </c>
      <c r="P26" s="1"/>
      <c r="Q26" s="1" t="s">
        <v>52</v>
      </c>
      <c r="R26" t="s">
        <v>53</v>
      </c>
      <c r="S26" t="s">
        <v>54</v>
      </c>
      <c r="T26" t="s">
        <v>55</v>
      </c>
      <c r="U26" t="s">
        <v>56</v>
      </c>
      <c r="V26" t="s">
        <v>57</v>
      </c>
      <c r="W26" t="s">
        <v>58</v>
      </c>
      <c r="AC26" s="1"/>
      <c r="AD26" s="1" t="s">
        <v>52</v>
      </c>
      <c r="AE26" t="s">
        <v>53</v>
      </c>
      <c r="AF26" t="s">
        <v>54</v>
      </c>
      <c r="AG26" t="s">
        <v>55</v>
      </c>
      <c r="AH26" t="s">
        <v>56</v>
      </c>
      <c r="AI26" t="s">
        <v>57</v>
      </c>
      <c r="AJ26" t="s">
        <v>58</v>
      </c>
      <c r="AO26" s="1"/>
      <c r="AP26" s="1" t="s">
        <v>52</v>
      </c>
      <c r="AQ26" t="s">
        <v>53</v>
      </c>
      <c r="AR26" t="s">
        <v>54</v>
      </c>
      <c r="AS26" t="s">
        <v>55</v>
      </c>
      <c r="AT26" t="s">
        <v>56</v>
      </c>
      <c r="AU26" t="s">
        <v>57</v>
      </c>
      <c r="AV26" t="s">
        <v>58</v>
      </c>
    </row>
    <row r="27" spans="2:48" x14ac:dyDescent="0.3">
      <c r="B27" s="1" t="s">
        <v>314</v>
      </c>
      <c r="C27">
        <v>3272</v>
      </c>
      <c r="D27">
        <v>63</v>
      </c>
      <c r="E27">
        <v>77</v>
      </c>
      <c r="F27">
        <v>667</v>
      </c>
      <c r="G27">
        <v>1178</v>
      </c>
      <c r="H27">
        <v>634</v>
      </c>
      <c r="I27">
        <v>58</v>
      </c>
      <c r="P27" s="1" t="s">
        <v>314</v>
      </c>
      <c r="Q27">
        <v>1190</v>
      </c>
      <c r="R27">
        <v>63</v>
      </c>
      <c r="S27">
        <v>10</v>
      </c>
      <c r="T27">
        <v>130</v>
      </c>
      <c r="U27">
        <v>196</v>
      </c>
      <c r="V27">
        <v>74</v>
      </c>
      <c r="W27">
        <v>14</v>
      </c>
      <c r="AC27" s="1" t="s">
        <v>314</v>
      </c>
      <c r="AD27">
        <v>571</v>
      </c>
      <c r="AE27">
        <v>0</v>
      </c>
      <c r="AF27">
        <v>10</v>
      </c>
      <c r="AG27">
        <v>93</v>
      </c>
      <c r="AH27">
        <v>86</v>
      </c>
      <c r="AI27">
        <v>74</v>
      </c>
      <c r="AJ27">
        <v>10</v>
      </c>
      <c r="AO27" s="1" t="s">
        <v>314</v>
      </c>
      <c r="AP27">
        <v>1640</v>
      </c>
      <c r="AQ27">
        <v>0</v>
      </c>
      <c r="AR27">
        <v>77</v>
      </c>
      <c r="AS27">
        <v>513</v>
      </c>
      <c r="AT27">
        <v>572</v>
      </c>
      <c r="AU27">
        <v>634</v>
      </c>
      <c r="AV27">
        <v>53</v>
      </c>
    </row>
    <row r="28" spans="2:48" x14ac:dyDescent="0.3">
      <c r="B28" s="1" t="s">
        <v>315</v>
      </c>
      <c r="C28">
        <v>544</v>
      </c>
      <c r="D28">
        <v>6</v>
      </c>
      <c r="E28">
        <v>22</v>
      </c>
      <c r="F28">
        <v>512</v>
      </c>
      <c r="G28">
        <v>1841</v>
      </c>
      <c r="H28">
        <v>36</v>
      </c>
      <c r="I28">
        <v>43</v>
      </c>
      <c r="P28" s="1" t="s">
        <v>315</v>
      </c>
      <c r="Q28">
        <v>206</v>
      </c>
      <c r="R28">
        <v>6</v>
      </c>
      <c r="S28">
        <v>2</v>
      </c>
      <c r="T28">
        <v>120</v>
      </c>
      <c r="U28">
        <v>345</v>
      </c>
      <c r="V28">
        <v>4</v>
      </c>
      <c r="W28">
        <v>6</v>
      </c>
      <c r="AC28" s="1" t="s">
        <v>315</v>
      </c>
      <c r="AD28">
        <v>127</v>
      </c>
      <c r="AE28">
        <v>0</v>
      </c>
      <c r="AF28">
        <v>2</v>
      </c>
      <c r="AG28">
        <v>82</v>
      </c>
      <c r="AH28">
        <v>81</v>
      </c>
      <c r="AI28">
        <v>4</v>
      </c>
      <c r="AJ28">
        <v>4</v>
      </c>
      <c r="AO28" s="1" t="s">
        <v>315</v>
      </c>
      <c r="AP28">
        <v>382</v>
      </c>
      <c r="AQ28">
        <v>0</v>
      </c>
      <c r="AR28">
        <v>22</v>
      </c>
      <c r="AS28">
        <v>378</v>
      </c>
      <c r="AT28">
        <v>711</v>
      </c>
      <c r="AU28">
        <v>36</v>
      </c>
      <c r="AV28">
        <v>32</v>
      </c>
    </row>
    <row r="29" spans="2:48" x14ac:dyDescent="0.3">
      <c r="B29" s="1" t="s">
        <v>5</v>
      </c>
      <c r="P29" s="1" t="s">
        <v>5</v>
      </c>
      <c r="AC29" s="1" t="s">
        <v>5</v>
      </c>
      <c r="AO29" s="1" t="s">
        <v>5</v>
      </c>
    </row>
    <row r="30" spans="2:48" x14ac:dyDescent="0.3">
      <c r="C30" s="1" t="s">
        <v>59</v>
      </c>
      <c r="D30" t="s">
        <v>60</v>
      </c>
      <c r="E30" t="s">
        <v>61</v>
      </c>
      <c r="F30" t="s">
        <v>62</v>
      </c>
      <c r="G30" t="s">
        <v>63</v>
      </c>
      <c r="P30" s="1"/>
      <c r="Q30" s="1" t="s">
        <v>59</v>
      </c>
      <c r="R30" t="s">
        <v>60</v>
      </c>
      <c r="S30" t="s">
        <v>61</v>
      </c>
      <c r="T30" t="s">
        <v>62</v>
      </c>
      <c r="U30" t="s">
        <v>63</v>
      </c>
      <c r="AC30" s="1" t="s">
        <v>307</v>
      </c>
      <c r="AO30" s="1"/>
      <c r="AP30" s="1" t="s">
        <v>59</v>
      </c>
      <c r="AQ30" t="s">
        <v>60</v>
      </c>
      <c r="AR30" t="s">
        <v>61</v>
      </c>
      <c r="AS30" t="s">
        <v>62</v>
      </c>
      <c r="AT30" t="s">
        <v>63</v>
      </c>
    </row>
    <row r="31" spans="2:48" x14ac:dyDescent="0.3">
      <c r="B31" s="1" t="s">
        <v>314</v>
      </c>
      <c r="C31">
        <v>800</v>
      </c>
      <c r="D31">
        <v>321</v>
      </c>
      <c r="E31">
        <v>121</v>
      </c>
      <c r="F31">
        <v>2103</v>
      </c>
      <c r="G31">
        <v>7458</v>
      </c>
      <c r="P31" s="1" t="s">
        <v>314</v>
      </c>
      <c r="Q31">
        <v>50</v>
      </c>
      <c r="R31">
        <v>43</v>
      </c>
      <c r="S31">
        <v>85</v>
      </c>
      <c r="T31">
        <v>228</v>
      </c>
      <c r="U31">
        <v>1901</v>
      </c>
      <c r="AC31" s="1" t="s">
        <v>314</v>
      </c>
      <c r="AD31">
        <v>40</v>
      </c>
      <c r="AE31">
        <v>43</v>
      </c>
      <c r="AF31">
        <v>85</v>
      </c>
      <c r="AG31">
        <v>148</v>
      </c>
      <c r="AH31">
        <v>1023</v>
      </c>
      <c r="AO31" s="1" t="s">
        <v>314</v>
      </c>
      <c r="AP31">
        <v>538</v>
      </c>
      <c r="AQ31">
        <v>321</v>
      </c>
      <c r="AR31">
        <v>121</v>
      </c>
      <c r="AS31">
        <v>1260</v>
      </c>
      <c r="AT31">
        <v>4078</v>
      </c>
    </row>
    <row r="32" spans="2:48" x14ac:dyDescent="0.3">
      <c r="B32" s="1" t="s">
        <v>315</v>
      </c>
      <c r="C32">
        <v>58</v>
      </c>
      <c r="D32">
        <v>58</v>
      </c>
      <c r="E32">
        <v>28</v>
      </c>
      <c r="F32">
        <v>236</v>
      </c>
      <c r="G32">
        <v>157</v>
      </c>
      <c r="P32" s="1" t="s">
        <v>315</v>
      </c>
      <c r="Q32">
        <v>6</v>
      </c>
      <c r="R32">
        <v>7</v>
      </c>
      <c r="S32">
        <v>19</v>
      </c>
      <c r="T32">
        <v>24</v>
      </c>
      <c r="U32">
        <v>43</v>
      </c>
      <c r="AC32" s="1" t="s">
        <v>315</v>
      </c>
      <c r="AD32">
        <v>5</v>
      </c>
      <c r="AE32">
        <v>7</v>
      </c>
      <c r="AF32">
        <v>19</v>
      </c>
      <c r="AG32">
        <v>23</v>
      </c>
      <c r="AH32">
        <v>32</v>
      </c>
      <c r="AO32" s="1" t="s">
        <v>315</v>
      </c>
      <c r="AP32">
        <v>32</v>
      </c>
      <c r="AQ32">
        <v>58</v>
      </c>
      <c r="AR32">
        <v>28</v>
      </c>
      <c r="AS32">
        <v>184</v>
      </c>
      <c r="AT32">
        <v>111</v>
      </c>
    </row>
    <row r="33" spans="2:49" x14ac:dyDescent="0.3">
      <c r="B33" s="1" t="s">
        <v>5</v>
      </c>
      <c r="P33" s="1" t="s">
        <v>5</v>
      </c>
      <c r="AC33" s="1" t="s">
        <v>5</v>
      </c>
      <c r="AO33" s="1" t="s">
        <v>5</v>
      </c>
    </row>
    <row r="34" spans="2:49" x14ac:dyDescent="0.3">
      <c r="C34" s="1" t="s">
        <v>64</v>
      </c>
      <c r="D34" t="s">
        <v>65</v>
      </c>
      <c r="E34" t="s">
        <v>66</v>
      </c>
      <c r="F34" t="s">
        <v>67</v>
      </c>
      <c r="G34" t="s">
        <v>68</v>
      </c>
      <c r="H34" t="s">
        <v>69</v>
      </c>
      <c r="P34" s="1"/>
      <c r="Q34" s="1" t="s">
        <v>64</v>
      </c>
      <c r="R34" t="s">
        <v>65</v>
      </c>
      <c r="S34" t="s">
        <v>66</v>
      </c>
      <c r="T34" t="s">
        <v>67</v>
      </c>
      <c r="U34" t="s">
        <v>68</v>
      </c>
      <c r="V34" t="s">
        <v>69</v>
      </c>
      <c r="AC34" s="1" t="s">
        <v>308</v>
      </c>
      <c r="AO34" s="1"/>
      <c r="AP34" s="1" t="s">
        <v>64</v>
      </c>
      <c r="AQ34" t="s">
        <v>65</v>
      </c>
      <c r="AR34" t="s">
        <v>66</v>
      </c>
      <c r="AS34" t="s">
        <v>67</v>
      </c>
      <c r="AT34" t="s">
        <v>68</v>
      </c>
      <c r="AU34" t="s">
        <v>69</v>
      </c>
    </row>
    <row r="35" spans="2:49" x14ac:dyDescent="0.3">
      <c r="B35" s="1" t="s">
        <v>314</v>
      </c>
      <c r="C35">
        <v>337</v>
      </c>
      <c r="D35">
        <v>228</v>
      </c>
      <c r="E35">
        <v>80</v>
      </c>
      <c r="F35">
        <v>519</v>
      </c>
      <c r="G35">
        <v>52</v>
      </c>
      <c r="H35">
        <v>115</v>
      </c>
      <c r="P35" s="1" t="s">
        <v>314</v>
      </c>
      <c r="Q35">
        <v>132</v>
      </c>
      <c r="R35">
        <v>21</v>
      </c>
      <c r="S35">
        <v>31</v>
      </c>
      <c r="T35">
        <v>92</v>
      </c>
      <c r="U35">
        <v>4</v>
      </c>
      <c r="V35">
        <v>6</v>
      </c>
      <c r="AC35" s="1" t="s">
        <v>314</v>
      </c>
      <c r="AD35">
        <v>132</v>
      </c>
      <c r="AE35">
        <v>21</v>
      </c>
      <c r="AF35">
        <v>31</v>
      </c>
      <c r="AG35">
        <v>46</v>
      </c>
      <c r="AH35">
        <v>4</v>
      </c>
      <c r="AI35">
        <v>6</v>
      </c>
      <c r="AO35" s="1" t="s">
        <v>314</v>
      </c>
      <c r="AP35">
        <v>337</v>
      </c>
      <c r="AQ35">
        <v>228</v>
      </c>
      <c r="AR35">
        <v>80</v>
      </c>
      <c r="AS35">
        <v>374</v>
      </c>
      <c r="AT35">
        <v>52</v>
      </c>
      <c r="AU35">
        <v>115</v>
      </c>
    </row>
    <row r="36" spans="2:49" x14ac:dyDescent="0.3">
      <c r="B36" s="1" t="s">
        <v>315</v>
      </c>
      <c r="C36">
        <v>8</v>
      </c>
      <c r="D36">
        <v>87</v>
      </c>
      <c r="E36">
        <v>9</v>
      </c>
      <c r="F36">
        <v>110</v>
      </c>
      <c r="G36">
        <v>11</v>
      </c>
      <c r="H36">
        <v>54</v>
      </c>
      <c r="P36" s="1" t="s">
        <v>315</v>
      </c>
      <c r="Q36">
        <v>6</v>
      </c>
      <c r="R36">
        <v>6</v>
      </c>
      <c r="S36">
        <v>1</v>
      </c>
      <c r="T36">
        <v>20</v>
      </c>
      <c r="U36">
        <v>3</v>
      </c>
      <c r="V36">
        <v>3</v>
      </c>
      <c r="AC36" s="1" t="s">
        <v>315</v>
      </c>
      <c r="AD36">
        <v>6</v>
      </c>
      <c r="AE36">
        <v>6</v>
      </c>
      <c r="AF36">
        <v>1</v>
      </c>
      <c r="AG36">
        <v>2</v>
      </c>
      <c r="AH36">
        <v>3</v>
      </c>
      <c r="AI36">
        <v>3</v>
      </c>
      <c r="AO36" s="1" t="s">
        <v>315</v>
      </c>
      <c r="AP36">
        <v>8</v>
      </c>
      <c r="AQ36">
        <v>87</v>
      </c>
      <c r="AR36">
        <v>9</v>
      </c>
      <c r="AS36">
        <v>51</v>
      </c>
      <c r="AT36">
        <v>11</v>
      </c>
      <c r="AU36">
        <v>54</v>
      </c>
    </row>
    <row r="37" spans="2:49" x14ac:dyDescent="0.3">
      <c r="B37" s="1" t="s">
        <v>5</v>
      </c>
      <c r="P37" s="1" t="s">
        <v>5</v>
      </c>
      <c r="AC37" s="1" t="s">
        <v>5</v>
      </c>
      <c r="AO37" s="1" t="s">
        <v>5</v>
      </c>
    </row>
    <row r="38" spans="2:49" x14ac:dyDescent="0.3">
      <c r="C38" s="1" t="s">
        <v>70</v>
      </c>
      <c r="D38" t="s">
        <v>71</v>
      </c>
      <c r="E38" t="s">
        <v>72</v>
      </c>
      <c r="F38" t="s">
        <v>73</v>
      </c>
      <c r="G38" t="s">
        <v>74</v>
      </c>
      <c r="P38" s="1"/>
      <c r="Q38" s="1" t="s">
        <v>70</v>
      </c>
      <c r="R38" t="s">
        <v>71</v>
      </c>
      <c r="S38" t="s">
        <v>72</v>
      </c>
      <c r="T38" t="s">
        <v>73</v>
      </c>
      <c r="U38" t="s">
        <v>74</v>
      </c>
      <c r="AC38" s="1" t="s">
        <v>309</v>
      </c>
      <c r="AO38" s="1"/>
      <c r="AP38" s="1" t="s">
        <v>70</v>
      </c>
      <c r="AQ38" t="s">
        <v>71</v>
      </c>
      <c r="AR38" t="s">
        <v>72</v>
      </c>
      <c r="AS38" t="s">
        <v>73</v>
      </c>
      <c r="AT38" t="s">
        <v>74</v>
      </c>
    </row>
    <row r="39" spans="2:49" x14ac:dyDescent="0.3">
      <c r="B39" s="1" t="s">
        <v>314</v>
      </c>
      <c r="C39">
        <v>27</v>
      </c>
      <c r="D39">
        <v>970</v>
      </c>
      <c r="E39">
        <v>1010</v>
      </c>
      <c r="F39">
        <v>711</v>
      </c>
      <c r="G39">
        <v>1495</v>
      </c>
      <c r="P39" s="1" t="s">
        <v>314</v>
      </c>
      <c r="Q39">
        <v>10</v>
      </c>
      <c r="R39">
        <v>428</v>
      </c>
      <c r="S39">
        <v>373</v>
      </c>
      <c r="T39">
        <v>180</v>
      </c>
      <c r="U39">
        <v>418</v>
      </c>
      <c r="AC39" s="1" t="s">
        <v>314</v>
      </c>
      <c r="AD39">
        <v>0</v>
      </c>
      <c r="AE39">
        <v>270</v>
      </c>
      <c r="AF39">
        <v>216</v>
      </c>
      <c r="AG39">
        <v>67</v>
      </c>
      <c r="AH39">
        <v>188</v>
      </c>
      <c r="AO39" s="1" t="s">
        <v>314</v>
      </c>
      <c r="AP39">
        <v>0</v>
      </c>
      <c r="AQ39">
        <v>711</v>
      </c>
      <c r="AR39">
        <v>516</v>
      </c>
      <c r="AS39">
        <v>323</v>
      </c>
      <c r="AT39">
        <v>557</v>
      </c>
    </row>
    <row r="40" spans="2:49" x14ac:dyDescent="0.3">
      <c r="B40" s="2" t="s">
        <v>315</v>
      </c>
      <c r="C40">
        <v>21</v>
      </c>
      <c r="D40">
        <v>224</v>
      </c>
      <c r="E40">
        <v>233</v>
      </c>
      <c r="F40">
        <v>177</v>
      </c>
      <c r="G40">
        <v>265</v>
      </c>
      <c r="I40">
        <v>85313</v>
      </c>
      <c r="P40" s="2" t="s">
        <v>315</v>
      </c>
      <c r="Q40">
        <v>14</v>
      </c>
      <c r="R40">
        <v>100</v>
      </c>
      <c r="S40">
        <v>81</v>
      </c>
      <c r="T40">
        <v>45</v>
      </c>
      <c r="U40">
        <v>61</v>
      </c>
      <c r="W40">
        <v>17924</v>
      </c>
      <c r="AC40" s="2" t="s">
        <v>315</v>
      </c>
      <c r="AD40">
        <v>0</v>
      </c>
      <c r="AE40">
        <v>75</v>
      </c>
      <c r="AF40">
        <v>50</v>
      </c>
      <c r="AG40">
        <v>9</v>
      </c>
      <c r="AH40">
        <v>27</v>
      </c>
      <c r="AK40">
        <v>9378</v>
      </c>
      <c r="AO40" s="2" t="s">
        <v>315</v>
      </c>
      <c r="AP40">
        <v>0</v>
      </c>
      <c r="AQ40">
        <v>181</v>
      </c>
      <c r="AR40">
        <v>132</v>
      </c>
      <c r="AS40">
        <v>56</v>
      </c>
      <c r="AT40">
        <v>102</v>
      </c>
      <c r="AW40">
        <v>44471</v>
      </c>
    </row>
    <row r="42" spans="2:49" x14ac:dyDescent="0.3">
      <c r="I42">
        <f>+W40/I40</f>
        <v>0.21009693716080785</v>
      </c>
      <c r="V42" t="s">
        <v>318</v>
      </c>
      <c r="W42">
        <v>3428</v>
      </c>
      <c r="X42">
        <f>+W42/I44</f>
        <v>0.20524488085259252</v>
      </c>
      <c r="AK42">
        <f>+AK40/AW40</f>
        <v>0.21087899979762093</v>
      </c>
      <c r="AV42" t="s">
        <v>318</v>
      </c>
      <c r="AW42">
        <v>8275</v>
      </c>
    </row>
    <row r="43" spans="2:49" x14ac:dyDescent="0.3">
      <c r="X43">
        <f>+W42/I40</f>
        <v>4.0181449486010337E-2</v>
      </c>
      <c r="AW43">
        <f>+AW42/AW40</f>
        <v>0.186076319399159</v>
      </c>
    </row>
    <row r="44" spans="2:49" x14ac:dyDescent="0.3">
      <c r="H44" t="s">
        <v>318</v>
      </c>
      <c r="I44">
        <v>16702</v>
      </c>
      <c r="J44">
        <f>+I44/I40</f>
        <v>0.19577321158557312</v>
      </c>
      <c r="AJ44" t="s">
        <v>318</v>
      </c>
      <c r="AK44">
        <v>1702</v>
      </c>
      <c r="AL44">
        <f>+AK44/AW42</f>
        <v>0.2056797583081571</v>
      </c>
    </row>
    <row r="45" spans="2:49" x14ac:dyDescent="0.3">
      <c r="AL45">
        <f>+AK44/AK40</f>
        <v>0.18148859031776499</v>
      </c>
    </row>
    <row r="46" spans="2:49" x14ac:dyDescent="0.3">
      <c r="AL46">
        <f>+AK44/AW40</f>
        <v>3.8272132400890467E-2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7A36-8B84-46C7-954B-AEE537CCBB7A}">
  <dimension ref="A1:Q11"/>
  <sheetViews>
    <sheetView tabSelected="1" workbookViewId="0">
      <selection activeCell="J14" sqref="J14"/>
    </sheetView>
  </sheetViews>
  <sheetFormatPr defaultRowHeight="14.4" x14ac:dyDescent="0.3"/>
  <cols>
    <col min="1" max="1" width="16.33203125" customWidth="1"/>
  </cols>
  <sheetData>
    <row r="1" spans="1:17" x14ac:dyDescent="0.3">
      <c r="C1" s="1" t="s">
        <v>75</v>
      </c>
      <c r="D1" t="s">
        <v>14</v>
      </c>
      <c r="E1" t="s">
        <v>20</v>
      </c>
      <c r="F1" s="1" t="s">
        <v>26</v>
      </c>
      <c r="G1" t="s">
        <v>27</v>
      </c>
      <c r="H1" t="s">
        <v>30</v>
      </c>
      <c r="I1" t="s">
        <v>31</v>
      </c>
      <c r="J1" s="1" t="s">
        <v>39</v>
      </c>
      <c r="K1" s="1" t="s">
        <v>52</v>
      </c>
      <c r="L1" t="s">
        <v>56</v>
      </c>
      <c r="M1" t="s">
        <v>63</v>
      </c>
      <c r="N1" t="s">
        <v>55</v>
      </c>
    </row>
    <row r="2" spans="1:17" x14ac:dyDescent="0.3">
      <c r="B2" s="1" t="s">
        <v>314</v>
      </c>
      <c r="C2">
        <v>2531</v>
      </c>
      <c r="D2">
        <v>10326</v>
      </c>
      <c r="E2">
        <v>1246</v>
      </c>
      <c r="F2">
        <v>2370</v>
      </c>
      <c r="G2">
        <v>109</v>
      </c>
      <c r="H2">
        <v>796</v>
      </c>
      <c r="I2">
        <v>2720</v>
      </c>
      <c r="J2">
        <v>1530</v>
      </c>
      <c r="K2">
        <v>3272</v>
      </c>
      <c r="L2">
        <v>1178</v>
      </c>
      <c r="M2">
        <v>7458</v>
      </c>
      <c r="N2">
        <v>667</v>
      </c>
      <c r="O2">
        <f>SUM(C2:N2)</f>
        <v>34203</v>
      </c>
    </row>
    <row r="3" spans="1:17" x14ac:dyDescent="0.3">
      <c r="A3" t="s">
        <v>310</v>
      </c>
      <c r="B3" s="1" t="s">
        <v>315</v>
      </c>
      <c r="C3">
        <v>157</v>
      </c>
      <c r="D3">
        <v>1884</v>
      </c>
      <c r="E3">
        <v>372</v>
      </c>
      <c r="F3">
        <v>651</v>
      </c>
      <c r="G3">
        <v>105</v>
      </c>
      <c r="H3">
        <v>1592</v>
      </c>
      <c r="I3">
        <v>1529</v>
      </c>
      <c r="J3">
        <v>373</v>
      </c>
      <c r="K3">
        <v>544</v>
      </c>
      <c r="L3">
        <v>1841</v>
      </c>
      <c r="M3">
        <v>157</v>
      </c>
      <c r="N3">
        <v>512</v>
      </c>
      <c r="O3">
        <f>SUM(C3:N3)</f>
        <v>9717</v>
      </c>
      <c r="P3" s="3">
        <f>+O3/(O2+O3)</f>
        <v>0.22124316939890709</v>
      </c>
    </row>
    <row r="4" spans="1:17" x14ac:dyDescent="0.3">
      <c r="A4" t="s">
        <v>316</v>
      </c>
      <c r="B4" s="1" t="s">
        <v>5</v>
      </c>
      <c r="C4">
        <v>10</v>
      </c>
      <c r="D4">
        <v>274</v>
      </c>
      <c r="E4">
        <v>52</v>
      </c>
      <c r="F4">
        <v>91</v>
      </c>
      <c r="G4">
        <v>14</v>
      </c>
      <c r="H4">
        <v>401</v>
      </c>
      <c r="I4">
        <v>427</v>
      </c>
      <c r="J4">
        <v>88</v>
      </c>
      <c r="K4">
        <v>206</v>
      </c>
      <c r="L4">
        <v>345</v>
      </c>
      <c r="M4">
        <v>43</v>
      </c>
      <c r="N4">
        <v>120</v>
      </c>
      <c r="O4">
        <f>SUM(C4:N4)</f>
        <v>2071</v>
      </c>
      <c r="P4" s="3">
        <f>+O4/O3</f>
        <v>0.21313162498713595</v>
      </c>
      <c r="Q4">
        <f>+O4/(O2+O3)</f>
        <v>4.7153916211293258E-2</v>
      </c>
    </row>
    <row r="5" spans="1:17" x14ac:dyDescent="0.3">
      <c r="C5">
        <f>+C4/(C3+C2)</f>
        <v>3.720238095238095E-3</v>
      </c>
      <c r="D5">
        <f t="shared" ref="D5:N5" si="0">+D4/(D3+D2)</f>
        <v>2.2440622440622442E-2</v>
      </c>
      <c r="E5">
        <f t="shared" si="0"/>
        <v>3.2138442521631644E-2</v>
      </c>
      <c r="F5">
        <f t="shared" si="0"/>
        <v>3.0122476001324065E-2</v>
      </c>
      <c r="G5">
        <f t="shared" si="0"/>
        <v>6.5420560747663545E-2</v>
      </c>
      <c r="H5">
        <f t="shared" si="0"/>
        <v>0.16792294807370184</v>
      </c>
      <c r="I5">
        <f t="shared" si="0"/>
        <v>0.10049423393739704</v>
      </c>
      <c r="J5">
        <f t="shared" si="0"/>
        <v>4.6242774566473986E-2</v>
      </c>
      <c r="K5">
        <f t="shared" si="0"/>
        <v>5.3983228511530396E-2</v>
      </c>
      <c r="L5">
        <f t="shared" si="0"/>
        <v>0.11427625041404439</v>
      </c>
      <c r="M5">
        <f t="shared" si="0"/>
        <v>5.6467498358502956E-3</v>
      </c>
      <c r="N5">
        <f t="shared" si="0"/>
        <v>0.10178117048346055</v>
      </c>
    </row>
    <row r="7" spans="1:17" x14ac:dyDescent="0.3">
      <c r="A7" t="s">
        <v>319</v>
      </c>
    </row>
    <row r="8" spans="1:17" x14ac:dyDescent="0.3">
      <c r="B8" s="1" t="s">
        <v>314</v>
      </c>
      <c r="C8">
        <v>1474</v>
      </c>
      <c r="D8">
        <v>4071</v>
      </c>
      <c r="E8">
        <v>1092</v>
      </c>
      <c r="F8">
        <v>1557</v>
      </c>
      <c r="G8">
        <v>108</v>
      </c>
      <c r="H8">
        <v>289</v>
      </c>
      <c r="I8">
        <v>1114</v>
      </c>
      <c r="J8">
        <v>905</v>
      </c>
      <c r="K8">
        <v>1640</v>
      </c>
      <c r="L8">
        <v>572</v>
      </c>
      <c r="M8">
        <v>4078</v>
      </c>
      <c r="N8">
        <v>513</v>
      </c>
      <c r="O8">
        <f>SUM(C8:N8)</f>
        <v>17413</v>
      </c>
    </row>
    <row r="9" spans="1:17" x14ac:dyDescent="0.3">
      <c r="A9" t="s">
        <v>310</v>
      </c>
      <c r="B9" s="1" t="s">
        <v>315</v>
      </c>
      <c r="C9">
        <v>107</v>
      </c>
      <c r="D9">
        <v>1121</v>
      </c>
      <c r="E9">
        <v>319</v>
      </c>
      <c r="F9">
        <v>477</v>
      </c>
      <c r="G9">
        <v>98</v>
      </c>
      <c r="H9">
        <v>816</v>
      </c>
      <c r="I9">
        <v>373</v>
      </c>
      <c r="J9">
        <v>276</v>
      </c>
      <c r="K9">
        <v>382</v>
      </c>
      <c r="L9">
        <v>711</v>
      </c>
      <c r="M9">
        <v>111</v>
      </c>
      <c r="N9">
        <v>378</v>
      </c>
      <c r="O9">
        <f>SUM(C9:N9)</f>
        <v>5169</v>
      </c>
      <c r="P9" s="3">
        <f>+O9/(O8+O9)</f>
        <v>0.2288991231954654</v>
      </c>
    </row>
    <row r="10" spans="1:17" x14ac:dyDescent="0.3">
      <c r="A10" t="s">
        <v>317</v>
      </c>
      <c r="C10">
        <v>8</v>
      </c>
      <c r="D10">
        <v>141</v>
      </c>
      <c r="E10">
        <v>46</v>
      </c>
      <c r="F10">
        <v>69</v>
      </c>
      <c r="G10">
        <v>7</v>
      </c>
      <c r="H10">
        <v>191</v>
      </c>
      <c r="I10">
        <v>108</v>
      </c>
      <c r="J10">
        <v>49</v>
      </c>
      <c r="K10">
        <v>127</v>
      </c>
      <c r="L10">
        <v>81</v>
      </c>
      <c r="M10">
        <v>32</v>
      </c>
      <c r="N10">
        <v>82</v>
      </c>
      <c r="O10">
        <f>SUM(C10:N10)</f>
        <v>941</v>
      </c>
      <c r="P10" s="3">
        <f>+O10/O9</f>
        <v>0.1820468175662604</v>
      </c>
      <c r="Q10">
        <f>+O10/(O8+O9)</f>
        <v>4.1670356921441859E-2</v>
      </c>
    </row>
    <row r="11" spans="1:17" x14ac:dyDescent="0.3">
      <c r="C11">
        <f>+C10/(C9+C8)</f>
        <v>5.0600885515496522E-3</v>
      </c>
      <c r="D11">
        <f t="shared" ref="D11:N11" si="1">+D10/(D9+D8)</f>
        <v>2.7157164869029277E-2</v>
      </c>
      <c r="E11">
        <f t="shared" si="1"/>
        <v>3.2600992204110557E-2</v>
      </c>
      <c r="F11">
        <f t="shared" si="1"/>
        <v>3.3923303834808259E-2</v>
      </c>
      <c r="G11">
        <f t="shared" si="1"/>
        <v>3.3980582524271843E-2</v>
      </c>
      <c r="H11">
        <f t="shared" si="1"/>
        <v>0.17285067873303167</v>
      </c>
      <c r="I11">
        <f t="shared" si="1"/>
        <v>7.2629455279085403E-2</v>
      </c>
      <c r="J11">
        <f t="shared" si="1"/>
        <v>4.1490262489415751E-2</v>
      </c>
      <c r="K11">
        <f t="shared" si="1"/>
        <v>6.2809099901088031E-2</v>
      </c>
      <c r="L11">
        <f t="shared" si="1"/>
        <v>6.313328137178488E-2</v>
      </c>
      <c r="M11">
        <f t="shared" si="1"/>
        <v>7.6390546669849605E-3</v>
      </c>
      <c r="N11">
        <f t="shared" si="1"/>
        <v>9.2031425364758696E-2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22CD-0D28-4631-8581-479C82D8A5F7}">
  <dimension ref="B2:Z42"/>
  <sheetViews>
    <sheetView topLeftCell="B1" workbookViewId="0">
      <selection activeCell="B16" sqref="A16:XFD16"/>
    </sheetView>
  </sheetViews>
  <sheetFormatPr defaultRowHeight="14.4" x14ac:dyDescent="0.3"/>
  <sheetData>
    <row r="2" spans="2:26" x14ac:dyDescent="0.3">
      <c r="B2" s="1" t="s">
        <v>5</v>
      </c>
    </row>
    <row r="3" spans="2:26" x14ac:dyDescent="0.3">
      <c r="B3" s="1"/>
      <c r="C3" s="5" t="s">
        <v>79</v>
      </c>
      <c r="E3" s="5" t="s">
        <v>84</v>
      </c>
      <c r="G3" s="5" t="s">
        <v>88</v>
      </c>
      <c r="I3" s="5" t="s">
        <v>89</v>
      </c>
      <c r="K3" s="5" t="s">
        <v>95</v>
      </c>
      <c r="M3" s="5" t="s">
        <v>101</v>
      </c>
      <c r="O3" s="5" t="s">
        <v>105</v>
      </c>
      <c r="Q3" s="5" t="s">
        <v>108</v>
      </c>
      <c r="S3" s="5" t="s">
        <v>116</v>
      </c>
      <c r="U3" s="5" t="s">
        <v>117</v>
      </c>
    </row>
    <row r="4" spans="2:26" x14ac:dyDescent="0.3">
      <c r="B4" s="1" t="b">
        <v>0</v>
      </c>
      <c r="C4">
        <v>497</v>
      </c>
      <c r="E4">
        <v>2341</v>
      </c>
      <c r="G4">
        <v>6163</v>
      </c>
      <c r="I4">
        <v>3658</v>
      </c>
      <c r="K4">
        <v>2319</v>
      </c>
      <c r="M4">
        <v>1384</v>
      </c>
      <c r="O4">
        <v>2950</v>
      </c>
      <c r="Q4">
        <v>3082</v>
      </c>
      <c r="S4">
        <v>641</v>
      </c>
      <c r="U4">
        <v>4844</v>
      </c>
    </row>
    <row r="5" spans="2:26" x14ac:dyDescent="0.3">
      <c r="B5" s="1" t="b">
        <v>1</v>
      </c>
      <c r="C5">
        <v>48</v>
      </c>
      <c r="D5" s="3">
        <f>+C5/C6</f>
        <v>8.8073394495412849E-2</v>
      </c>
      <c r="E5">
        <v>728</v>
      </c>
      <c r="F5" s="6">
        <f>+E5/E6</f>
        <v>0.23721081785597914</v>
      </c>
      <c r="G5">
        <v>1364</v>
      </c>
      <c r="H5" s="3">
        <f>+G5/G6</f>
        <v>0.18121429520393251</v>
      </c>
      <c r="I5">
        <v>1324</v>
      </c>
      <c r="J5" s="6">
        <f>+I5/I6</f>
        <v>0.26575672420714574</v>
      </c>
      <c r="K5">
        <v>909</v>
      </c>
      <c r="L5" s="6">
        <f>+K5/K6</f>
        <v>0.28159851301115241</v>
      </c>
      <c r="M5">
        <v>403</v>
      </c>
      <c r="N5" s="6">
        <f>+M5/M6</f>
        <v>0.22551762730833799</v>
      </c>
      <c r="O5">
        <v>838</v>
      </c>
      <c r="P5" s="6">
        <f>+O5/O6</f>
        <v>0.22122492080253431</v>
      </c>
      <c r="Q5">
        <v>402</v>
      </c>
      <c r="R5" s="3">
        <f>+Q5/Q6</f>
        <v>0.11538461538461539</v>
      </c>
      <c r="S5">
        <v>200</v>
      </c>
      <c r="T5" s="6">
        <f>+S5/S6</f>
        <v>0.23781212841854935</v>
      </c>
      <c r="U5">
        <v>272</v>
      </c>
      <c r="V5" s="3">
        <f>+U5/U6</f>
        <v>5.3166536356528536E-2</v>
      </c>
      <c r="X5" s="3"/>
      <c r="Z5" s="3"/>
    </row>
    <row r="6" spans="2:26" x14ac:dyDescent="0.3">
      <c r="B6" s="1" t="s">
        <v>0</v>
      </c>
      <c r="C6">
        <f>SUM(C4:C5)</f>
        <v>545</v>
      </c>
      <c r="E6">
        <f>SUM(E4:E5)</f>
        <v>3069</v>
      </c>
      <c r="G6">
        <f>SUM(G4:G5)</f>
        <v>7527</v>
      </c>
      <c r="I6">
        <f t="shared" ref="I6" si="0">SUM(I4:I5)</f>
        <v>4982</v>
      </c>
      <c r="K6">
        <f t="shared" ref="K6" si="1">SUM(K4:K5)</f>
        <v>3228</v>
      </c>
      <c r="M6">
        <f t="shared" ref="M6" si="2">SUM(M4:M5)</f>
        <v>1787</v>
      </c>
      <c r="O6">
        <f t="shared" ref="O6" si="3">SUM(O4:O5)</f>
        <v>3788</v>
      </c>
      <c r="Q6">
        <f t="shared" ref="Q6" si="4">SUM(Q4:Q5)</f>
        <v>3484</v>
      </c>
      <c r="S6">
        <f t="shared" ref="S6" si="5">SUM(S4:S5)</f>
        <v>841</v>
      </c>
      <c r="U6">
        <f t="shared" ref="U6" si="6">SUM(U4:U5)</f>
        <v>5116</v>
      </c>
    </row>
    <row r="7" spans="2:26" x14ac:dyDescent="0.3">
      <c r="B7" s="1"/>
    </row>
    <row r="8" spans="2:26" x14ac:dyDescent="0.3">
      <c r="B8" s="1"/>
      <c r="C8" s="5" t="s">
        <v>122</v>
      </c>
      <c r="E8" s="5" t="s">
        <v>126</v>
      </c>
      <c r="G8" s="5" t="s">
        <v>127</v>
      </c>
      <c r="I8" s="5" t="s">
        <v>129</v>
      </c>
      <c r="K8" s="5" t="s">
        <v>130</v>
      </c>
      <c r="M8" s="5" t="s">
        <v>135</v>
      </c>
      <c r="O8" s="5" t="s">
        <v>138</v>
      </c>
      <c r="Q8" s="5" t="s">
        <v>139</v>
      </c>
      <c r="S8" s="5" t="s">
        <v>141</v>
      </c>
      <c r="U8" s="5" t="s">
        <v>143</v>
      </c>
    </row>
    <row r="9" spans="2:26" x14ac:dyDescent="0.3">
      <c r="B9" s="1" t="b">
        <v>0</v>
      </c>
      <c r="C9">
        <v>837</v>
      </c>
      <c r="E9">
        <v>715</v>
      </c>
      <c r="G9">
        <v>2154</v>
      </c>
      <c r="I9">
        <v>1450</v>
      </c>
      <c r="K9">
        <v>2523</v>
      </c>
      <c r="M9">
        <v>1179</v>
      </c>
      <c r="O9">
        <v>4211</v>
      </c>
      <c r="Q9">
        <v>704</v>
      </c>
      <c r="S9">
        <v>752</v>
      </c>
      <c r="U9">
        <v>4049</v>
      </c>
    </row>
    <row r="10" spans="2:26" x14ac:dyDescent="0.3">
      <c r="B10" s="1" t="b">
        <v>1</v>
      </c>
      <c r="C10">
        <v>191</v>
      </c>
      <c r="D10" s="3">
        <f>+C10/C11</f>
        <v>0.18579766536964981</v>
      </c>
      <c r="E10">
        <v>161</v>
      </c>
      <c r="F10" s="3">
        <f>+E10/E11</f>
        <v>0.18378995433789955</v>
      </c>
      <c r="G10">
        <v>313</v>
      </c>
      <c r="H10" s="3">
        <f>+G10/G11</f>
        <v>0.12687474665585732</v>
      </c>
      <c r="I10">
        <v>424</v>
      </c>
      <c r="J10" s="6">
        <f>+I10/I11</f>
        <v>0.22625400213447172</v>
      </c>
      <c r="K10">
        <v>1039</v>
      </c>
      <c r="L10" s="6">
        <f>+K10/K11</f>
        <v>0.29169006176305445</v>
      </c>
      <c r="M10">
        <v>218</v>
      </c>
      <c r="N10" s="3">
        <f>+M10/M11</f>
        <v>0.15604867573371511</v>
      </c>
      <c r="O10">
        <v>1053</v>
      </c>
      <c r="P10" s="3">
        <f>+O10/O11</f>
        <v>0.20003799392097266</v>
      </c>
      <c r="Q10">
        <v>172</v>
      </c>
      <c r="R10" s="7">
        <f>+Q10/Q11</f>
        <v>0.19634703196347031</v>
      </c>
      <c r="S10">
        <v>109</v>
      </c>
      <c r="T10" s="3">
        <f>+S10/S11</f>
        <v>0.12659698025551683</v>
      </c>
      <c r="U10">
        <v>1417</v>
      </c>
      <c r="V10" s="6">
        <f>+U10/U11</f>
        <v>0.2592389315770216</v>
      </c>
      <c r="X10" s="3"/>
      <c r="Z10" s="3"/>
    </row>
    <row r="11" spans="2:26" x14ac:dyDescent="0.3">
      <c r="B11" s="1"/>
      <c r="C11">
        <f t="shared" ref="C11" si="7">SUM(C9:C10)</f>
        <v>1028</v>
      </c>
      <c r="E11">
        <f t="shared" ref="E11" si="8">SUM(E9:E10)</f>
        <v>876</v>
      </c>
      <c r="G11">
        <f t="shared" ref="G11" si="9">SUM(G9:G10)</f>
        <v>2467</v>
      </c>
      <c r="I11">
        <f t="shared" ref="I11" si="10">SUM(I9:I10)</f>
        <v>1874</v>
      </c>
      <c r="K11">
        <f t="shared" ref="K11" si="11">SUM(K9:K10)</f>
        <v>3562</v>
      </c>
      <c r="M11">
        <f t="shared" ref="M11" si="12">SUM(M9:M10)</f>
        <v>1397</v>
      </c>
      <c r="O11">
        <f t="shared" ref="O11" si="13">SUM(O9:O10)</f>
        <v>5264</v>
      </c>
      <c r="Q11">
        <f t="shared" ref="Q11" si="14">SUM(Q9:Q10)</f>
        <v>876</v>
      </c>
      <c r="S11">
        <f t="shared" ref="S11" si="15">SUM(S9:S10)</f>
        <v>861</v>
      </c>
      <c r="U11">
        <f t="shared" ref="U11" si="16">SUM(U9:U10)</f>
        <v>5466</v>
      </c>
    </row>
    <row r="12" spans="2:26" x14ac:dyDescent="0.3">
      <c r="B12" s="1"/>
    </row>
    <row r="13" spans="2:26" x14ac:dyDescent="0.3">
      <c r="B13" s="1"/>
      <c r="C13" s="5" t="s">
        <v>144</v>
      </c>
      <c r="E13" s="5" t="s">
        <v>145</v>
      </c>
      <c r="G13" s="5" t="s">
        <v>149</v>
      </c>
      <c r="I13" s="5" t="s">
        <v>151</v>
      </c>
      <c r="K13" s="5" t="s">
        <v>154</v>
      </c>
      <c r="M13" s="5" t="s">
        <v>156</v>
      </c>
      <c r="O13" s="5" t="s">
        <v>163</v>
      </c>
      <c r="Q13" s="5" t="s">
        <v>165</v>
      </c>
      <c r="S13" s="5" t="s">
        <v>167</v>
      </c>
      <c r="U13" s="5" t="s">
        <v>169</v>
      </c>
    </row>
    <row r="14" spans="2:26" x14ac:dyDescent="0.3">
      <c r="B14" s="1" t="b">
        <v>0</v>
      </c>
      <c r="C14">
        <v>8536</v>
      </c>
      <c r="E14">
        <v>2867</v>
      </c>
      <c r="G14">
        <v>8554</v>
      </c>
      <c r="I14">
        <v>2466</v>
      </c>
      <c r="K14">
        <v>7332</v>
      </c>
      <c r="M14">
        <v>1750</v>
      </c>
      <c r="O14">
        <v>553</v>
      </c>
      <c r="Q14">
        <v>5192</v>
      </c>
      <c r="S14">
        <v>1024</v>
      </c>
      <c r="U14">
        <v>600</v>
      </c>
    </row>
    <row r="15" spans="2:26" x14ac:dyDescent="0.3">
      <c r="B15" s="1" t="b">
        <v>1</v>
      </c>
      <c r="C15">
        <v>2873</v>
      </c>
      <c r="D15" s="6">
        <f>+C15/C16</f>
        <v>0.25181873959155054</v>
      </c>
      <c r="E15">
        <v>448</v>
      </c>
      <c r="F15" s="3">
        <f>+E15/E16</f>
        <v>0.13514328808446455</v>
      </c>
      <c r="G15">
        <v>2948</v>
      </c>
      <c r="H15" s="6">
        <f>+G15/G16</f>
        <v>0.25630325160841594</v>
      </c>
      <c r="I15">
        <v>179</v>
      </c>
      <c r="J15" s="3">
        <f>+I15/I16</f>
        <v>6.7674858223062379E-2</v>
      </c>
      <c r="K15">
        <v>2325</v>
      </c>
      <c r="L15" s="6">
        <f>+K15/K16</f>
        <v>0.24075799937868902</v>
      </c>
      <c r="M15">
        <v>460</v>
      </c>
      <c r="N15" s="3">
        <f>+M15/M16</f>
        <v>0.20814479638009051</v>
      </c>
      <c r="O15">
        <v>130</v>
      </c>
      <c r="P15" s="3">
        <f>+O15/O16</f>
        <v>0.19033674963396779</v>
      </c>
      <c r="Q15">
        <v>1269</v>
      </c>
      <c r="R15" s="3">
        <f>+Q15/Q16</f>
        <v>0.19640922457823867</v>
      </c>
      <c r="S15">
        <v>234</v>
      </c>
      <c r="T15" s="3">
        <f>+S15/S16</f>
        <v>0.18600953895071543</v>
      </c>
      <c r="U15">
        <v>125</v>
      </c>
      <c r="V15" s="3">
        <f>+U15/U16</f>
        <v>0.17241379310344829</v>
      </c>
      <c r="X15" s="3"/>
      <c r="Z15" s="3"/>
    </row>
    <row r="16" spans="2:26" x14ac:dyDescent="0.3">
      <c r="B16" s="1"/>
      <c r="C16">
        <f t="shared" ref="C16" si="17">SUM(C14:C15)</f>
        <v>11409</v>
      </c>
      <c r="E16">
        <f t="shared" ref="E16" si="18">SUM(E14:E15)</f>
        <v>3315</v>
      </c>
      <c r="G16">
        <f t="shared" ref="G16" si="19">SUM(G14:G15)</f>
        <v>11502</v>
      </c>
      <c r="I16">
        <f t="shared" ref="I16" si="20">SUM(I14:I15)</f>
        <v>2645</v>
      </c>
      <c r="K16">
        <f t="shared" ref="K16" si="21">SUM(K14:K15)</f>
        <v>9657</v>
      </c>
      <c r="M16">
        <f t="shared" ref="M16" si="22">SUM(M14:M15)</f>
        <v>2210</v>
      </c>
      <c r="O16">
        <f t="shared" ref="O16" si="23">SUM(O14:O15)</f>
        <v>683</v>
      </c>
      <c r="Q16">
        <f t="shared" ref="Q16" si="24">SUM(Q14:Q15)</f>
        <v>6461</v>
      </c>
      <c r="S16">
        <f t="shared" ref="S16" si="25">SUM(S14:S15)</f>
        <v>1258</v>
      </c>
      <c r="U16">
        <f t="shared" ref="U16" si="26">SUM(U14:U15)</f>
        <v>725</v>
      </c>
    </row>
    <row r="17" spans="2:26" x14ac:dyDescent="0.3">
      <c r="B17" s="1"/>
    </row>
    <row r="18" spans="2:26" x14ac:dyDescent="0.3">
      <c r="B18" s="1"/>
      <c r="C18" s="5" t="s">
        <v>170</v>
      </c>
      <c r="E18" s="5" t="s">
        <v>172</v>
      </c>
      <c r="G18" s="5" t="s">
        <v>173</v>
      </c>
      <c r="I18" s="5" t="s">
        <v>175</v>
      </c>
      <c r="K18" s="5" t="s">
        <v>177</v>
      </c>
      <c r="M18" s="5" t="s">
        <v>179</v>
      </c>
      <c r="O18" s="5" t="s">
        <v>180</v>
      </c>
      <c r="Q18" s="5" t="s">
        <v>181</v>
      </c>
      <c r="S18" s="5" t="s">
        <v>184</v>
      </c>
      <c r="U18" s="5" t="s">
        <v>189</v>
      </c>
    </row>
    <row r="19" spans="2:26" x14ac:dyDescent="0.3">
      <c r="B19" s="1" t="b">
        <v>0</v>
      </c>
      <c r="C19">
        <v>864</v>
      </c>
      <c r="E19">
        <v>564</v>
      </c>
      <c r="G19">
        <v>579</v>
      </c>
      <c r="I19">
        <v>7980</v>
      </c>
      <c r="K19">
        <v>736</v>
      </c>
      <c r="M19">
        <v>7299</v>
      </c>
      <c r="O19">
        <v>1173</v>
      </c>
      <c r="Q19">
        <v>595</v>
      </c>
      <c r="S19">
        <v>4055</v>
      </c>
      <c r="U19">
        <v>714</v>
      </c>
    </row>
    <row r="20" spans="2:26" x14ac:dyDescent="0.3">
      <c r="B20" s="1" t="b">
        <v>1</v>
      </c>
      <c r="C20">
        <v>354</v>
      </c>
      <c r="D20" s="6">
        <f>+C20/C21</f>
        <v>0.29064039408866993</v>
      </c>
      <c r="E20">
        <v>63</v>
      </c>
      <c r="F20" s="3">
        <f>+E20/E21</f>
        <v>0.10047846889952153</v>
      </c>
      <c r="G20">
        <v>81</v>
      </c>
      <c r="H20" s="3">
        <f>+G20/G21</f>
        <v>0.12272727272727273</v>
      </c>
      <c r="I20">
        <v>2341</v>
      </c>
      <c r="J20" s="6">
        <f>+I20/I21</f>
        <v>0.22681910667570973</v>
      </c>
      <c r="K20">
        <v>105</v>
      </c>
      <c r="L20" s="3">
        <f>+K20/K21</f>
        <v>0.1248513674197384</v>
      </c>
      <c r="M20">
        <v>1028</v>
      </c>
      <c r="N20" s="3">
        <f>+M20/M21</f>
        <v>0.12345382490692927</v>
      </c>
      <c r="O20">
        <v>256</v>
      </c>
      <c r="P20" s="3">
        <f>+O20/O21</f>
        <v>0.17914625612316304</v>
      </c>
      <c r="Q20">
        <v>140</v>
      </c>
      <c r="R20" s="3">
        <f>+Q20/Q21</f>
        <v>0.19047619047619047</v>
      </c>
      <c r="S20">
        <v>355</v>
      </c>
      <c r="T20" s="3">
        <f>+S20/S21</f>
        <v>8.0498866213151929E-2</v>
      </c>
      <c r="U20">
        <v>210</v>
      </c>
      <c r="V20" s="6">
        <f>+U20/U21</f>
        <v>0.22727272727272727</v>
      </c>
      <c r="X20" s="3"/>
      <c r="Z20" s="3"/>
    </row>
    <row r="21" spans="2:26" x14ac:dyDescent="0.3">
      <c r="B21" s="1"/>
      <c r="C21">
        <f t="shared" ref="C21" si="27">SUM(C19:C20)</f>
        <v>1218</v>
      </c>
      <c r="E21">
        <f>SUM(E19:E20)</f>
        <v>627</v>
      </c>
      <c r="G21">
        <f t="shared" ref="G21" si="28">SUM(G19:G20)</f>
        <v>660</v>
      </c>
      <c r="I21">
        <f t="shared" ref="I21" si="29">SUM(I19:I20)</f>
        <v>10321</v>
      </c>
      <c r="K21">
        <f t="shared" ref="K21" si="30">SUM(K19:K20)</f>
        <v>841</v>
      </c>
      <c r="M21">
        <f t="shared" ref="M21" si="31">SUM(M19:M20)</f>
        <v>8327</v>
      </c>
      <c r="O21">
        <f t="shared" ref="O21" si="32">SUM(O19:O20)</f>
        <v>1429</v>
      </c>
      <c r="Q21">
        <f t="shared" ref="Q21" si="33">SUM(Q19:Q20)</f>
        <v>735</v>
      </c>
      <c r="S21">
        <f>SUM(S19:S20)</f>
        <v>4410</v>
      </c>
      <c r="U21">
        <f t="shared" ref="U21" si="34">SUM(U19:U20)</f>
        <v>924</v>
      </c>
    </row>
    <row r="22" spans="2:26" x14ac:dyDescent="0.3">
      <c r="B22" s="1"/>
    </row>
    <row r="23" spans="2:26" x14ac:dyDescent="0.3">
      <c r="B23" s="1"/>
      <c r="C23" s="5" t="s">
        <v>196</v>
      </c>
      <c r="E23" s="5" t="s">
        <v>197</v>
      </c>
      <c r="G23" s="5" t="s">
        <v>200</v>
      </c>
      <c r="I23" s="5" t="s">
        <v>201</v>
      </c>
      <c r="K23" s="5" t="s">
        <v>205</v>
      </c>
      <c r="M23" s="5" t="s">
        <v>206</v>
      </c>
      <c r="O23" s="5" t="s">
        <v>220</v>
      </c>
      <c r="Q23" s="5" t="s">
        <v>223</v>
      </c>
      <c r="S23" s="5" t="s">
        <v>225</v>
      </c>
      <c r="U23" s="5" t="s">
        <v>227</v>
      </c>
    </row>
    <row r="24" spans="2:26" x14ac:dyDescent="0.3">
      <c r="B24" s="1" t="b">
        <v>0</v>
      </c>
      <c r="C24">
        <v>513</v>
      </c>
      <c r="E24">
        <v>755</v>
      </c>
      <c r="G24">
        <v>442</v>
      </c>
      <c r="I24">
        <v>479</v>
      </c>
      <c r="K24">
        <v>2191</v>
      </c>
      <c r="M24">
        <v>466</v>
      </c>
      <c r="O24">
        <v>4461</v>
      </c>
      <c r="Q24">
        <v>786</v>
      </c>
      <c r="S24">
        <v>3684</v>
      </c>
      <c r="U24">
        <v>1877</v>
      </c>
    </row>
    <row r="25" spans="2:26" x14ac:dyDescent="0.3">
      <c r="B25" s="1" t="b">
        <v>1</v>
      </c>
      <c r="C25">
        <v>130</v>
      </c>
      <c r="D25" s="3">
        <f>+C25/C26</f>
        <v>0.20217729393468117</v>
      </c>
      <c r="E25">
        <v>222</v>
      </c>
      <c r="F25" s="6">
        <f>+E25/E26</f>
        <v>0.22722620266120777</v>
      </c>
      <c r="G25">
        <v>97</v>
      </c>
      <c r="H25" s="3">
        <f>+G25/G26</f>
        <v>0.17996289424860853</v>
      </c>
      <c r="I25">
        <v>49</v>
      </c>
      <c r="J25" s="3">
        <f>+I25/I26</f>
        <v>9.2803030303030304E-2</v>
      </c>
      <c r="K25">
        <v>484</v>
      </c>
      <c r="L25" s="3">
        <f>+K25/K26</f>
        <v>0.18093457943925234</v>
      </c>
      <c r="M25">
        <v>82</v>
      </c>
      <c r="N25" s="3">
        <f>+M25/M26</f>
        <v>0.14963503649635038</v>
      </c>
      <c r="O25">
        <v>1373</v>
      </c>
      <c r="P25" s="6">
        <f>+O25/O26</f>
        <v>0.2353445320534796</v>
      </c>
      <c r="Q25">
        <v>91</v>
      </c>
      <c r="R25" s="3">
        <f>+Q25/Q26</f>
        <v>0.10376282782212087</v>
      </c>
      <c r="S25">
        <v>1276</v>
      </c>
      <c r="T25" s="6">
        <f>+S25/S26</f>
        <v>0.25725806451612904</v>
      </c>
      <c r="U25">
        <v>465</v>
      </c>
      <c r="V25" s="3">
        <f>+U25/U26</f>
        <v>0.19854824935952178</v>
      </c>
      <c r="X25" s="3"/>
      <c r="Z25" s="3"/>
    </row>
    <row r="26" spans="2:26" x14ac:dyDescent="0.3">
      <c r="B26" s="1"/>
      <c r="C26">
        <f>SUM(C24:C25)</f>
        <v>643</v>
      </c>
      <c r="E26">
        <f t="shared" ref="E26" si="35">SUM(E24:E25)</f>
        <v>977</v>
      </c>
      <c r="G26">
        <f t="shared" ref="G26" si="36">SUM(G24:G25)</f>
        <v>539</v>
      </c>
      <c r="I26">
        <f t="shared" ref="I26" si="37">SUM(I24:I25)</f>
        <v>528</v>
      </c>
      <c r="K26">
        <f t="shared" ref="K26" si="38">SUM(K24:K25)</f>
        <v>2675</v>
      </c>
      <c r="M26">
        <f t="shared" ref="M26" si="39">SUM(M24:M25)</f>
        <v>548</v>
      </c>
      <c r="O26">
        <f>SUM(O24:O25)</f>
        <v>5834</v>
      </c>
      <c r="Q26">
        <f t="shared" ref="Q26" si="40">SUM(Q24:Q25)</f>
        <v>877</v>
      </c>
      <c r="S26">
        <f t="shared" ref="S26" si="41">SUM(S24:S25)</f>
        <v>4960</v>
      </c>
      <c r="U26">
        <f t="shared" ref="U26" si="42">SUM(U24:U25)</f>
        <v>2342</v>
      </c>
    </row>
    <row r="27" spans="2:26" x14ac:dyDescent="0.3">
      <c r="B27" s="1"/>
    </row>
    <row r="28" spans="2:26" x14ac:dyDescent="0.3">
      <c r="B28" s="1"/>
      <c r="C28" s="5" t="s">
        <v>229</v>
      </c>
      <c r="E28" s="5" t="s">
        <v>232</v>
      </c>
      <c r="G28" s="5" t="s">
        <v>233</v>
      </c>
      <c r="I28" s="5" t="s">
        <v>237</v>
      </c>
      <c r="K28" s="5" t="s">
        <v>238</v>
      </c>
      <c r="M28" s="5" t="s">
        <v>239</v>
      </c>
      <c r="O28" s="5" t="s">
        <v>240</v>
      </c>
      <c r="Q28" s="5" t="s">
        <v>244</v>
      </c>
      <c r="S28" s="5" t="s">
        <v>245</v>
      </c>
      <c r="U28" s="5" t="s">
        <v>246</v>
      </c>
    </row>
    <row r="29" spans="2:26" x14ac:dyDescent="0.3">
      <c r="B29" s="1" t="b">
        <v>0</v>
      </c>
      <c r="C29">
        <v>436</v>
      </c>
      <c r="E29">
        <v>405</v>
      </c>
      <c r="G29">
        <v>511</v>
      </c>
      <c r="I29">
        <v>5001</v>
      </c>
      <c r="K29">
        <v>1028</v>
      </c>
      <c r="M29">
        <v>751</v>
      </c>
      <c r="O29">
        <v>741</v>
      </c>
      <c r="Q29">
        <v>3771</v>
      </c>
      <c r="S29">
        <v>1311</v>
      </c>
      <c r="U29">
        <v>4076</v>
      </c>
    </row>
    <row r="30" spans="2:26" x14ac:dyDescent="0.3">
      <c r="B30" s="1" t="b">
        <v>1</v>
      </c>
      <c r="C30">
        <v>79</v>
      </c>
      <c r="D30" s="3">
        <f>+C30/C31</f>
        <v>0.15339805825242719</v>
      </c>
      <c r="E30">
        <v>97</v>
      </c>
      <c r="F30" s="3">
        <f>+E30/E31</f>
        <v>0.19322709163346613</v>
      </c>
      <c r="G30">
        <v>122</v>
      </c>
      <c r="H30" s="3">
        <f>+G30/G31</f>
        <v>0.19273301737756715</v>
      </c>
      <c r="I30">
        <v>1188</v>
      </c>
      <c r="J30" s="3">
        <f>+I30/I31</f>
        <v>0.1919534658264663</v>
      </c>
      <c r="K30">
        <v>443</v>
      </c>
      <c r="L30" s="6">
        <f>+K30/K31</f>
        <v>0.30115567641060503</v>
      </c>
      <c r="M30">
        <v>54</v>
      </c>
      <c r="N30" s="3">
        <f>+M30/M31</f>
        <v>6.70807453416149E-2</v>
      </c>
      <c r="O30">
        <v>182</v>
      </c>
      <c r="P30" s="3">
        <f>+O30/O31</f>
        <v>0.19718309859154928</v>
      </c>
      <c r="Q30">
        <v>547</v>
      </c>
      <c r="R30" s="3">
        <f>+Q30/Q31</f>
        <v>0.12667901806391849</v>
      </c>
      <c r="S30">
        <v>321</v>
      </c>
      <c r="T30" s="3">
        <f>+S30/S31</f>
        <v>0.19669117647058823</v>
      </c>
      <c r="U30">
        <v>992</v>
      </c>
      <c r="V30" s="3">
        <f>+U30/U31</f>
        <v>0.19573796369376481</v>
      </c>
      <c r="X30" s="3"/>
      <c r="Z30" s="3"/>
    </row>
    <row r="31" spans="2:26" x14ac:dyDescent="0.3">
      <c r="B31" s="1"/>
      <c r="C31">
        <f t="shared" ref="C31" si="43">SUM(C29:C30)</f>
        <v>515</v>
      </c>
      <c r="E31">
        <f>SUM(E29:E30)</f>
        <v>502</v>
      </c>
      <c r="G31">
        <f t="shared" ref="G31" si="44">SUM(G29:G30)</f>
        <v>633</v>
      </c>
      <c r="I31">
        <f t="shared" ref="I31" si="45">SUM(I29:I30)</f>
        <v>6189</v>
      </c>
      <c r="K31">
        <f t="shared" ref="K31" si="46">SUM(K29:K30)</f>
        <v>1471</v>
      </c>
      <c r="M31">
        <f t="shared" ref="M31" si="47">SUM(M29:M30)</f>
        <v>805</v>
      </c>
      <c r="O31">
        <f t="shared" ref="O31" si="48">SUM(O29:O30)</f>
        <v>923</v>
      </c>
      <c r="Q31">
        <f>SUM(Q29:Q30)</f>
        <v>4318</v>
      </c>
      <c r="S31">
        <f t="shared" ref="S31" si="49">SUM(S29:S30)</f>
        <v>1632</v>
      </c>
      <c r="U31">
        <f t="shared" ref="U31" si="50">SUM(U29:U30)</f>
        <v>5068</v>
      </c>
    </row>
    <row r="32" spans="2:26" x14ac:dyDescent="0.3">
      <c r="B32" s="1"/>
    </row>
    <row r="33" spans="2:24" x14ac:dyDescent="0.3">
      <c r="B33" s="1"/>
      <c r="C33" s="5" t="s">
        <v>256</v>
      </c>
      <c r="E33" s="5" t="s">
        <v>265</v>
      </c>
      <c r="G33" s="5" t="s">
        <v>267</v>
      </c>
      <c r="I33" s="5" t="s">
        <v>268</v>
      </c>
      <c r="K33" s="5" t="s">
        <v>272</v>
      </c>
      <c r="M33" s="5" t="s">
        <v>274</v>
      </c>
      <c r="O33" s="5" t="s">
        <v>279</v>
      </c>
      <c r="Q33" s="5" t="s">
        <v>281</v>
      </c>
      <c r="S33" s="5" t="s">
        <v>282</v>
      </c>
      <c r="U33" s="5" t="s">
        <v>287</v>
      </c>
    </row>
    <row r="34" spans="2:24" x14ac:dyDescent="0.3">
      <c r="B34" s="1" t="b">
        <v>0</v>
      </c>
      <c r="C34">
        <v>900</v>
      </c>
      <c r="E34">
        <v>4307</v>
      </c>
      <c r="G34">
        <v>803</v>
      </c>
      <c r="I34">
        <v>6246</v>
      </c>
      <c r="K34">
        <v>3469</v>
      </c>
      <c r="M34">
        <v>577</v>
      </c>
      <c r="O34">
        <v>963</v>
      </c>
      <c r="Q34">
        <v>491</v>
      </c>
      <c r="S34">
        <v>999</v>
      </c>
      <c r="U34">
        <v>2117</v>
      </c>
    </row>
    <row r="35" spans="2:24" x14ac:dyDescent="0.3">
      <c r="B35" s="1" t="b">
        <v>1</v>
      </c>
      <c r="C35">
        <v>211</v>
      </c>
      <c r="D35" s="3">
        <f>+C35/C36</f>
        <v>0.18991899189918993</v>
      </c>
      <c r="E35">
        <v>1499</v>
      </c>
      <c r="F35" s="6">
        <f>+E35/E36</f>
        <v>0.25818119187047883</v>
      </c>
      <c r="G35">
        <v>252</v>
      </c>
      <c r="H35" s="6">
        <f>+G35/G36</f>
        <v>0.23886255924170616</v>
      </c>
      <c r="I35">
        <v>2088</v>
      </c>
      <c r="J35" s="6">
        <f>+I35/I36</f>
        <v>0.2505399568034557</v>
      </c>
      <c r="K35">
        <v>697</v>
      </c>
      <c r="L35" s="3">
        <f>+K35/K36</f>
        <v>0.16730676908305328</v>
      </c>
      <c r="M35">
        <v>135</v>
      </c>
      <c r="N35" s="3">
        <f>+M35/M36</f>
        <v>0.1896067415730337</v>
      </c>
      <c r="O35">
        <v>117</v>
      </c>
      <c r="P35" s="3">
        <f>+O35/O36</f>
        <v>0.10833333333333334</v>
      </c>
      <c r="Q35">
        <v>69</v>
      </c>
      <c r="R35" s="3">
        <f>+Q35/Q36</f>
        <v>0.12321428571428572</v>
      </c>
      <c r="S35">
        <v>191</v>
      </c>
      <c r="T35" s="3">
        <f>+S35/S36</f>
        <v>0.16050420168067228</v>
      </c>
      <c r="U35">
        <v>442</v>
      </c>
      <c r="V35" s="3">
        <f>+U35/U36</f>
        <v>0.17272372020320437</v>
      </c>
      <c r="X35" s="3"/>
    </row>
    <row r="36" spans="2:24" x14ac:dyDescent="0.3">
      <c r="B36" s="1"/>
      <c r="C36">
        <f>SUM(C34:C35)</f>
        <v>1111</v>
      </c>
      <c r="E36">
        <f t="shared" ref="E36" si="51">SUM(E34:E35)</f>
        <v>5806</v>
      </c>
      <c r="G36">
        <f t="shared" ref="G36" si="52">SUM(G34:G35)</f>
        <v>1055</v>
      </c>
      <c r="I36">
        <f>SUM(I34:I35)</f>
        <v>8334</v>
      </c>
      <c r="K36">
        <f t="shared" ref="K36" si="53">SUM(K34:K35)</f>
        <v>4166</v>
      </c>
      <c r="M36">
        <f t="shared" ref="M36" si="54">SUM(M34:M35)</f>
        <v>712</v>
      </c>
      <c r="O36">
        <f t="shared" ref="O36" si="55">SUM(O34:O35)</f>
        <v>1080</v>
      </c>
      <c r="Q36">
        <f t="shared" ref="Q36" si="56">SUM(Q34:Q35)</f>
        <v>560</v>
      </c>
      <c r="S36">
        <f t="shared" ref="S36" si="57">SUM(S34:S35)</f>
        <v>1190</v>
      </c>
      <c r="U36">
        <f t="shared" ref="U36" si="58">SUM(U34:U35)</f>
        <v>2559</v>
      </c>
    </row>
    <row r="37" spans="2:24" x14ac:dyDescent="0.3">
      <c r="B37" s="1"/>
    </row>
    <row r="38" spans="2:24" x14ac:dyDescent="0.3">
      <c r="B38" s="1"/>
      <c r="C38" s="5" t="s">
        <v>288</v>
      </c>
      <c r="E38" s="5" t="s">
        <v>289</v>
      </c>
      <c r="G38" s="5" t="s">
        <v>290</v>
      </c>
      <c r="I38" s="5" t="s">
        <v>291</v>
      </c>
      <c r="K38" s="5" t="s">
        <v>293</v>
      </c>
      <c r="M38" s="5" t="s">
        <v>301</v>
      </c>
    </row>
    <row r="39" spans="2:24" x14ac:dyDescent="0.3">
      <c r="B39" s="1" t="b">
        <v>0</v>
      </c>
      <c r="C39">
        <v>4722</v>
      </c>
      <c r="E39">
        <v>455</v>
      </c>
      <c r="G39">
        <v>14480</v>
      </c>
      <c r="I39">
        <v>434</v>
      </c>
      <c r="K39">
        <v>770</v>
      </c>
      <c r="M39">
        <v>2124</v>
      </c>
    </row>
    <row r="40" spans="2:24" x14ac:dyDescent="0.3">
      <c r="B40" s="1" t="b">
        <v>1</v>
      </c>
      <c r="C40">
        <v>853</v>
      </c>
      <c r="D40" s="3">
        <f>+C40/C41</f>
        <v>0.15300448430493274</v>
      </c>
      <c r="E40">
        <v>89</v>
      </c>
      <c r="F40" s="3">
        <f>+E40/E41</f>
        <v>0.16360294117647059</v>
      </c>
      <c r="G40">
        <v>4075</v>
      </c>
      <c r="H40" s="6">
        <f>+G40/G41</f>
        <v>0.21961735381298841</v>
      </c>
      <c r="I40">
        <v>61</v>
      </c>
      <c r="J40" s="3">
        <f>+I40/I41</f>
        <v>0.12323232323232323</v>
      </c>
      <c r="K40">
        <v>146</v>
      </c>
      <c r="L40" s="3">
        <f>+K40/K41</f>
        <v>0.15938864628820962</v>
      </c>
      <c r="M40">
        <v>330</v>
      </c>
      <c r="N40" s="3">
        <f>+M40/M41</f>
        <v>0.13447432762836187</v>
      </c>
      <c r="P40" s="3"/>
    </row>
    <row r="41" spans="2:24" x14ac:dyDescent="0.3">
      <c r="B41" s="1"/>
      <c r="C41">
        <f t="shared" ref="C41" si="59">SUM(C39:C40)</f>
        <v>5575</v>
      </c>
      <c r="E41">
        <f t="shared" ref="E41" si="60">SUM(E39:E40)</f>
        <v>544</v>
      </c>
      <c r="G41">
        <f t="shared" ref="G41" si="61">SUM(G39:G40)</f>
        <v>18555</v>
      </c>
      <c r="I41">
        <f t="shared" ref="I41" si="62">SUM(I39:I40)</f>
        <v>495</v>
      </c>
      <c r="K41">
        <f t="shared" ref="K41" si="63">SUM(K39:K40)</f>
        <v>916</v>
      </c>
      <c r="M41">
        <f t="shared" ref="M41" si="64">SUM(M39:M40)</f>
        <v>2454</v>
      </c>
    </row>
    <row r="42" spans="2:24" x14ac:dyDescent="0.3">
      <c r="B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2018-09-23T02:20:17Z</dcterms:created>
  <dcterms:modified xsi:type="dcterms:W3CDTF">2018-10-02T13:52:19Z</dcterms:modified>
</cp:coreProperties>
</file>