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codeName="ThisWorkbook"/>
  <bookViews>
    <workbookView xWindow="0" yWindow="0" windowWidth="20460" windowHeight="750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5" i="1" l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5" i="1"/>
  <c r="H54" i="1"/>
  <c r="H53" i="1"/>
  <c r="H51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H35" i="1"/>
  <c r="F35" i="1"/>
  <c r="H11" i="1"/>
  <c r="H10" i="1"/>
  <c r="H9" i="1"/>
  <c r="H5" i="1"/>
  <c r="H4" i="1"/>
  <c r="F15" i="1"/>
  <c r="F14" i="1"/>
  <c r="F13" i="1"/>
  <c r="F12" i="1"/>
  <c r="F11" i="1"/>
  <c r="F10" i="1"/>
  <c r="F9" i="1"/>
  <c r="F8" i="1"/>
  <c r="F7" i="1"/>
  <c r="F6" i="1"/>
  <c r="F5" i="1"/>
  <c r="F4" i="1"/>
  <c r="H3" i="1"/>
  <c r="F3" i="1"/>
  <c r="H34" i="1" l="1"/>
  <c r="H33" i="1"/>
  <c r="H32" i="1"/>
  <c r="H31" i="1"/>
  <c r="H30" i="1"/>
  <c r="H29" i="1"/>
  <c r="H28" i="1"/>
  <c r="H27" i="1"/>
  <c r="H26" i="1"/>
  <c r="H25" i="1"/>
  <c r="F34" i="1"/>
  <c r="F33" i="1"/>
  <c r="F32" i="1"/>
  <c r="F31" i="1"/>
  <c r="F30" i="1"/>
  <c r="F29" i="1"/>
  <c r="F28" i="1"/>
  <c r="F27" i="1"/>
  <c r="F26" i="1"/>
  <c r="F25" i="1"/>
  <c r="H24" i="1" l="1"/>
  <c r="F24" i="1"/>
  <c r="H17" i="1" l="1"/>
  <c r="H18" i="1"/>
  <c r="H19" i="1"/>
  <c r="H20" i="1"/>
  <c r="H21" i="1"/>
  <c r="H22" i="1"/>
  <c r="H23" i="1"/>
  <c r="F17" i="1"/>
  <c r="F18" i="1"/>
  <c r="F19" i="1"/>
  <c r="F20" i="1"/>
  <c r="F21" i="1"/>
  <c r="F22" i="1"/>
  <c r="F23" i="1"/>
  <c r="F16" i="1"/>
  <c r="H16" i="1" l="1"/>
</calcChain>
</file>

<file path=xl/sharedStrings.xml><?xml version="1.0" encoding="utf-8"?>
<sst xmlns="http://schemas.openxmlformats.org/spreadsheetml/2006/main" count="117" uniqueCount="100">
  <si>
    <t>ACTIVIDAD</t>
  </si>
  <si>
    <t>FECHA INICIO / FORMATO 24H</t>
  </si>
  <si>
    <t>FECHA FINAL / FORMATO 24/H</t>
  </si>
  <si>
    <t>TIEMPO TRANSCURRIDO</t>
  </si>
  <si>
    <t>HORA INICIO</t>
  </si>
  <si>
    <t>HORA FIN</t>
  </si>
  <si>
    <t>NRO</t>
  </si>
  <si>
    <t>REGISTRO DE ACTIVIDADES DIARIAS</t>
  </si>
  <si>
    <t>TOTAL</t>
  </si>
  <si>
    <t>DNI</t>
  </si>
  <si>
    <t>AREA</t>
  </si>
  <si>
    <t>NOMBRE</t>
  </si>
  <si>
    <t>DATOS DE LA PERSONA</t>
  </si>
  <si>
    <t>INFORME N° 1155-2017-SGL/MDI CONTESTADO CON EL CCP N° 985-2017-GPPR/MDI</t>
  </si>
  <si>
    <t>MEMORANDO N° 1952-2017-GM/MDI CONTESTADO CON EL MEMORANDO N° 700-2017-GPPR/MDI</t>
  </si>
  <si>
    <t>MEMORANDO N° 2565-2017-GSD/MDI CONTESTADO CON EL MEMORANDO N° 790-2017-GPPR/MDI</t>
  </si>
  <si>
    <t>MEMORANDO N° 2209-2017-GM/MDI CONTESTADO CON EL MEMORANDO N° 794-2017-GPPR/MDI</t>
  </si>
  <si>
    <t>MEMORANDO N° 2532-2017-GM/MDI CONTESTADO CON EL MEMORANDO N° 795-2017-GPPR/MDI</t>
  </si>
  <si>
    <t>MEMORANDO N° 2531-2017-GM/MDI CONTESTADO CON EL MEMORANDO N° 801-2017-GPPR/MDI</t>
  </si>
  <si>
    <t>MEMORANDO N° 2598-2017-GM/MDI CONTESTADO CON EL MEMORANDO N° 802-2017-GPPR/MDI</t>
  </si>
  <si>
    <t>MEMORANDO N° 575-2017-SGAVSA/MDI CONTESTADO CON EL MEMORANDO N° 803-2017-GPPR/MDI</t>
  </si>
  <si>
    <t>MEMORANDO N°1497-2017-SGAVSA/MDI CONTESTADO CON EL MEMORANDO N° 803-2017-GPPR/MDI</t>
  </si>
  <si>
    <t xml:space="preserve">INFORME N° 1325-2017-SGL/MDI CONTESTADO CON EL MEMORANDO N° 809-2017-GPPR/MDI </t>
  </si>
  <si>
    <t>ELABORACION DE LOS REQUERIMIENTOS Y TERMINOS REFERENCIA PARA EL CURSO DE CAPACITACION DEL CURSO SIAF</t>
  </si>
  <si>
    <t>MEMORANDO 2245-2017-GM/MDI CONTESTADO CON EL MEMORANDO N° 812-2017-GPPR/MDI</t>
  </si>
  <si>
    <t>BUSQUEDA DEL INFORME DEL AREA DE INVERSIONES DEL AÑO 2011,2013 Y 2014 SOLICITADO POR LA OCI</t>
  </si>
  <si>
    <t>COPIAS CERTIFICADAS INVERSIONES DEL AÑO 2011,2013 Y 2014</t>
  </si>
  <si>
    <t>MEMORANDO N° 2245-2017-GM/MDI CONTESTADO CON EL MEMORANDO 812-2017-GPPR/MDI</t>
  </si>
  <si>
    <t>MEMORANDO AIP N° 287-2017-GSG CONTESTADO CON EL MEMORANDO N° 813-2017-GPPR/MDI</t>
  </si>
  <si>
    <t>COORDINACION SOBRE LOS REQUERIMIENTOS DE LA ACTIVIDAD N°9 Y 10 DE LA SUB GERENCIA DE JUVENTUDES APROBADOS EN EL POI 2017</t>
  </si>
  <si>
    <t xml:space="preserve">ENTREGA DEL MEMO CIRCULAR A TODOS LAS AREAS DE NUESTRA INSTITUCION </t>
  </si>
  <si>
    <t>COORDINACION PARA SOLICITAR EL SALON MULTIUSOS PARA LA ELABORACION DEL POI</t>
  </si>
  <si>
    <t>JESICA PEREZ JANAMPA</t>
  </si>
  <si>
    <t>GERENCIA DE PLANIFICACION, PRESUPUESTO Y RACIONALIZACION</t>
  </si>
  <si>
    <t>ELABORACION DEL REQUERIMIENTO - SIAF Y PRESENTACION A LA GERENCIA DE ADMINISTRACION Y FINANZAS</t>
  </si>
  <si>
    <t>MEMORANDO N° 2605-2017-GAF/MDI CONTESTADO CON EL MEMORANDO N° 819-2017-GPPR/MDI</t>
  </si>
  <si>
    <t>INFORME N° 1166-2017-SGP CONTESTADO CON EL MEMORANDO N° 826-2017-GPPR/MDI</t>
  </si>
  <si>
    <t>MEMORANDO N° 828-2017-GPPR/MDI</t>
  </si>
  <si>
    <t>13:00:00 p.m.</t>
  </si>
  <si>
    <t>MEMORANDO CIRCULAR N° 35-2017-GPPR/MDI</t>
  </si>
  <si>
    <t>14:00:00 a.m.</t>
  </si>
  <si>
    <t>15:00:00 p.m.</t>
  </si>
  <si>
    <t>DRIVAR EL MEMORANDO CIRCULAR N° 35-2017-GPPR/MDI A TODAS LAS AREAS</t>
  </si>
  <si>
    <t>15:00:00 a.m.</t>
  </si>
  <si>
    <t>18:00:00 p.m.</t>
  </si>
  <si>
    <t>MEMORANDO N° 829-2017-GPPR/MDI</t>
  </si>
  <si>
    <t>MEMORANDO N° 2297-2017-GM/MDI CONTESTADO CON EL MEMORANDO N° 830-2017-GPPR/MDI</t>
  </si>
  <si>
    <t>MEMORANDO N° 2661-2017-GAF/MDI CONTESTADO CON EL MEMORANDO N° 831-2017-GPPR/MDI</t>
  </si>
  <si>
    <t>MEMORANDO N° 2663-2017-GAF/MDI CONTESTADO CON EL MEMORANDO N° 837-2017-GPPR/MDI</t>
  </si>
  <si>
    <t>MEMORANDO N° 1976-2017-GAF/MDI CONTESTADO CON EL MEMORANDO 832-2017-GPPR/MDI</t>
  </si>
  <si>
    <t>14:00:00 p.m.</t>
  </si>
  <si>
    <t>MEMORANDO N° 2645-2017-GAF/MDI CONTESTADO CON EL MEMORANDO 839-2017-GPPR/MDI</t>
  </si>
  <si>
    <t>16:00:00 p.m.</t>
  </si>
  <si>
    <t>INFORME N° 1139-2017-SGL/MDI CONTESTADO CON EL CCP N° 975-2017-GPPR/MDI</t>
  </si>
  <si>
    <t>16:00:00 a.m.</t>
  </si>
  <si>
    <t>MEMORANDO N° 2656-2017-GAF/MDI CONTESTADO CON EL CCP N° 1153-2017-GPPR/MDI</t>
  </si>
  <si>
    <t>11:00:00 a.m.</t>
  </si>
  <si>
    <t>ELABORACION DEL MEMORANDO N° 842-2017-GPPR/MDI</t>
  </si>
  <si>
    <t>MEMORANDO N° 2704-2017-GAF/MDI CONTESTADO CON EL MEMORANDO N| 845-2017-GPPR/MDI</t>
  </si>
  <si>
    <t>MEMORANDO MULTIPLE N| 005-2017/GMGM CONTESTADO CON EL MEMORANDO N° 843-2017-GPPR/MDI</t>
  </si>
  <si>
    <t>BUSQUEDA EN EL ARCHIVO RESOLUCION DE ALCALDIA DE LOS AÑOS 2011, 2012 Y 2013</t>
  </si>
  <si>
    <t>16:00:00p.m.</t>
  </si>
  <si>
    <t>17:30:00 a.m.</t>
  </si>
  <si>
    <t xml:space="preserve">ELABORACION DEL PLAN OPERATIVO INSTITUCIONAL - POI 2018 DE LA GERENCIA DE PLANIFICACION, PRESUPUESTO Y RACIONALIZACION </t>
  </si>
  <si>
    <t>18:00:00 a.m.</t>
  </si>
  <si>
    <t>MEMORANDO N° 2350-2017-GM/MDI CONTESTADO CON EL MEMORANDO N° 852-2017-GPPR/MDI</t>
  </si>
  <si>
    <t>10:00:00 a.m.</t>
  </si>
  <si>
    <t>MEMORANDO N° 2361-2017-GM/MDI CONTESTADO CON EL MEMORANDO N° 850-2017-GPPR/MDI</t>
  </si>
  <si>
    <t>12:00:00 p.m.</t>
  </si>
  <si>
    <t>MEMORANDO N° 2226-2017-GM/MDI CONTESTADO CON EL MEMORANDO N° 855-2017-GPPR/MDI</t>
  </si>
  <si>
    <t>MEMORANDO N° 2719-2017-GAF/MDI CONTESTADO CON EL MEMORANDO 856-2017-GPPR/MDI</t>
  </si>
  <si>
    <t>MEMORANDO N° 2720-2017-GAF/MDI CONTESTADO CON EL MEMORANDO N° 856-2017/GPPR/MDI</t>
  </si>
  <si>
    <t>MEMORANDO N° 2721-2017-GAF/MDI CONTESTADO CON EL MEMORANDO N° 856-2017-GPPR/MDI</t>
  </si>
  <si>
    <t>MEMORANDO N° 2722-2017-GAF/MDI CONTESTADO CON EL MEMORANDO N° 859-2017-GPPR/MDI</t>
  </si>
  <si>
    <t>MEMORANDO N° 2722-2017-GAF/MDI CONTESTADO CON EL CCP -2017-GPPR/MDI</t>
  </si>
  <si>
    <t>CONSOLIDACION DEL PLAN OPERATIVO INSTITUCIONAL POI 2018 DE TODAS LAS AREAS</t>
  </si>
  <si>
    <t>MEMORANDO N| 2684-2017-GAF/MDI CONTESTADO CON EL MEMORANDO N° 870-2017-GPPR/MDI</t>
  </si>
  <si>
    <t>MEMORANDO N| 2754-2017-GAF/MDI CONTESTADO CON EL MEMORANDO N° 869-2017-GPPR/MDI</t>
  </si>
  <si>
    <t xml:space="preserve">REUNION CON LA GERENCIA DE GESTION AMBIENTAL SOBRE EL POI 2018 </t>
  </si>
  <si>
    <t>MEMORANDO N° 2781-2017-GAF/MDI CONTESTADO CON EL MEMORANDO N° 876-2017-GPPR/MDI</t>
  </si>
  <si>
    <t>MEMORANDO N| 1340-2017-GDU/MDI CONTESTADO CON EL MEMORANDO N° 880-2017-GPPR/MDI</t>
  </si>
  <si>
    <t>REUNION CON LAS SUB GERENCIAS DE LA GERENCIA DE DESARROLLO SOCIAL SOBRE LA ELABORACION DEL POI 2018</t>
  </si>
  <si>
    <t>REUNION DE SITRAMUN EN LA GERENCIA DE GESTION AMBIENTAL</t>
  </si>
  <si>
    <t>REUNION CON LOS REGIDORES PARA LA APROBACION DEL ACTA DE CCLD</t>
  </si>
  <si>
    <t>COORDINACION CON LA GERENCIA DE SECRETARIA GENERAL PARA LA CORECCION DE LOS FORMATOS Y SACADO DE LOS VISTOS BUENAS PARA LA PRESENTACION AL SAT DEL TUPA</t>
  </si>
  <si>
    <t>MEMORANDO N° 2468-2017-GAF/MDI CONTESTADO CON EL MEMORANDO 881-2017-GPPR/MDI</t>
  </si>
  <si>
    <t>MEMORANDO N° 1385-2017-GAF/MDI CONTESTADO CON EL MEMORANDO N° 893-2017-GPPR/MDI</t>
  </si>
  <si>
    <t>COORECCION DE LOS REQUERIMIENTOS DEL FUSOR Y SENSOR DE LA IMPRESORA KONICA MINOLTA</t>
  </si>
  <si>
    <t>REUNION CON LA GERENCIA DE SEGURIDAD CIUDADANA Y SU SUB GERENCIA POR LA FORMULACION DEL POI 2018</t>
  </si>
  <si>
    <t>PRESENTACION DEL TUPA CORREGIDO AL SAT</t>
  </si>
  <si>
    <t>MEMORANDO N° 2772-2017-GAF/MDI CONTESTADO CON EL MEMORANDO N° 888-2017-GPPR/MDI</t>
  </si>
  <si>
    <t>OFICIO N° 006-2017-EF/50.05 CONTESTADO CON EL MEMORANDO N° 894-2017-GPPR/MDI</t>
  </si>
  <si>
    <t>OFICIO N° 006-2017-EF/50.05 CONTESTADO CON EL MEMORANDO N° 895-2017-GPPR/MDI</t>
  </si>
  <si>
    <t>PRESENTACION DE OFICIOS AL MEF, MUNICIPALIDAD METROPOLOTANA Y CONTRALORIA</t>
  </si>
  <si>
    <t>MEMORANDO N| 292-2017-OCI/MDI CONTESTADO CON EL MEMORANDO N° 899-2017-GPPR/MDI</t>
  </si>
  <si>
    <t>MEMORANDO N° 2492-2017.GM/MDI CONESTADO CON EL INFORME N° 149-2017-GPPR/MDI</t>
  </si>
  <si>
    <t>ELABORACION DEL REQUERIMIENTO N° 0300010071-2017 PARA LA ADQUISICION DE UN PROYECTOR</t>
  </si>
  <si>
    <t>ELABORACION DEL REQUERIMIENTO N° 0300010072-2017 PARA LA ADQUISICION DE UNA IMPRESORA</t>
  </si>
  <si>
    <t>MEMORANDO N° 2500_2017-GM/MDI CONTESTADO CON EL INFORME N° 150-2017-GPPR/MDI</t>
  </si>
  <si>
    <t>MEMORANDO N° 268-2017-GMGMG/MDI CONTESTADO CON EL MEMORANDO N° 905-2017-GPPR/MDI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</si>
</sst>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2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1" fillId="2" borderId="1" xfId="0" applyNumberFormat="1" applyFont="1" applyFill="1" applyBorder="1" applyAlignment="1">
      <alignment horizontal="center" vertical="center" wrapText="1"/>
    </xf>
    <xf numFmtId="21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5" borderId="0" xfId="0" applyFill="1"/>
    <xf numFmtId="14" fontId="1" fillId="5" borderId="1" xfId="0" applyNumberFormat="1" applyFont="1" applyFill="1" applyBorder="1" applyAlignment="1">
      <alignment horizontal="center" vertical="center" wrapText="1"/>
    </xf>
    <xf numFmtId="21" fontId="1" fillId="5" borderId="1" xfId="0" quotePrefix="1" applyNumberFormat="1" applyFont="1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/>
    <xf numFmtId="0" fontId="0" fillId="3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21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0" xfId="0" applyFill="1" applyAlignment="1">
      <alignment horizontal="left" wrapText="1"/>
    </xf>
    <xf numFmtId="0" fontId="2" fillId="5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46" fontId="4" fillId="2" borderId="6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M75"/>
  <sheetViews>
    <sheetView tabSelected="1" zoomScale="90" zoomScaleNormal="90" workbookViewId="0">
      <selection activeCell="L10" sqref="L10"/>
    </sheetView>
  </sheetViews>
  <sheetFormatPr baseColWidth="10" defaultRowHeight="15" x14ac:dyDescent="0.25"/>
  <cols>
    <col min="1" max="1" width="11.42578125" style="4"/>
    <col min="2" max="2" width="11.42578125" style="7"/>
    <col min="3" max="3" width="57.85546875" style="8" customWidth="1"/>
    <col min="4" max="4" width="20.7109375" style="8" customWidth="1"/>
    <col min="5" max="5" width="13.7109375" style="8" customWidth="1"/>
    <col min="6" max="6" width="20.7109375" style="8" customWidth="1"/>
    <col min="7" max="7" width="20.5703125" style="8" customWidth="1"/>
    <col min="8" max="8" width="34.7109375" style="8" customWidth="1"/>
    <col min="9" max="9" width="2.5703125" style="9" customWidth="1"/>
    <col min="10" max="12" width="11.42578125" style="4"/>
    <col min="13" max="13" width="17.85546875" style="4" customWidth="1"/>
    <col min="14" max="16384" width="11.42578125" style="4"/>
  </cols>
  <sheetData>
    <row r="1" spans="2:13" ht="25.5" x14ac:dyDescent="0.25">
      <c r="B1" s="20" t="s">
        <v>7</v>
      </c>
      <c r="C1" s="20"/>
      <c r="D1" s="20"/>
      <c r="E1" s="20"/>
      <c r="F1" s="20"/>
      <c r="G1" s="20"/>
      <c r="H1" s="20"/>
    </row>
    <row r="2" spans="2:13" ht="38.25" customHeight="1" x14ac:dyDescent="0.25">
      <c r="B2" s="3" t="s">
        <v>6</v>
      </c>
      <c r="C2" s="3" t="s">
        <v>0</v>
      </c>
      <c r="D2" s="3" t="s">
        <v>1</v>
      </c>
      <c r="E2" s="3" t="s">
        <v>4</v>
      </c>
      <c r="F2" s="3" t="s">
        <v>2</v>
      </c>
      <c r="G2" s="3" t="s">
        <v>5</v>
      </c>
      <c r="H2" s="3" t="s">
        <v>3</v>
      </c>
    </row>
    <row r="3" spans="2:13" ht="42.75" customHeight="1" x14ac:dyDescent="0.25">
      <c r="B3" s="21">
        <v>1</v>
      </c>
      <c r="C3" s="11" t="s">
        <v>34</v>
      </c>
      <c r="D3" s="5">
        <v>43010</v>
      </c>
      <c r="E3" s="6">
        <v>0.33333333333333331</v>
      </c>
      <c r="F3" s="1">
        <f>D3</f>
        <v>43010</v>
      </c>
      <c r="G3" s="6">
        <v>0.41666666666666669</v>
      </c>
      <c r="H3" s="2">
        <f>G3-E3</f>
        <v>8.333333333333337E-2</v>
      </c>
      <c r="J3" s="15" t="s">
        <v>12</v>
      </c>
      <c r="K3" s="15"/>
      <c r="L3" s="15"/>
      <c r="M3" s="15"/>
    </row>
    <row r="4" spans="2:13" ht="38.25" customHeight="1" x14ac:dyDescent="0.25">
      <c r="B4" s="21">
        <v>2</v>
      </c>
      <c r="C4" s="13" t="s">
        <v>35</v>
      </c>
      <c r="D4" s="5">
        <v>43010</v>
      </c>
      <c r="E4" s="6">
        <v>0.41666666666666669</v>
      </c>
      <c r="F4" s="1">
        <f t="shared" ref="F4:F15" si="0">D4</f>
        <v>43010</v>
      </c>
      <c r="G4" s="6">
        <v>0.45833333333333331</v>
      </c>
      <c r="H4" s="2">
        <f t="shared" ref="H4:H11" si="1">G4-E4</f>
        <v>4.166666666666663E-2</v>
      </c>
      <c r="J4" s="10" t="s">
        <v>11</v>
      </c>
      <c r="K4" s="16" t="s">
        <v>32</v>
      </c>
      <c r="L4" s="16"/>
      <c r="M4" s="16"/>
    </row>
    <row r="5" spans="2:13" ht="38.25" customHeight="1" x14ac:dyDescent="0.25">
      <c r="B5" s="21">
        <v>3</v>
      </c>
      <c r="C5" s="13" t="s">
        <v>36</v>
      </c>
      <c r="D5" s="5">
        <v>43010</v>
      </c>
      <c r="E5" s="6">
        <v>0.45833333333333331</v>
      </c>
      <c r="F5" s="1">
        <f t="shared" si="0"/>
        <v>43010</v>
      </c>
      <c r="G5" s="12">
        <v>0.5</v>
      </c>
      <c r="H5" s="2">
        <f t="shared" si="1"/>
        <v>4.1666666666666685E-2</v>
      </c>
      <c r="J5" s="10" t="s">
        <v>9</v>
      </c>
      <c r="K5" s="16">
        <v>47645234</v>
      </c>
      <c r="L5" s="16"/>
      <c r="M5" s="16"/>
    </row>
    <row r="6" spans="2:13" ht="38.25" customHeight="1" x14ac:dyDescent="0.25">
      <c r="B6" s="21">
        <v>4</v>
      </c>
      <c r="C6" s="13" t="s">
        <v>37</v>
      </c>
      <c r="D6" s="5">
        <v>43010</v>
      </c>
      <c r="E6" s="12">
        <v>0.5</v>
      </c>
      <c r="F6" s="1">
        <f t="shared" si="0"/>
        <v>43010</v>
      </c>
      <c r="G6" s="12" t="s">
        <v>38</v>
      </c>
      <c r="H6" s="2">
        <v>4.1666666666666664E-2</v>
      </c>
      <c r="J6" s="10" t="s">
        <v>10</v>
      </c>
      <c r="K6" s="17" t="s">
        <v>33</v>
      </c>
      <c r="L6" s="18"/>
      <c r="M6" s="19"/>
    </row>
    <row r="7" spans="2:13" ht="38.25" customHeight="1" x14ac:dyDescent="0.25">
      <c r="B7" s="21">
        <v>5</v>
      </c>
      <c r="C7" s="13" t="s">
        <v>39</v>
      </c>
      <c r="D7" s="5">
        <v>43010</v>
      </c>
      <c r="E7" s="6" t="s">
        <v>40</v>
      </c>
      <c r="F7" s="1">
        <f t="shared" si="0"/>
        <v>43010</v>
      </c>
      <c r="G7" s="12" t="s">
        <v>41</v>
      </c>
      <c r="H7" s="2">
        <v>4.1666666666666664E-2</v>
      </c>
    </row>
    <row r="8" spans="2:13" ht="38.25" customHeight="1" x14ac:dyDescent="0.25">
      <c r="B8" s="21">
        <v>6</v>
      </c>
      <c r="C8" s="13" t="s">
        <v>42</v>
      </c>
      <c r="D8" s="5">
        <v>43010</v>
      </c>
      <c r="E8" s="6" t="s">
        <v>43</v>
      </c>
      <c r="F8" s="1">
        <f t="shared" si="0"/>
        <v>43010</v>
      </c>
      <c r="G8" s="12" t="s">
        <v>44</v>
      </c>
      <c r="H8" s="2">
        <v>0.125</v>
      </c>
    </row>
    <row r="9" spans="2:13" ht="38.25" customHeight="1" x14ac:dyDescent="0.25">
      <c r="B9" s="21">
        <v>7</v>
      </c>
      <c r="C9" s="11" t="s">
        <v>45</v>
      </c>
      <c r="D9" s="5">
        <v>43011</v>
      </c>
      <c r="E9" s="6">
        <v>0.33333333333333331</v>
      </c>
      <c r="F9" s="1">
        <f t="shared" si="0"/>
        <v>43011</v>
      </c>
      <c r="G9" s="12">
        <v>0.41666666666666669</v>
      </c>
      <c r="H9" s="2">
        <f t="shared" si="1"/>
        <v>8.333333333333337E-2</v>
      </c>
    </row>
    <row r="10" spans="2:13" ht="38.25" customHeight="1" x14ac:dyDescent="0.25">
      <c r="B10" s="21">
        <v>8</v>
      </c>
      <c r="C10" s="11" t="s">
        <v>46</v>
      </c>
      <c r="D10" s="5">
        <v>43011</v>
      </c>
      <c r="E10" s="6">
        <v>0.41666666666666669</v>
      </c>
      <c r="F10" s="1">
        <f t="shared" si="0"/>
        <v>43011</v>
      </c>
      <c r="G10" s="12">
        <v>0.45833333333333331</v>
      </c>
      <c r="H10" s="2">
        <f t="shared" si="1"/>
        <v>4.166666666666663E-2</v>
      </c>
    </row>
    <row r="11" spans="2:13" ht="38.25" customHeight="1" x14ac:dyDescent="0.25">
      <c r="B11" s="21">
        <v>9</v>
      </c>
      <c r="C11" s="11" t="s">
        <v>47</v>
      </c>
      <c r="D11" s="5">
        <v>43011</v>
      </c>
      <c r="E11" s="6">
        <v>0.45833333333333331</v>
      </c>
      <c r="F11" s="1">
        <f t="shared" si="0"/>
        <v>43011</v>
      </c>
      <c r="G11" s="12">
        <v>0.5</v>
      </c>
      <c r="H11" s="2">
        <f t="shared" si="1"/>
        <v>4.1666666666666685E-2</v>
      </c>
    </row>
    <row r="12" spans="2:13" ht="38.25" customHeight="1" x14ac:dyDescent="0.25">
      <c r="B12" s="21">
        <v>10</v>
      </c>
      <c r="C12" s="11" t="s">
        <v>48</v>
      </c>
      <c r="D12" s="5">
        <v>43011</v>
      </c>
      <c r="E12" s="6">
        <v>0.5</v>
      </c>
      <c r="F12" s="1">
        <f t="shared" si="0"/>
        <v>43011</v>
      </c>
      <c r="G12" s="12" t="s">
        <v>38</v>
      </c>
      <c r="H12" s="2">
        <v>4.1666666666666664E-2</v>
      </c>
    </row>
    <row r="13" spans="2:13" ht="38.25" customHeight="1" x14ac:dyDescent="0.25">
      <c r="B13" s="21">
        <v>11</v>
      </c>
      <c r="C13" s="11" t="s">
        <v>49</v>
      </c>
      <c r="D13" s="5">
        <v>43011</v>
      </c>
      <c r="E13" s="6" t="s">
        <v>50</v>
      </c>
      <c r="F13" s="1">
        <f t="shared" si="0"/>
        <v>43011</v>
      </c>
      <c r="G13" s="12" t="s">
        <v>41</v>
      </c>
      <c r="H13" s="2">
        <v>4.1666666666666664E-2</v>
      </c>
    </row>
    <row r="14" spans="2:13" ht="38.25" customHeight="1" x14ac:dyDescent="0.25">
      <c r="B14" s="21">
        <v>12</v>
      </c>
      <c r="C14" s="21" t="s">
        <v>51</v>
      </c>
      <c r="D14" s="5">
        <v>43011</v>
      </c>
      <c r="E14" s="6" t="s">
        <v>43</v>
      </c>
      <c r="F14" s="1">
        <f t="shared" si="0"/>
        <v>43011</v>
      </c>
      <c r="G14" s="12" t="s">
        <v>52</v>
      </c>
      <c r="H14" s="2">
        <v>4.1666666666666664E-2</v>
      </c>
    </row>
    <row r="15" spans="2:13" ht="38.25" customHeight="1" x14ac:dyDescent="0.25">
      <c r="B15" s="21">
        <v>13</v>
      </c>
      <c r="C15" s="21" t="s">
        <v>53</v>
      </c>
      <c r="D15" s="5">
        <v>43011</v>
      </c>
      <c r="E15" s="6" t="s">
        <v>54</v>
      </c>
      <c r="F15" s="1">
        <f t="shared" si="0"/>
        <v>43011</v>
      </c>
      <c r="G15" s="12" t="s">
        <v>44</v>
      </c>
      <c r="H15" s="2">
        <v>0.125</v>
      </c>
    </row>
    <row r="16" spans="2:13" ht="45" customHeight="1" x14ac:dyDescent="0.25">
      <c r="B16" s="21">
        <v>14</v>
      </c>
      <c r="C16" s="13" t="s">
        <v>13</v>
      </c>
      <c r="D16" s="5">
        <v>43012</v>
      </c>
      <c r="E16" s="6">
        <v>0.33333333333333331</v>
      </c>
      <c r="F16" s="1">
        <f>D16</f>
        <v>43012</v>
      </c>
      <c r="G16" s="6">
        <v>0.41666666666666669</v>
      </c>
      <c r="H16" s="2">
        <f>G16-E16</f>
        <v>8.333333333333337E-2</v>
      </c>
    </row>
    <row r="17" spans="2:8" ht="45" customHeight="1" x14ac:dyDescent="0.25">
      <c r="B17" s="21">
        <v>15</v>
      </c>
      <c r="C17" s="13" t="s">
        <v>14</v>
      </c>
      <c r="D17" s="5">
        <v>43012</v>
      </c>
      <c r="E17" s="12">
        <v>0.41666666666666669</v>
      </c>
      <c r="F17" s="1">
        <f t="shared" ref="F17:F34" si="2">D17</f>
        <v>43012</v>
      </c>
      <c r="G17" s="12">
        <v>0.45833333333333331</v>
      </c>
      <c r="H17" s="2">
        <f t="shared" ref="H17:H34" si="3">G17-E17</f>
        <v>4.166666666666663E-2</v>
      </c>
    </row>
    <row r="18" spans="2:8" ht="45" customHeight="1" x14ac:dyDescent="0.25">
      <c r="B18" s="21">
        <v>16</v>
      </c>
      <c r="C18" s="13" t="s">
        <v>15</v>
      </c>
      <c r="D18" s="5">
        <v>43012</v>
      </c>
      <c r="E18" s="12">
        <v>0.45833333333333331</v>
      </c>
      <c r="F18" s="1">
        <f t="shared" si="2"/>
        <v>43012</v>
      </c>
      <c r="G18" s="12">
        <v>0.5</v>
      </c>
      <c r="H18" s="2">
        <f t="shared" si="3"/>
        <v>4.1666666666666685E-2</v>
      </c>
    </row>
    <row r="19" spans="2:8" ht="45" customHeight="1" x14ac:dyDescent="0.25">
      <c r="B19" s="21">
        <v>17</v>
      </c>
      <c r="C19" s="13" t="s">
        <v>16</v>
      </c>
      <c r="D19" s="5">
        <v>43012</v>
      </c>
      <c r="E19" s="12">
        <v>0.5</v>
      </c>
      <c r="F19" s="1">
        <f t="shared" si="2"/>
        <v>43012</v>
      </c>
      <c r="G19" s="12">
        <v>0.54166666666666663</v>
      </c>
      <c r="H19" s="2">
        <f t="shared" si="3"/>
        <v>4.166666666666663E-2</v>
      </c>
    </row>
    <row r="20" spans="2:8" ht="45" customHeight="1" x14ac:dyDescent="0.25">
      <c r="B20" s="21">
        <v>18</v>
      </c>
      <c r="C20" s="13" t="s">
        <v>17</v>
      </c>
      <c r="D20" s="5">
        <v>43012</v>
      </c>
      <c r="E20" s="12">
        <v>0.58333333333333337</v>
      </c>
      <c r="F20" s="1">
        <f t="shared" si="2"/>
        <v>43012</v>
      </c>
      <c r="G20" s="12">
        <v>0.625</v>
      </c>
      <c r="H20" s="2">
        <f t="shared" si="3"/>
        <v>4.166666666666663E-2</v>
      </c>
    </row>
    <row r="21" spans="2:8" ht="45" customHeight="1" x14ac:dyDescent="0.25">
      <c r="B21" s="21">
        <v>19</v>
      </c>
      <c r="C21" s="13" t="s">
        <v>18</v>
      </c>
      <c r="D21" s="5">
        <v>43012</v>
      </c>
      <c r="E21" s="12">
        <v>0.625</v>
      </c>
      <c r="F21" s="1">
        <f t="shared" si="2"/>
        <v>43012</v>
      </c>
      <c r="G21" s="12">
        <v>0.6875</v>
      </c>
      <c r="H21" s="2">
        <f t="shared" si="3"/>
        <v>6.25E-2</v>
      </c>
    </row>
    <row r="22" spans="2:8" ht="45" customHeight="1" x14ac:dyDescent="0.25">
      <c r="B22" s="21">
        <v>20</v>
      </c>
      <c r="C22" s="13" t="s">
        <v>19</v>
      </c>
      <c r="D22" s="5">
        <v>43012</v>
      </c>
      <c r="E22" s="12">
        <v>0.6875</v>
      </c>
      <c r="F22" s="1">
        <f t="shared" si="2"/>
        <v>43012</v>
      </c>
      <c r="G22" s="12">
        <v>0.72916666666666663</v>
      </c>
      <c r="H22" s="2">
        <f t="shared" si="3"/>
        <v>4.166666666666663E-2</v>
      </c>
    </row>
    <row r="23" spans="2:8" ht="45" customHeight="1" x14ac:dyDescent="0.25">
      <c r="B23" s="21">
        <v>21</v>
      </c>
      <c r="C23" s="13" t="s">
        <v>20</v>
      </c>
      <c r="D23" s="5">
        <v>43012</v>
      </c>
      <c r="E23" s="12">
        <v>0.72916666666666663</v>
      </c>
      <c r="F23" s="1">
        <f t="shared" si="2"/>
        <v>43012</v>
      </c>
      <c r="G23" s="12">
        <v>0.77083333333333337</v>
      </c>
      <c r="H23" s="2">
        <f t="shared" si="3"/>
        <v>4.1666666666666741E-2</v>
      </c>
    </row>
    <row r="24" spans="2:8" ht="45" customHeight="1" x14ac:dyDescent="0.25">
      <c r="B24" s="21">
        <v>22</v>
      </c>
      <c r="C24" s="13" t="s">
        <v>21</v>
      </c>
      <c r="D24" s="5">
        <v>43013</v>
      </c>
      <c r="E24" s="12">
        <v>0.33333333333333331</v>
      </c>
      <c r="F24" s="1">
        <f t="shared" si="2"/>
        <v>43013</v>
      </c>
      <c r="G24" s="12">
        <v>0.39583333333333331</v>
      </c>
      <c r="H24" s="2">
        <f t="shared" si="3"/>
        <v>6.25E-2</v>
      </c>
    </row>
    <row r="25" spans="2:8" ht="45" customHeight="1" x14ac:dyDescent="0.25">
      <c r="B25" s="21">
        <v>23</v>
      </c>
      <c r="C25" s="13" t="s">
        <v>22</v>
      </c>
      <c r="D25" s="5">
        <v>43013</v>
      </c>
      <c r="E25" s="12">
        <v>0.39583333333333331</v>
      </c>
      <c r="F25" s="1">
        <f t="shared" si="2"/>
        <v>43013</v>
      </c>
      <c r="G25" s="12">
        <v>0.4375</v>
      </c>
      <c r="H25" s="2">
        <f t="shared" si="3"/>
        <v>4.1666666666666685E-2</v>
      </c>
    </row>
    <row r="26" spans="2:8" ht="45" customHeight="1" x14ac:dyDescent="0.25">
      <c r="B26" s="21">
        <v>24</v>
      </c>
      <c r="C26" s="13" t="s">
        <v>23</v>
      </c>
      <c r="D26" s="5">
        <v>43013</v>
      </c>
      <c r="E26" s="12">
        <v>0.4375</v>
      </c>
      <c r="F26" s="1">
        <f t="shared" si="2"/>
        <v>43013</v>
      </c>
      <c r="G26" s="12">
        <v>0.47916666666666669</v>
      </c>
      <c r="H26" s="2">
        <f t="shared" si="3"/>
        <v>4.1666666666666685E-2</v>
      </c>
    </row>
    <row r="27" spans="2:8" ht="45" customHeight="1" x14ac:dyDescent="0.25">
      <c r="B27" s="21">
        <v>25</v>
      </c>
      <c r="C27" s="14" t="s">
        <v>24</v>
      </c>
      <c r="D27" s="5">
        <v>43013</v>
      </c>
      <c r="E27" s="12">
        <v>0.47916666666666669</v>
      </c>
      <c r="F27" s="1">
        <f t="shared" si="2"/>
        <v>43013</v>
      </c>
      <c r="G27" s="12">
        <v>0.54166666666666663</v>
      </c>
      <c r="H27" s="2">
        <f t="shared" si="3"/>
        <v>6.2499999999999944E-2</v>
      </c>
    </row>
    <row r="28" spans="2:8" ht="45" customHeight="1" x14ac:dyDescent="0.25">
      <c r="B28" s="21">
        <v>26</v>
      </c>
      <c r="C28" s="11" t="s">
        <v>25</v>
      </c>
      <c r="D28" s="5">
        <v>43013</v>
      </c>
      <c r="E28" s="12">
        <v>0.58333333333333337</v>
      </c>
      <c r="F28" s="1">
        <f t="shared" si="2"/>
        <v>43013</v>
      </c>
      <c r="G28" s="12">
        <v>0.6875</v>
      </c>
      <c r="H28" s="2">
        <f t="shared" si="3"/>
        <v>0.10416666666666663</v>
      </c>
    </row>
    <row r="29" spans="2:8" ht="45" customHeight="1" x14ac:dyDescent="0.25">
      <c r="B29" s="21">
        <v>27</v>
      </c>
      <c r="C29" s="13" t="s">
        <v>26</v>
      </c>
      <c r="D29" s="5">
        <v>43013</v>
      </c>
      <c r="E29" s="12">
        <v>0.6875</v>
      </c>
      <c r="F29" s="1">
        <f t="shared" si="2"/>
        <v>43013</v>
      </c>
      <c r="G29" s="12">
        <v>0.72916666666666663</v>
      </c>
      <c r="H29" s="2">
        <f t="shared" si="3"/>
        <v>4.166666666666663E-2</v>
      </c>
    </row>
    <row r="30" spans="2:8" ht="45" customHeight="1" x14ac:dyDescent="0.25">
      <c r="B30" s="21">
        <v>28</v>
      </c>
      <c r="C30" s="13" t="s">
        <v>27</v>
      </c>
      <c r="D30" s="5">
        <v>43014</v>
      </c>
      <c r="E30" s="12">
        <v>0.33333333333333331</v>
      </c>
      <c r="F30" s="1">
        <f t="shared" si="2"/>
        <v>43014</v>
      </c>
      <c r="G30" s="12">
        <v>0.41666666666666669</v>
      </c>
      <c r="H30" s="2">
        <f t="shared" si="3"/>
        <v>8.333333333333337E-2</v>
      </c>
    </row>
    <row r="31" spans="2:8" ht="45" customHeight="1" x14ac:dyDescent="0.25">
      <c r="B31" s="21">
        <v>29</v>
      </c>
      <c r="C31" s="13" t="s">
        <v>28</v>
      </c>
      <c r="D31" s="5">
        <v>43014</v>
      </c>
      <c r="E31" s="12">
        <v>0.41666666666666669</v>
      </c>
      <c r="F31" s="1">
        <f t="shared" si="2"/>
        <v>43014</v>
      </c>
      <c r="G31" s="12">
        <v>0.5</v>
      </c>
      <c r="H31" s="2">
        <f t="shared" si="3"/>
        <v>8.3333333333333315E-2</v>
      </c>
    </row>
    <row r="32" spans="2:8" ht="45" customHeight="1" x14ac:dyDescent="0.25">
      <c r="B32" s="21">
        <v>30</v>
      </c>
      <c r="C32" s="13" t="s">
        <v>29</v>
      </c>
      <c r="D32" s="5">
        <v>43014</v>
      </c>
      <c r="E32" s="12">
        <v>0.5</v>
      </c>
      <c r="F32" s="1">
        <f t="shared" si="2"/>
        <v>43014</v>
      </c>
      <c r="G32" s="12">
        <v>0.54166666666666663</v>
      </c>
      <c r="H32" s="2">
        <f t="shared" si="3"/>
        <v>4.166666666666663E-2</v>
      </c>
    </row>
    <row r="33" spans="2:8" ht="45" customHeight="1" x14ac:dyDescent="0.25">
      <c r="B33" s="21">
        <v>31</v>
      </c>
      <c r="C33" s="13" t="s">
        <v>30</v>
      </c>
      <c r="D33" s="5">
        <v>43014</v>
      </c>
      <c r="E33" s="12">
        <v>0.58333333333333337</v>
      </c>
      <c r="F33" s="1">
        <f t="shared" si="2"/>
        <v>43014</v>
      </c>
      <c r="G33" s="12">
        <v>0.70833333333333337</v>
      </c>
      <c r="H33" s="2">
        <f t="shared" si="3"/>
        <v>0.125</v>
      </c>
    </row>
    <row r="34" spans="2:8" ht="45" customHeight="1" x14ac:dyDescent="0.25">
      <c r="B34" s="21">
        <v>32</v>
      </c>
      <c r="C34" s="13" t="s">
        <v>31</v>
      </c>
      <c r="D34" s="5">
        <v>43014</v>
      </c>
      <c r="E34" s="12">
        <v>0.70833333333333337</v>
      </c>
      <c r="F34" s="1">
        <f t="shared" si="2"/>
        <v>43014</v>
      </c>
      <c r="G34" s="12">
        <v>0.72916666666666663</v>
      </c>
      <c r="H34" s="2">
        <f t="shared" si="3"/>
        <v>2.0833333333333259E-2</v>
      </c>
    </row>
    <row r="35" spans="2:8" ht="45" customHeight="1" x14ac:dyDescent="0.25">
      <c r="B35" s="21">
        <v>33</v>
      </c>
      <c r="C35" s="13" t="s">
        <v>55</v>
      </c>
      <c r="D35" s="5">
        <v>43017</v>
      </c>
      <c r="E35" s="6">
        <v>0.33333333333333331</v>
      </c>
      <c r="F35" s="1">
        <f>+D35</f>
        <v>43017</v>
      </c>
      <c r="G35" s="6" t="s">
        <v>56</v>
      </c>
      <c r="H35" s="2">
        <f>+G35-E35</f>
        <v>0.125</v>
      </c>
    </row>
    <row r="36" spans="2:8" ht="45" customHeight="1" x14ac:dyDescent="0.25">
      <c r="B36" s="21">
        <v>34</v>
      </c>
      <c r="C36" s="13" t="s">
        <v>57</v>
      </c>
      <c r="D36" s="5">
        <v>43017</v>
      </c>
      <c r="E36" s="6">
        <v>0.45833333333333331</v>
      </c>
      <c r="F36" s="1">
        <f>+D36</f>
        <v>43017</v>
      </c>
      <c r="G36" s="6" t="s">
        <v>38</v>
      </c>
      <c r="H36" s="2">
        <v>8.3333333333333329E-2</v>
      </c>
    </row>
    <row r="37" spans="2:8" ht="45" customHeight="1" x14ac:dyDescent="0.25">
      <c r="B37" s="21">
        <v>35</v>
      </c>
      <c r="C37" s="13" t="s">
        <v>58</v>
      </c>
      <c r="D37" s="5">
        <v>43017</v>
      </c>
      <c r="E37" s="6" t="s">
        <v>50</v>
      </c>
      <c r="F37" s="1">
        <f t="shared" ref="F37:F74" si="4">+D37</f>
        <v>43017</v>
      </c>
      <c r="G37" s="6" t="s">
        <v>41</v>
      </c>
      <c r="H37" s="2">
        <v>4.1666666666666664E-2</v>
      </c>
    </row>
    <row r="38" spans="2:8" ht="45" customHeight="1" x14ac:dyDescent="0.25">
      <c r="B38" s="21">
        <v>36</v>
      </c>
      <c r="C38" s="13" t="s">
        <v>59</v>
      </c>
      <c r="D38" s="5">
        <v>43017</v>
      </c>
      <c r="E38" s="6" t="s">
        <v>41</v>
      </c>
      <c r="F38" s="1">
        <f t="shared" si="4"/>
        <v>43017</v>
      </c>
      <c r="G38" s="6" t="s">
        <v>52</v>
      </c>
      <c r="H38" s="2">
        <v>4.1666666666666664E-2</v>
      </c>
    </row>
    <row r="39" spans="2:8" ht="45" customHeight="1" x14ac:dyDescent="0.25">
      <c r="B39" s="21">
        <v>37</v>
      </c>
      <c r="C39" s="13" t="s">
        <v>60</v>
      </c>
      <c r="D39" s="5">
        <v>43017</v>
      </c>
      <c r="E39" s="6" t="s">
        <v>61</v>
      </c>
      <c r="F39" s="1">
        <f t="shared" si="4"/>
        <v>43017</v>
      </c>
      <c r="G39" s="6" t="s">
        <v>62</v>
      </c>
      <c r="H39" s="2">
        <v>6.25E-2</v>
      </c>
    </row>
    <row r="40" spans="2:8" ht="45" customHeight="1" x14ac:dyDescent="0.25">
      <c r="B40" s="21">
        <v>38</v>
      </c>
      <c r="C40" s="13" t="s">
        <v>63</v>
      </c>
      <c r="D40" s="5">
        <v>43018</v>
      </c>
      <c r="E40" s="6">
        <v>0.33333333333333331</v>
      </c>
      <c r="F40" s="1">
        <f t="shared" si="4"/>
        <v>43018</v>
      </c>
      <c r="G40" s="6" t="s">
        <v>64</v>
      </c>
      <c r="H40" s="2">
        <v>0.375</v>
      </c>
    </row>
    <row r="41" spans="2:8" ht="45" customHeight="1" x14ac:dyDescent="0.25">
      <c r="B41" s="21">
        <v>39</v>
      </c>
      <c r="C41" s="13" t="s">
        <v>65</v>
      </c>
      <c r="D41" s="5">
        <v>43019</v>
      </c>
      <c r="E41" s="6">
        <v>0.33333333333333331</v>
      </c>
      <c r="F41" s="1">
        <f t="shared" si="4"/>
        <v>43019</v>
      </c>
      <c r="G41" s="6" t="s">
        <v>66</v>
      </c>
      <c r="H41" s="2">
        <v>8.3333333333333329E-2</v>
      </c>
    </row>
    <row r="42" spans="2:8" ht="45" customHeight="1" x14ac:dyDescent="0.25">
      <c r="B42" s="21">
        <v>40</v>
      </c>
      <c r="C42" s="13" t="s">
        <v>67</v>
      </c>
      <c r="D42" s="5">
        <v>43019</v>
      </c>
      <c r="E42" s="6">
        <v>0.41666666666666669</v>
      </c>
      <c r="F42" s="1">
        <f t="shared" si="4"/>
        <v>43019</v>
      </c>
      <c r="G42" s="6" t="s">
        <v>68</v>
      </c>
      <c r="H42" s="2">
        <v>8.3333333333333329E-2</v>
      </c>
    </row>
    <row r="43" spans="2:8" ht="45" customHeight="1" x14ac:dyDescent="0.25">
      <c r="B43" s="21">
        <v>41</v>
      </c>
      <c r="C43" s="13" t="s">
        <v>69</v>
      </c>
      <c r="D43" s="5">
        <v>43019</v>
      </c>
      <c r="E43" s="6">
        <v>0.5</v>
      </c>
      <c r="F43" s="1">
        <f t="shared" si="4"/>
        <v>43019</v>
      </c>
      <c r="G43" s="6" t="s">
        <v>38</v>
      </c>
      <c r="H43" s="2">
        <v>4.1666666666666664E-2</v>
      </c>
    </row>
    <row r="44" spans="2:8" ht="45" customHeight="1" x14ac:dyDescent="0.25">
      <c r="B44" s="21">
        <v>42</v>
      </c>
      <c r="C44" s="13" t="s">
        <v>70</v>
      </c>
      <c r="D44" s="5">
        <v>43019</v>
      </c>
      <c r="E44" s="6" t="s">
        <v>50</v>
      </c>
      <c r="F44" s="1">
        <f t="shared" si="4"/>
        <v>43019</v>
      </c>
      <c r="G44" s="6" t="s">
        <v>52</v>
      </c>
      <c r="H44" s="2">
        <v>8.3333333333333329E-2</v>
      </c>
    </row>
    <row r="45" spans="2:8" ht="45" customHeight="1" x14ac:dyDescent="0.25">
      <c r="B45" s="21">
        <v>43</v>
      </c>
      <c r="C45" s="13" t="s">
        <v>71</v>
      </c>
      <c r="D45" s="5">
        <v>43019</v>
      </c>
      <c r="E45" s="12">
        <v>0.66666666666666663</v>
      </c>
      <c r="F45" s="1">
        <f t="shared" si="4"/>
        <v>43019</v>
      </c>
      <c r="G45" s="12">
        <v>0.75</v>
      </c>
      <c r="H45" s="2">
        <v>8.3333333333333329E-2</v>
      </c>
    </row>
    <row r="46" spans="2:8" ht="45" customHeight="1" x14ac:dyDescent="0.25">
      <c r="B46" s="21">
        <v>44</v>
      </c>
      <c r="C46" s="13" t="s">
        <v>72</v>
      </c>
      <c r="D46" s="5">
        <v>43020</v>
      </c>
      <c r="E46" s="12">
        <v>0.33333333333333331</v>
      </c>
      <c r="F46" s="1">
        <f t="shared" si="4"/>
        <v>43020</v>
      </c>
      <c r="G46" s="12">
        <v>0.41666666666666669</v>
      </c>
      <c r="H46" s="2">
        <v>8.3333333333333329E-2</v>
      </c>
    </row>
    <row r="47" spans="2:8" ht="45" customHeight="1" x14ac:dyDescent="0.25">
      <c r="B47" s="21">
        <v>45</v>
      </c>
      <c r="C47" s="13" t="s">
        <v>73</v>
      </c>
      <c r="D47" s="5">
        <v>43020</v>
      </c>
      <c r="E47" s="12">
        <v>0.41666666666666669</v>
      </c>
      <c r="F47" s="1">
        <f t="shared" si="4"/>
        <v>43020</v>
      </c>
      <c r="G47" s="12" t="s">
        <v>38</v>
      </c>
      <c r="H47" s="2">
        <v>0.125</v>
      </c>
    </row>
    <row r="48" spans="2:8" ht="45" customHeight="1" x14ac:dyDescent="0.25">
      <c r="B48" s="21">
        <v>46</v>
      </c>
      <c r="C48" s="13" t="s">
        <v>74</v>
      </c>
      <c r="D48" s="5">
        <v>43020</v>
      </c>
      <c r="E48" s="12">
        <v>0.58333333333333337</v>
      </c>
      <c r="F48" s="1">
        <f t="shared" si="4"/>
        <v>43020</v>
      </c>
      <c r="G48" s="12" t="s">
        <v>44</v>
      </c>
      <c r="H48" s="2">
        <v>0.16666666666666666</v>
      </c>
    </row>
    <row r="49" spans="2:8" ht="45" customHeight="1" x14ac:dyDescent="0.25">
      <c r="B49" s="21">
        <v>47</v>
      </c>
      <c r="C49" s="13" t="s">
        <v>75</v>
      </c>
      <c r="D49" s="5">
        <v>43021</v>
      </c>
      <c r="E49" s="12">
        <v>0.33333333333333331</v>
      </c>
      <c r="F49" s="1">
        <f t="shared" si="4"/>
        <v>43021</v>
      </c>
      <c r="G49" s="12">
        <v>0.75</v>
      </c>
      <c r="H49" s="2">
        <v>0.375</v>
      </c>
    </row>
    <row r="50" spans="2:8" ht="45" customHeight="1" x14ac:dyDescent="0.25">
      <c r="B50" s="21">
        <v>48</v>
      </c>
      <c r="C50" s="13" t="s">
        <v>76</v>
      </c>
      <c r="D50" s="5">
        <v>43024</v>
      </c>
      <c r="E50" s="12">
        <v>0.33333333333333331</v>
      </c>
      <c r="F50" s="1">
        <f t="shared" si="4"/>
        <v>43024</v>
      </c>
      <c r="G50" s="12">
        <v>0.41666666666666669</v>
      </c>
      <c r="H50" s="2">
        <v>8.3333333333333329E-2</v>
      </c>
    </row>
    <row r="51" spans="2:8" ht="45" customHeight="1" x14ac:dyDescent="0.25">
      <c r="B51" s="21">
        <v>49</v>
      </c>
      <c r="C51" s="13" t="s">
        <v>77</v>
      </c>
      <c r="D51" s="5">
        <v>43024</v>
      </c>
      <c r="E51" s="12">
        <v>0.41666666666666669</v>
      </c>
      <c r="F51" s="1">
        <f t="shared" si="4"/>
        <v>43024</v>
      </c>
      <c r="G51" s="12">
        <v>0.5</v>
      </c>
      <c r="H51" s="2">
        <f>+G51-E51</f>
        <v>8.3333333333333315E-2</v>
      </c>
    </row>
    <row r="52" spans="2:8" ht="45" customHeight="1" x14ac:dyDescent="0.25">
      <c r="B52" s="21">
        <v>50</v>
      </c>
      <c r="C52" s="13" t="s">
        <v>78</v>
      </c>
      <c r="D52" s="5">
        <v>43024</v>
      </c>
      <c r="E52" s="12">
        <v>0.5</v>
      </c>
      <c r="F52" s="1">
        <f t="shared" si="4"/>
        <v>43024</v>
      </c>
      <c r="G52" s="12" t="s">
        <v>38</v>
      </c>
      <c r="H52" s="2">
        <v>4.1666666666666664E-2</v>
      </c>
    </row>
    <row r="53" spans="2:8" ht="45" customHeight="1" x14ac:dyDescent="0.25">
      <c r="B53" s="21">
        <v>51</v>
      </c>
      <c r="C53" s="13" t="s">
        <v>79</v>
      </c>
      <c r="D53" s="5">
        <v>43024</v>
      </c>
      <c r="E53" s="12">
        <v>0.58333333333333337</v>
      </c>
      <c r="F53" s="1">
        <f t="shared" si="4"/>
        <v>43024</v>
      </c>
      <c r="G53" s="12">
        <v>0.66666666666666663</v>
      </c>
      <c r="H53" s="2">
        <f t="shared" ref="H53:H55" si="5">+G53-E53</f>
        <v>8.3333333333333259E-2</v>
      </c>
    </row>
    <row r="54" spans="2:8" ht="45" customHeight="1" x14ac:dyDescent="0.25">
      <c r="B54" s="21">
        <v>52</v>
      </c>
      <c r="C54" s="13" t="s">
        <v>80</v>
      </c>
      <c r="D54" s="5">
        <v>43024</v>
      </c>
      <c r="E54" s="12">
        <v>0.66666666666666663</v>
      </c>
      <c r="F54" s="1">
        <f t="shared" si="4"/>
        <v>43024</v>
      </c>
      <c r="G54" s="12">
        <v>0.75</v>
      </c>
      <c r="H54" s="2">
        <f t="shared" si="5"/>
        <v>8.333333333333337E-2</v>
      </c>
    </row>
    <row r="55" spans="2:8" ht="45" customHeight="1" x14ac:dyDescent="0.25">
      <c r="B55" s="21">
        <v>53</v>
      </c>
      <c r="C55" s="13" t="s">
        <v>81</v>
      </c>
      <c r="D55" s="5">
        <v>43025</v>
      </c>
      <c r="E55" s="12">
        <v>0.33333333333333331</v>
      </c>
      <c r="F55" s="1">
        <f t="shared" si="4"/>
        <v>43025</v>
      </c>
      <c r="G55" s="12">
        <v>0.54166666666666663</v>
      </c>
      <c r="H55" s="2">
        <f t="shared" si="5"/>
        <v>0.20833333333333331</v>
      </c>
    </row>
    <row r="56" spans="2:8" ht="45" customHeight="1" x14ac:dyDescent="0.25">
      <c r="B56" s="21">
        <v>54</v>
      </c>
      <c r="C56" s="13" t="s">
        <v>82</v>
      </c>
      <c r="D56" s="5">
        <v>43025</v>
      </c>
      <c r="E56" s="12">
        <v>0.58333333333333337</v>
      </c>
      <c r="F56" s="1">
        <f t="shared" si="4"/>
        <v>43025</v>
      </c>
      <c r="G56" s="12" t="s">
        <v>44</v>
      </c>
      <c r="H56" s="2">
        <v>0.16666666666666666</v>
      </c>
    </row>
    <row r="57" spans="2:8" ht="45" customHeight="1" x14ac:dyDescent="0.25">
      <c r="B57" s="21">
        <v>55</v>
      </c>
      <c r="C57" s="13" t="s">
        <v>83</v>
      </c>
      <c r="D57" s="5">
        <v>43026</v>
      </c>
      <c r="E57" s="12">
        <v>0.33333333333333331</v>
      </c>
      <c r="F57" s="1">
        <f t="shared" si="4"/>
        <v>43026</v>
      </c>
      <c r="G57" s="12">
        <v>0.54166666666666663</v>
      </c>
      <c r="H57" s="2">
        <f>+G57-E57</f>
        <v>0.20833333333333331</v>
      </c>
    </row>
    <row r="58" spans="2:8" ht="54.75" customHeight="1" x14ac:dyDescent="0.25">
      <c r="B58" s="21">
        <v>56</v>
      </c>
      <c r="C58" s="13" t="s">
        <v>84</v>
      </c>
      <c r="D58" s="5">
        <v>43026</v>
      </c>
      <c r="E58" s="12">
        <v>0.58333333333333337</v>
      </c>
      <c r="F58" s="1">
        <f t="shared" si="4"/>
        <v>43026</v>
      </c>
      <c r="G58" s="12">
        <v>0.75</v>
      </c>
      <c r="H58" s="2">
        <f>+G58-E58</f>
        <v>0.16666666666666663</v>
      </c>
    </row>
    <row r="59" spans="2:8" ht="45" customHeight="1" x14ac:dyDescent="0.25">
      <c r="B59" s="21">
        <v>57</v>
      </c>
      <c r="C59" s="13" t="s">
        <v>85</v>
      </c>
      <c r="D59" s="5">
        <v>43031</v>
      </c>
      <c r="E59" s="12">
        <v>0.33333333333333331</v>
      </c>
      <c r="F59" s="1">
        <f t="shared" si="4"/>
        <v>43031</v>
      </c>
      <c r="G59" s="12">
        <v>0.41666666666666669</v>
      </c>
      <c r="H59" s="2">
        <f>+G59-E59</f>
        <v>8.333333333333337E-2</v>
      </c>
    </row>
    <row r="60" spans="2:8" ht="45" customHeight="1" x14ac:dyDescent="0.25">
      <c r="B60" s="21">
        <v>58</v>
      </c>
      <c r="C60" s="13" t="s">
        <v>86</v>
      </c>
      <c r="D60" s="5">
        <v>43031</v>
      </c>
      <c r="E60" s="12">
        <v>0.41666666666666669</v>
      </c>
      <c r="F60" s="1">
        <f t="shared" si="4"/>
        <v>43031</v>
      </c>
      <c r="G60" s="12">
        <v>0.5</v>
      </c>
      <c r="H60" s="2">
        <f>+G60-E60</f>
        <v>8.3333333333333315E-2</v>
      </c>
    </row>
    <row r="61" spans="2:8" ht="45" customHeight="1" x14ac:dyDescent="0.25">
      <c r="B61" s="21">
        <v>59</v>
      </c>
      <c r="C61" s="13" t="s">
        <v>87</v>
      </c>
      <c r="D61" s="5">
        <v>43031</v>
      </c>
      <c r="E61" s="12">
        <v>0.5</v>
      </c>
      <c r="F61" s="1">
        <f t="shared" si="4"/>
        <v>43031</v>
      </c>
      <c r="G61" s="12">
        <v>0.54166666666666663</v>
      </c>
      <c r="H61" s="2">
        <f>+G61-E61</f>
        <v>4.166666666666663E-2</v>
      </c>
    </row>
    <row r="62" spans="2:8" ht="45" customHeight="1" x14ac:dyDescent="0.25">
      <c r="B62" s="21">
        <v>60</v>
      </c>
      <c r="C62" s="13" t="s">
        <v>88</v>
      </c>
      <c r="D62" s="5">
        <v>43031</v>
      </c>
      <c r="E62" s="12">
        <v>0.58333333333333337</v>
      </c>
      <c r="F62" s="1">
        <f t="shared" si="4"/>
        <v>43031</v>
      </c>
      <c r="G62" s="12">
        <v>0.75</v>
      </c>
      <c r="H62" s="2">
        <f>+G62-E62</f>
        <v>0.16666666666666663</v>
      </c>
    </row>
    <row r="63" spans="2:8" ht="45" customHeight="1" x14ac:dyDescent="0.25">
      <c r="B63" s="21">
        <v>61</v>
      </c>
      <c r="C63" s="13" t="s">
        <v>89</v>
      </c>
      <c r="D63" s="5">
        <v>43032</v>
      </c>
      <c r="E63" s="12">
        <v>0.33333333333333331</v>
      </c>
      <c r="F63" s="1">
        <f t="shared" si="4"/>
        <v>43032</v>
      </c>
      <c r="G63" s="12">
        <v>0.75</v>
      </c>
      <c r="H63" s="2">
        <f>+G63-E63</f>
        <v>0.41666666666666669</v>
      </c>
    </row>
    <row r="64" spans="2:8" ht="45" customHeight="1" x14ac:dyDescent="0.25">
      <c r="B64" s="21">
        <v>62</v>
      </c>
      <c r="C64" s="13" t="s">
        <v>86</v>
      </c>
      <c r="D64" s="5">
        <v>43033</v>
      </c>
      <c r="E64" s="12">
        <v>0.33333333333333331</v>
      </c>
      <c r="F64" s="1">
        <f t="shared" si="4"/>
        <v>43033</v>
      </c>
      <c r="G64" s="12">
        <v>0.41666666666666669</v>
      </c>
      <c r="H64" s="2">
        <f>+G64-E64</f>
        <v>8.333333333333337E-2</v>
      </c>
    </row>
    <row r="65" spans="2:8" ht="45" customHeight="1" x14ac:dyDescent="0.25">
      <c r="B65" s="21">
        <v>63</v>
      </c>
      <c r="C65" s="13" t="s">
        <v>90</v>
      </c>
      <c r="D65" s="5">
        <v>43033</v>
      </c>
      <c r="E65" s="12">
        <v>0.41666666666666669</v>
      </c>
      <c r="F65" s="1">
        <f t="shared" si="4"/>
        <v>43033</v>
      </c>
      <c r="G65" s="12">
        <v>0.54166666666666663</v>
      </c>
      <c r="H65" s="2">
        <f>+G65-E65</f>
        <v>0.12499999999999994</v>
      </c>
    </row>
    <row r="66" spans="2:8" ht="45" customHeight="1" x14ac:dyDescent="0.25">
      <c r="B66" s="21">
        <v>64</v>
      </c>
      <c r="C66" s="13" t="s">
        <v>91</v>
      </c>
      <c r="D66" s="5">
        <v>43033</v>
      </c>
      <c r="E66" s="12">
        <v>0.58333333333333337</v>
      </c>
      <c r="F66" s="1">
        <f t="shared" si="4"/>
        <v>43033</v>
      </c>
      <c r="G66" s="12">
        <v>0.66666666666666663</v>
      </c>
      <c r="H66" s="2">
        <f>+G66-E66</f>
        <v>8.3333333333333259E-2</v>
      </c>
    </row>
    <row r="67" spans="2:8" ht="45" customHeight="1" x14ac:dyDescent="0.25">
      <c r="B67" s="21">
        <v>65</v>
      </c>
      <c r="C67" s="13" t="s">
        <v>92</v>
      </c>
      <c r="D67" s="5">
        <v>43033</v>
      </c>
      <c r="E67" s="12">
        <v>0.66666666666666663</v>
      </c>
      <c r="F67" s="1">
        <f t="shared" si="4"/>
        <v>43033</v>
      </c>
      <c r="G67" s="12">
        <v>0.75</v>
      </c>
      <c r="H67" s="2">
        <f>+G67-E67</f>
        <v>8.333333333333337E-2</v>
      </c>
    </row>
    <row r="68" spans="2:8" ht="45" customHeight="1" x14ac:dyDescent="0.25">
      <c r="B68" s="21">
        <v>66</v>
      </c>
      <c r="C68" s="13" t="s">
        <v>93</v>
      </c>
      <c r="D68" s="5">
        <v>43034</v>
      </c>
      <c r="E68" s="12">
        <v>0.33333333333333331</v>
      </c>
      <c r="F68" s="1">
        <f t="shared" si="4"/>
        <v>43034</v>
      </c>
      <c r="G68" s="12">
        <v>0.54166666666666663</v>
      </c>
      <c r="H68" s="2">
        <f>+G68-E68</f>
        <v>0.20833333333333331</v>
      </c>
    </row>
    <row r="69" spans="2:8" ht="45" customHeight="1" x14ac:dyDescent="0.25">
      <c r="B69" s="21">
        <v>67</v>
      </c>
      <c r="C69" s="13" t="s">
        <v>94</v>
      </c>
      <c r="D69" s="5">
        <v>43034</v>
      </c>
      <c r="E69" s="12">
        <v>0.58333333333333337</v>
      </c>
      <c r="F69" s="1">
        <f t="shared" si="4"/>
        <v>43034</v>
      </c>
      <c r="G69" s="12">
        <v>0.70833333333333337</v>
      </c>
      <c r="H69" s="2">
        <f>+G69-E69</f>
        <v>0.125</v>
      </c>
    </row>
    <row r="70" spans="2:8" ht="45" customHeight="1" x14ac:dyDescent="0.25">
      <c r="B70" s="21">
        <v>68</v>
      </c>
      <c r="C70" s="13" t="s">
        <v>95</v>
      </c>
      <c r="D70" s="5">
        <v>43035</v>
      </c>
      <c r="E70" s="12">
        <v>0.33333333333333331</v>
      </c>
      <c r="F70" s="1">
        <f t="shared" si="4"/>
        <v>43035</v>
      </c>
      <c r="G70" s="12">
        <v>0.45833333333333331</v>
      </c>
      <c r="H70" s="2">
        <f>+G70-E70</f>
        <v>0.125</v>
      </c>
    </row>
    <row r="71" spans="2:8" ht="45" customHeight="1" x14ac:dyDescent="0.25">
      <c r="B71" s="21">
        <v>69</v>
      </c>
      <c r="C71" s="13" t="s">
        <v>96</v>
      </c>
      <c r="D71" s="5">
        <v>43035</v>
      </c>
      <c r="E71" s="12">
        <v>0.45833333333333331</v>
      </c>
      <c r="F71" s="1">
        <f t="shared" si="4"/>
        <v>43035</v>
      </c>
      <c r="G71" s="12">
        <v>0.5</v>
      </c>
      <c r="H71" s="2">
        <f>+G71-E71</f>
        <v>4.1666666666666685E-2</v>
      </c>
    </row>
    <row r="72" spans="2:8" ht="45" customHeight="1" x14ac:dyDescent="0.25">
      <c r="B72" s="21">
        <v>70</v>
      </c>
      <c r="C72" s="13" t="s">
        <v>97</v>
      </c>
      <c r="D72" s="5">
        <v>43035</v>
      </c>
      <c r="E72" s="12">
        <v>0.5</v>
      </c>
      <c r="F72" s="1">
        <f t="shared" si="4"/>
        <v>43035</v>
      </c>
      <c r="G72" s="12">
        <v>0.54166666666666663</v>
      </c>
      <c r="H72" s="2">
        <f>+G72-E72</f>
        <v>4.166666666666663E-2</v>
      </c>
    </row>
    <row r="73" spans="2:8" ht="45" customHeight="1" x14ac:dyDescent="0.25">
      <c r="B73" s="21">
        <v>71</v>
      </c>
      <c r="C73" s="13" t="s">
        <v>98</v>
      </c>
      <c r="D73" s="5">
        <v>43035</v>
      </c>
      <c r="E73" s="12">
        <v>0.58333333333333337</v>
      </c>
      <c r="F73" s="1">
        <f t="shared" si="4"/>
        <v>43035</v>
      </c>
      <c r="G73" s="12">
        <v>0.66666666666666663</v>
      </c>
      <c r="H73" s="2">
        <f>+G73-E73</f>
        <v>8.3333333333333259E-2</v>
      </c>
    </row>
    <row r="74" spans="2:8" ht="45" customHeight="1" x14ac:dyDescent="0.25">
      <c r="B74" s="21">
        <v>72</v>
      </c>
      <c r="C74" s="13" t="s">
        <v>99</v>
      </c>
      <c r="D74" s="5">
        <v>43035</v>
      </c>
      <c r="E74" s="12">
        <v>0.66666666666666663</v>
      </c>
      <c r="F74" s="1">
        <f t="shared" si="4"/>
        <v>43035</v>
      </c>
      <c r="G74" s="12">
        <v>0.75</v>
      </c>
      <c r="H74" s="2">
        <f>+G74-E74</f>
        <v>8.333333333333337E-2</v>
      </c>
    </row>
    <row r="75" spans="2:8" ht="25.5" customHeight="1" x14ac:dyDescent="0.25">
      <c r="G75" s="22" t="s">
        <v>8</v>
      </c>
      <c r="H75" s="23">
        <f>SUM(H3:H74)</f>
        <v>6.7499999999999991</v>
      </c>
    </row>
  </sheetData>
  <mergeCells count="5">
    <mergeCell ref="J3:M3"/>
    <mergeCell ref="K4:M4"/>
    <mergeCell ref="K5:M5"/>
    <mergeCell ref="K6:M6"/>
    <mergeCell ref="B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hecthor</dc:creator>
  <cp:lastModifiedBy>Jesica Perez Janampa</cp:lastModifiedBy>
  <dcterms:created xsi:type="dcterms:W3CDTF">2017-04-10T17:24:43Z</dcterms:created>
  <dcterms:modified xsi:type="dcterms:W3CDTF">2017-10-30T22:14:59Z</dcterms:modified>
</cp:coreProperties>
</file>