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/>
  </bookViews>
  <sheets>
    <sheet name="ENERO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O10" i="1"/>
  <c r="M10"/>
  <c r="M8"/>
  <c r="H19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4"/>
  <c r="H55" s="1"/>
  <c r="H50"/>
  <c r="H51" s="1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3"/>
  <c r="H22"/>
  <c r="H20"/>
  <c r="H16"/>
  <c r="H15"/>
  <c r="H14"/>
  <c r="H13"/>
  <c r="H10"/>
  <c r="H9"/>
  <c r="H8"/>
  <c r="H11" l="1"/>
  <c r="H47"/>
  <c r="H224"/>
  <c r="H24"/>
  <c r="H17"/>
  <c r="H226" l="1"/>
</calcChain>
</file>

<file path=xl/sharedStrings.xml><?xml version="1.0" encoding="utf-8"?>
<sst xmlns="http://schemas.openxmlformats.org/spreadsheetml/2006/main" count="616" uniqueCount="271">
  <si>
    <t>ITEM</t>
  </si>
  <si>
    <t>ARTÍCULOS DE OFICINA</t>
  </si>
  <si>
    <t>UNIDAD DE MEDIDA</t>
  </si>
  <si>
    <t>CANTIDAD</t>
  </si>
  <si>
    <t>ORDEN DE COMPRA</t>
  </si>
  <si>
    <t>P.U</t>
  </si>
  <si>
    <t>TOTAL</t>
  </si>
  <si>
    <t>ÚTILES DE OFICINA 2012</t>
  </si>
  <si>
    <t>Toner p/impresora HP Lasert Jet 49-A</t>
  </si>
  <si>
    <t>Und.</t>
  </si>
  <si>
    <t>125-2012</t>
  </si>
  <si>
    <t>Toner p/impresora HP Lasert Jet 128-A</t>
  </si>
  <si>
    <t>Toner p/impresora HP Lasert Jet 42-A</t>
  </si>
  <si>
    <t>575-2012</t>
  </si>
  <si>
    <t>ÚTILES DE OFICINA 2013</t>
  </si>
  <si>
    <t>152-2013</t>
  </si>
  <si>
    <t>535-2013</t>
  </si>
  <si>
    <t>Toner p/impresora kyocera TK-137</t>
  </si>
  <si>
    <t>Toner p/impresora HP Lasert Jet 64-A</t>
  </si>
  <si>
    <t>ÚTILES DE OFICINA 2014</t>
  </si>
  <si>
    <t>GRAPAS 26/6</t>
  </si>
  <si>
    <t>CAJA</t>
  </si>
  <si>
    <t>181-2014</t>
  </si>
  <si>
    <t>ÚTILES DE OFICINA 2015</t>
  </si>
  <si>
    <t>TONER HP LASER JET 53-A</t>
  </si>
  <si>
    <t>UND.</t>
  </si>
  <si>
    <t>189-2015</t>
  </si>
  <si>
    <t>TONER KYOCERA FS - 9530 DN</t>
  </si>
  <si>
    <t>393-2015</t>
  </si>
  <si>
    <t>ÚTILES DE OFICINA 2016</t>
  </si>
  <si>
    <t>DRUM KONICA MINOLTA BIZIUB 215)</t>
  </si>
  <si>
    <t>179-2016</t>
  </si>
  <si>
    <t>CINTA DE SEGURIDAD (PROHIBIDO)</t>
  </si>
  <si>
    <t>ROLLO</t>
  </si>
  <si>
    <t>182-2016</t>
  </si>
  <si>
    <t>SEÑALES DE TRÁNSITO-DESPACIO</t>
  </si>
  <si>
    <t>SEÑALES DE TRÁNSITO-NO ESTACIONARSE</t>
  </si>
  <si>
    <t>SEÑALES DE TRÁNSITO-PARE</t>
  </si>
  <si>
    <t>SEÑALES DE TRÁNSITO-PEATÓN</t>
  </si>
  <si>
    <t>PINTURA LÁTEX C/NEGRO</t>
  </si>
  <si>
    <t>GLN</t>
  </si>
  <si>
    <t>211-2016</t>
  </si>
  <si>
    <t>PINTURA MD. AMARILLO</t>
  </si>
  <si>
    <t>GRAPAS 26/6 X 5000 UNIDADES</t>
  </si>
  <si>
    <t>280-2016</t>
  </si>
  <si>
    <t>MICAS</t>
  </si>
  <si>
    <t>PAPEL CARBÓN PELIKAN COLOR NEGRO</t>
  </si>
  <si>
    <t>PAPEL FINO</t>
  </si>
  <si>
    <t>PAQ</t>
  </si>
  <si>
    <t>SOBRE MANILA T MEDIO OFICIO</t>
  </si>
  <si>
    <t>SOBRE MANILA T OFICIO</t>
  </si>
  <si>
    <t>TINTA PARA ETIQUETERAS STAR RC 700B</t>
  </si>
  <si>
    <t>293-2016</t>
  </si>
  <si>
    <t>KG.</t>
  </si>
  <si>
    <t>320-2016</t>
  </si>
  <si>
    <t>RECOGEDOR DE PLÁSTICO</t>
  </si>
  <si>
    <t>BIDONES</t>
  </si>
  <si>
    <t>393-2016</t>
  </si>
  <si>
    <t>FRANELA</t>
  </si>
  <si>
    <t>RECOGEDORES</t>
  </si>
  <si>
    <t>RECOGEDORES DE PLÁSTICO</t>
  </si>
  <si>
    <t>TACHOS DE PLÁSTICO</t>
  </si>
  <si>
    <t>ACTIVOS 2016</t>
  </si>
  <si>
    <t>BOMBA DE AGUA AUTOCEBANTE DE 16 HP</t>
  </si>
  <si>
    <t>175-2016</t>
  </si>
  <si>
    <t>ACTIVOS 2017</t>
  </si>
  <si>
    <t>CÁMARA TESTIGO</t>
  </si>
  <si>
    <t xml:space="preserve">UND. </t>
  </si>
  <si>
    <t>338-2017</t>
  </si>
  <si>
    <t>ARTÍCULOS VARIOS 2017</t>
  </si>
  <si>
    <t>ESCOBAS METÁLICAS</t>
  </si>
  <si>
    <t>48-2017</t>
  </si>
  <si>
    <t>ESCOBAS TIPO BAJA POLICÍA</t>
  </si>
  <si>
    <t>65-2017</t>
  </si>
  <si>
    <t>KIT PARA CAMPAÑA ESCOLAR</t>
  </si>
  <si>
    <t>88-2017</t>
  </si>
  <si>
    <t>MILLAR</t>
  </si>
  <si>
    <t>98-2017</t>
  </si>
  <si>
    <t>TINTA PARA SELLO TRODAT</t>
  </si>
  <si>
    <t>TINTA PARA TAMPÓN</t>
  </si>
  <si>
    <t>TINTA LÍQUIDA T7741 PARA IMPRESORA EPSON M205</t>
  </si>
  <si>
    <t>123-2017</t>
  </si>
  <si>
    <t>TONERS XEROX 4260</t>
  </si>
  <si>
    <t>125-2017</t>
  </si>
  <si>
    <t>DRUM KONICA BIZUB 215</t>
  </si>
  <si>
    <t>127-2017</t>
  </si>
  <si>
    <t>TONER KONICA MINOLTA BIZIUZ 215</t>
  </si>
  <si>
    <t>129-2017</t>
  </si>
  <si>
    <t>CINTA PARA IMPRESORA FX 890</t>
  </si>
  <si>
    <t>132-2017</t>
  </si>
  <si>
    <t>TONER HP LASER JET 12A</t>
  </si>
  <si>
    <t>137-2017</t>
  </si>
  <si>
    <t>TONER PARA IMPRESORA HP LASER JET 1536</t>
  </si>
  <si>
    <t>138-2017</t>
  </si>
  <si>
    <t>TONER 35A PARA IMPRESORA HP LASERJET P1006</t>
  </si>
  <si>
    <t>139-2017</t>
  </si>
  <si>
    <t>PINTURA LÁTEX C/VERDE</t>
  </si>
  <si>
    <t>GALÓN</t>
  </si>
  <si>
    <t>142-2017</t>
  </si>
  <si>
    <t>BALDE DE PLÁSTICO X 15 LTRS.</t>
  </si>
  <si>
    <t>143-2017</t>
  </si>
  <si>
    <t>BALDE DE PLÁSTICO X 20 LTRS.</t>
  </si>
  <si>
    <t>ZAPATILLA DE CUERO COLOR NEGRO</t>
  </si>
  <si>
    <t>PAR</t>
  </si>
  <si>
    <t>144-2017</t>
  </si>
  <si>
    <t>DISOLVENTE PARA PINTURA TRÁFICO</t>
  </si>
  <si>
    <t>149-2017</t>
  </si>
  <si>
    <t>PINTURA ESMALTE VERDE</t>
  </si>
  <si>
    <t>RECOGEDOR DE PLÁSTICO T / MEDIANO</t>
  </si>
  <si>
    <t>156-2017</t>
  </si>
  <si>
    <t>ESCOBAS DE CERDAS PLÁSTICAS</t>
  </si>
  <si>
    <t>TACHO PARA BASURA - CHICO</t>
  </si>
  <si>
    <t>PINTURA TRÁFICO COLOR NEGRO</t>
  </si>
  <si>
    <t>193-2017</t>
  </si>
  <si>
    <t>PINTURA TRÁFICO COLOR BLANCO</t>
  </si>
  <si>
    <t>PINTURA TRÁFICO COLOR AMARILLO</t>
  </si>
  <si>
    <t>PINTURA LÁTEX COLOR ROJO</t>
  </si>
  <si>
    <t>PINTURA LÁTEX COLOR BLANCO</t>
  </si>
  <si>
    <t>PINTURA GLOSS COLOR BLANCO</t>
  </si>
  <si>
    <t>PINTURA ESMALTE SINT. C/AZUL ELÉCTRICO</t>
  </si>
  <si>
    <t>PINTURA ESMALTE SINT. C/BLANCO</t>
  </si>
  <si>
    <t>PINTURA ESMALTE SINTÉTICO</t>
  </si>
  <si>
    <t>PINTURA ESMALTE SINTÉTICO COLOR VERDE</t>
  </si>
  <si>
    <t>PINTURA LÁTEX COLOR VERDE</t>
  </si>
  <si>
    <t>THINER ESTÁNDAR</t>
  </si>
  <si>
    <t>THINER ACRÍLICO</t>
  </si>
  <si>
    <t>BOLSA</t>
  </si>
  <si>
    <t>PINTURA AZUL</t>
  </si>
  <si>
    <t>214-2017</t>
  </si>
  <si>
    <t>TELEVISORES</t>
  </si>
  <si>
    <t>225-2017</t>
  </si>
  <si>
    <t>REFRIGERADORA ELECTRICA DOMÉSTICA</t>
  </si>
  <si>
    <t>LAVADORA ELÉCTRICA DOMÉSTICA</t>
  </si>
  <si>
    <t>CAFETERA ELÉCTRICA DOMÉSTICA</t>
  </si>
  <si>
    <t>OLLA ARROCERA ELÉCTRICA</t>
  </si>
  <si>
    <t>HERVIDOR ELÉCTRICO</t>
  </si>
  <si>
    <t>LICUADORA</t>
  </si>
  <si>
    <t>BATIDORA ELÉCTRICA</t>
  </si>
  <si>
    <t>EQUIPO DE SONIDO 650W-DUAL USB, AUTO DJ</t>
  </si>
  <si>
    <t>TELEVISOR A COLORES PANTALLA PLANA LED 40</t>
  </si>
  <si>
    <t>PLANCHA ELÉCTRICA</t>
  </si>
  <si>
    <t>COMBO ELECTRODOMÉSTICO (EXPRIMIDOR+HERVIDOR+CAFETERA+PLANCHA+SANDWICHERA)</t>
  </si>
  <si>
    <t>OLLA ARROCERA</t>
  </si>
  <si>
    <t>PAPEL BOND T/A-4</t>
  </si>
  <si>
    <t>PAQUETE</t>
  </si>
  <si>
    <t>232-2017</t>
  </si>
  <si>
    <t>COMIDA PARA CAN</t>
  </si>
  <si>
    <t>240-2017</t>
  </si>
  <si>
    <t>TACHO DE PLÁSTICO CAPACIDAD 35 LTS</t>
  </si>
  <si>
    <t>256-2017</t>
  </si>
  <si>
    <t>TELA DE TRAPEAR</t>
  </si>
  <si>
    <t>ESCOBILLONES DE TELA</t>
  </si>
  <si>
    <t>BOLSAS DE POLIPROPILENO 45 X 45 DE 140 LITROS C/ AZUL</t>
  </si>
  <si>
    <t>RASTRILLO DE TIPO ESCOBA METÁLICA</t>
  </si>
  <si>
    <t>TRAPEADOR COMPLETO ESTANDAR</t>
  </si>
  <si>
    <t>ESCOBILLON DE CERDA</t>
  </si>
  <si>
    <t>ESCOBAS TIPO BAJA POLICÍA DE 2 SUNCHOS</t>
  </si>
  <si>
    <t>BALDES DE PLASTICO DE 30 LTS</t>
  </si>
  <si>
    <t>DESINFECTANTE LIMPIADOR AROMATICO</t>
  </si>
  <si>
    <t>DESODORANTE AMBIENTADOR EN SPRAY</t>
  </si>
  <si>
    <t>DETERGENTE A GRANEL</t>
  </si>
  <si>
    <t>ESCOBAS DE CERDAS PLASTICAS</t>
  </si>
  <si>
    <t>GUANTES JEBE INDUSTRIAL N° 8, 9, 10</t>
  </si>
  <si>
    <t>MANGOS TELESCOPICOS (6m)</t>
  </si>
  <si>
    <t>PASTILLAS AROMATIZANTES</t>
  </si>
  <si>
    <t>PINO</t>
  </si>
  <si>
    <t>QUITA SARRO</t>
  </si>
  <si>
    <t>ACIDO MURIÁTICO</t>
  </si>
  <si>
    <t>LT.</t>
  </si>
  <si>
    <t>AMBIENTADOR LÍQUIDO</t>
  </si>
  <si>
    <t>KRESO</t>
  </si>
  <si>
    <t>LEJÍA CONCENTRADA</t>
  </si>
  <si>
    <t>LIMPIA VIDRIOS</t>
  </si>
  <si>
    <t>CERA LÍQUIDA BLANCA</t>
  </si>
  <si>
    <t>JALADOR DE AGUA</t>
  </si>
  <si>
    <t>TRAPO INDUSTRIAL</t>
  </si>
  <si>
    <t>JABÓN LÍQUIDO</t>
  </si>
  <si>
    <t>CERA EN PASTA ROJA</t>
  </si>
  <si>
    <t>AZUL HIGIÉNICO PARA TANQUE</t>
  </si>
  <si>
    <t>283-2017</t>
  </si>
  <si>
    <t>PAPEL BOND</t>
  </si>
  <si>
    <t>382-2017</t>
  </si>
  <si>
    <t>394-2017</t>
  </si>
  <si>
    <t>PAPEL BOND DE 75 GR. T/A-4 C/BLANCO</t>
  </si>
  <si>
    <t>FASTER CAJA X 50 UND.</t>
  </si>
  <si>
    <t>395-2017</t>
  </si>
  <si>
    <t>FÓLDER MANILA T/A-4 X 25 UND.</t>
  </si>
  <si>
    <t>FILTRO DE ACEITE LF-3000</t>
  </si>
  <si>
    <t>434-2017</t>
  </si>
  <si>
    <t>FILTRO DE ACEITE LF-32</t>
  </si>
  <si>
    <t>FILTRO SEPARADOR DE AGUA 156-1200</t>
  </si>
  <si>
    <t>FILTRO DE AIRE PRIMARIO P137641</t>
  </si>
  <si>
    <t>FILTRO DE AIRE SECUNDARIO 293-4053</t>
  </si>
  <si>
    <t>FILTRO DE AIRE PRIMARIO 227-7449</t>
  </si>
  <si>
    <t>FILTRO DE ACEITE BL5916 NISSAN SENTRA</t>
  </si>
  <si>
    <t>FILTROS DE ACEITE BL59</t>
  </si>
  <si>
    <t>FILTROS DE GASOLINA METÁLICOS 16400-10Y00</t>
  </si>
  <si>
    <t>FILTROS DE AIRE NPK-CA-2016-KK</t>
  </si>
  <si>
    <t>JUEGOS DE BUJÍAS BKR6E-11 NGK</t>
  </si>
  <si>
    <t>FILTRO DE AIRE BL5 1A</t>
  </si>
  <si>
    <t>FILTRO DE PETROLEO BP5-571</t>
  </si>
  <si>
    <t>FILTRO DEPURADOR DE AGUA BP5-356</t>
  </si>
  <si>
    <t>GL DE REFRIGERANTE</t>
  </si>
  <si>
    <t>FILTROS DE GASOLINA METÁLICOS DENSO 186100-3880</t>
  </si>
  <si>
    <t>FILTROS DE GASOLINA LFG-2117</t>
  </si>
  <si>
    <t>FILTRO DE AIRE AE-5030</t>
  </si>
  <si>
    <t>FILTROS DE GASOLINA METÁLICOS 15410-61A 00</t>
  </si>
  <si>
    <t>FILTRO DE PETRÓLEO LFP-2330</t>
  </si>
  <si>
    <t>FILTRO DE AIRE A-11</t>
  </si>
  <si>
    <t>FILTROS DE PETRÓLEO LFP-466987</t>
  </si>
  <si>
    <t>FILTRO DE AIRE BAE - 5544</t>
  </si>
  <si>
    <t>FILTRO DEPURADOR DE AGUA FCO 3833</t>
  </si>
  <si>
    <t>FILTRO DE PETRÓLEO P -551000</t>
  </si>
  <si>
    <t>FILTRO DEPURADOR DE AGUA P - 552071</t>
  </si>
  <si>
    <t>FILTRO DE AIRE SECUNDARIO P - 181015</t>
  </si>
  <si>
    <t>FILTRO DE ACEITE LF - 603</t>
  </si>
  <si>
    <t>FILTRO DE PETRÓLEO FF - 5158</t>
  </si>
  <si>
    <t>ELEMENTO DE ACEITE HMC -26316 - 93000</t>
  </si>
  <si>
    <t>FILTRO DE PETRÓLEO ORIGINAL 31945 - 45001</t>
  </si>
  <si>
    <t>FILTRO DE AIRE HMC - 28130 - 62010</t>
  </si>
  <si>
    <t>FILTRO DE AIRE 7W - 2326</t>
  </si>
  <si>
    <t>FILTRO DE AIRE HIDRAÚLICO 119 - 4740</t>
  </si>
  <si>
    <t>FILTRO DEPURADOR DE AGUA 228 - 9130</t>
  </si>
  <si>
    <t>FILTRO HIDRAÚLICO 126 - 1817</t>
  </si>
  <si>
    <t>FILTRO DE ACEITE 1R - 1807</t>
  </si>
  <si>
    <t>FILTRO DE TRANSMISIÓN 1G - 8878</t>
  </si>
  <si>
    <t>FILTRO DE PETRÓLEO 1R - 07851</t>
  </si>
  <si>
    <t>FILTRO DE ACEITE DE MOTOR 220 - 1523</t>
  </si>
  <si>
    <t>FILTRO DE AIRE PRIMARIO 321 - 0168</t>
  </si>
  <si>
    <t>FILTRO DE AIRE SECUNDARIO 231 - 0167</t>
  </si>
  <si>
    <t>FILTRO DE AIRE PRIMARIO BAE - 56265R</t>
  </si>
  <si>
    <t>FILTRO DE AIRE SECUNDARIO BAE - 56265R</t>
  </si>
  <si>
    <t>FILTRO DEPURADOR DE AGUA P - 554073</t>
  </si>
  <si>
    <t>FILTRO DE ACEITE LF - 506</t>
  </si>
  <si>
    <t>FILTRO DE PETRÓLEO LFP - 8220</t>
  </si>
  <si>
    <t>FILTRO DE AIRE BAE - 2065</t>
  </si>
  <si>
    <t>48 LLANTAS 185/70 R13</t>
  </si>
  <si>
    <t>LLANTAS 185/70 - R14</t>
  </si>
  <si>
    <t>LLANTAS 650 - 14 LT</t>
  </si>
  <si>
    <t>LLANTAS 235/75 R15</t>
  </si>
  <si>
    <t>ACEITE 20W50 168 GASOLINERO PRESENTACIÓN 1. 16</t>
  </si>
  <si>
    <t>LLANTAS 19 5L - 24</t>
  </si>
  <si>
    <t>LLANTAS 12.5/80 - 18</t>
  </si>
  <si>
    <t>LLANTAS 12 . 16 . 5</t>
  </si>
  <si>
    <t>LLANTAS L - 3 - 20 . 5 - 25</t>
  </si>
  <si>
    <t>GALONES ACEITE HIDRÁULICO M68</t>
  </si>
  <si>
    <t>GALONES DE ACEITE 25W60 PETRÓLEO PRESENTACIÓN 14 . 05</t>
  </si>
  <si>
    <t>LLANTAS 7. 50  16 CHASQUIS</t>
  </si>
  <si>
    <t>LLANTAS 7 . 50  16 CAMINERAS</t>
  </si>
  <si>
    <t>LLANTAS 10 X 20 CHASQUIS</t>
  </si>
  <si>
    <t>LLANTAS 10 X 20 CAMINERAS</t>
  </si>
  <si>
    <t>LLANTAS 8.50 - 16 CAMINERA</t>
  </si>
  <si>
    <t>LLANTAS 8.50 - 16 CHASQUIS</t>
  </si>
  <si>
    <t>FILTRO DE PETRÓLEO BPS- 571 DEPURADOR DE AGUA</t>
  </si>
  <si>
    <t>FILTROS DE AIRE (SEGÚN MUESTRA) AUTO TOYOTA MARK 11</t>
  </si>
  <si>
    <t>FILTROS DE AIRE (SEGÚN MUESTRA) CAMIONETA RURAL TOYOTA</t>
  </si>
  <si>
    <t>FILTRO DE PETRÓLEO F - 5158</t>
  </si>
  <si>
    <t>FILTRO DE AIRE ZAKURA - R - 1019</t>
  </si>
  <si>
    <t>FILTRO DE AIRE ZAKURA - BAE - 3602</t>
  </si>
  <si>
    <t>FILTRO DE ACEITE P553000</t>
  </si>
  <si>
    <t>FILTRO DE PETRÓLEO BPS - 356</t>
  </si>
  <si>
    <t>FILTROS DE AIRE AE8305</t>
  </si>
  <si>
    <t>LLANTA 215/75R15</t>
  </si>
  <si>
    <t>JUEGOS DE BUJÍAS K16R</t>
  </si>
  <si>
    <t>FILTRO DE PETRÓLEO LFP 2830</t>
  </si>
  <si>
    <t>INVENTARIO VALORIZADO 2018</t>
  </si>
  <si>
    <t>RELACIÓN DE BIENES EN STOCK MES DE ENERO</t>
  </si>
  <si>
    <t>I.I</t>
  </si>
  <si>
    <t>NEA</t>
  </si>
  <si>
    <t>PECOSAS</t>
  </si>
  <si>
    <t>I.F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</si>
</sst>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dd\-mm\-yy;@"/>
    <numFmt numFmtId="166" formatCode="0.00;[Red]0.00"/>
  </numFmts>
  <fonts count="10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rgb="FF000000"/>
      <name val="Arial Narrow"/>
      <family val="2"/>
    </font>
    <font>
      <b/>
      <sz val="8"/>
      <color rgb="FF000000"/>
      <name val="Arial Narrow"/>
      <family val="2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6" fillId="0" borderId="0"/>
  </cellStyleXfs>
  <cellXfs count="6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distributed"/>
    </xf>
    <xf numFmtId="0" fontId="2" fillId="0" borderId="0" xfId="0" applyFont="1" applyAlignment="1">
      <alignment horizontal="center" vertical="distributed"/>
    </xf>
    <xf numFmtId="164" fontId="3" fillId="0" borderId="0" xfId="0" applyNumberFormat="1" applyFont="1" applyAlignment="1">
      <alignment horizontal="center" vertical="center"/>
    </xf>
    <xf numFmtId="164" fontId="3" fillId="0" borderId="2" xfId="0" applyNumberFormat="1" applyFont="1" applyBorder="1" applyAlignment="1">
      <alignment horizontal="center" vertical="distributed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distributed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distributed"/>
    </xf>
    <xf numFmtId="164" fontId="3" fillId="0" borderId="3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distributed"/>
    </xf>
    <xf numFmtId="0" fontId="4" fillId="0" borderId="1" xfId="1" applyFont="1" applyFill="1" applyBorder="1" applyAlignment="1">
      <alignment horizontal="center" vertical="distributed" wrapText="1"/>
    </xf>
    <xf numFmtId="1" fontId="4" fillId="0" borderId="1" xfId="1" applyNumberFormat="1" applyFont="1" applyFill="1" applyBorder="1" applyAlignment="1">
      <alignment horizontal="center" vertical="center"/>
    </xf>
    <xf numFmtId="49" fontId="5" fillId="0" borderId="1" xfId="1" applyNumberFormat="1" applyFont="1" applyFill="1" applyBorder="1" applyAlignment="1">
      <alignment horizontal="center" vertical="distributed" wrapText="1"/>
    </xf>
    <xf numFmtId="164" fontId="4" fillId="0" borderId="3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>
      <alignment horizontal="center" vertical="distributed"/>
    </xf>
    <xf numFmtId="0" fontId="3" fillId="0" borderId="3" xfId="0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distributed" wrapText="1"/>
    </xf>
    <xf numFmtId="1" fontId="4" fillId="0" borderId="4" xfId="1" applyNumberFormat="1" applyFont="1" applyFill="1" applyBorder="1" applyAlignment="1">
      <alignment horizontal="center" vertical="center"/>
    </xf>
    <xf numFmtId="49" fontId="5" fillId="0" borderId="4" xfId="1" applyNumberFormat="1" applyFont="1" applyFill="1" applyBorder="1" applyAlignment="1">
      <alignment horizontal="center" vertical="distributed" wrapText="1"/>
    </xf>
    <xf numFmtId="164" fontId="4" fillId="0" borderId="4" xfId="1" applyNumberFormat="1" applyFont="1" applyFill="1" applyBorder="1" applyAlignment="1">
      <alignment horizontal="center" vertical="center"/>
    </xf>
    <xf numFmtId="164" fontId="5" fillId="0" borderId="1" xfId="2" applyNumberFormat="1" applyFont="1" applyFill="1" applyBorder="1" applyAlignment="1">
      <alignment horizontal="center" vertical="distributed"/>
    </xf>
    <xf numFmtId="49" fontId="5" fillId="0" borderId="3" xfId="1" applyNumberFormat="1" applyFont="1" applyFill="1" applyBorder="1" applyAlignment="1">
      <alignment horizontal="center" vertical="distributed" wrapText="1"/>
    </xf>
    <xf numFmtId="0" fontId="3" fillId="0" borderId="1" xfId="0" applyFont="1" applyFill="1" applyBorder="1" applyAlignment="1">
      <alignment horizontal="center" vertical="distributed"/>
    </xf>
    <xf numFmtId="0" fontId="3" fillId="0" borderId="4" xfId="0" applyFont="1" applyFill="1" applyBorder="1" applyAlignment="1">
      <alignment horizontal="center" vertical="distributed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distributed"/>
    </xf>
    <xf numFmtId="164" fontId="3" fillId="0" borderId="4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distributed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distributed"/>
    </xf>
    <xf numFmtId="0" fontId="3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distributed"/>
    </xf>
    <xf numFmtId="0" fontId="3" fillId="0" borderId="1" xfId="0" applyFont="1" applyBorder="1" applyAlignment="1">
      <alignment horizontal="center" vertical="distributed"/>
    </xf>
    <xf numFmtId="0" fontId="2" fillId="0" borderId="3" xfId="0" applyFont="1" applyBorder="1" applyAlignment="1">
      <alignment horizontal="center" vertical="distributed"/>
    </xf>
    <xf numFmtId="164" fontId="3" fillId="0" borderId="3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distributed"/>
    </xf>
    <xf numFmtId="0" fontId="2" fillId="0" borderId="0" xfId="0" applyFont="1" applyBorder="1" applyAlignment="1">
      <alignment horizontal="center" vertical="distributed"/>
    </xf>
    <xf numFmtId="164" fontId="2" fillId="0" borderId="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distributed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distributed"/>
    </xf>
    <xf numFmtId="164" fontId="3" fillId="0" borderId="0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distributed"/>
    </xf>
    <xf numFmtId="0" fontId="2" fillId="0" borderId="0" xfId="0" applyFont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distributed"/>
    </xf>
    <xf numFmtId="165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distributed"/>
    </xf>
    <xf numFmtId="0" fontId="0" fillId="0" borderId="0" xfId="0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distributed"/>
    </xf>
    <xf numFmtId="0" fontId="2" fillId="0" borderId="3" xfId="0" applyFont="1" applyFill="1" applyBorder="1" applyAlignment="1">
      <alignment horizontal="left" vertical="distributed"/>
    </xf>
    <xf numFmtId="0" fontId="2" fillId="0" borderId="4" xfId="0" applyFont="1" applyFill="1" applyBorder="1" applyAlignment="1">
      <alignment horizontal="left" vertical="distributed"/>
    </xf>
    <xf numFmtId="0" fontId="8" fillId="0" borderId="1" xfId="0" applyFont="1" applyBorder="1" applyAlignment="1">
      <alignment horizontal="center" vertical="distributed"/>
    </xf>
    <xf numFmtId="0" fontId="2" fillId="0" borderId="1" xfId="0" applyFont="1" applyBorder="1" applyAlignment="1">
      <alignment horizontal="center"/>
    </xf>
    <xf numFmtId="166" fontId="9" fillId="0" borderId="0" xfId="0" applyNumberFormat="1" applyFont="1"/>
  </cellXfs>
  <cellStyles count="3">
    <cellStyle name="Normal" xfId="0" builtinId="0"/>
    <cellStyle name="Normal 2" xfId="2"/>
    <cellStyle name="Texto explicativo" xfId="1" builtinId="53"/>
  </cellStyles>
  <dxfs count="0"/>
  <tableStyles count="0" defaultTableStyle="TableStyleMedium9" defaultPivotStyle="PivotStyleLight16"/>
  <colors>
    <mruColors>
      <color rgb="FF3333FF"/>
      <color rgb="FF0066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3333FF"/>
  </sheetPr>
  <dimension ref="B3:O226"/>
  <sheetViews>
    <sheetView tabSelected="1" topLeftCell="A5" workbookViewId="0">
      <selection activeCell="N14" sqref="N14"/>
    </sheetView>
  </sheetViews>
  <sheetFormatPr baseColWidth="10" defaultRowHeight="15"/>
  <cols>
    <col min="3" max="3" width="12.7109375" customWidth="1"/>
    <col min="12" max="12" width="9" bestFit="1" customWidth="1"/>
  </cols>
  <sheetData>
    <row r="3" spans="2:15">
      <c r="B3" s="63" t="s">
        <v>265</v>
      </c>
      <c r="C3" s="63"/>
      <c r="D3" s="63"/>
      <c r="E3" s="63"/>
      <c r="F3" s="63"/>
      <c r="G3" s="63"/>
      <c r="H3" s="63"/>
    </row>
    <row r="4" spans="2:15">
      <c r="B4" s="63" t="s">
        <v>266</v>
      </c>
      <c r="C4" s="63"/>
      <c r="D4" s="63"/>
      <c r="E4" s="63"/>
      <c r="F4" s="63"/>
      <c r="G4" s="63"/>
      <c r="H4" s="63"/>
    </row>
    <row r="5" spans="2:15">
      <c r="B5" s="1"/>
      <c r="C5" s="2"/>
      <c r="D5" s="2"/>
      <c r="E5" s="1"/>
      <c r="F5" s="3"/>
      <c r="G5" s="4"/>
      <c r="H5" s="5"/>
    </row>
    <row r="6" spans="2:15" ht="25.5">
      <c r="B6" s="6" t="s">
        <v>0</v>
      </c>
      <c r="C6" s="7" t="s">
        <v>1</v>
      </c>
      <c r="D6" s="7" t="s">
        <v>2</v>
      </c>
      <c r="E6" s="8" t="s">
        <v>3</v>
      </c>
      <c r="F6" s="9" t="s">
        <v>4</v>
      </c>
      <c r="G6" s="10" t="s">
        <v>5</v>
      </c>
      <c r="H6" s="11" t="s">
        <v>6</v>
      </c>
      <c r="L6" t="s">
        <v>267</v>
      </c>
      <c r="M6">
        <v>623592.72</v>
      </c>
    </row>
    <row r="7" spans="2:15">
      <c r="B7" s="64" t="s">
        <v>7</v>
      </c>
      <c r="C7" s="65"/>
      <c r="D7" s="65"/>
      <c r="E7" s="65"/>
      <c r="F7" s="65"/>
      <c r="G7" s="65"/>
      <c r="H7" s="65"/>
      <c r="L7" t="s">
        <v>268</v>
      </c>
      <c r="M7">
        <v>3093.94</v>
      </c>
    </row>
    <row r="8" spans="2:15" ht="25.5">
      <c r="B8" s="6">
        <v>1</v>
      </c>
      <c r="C8" s="12" t="s">
        <v>8</v>
      </c>
      <c r="D8" s="12" t="s">
        <v>9</v>
      </c>
      <c r="E8" s="13">
        <v>7</v>
      </c>
      <c r="F8" s="14" t="s">
        <v>10</v>
      </c>
      <c r="G8" s="15">
        <v>280</v>
      </c>
      <c r="H8" s="16">
        <f>E8*G8</f>
        <v>1960</v>
      </c>
      <c r="M8">
        <f>M6+M7</f>
        <v>626686.65999999992</v>
      </c>
    </row>
    <row r="9" spans="2:15" ht="25.5">
      <c r="B9" s="6">
        <v>2</v>
      </c>
      <c r="C9" s="12" t="s">
        <v>11</v>
      </c>
      <c r="D9" s="12" t="s">
        <v>9</v>
      </c>
      <c r="E9" s="13">
        <v>4</v>
      </c>
      <c r="F9" s="14" t="s">
        <v>10</v>
      </c>
      <c r="G9" s="15">
        <v>200</v>
      </c>
      <c r="H9" s="16">
        <f>E9*G9</f>
        <v>800</v>
      </c>
      <c r="L9" t="s">
        <v>269</v>
      </c>
      <c r="M9">
        <v>91465.89</v>
      </c>
    </row>
    <row r="10" spans="2:15" ht="25.5">
      <c r="B10" s="6">
        <v>3</v>
      </c>
      <c r="C10" s="12" t="s">
        <v>12</v>
      </c>
      <c r="D10" s="12" t="s">
        <v>9</v>
      </c>
      <c r="E10" s="13">
        <v>3</v>
      </c>
      <c r="F10" s="14" t="s">
        <v>13</v>
      </c>
      <c r="G10" s="15">
        <v>720</v>
      </c>
      <c r="H10" s="16">
        <f>E10*G10</f>
        <v>2160</v>
      </c>
      <c r="L10" t="s">
        <v>270</v>
      </c>
      <c r="M10">
        <f>M8-M9</f>
        <v>535220.7699999999</v>
      </c>
      <c r="O10" s="68">
        <f>H226-M10</f>
        <v>0.9134000000776723</v>
      </c>
    </row>
    <row r="11" spans="2:15">
      <c r="B11" s="17"/>
      <c r="C11" s="18"/>
      <c r="D11" s="18"/>
      <c r="E11" s="19"/>
      <c r="F11" s="20"/>
      <c r="G11" s="21"/>
      <c r="H11" s="22">
        <f>SUM(H8:H10)</f>
        <v>4920</v>
      </c>
    </row>
    <row r="12" spans="2:15">
      <c r="B12" s="64" t="s">
        <v>14</v>
      </c>
      <c r="C12" s="65"/>
      <c r="D12" s="65"/>
      <c r="E12" s="65"/>
      <c r="F12" s="65"/>
      <c r="G12" s="65"/>
      <c r="H12" s="65"/>
    </row>
    <row r="13" spans="2:15" ht="25.5">
      <c r="B13" s="6">
        <v>4</v>
      </c>
      <c r="C13" s="12" t="s">
        <v>8</v>
      </c>
      <c r="D13" s="12" t="s">
        <v>9</v>
      </c>
      <c r="E13" s="13">
        <v>5</v>
      </c>
      <c r="F13" s="14" t="s">
        <v>15</v>
      </c>
      <c r="G13" s="15">
        <v>247.09</v>
      </c>
      <c r="H13" s="16">
        <f>E13*G13</f>
        <v>1235.45</v>
      </c>
    </row>
    <row r="14" spans="2:15" ht="25.5">
      <c r="B14" s="6">
        <v>5</v>
      </c>
      <c r="C14" s="12" t="s">
        <v>8</v>
      </c>
      <c r="D14" s="12" t="s">
        <v>9</v>
      </c>
      <c r="E14" s="13">
        <v>4</v>
      </c>
      <c r="F14" s="14" t="s">
        <v>16</v>
      </c>
      <c r="G14" s="15">
        <v>281.82</v>
      </c>
      <c r="H14" s="16">
        <f>E14*G14</f>
        <v>1127.28</v>
      </c>
    </row>
    <row r="15" spans="2:15" ht="25.5">
      <c r="B15" s="6">
        <v>6</v>
      </c>
      <c r="C15" s="12" t="s">
        <v>17</v>
      </c>
      <c r="D15" s="12" t="s">
        <v>9</v>
      </c>
      <c r="E15" s="13">
        <v>6</v>
      </c>
      <c r="F15" s="14" t="s">
        <v>15</v>
      </c>
      <c r="G15" s="15">
        <v>222.16</v>
      </c>
      <c r="H15" s="16">
        <f>E15*G15</f>
        <v>1332.96</v>
      </c>
    </row>
    <row r="16" spans="2:15" ht="25.5">
      <c r="B16" s="6">
        <v>7</v>
      </c>
      <c r="C16" s="12" t="s">
        <v>18</v>
      </c>
      <c r="D16" s="12" t="s">
        <v>9</v>
      </c>
      <c r="E16" s="13">
        <v>2</v>
      </c>
      <c r="F16" s="23" t="s">
        <v>16</v>
      </c>
      <c r="G16" s="15">
        <v>610.73</v>
      </c>
      <c r="H16" s="16">
        <f>E16*G16</f>
        <v>1221.46</v>
      </c>
    </row>
    <row r="17" spans="2:8">
      <c r="B17" s="17"/>
      <c r="C17" s="18"/>
      <c r="D17" s="18"/>
      <c r="E17" s="19"/>
      <c r="F17" s="20"/>
      <c r="G17" s="21"/>
      <c r="H17" s="22">
        <f>SUM(H13:H16)</f>
        <v>4917.1499999999996</v>
      </c>
    </row>
    <row r="18" spans="2:8">
      <c r="B18" s="64" t="s">
        <v>19</v>
      </c>
      <c r="C18" s="65"/>
      <c r="D18" s="65"/>
      <c r="E18" s="65"/>
      <c r="F18" s="65"/>
      <c r="G18" s="65"/>
      <c r="H18" s="65"/>
    </row>
    <row r="19" spans="2:8">
      <c r="B19" s="6">
        <v>8</v>
      </c>
      <c r="C19" s="24" t="s">
        <v>20</v>
      </c>
      <c r="D19" s="24" t="s">
        <v>21</v>
      </c>
      <c r="E19" s="6">
        <v>108</v>
      </c>
      <c r="F19" s="7" t="s">
        <v>22</v>
      </c>
      <c r="G19" s="10">
        <v>1.63</v>
      </c>
      <c r="H19" s="11">
        <f>E19*G19</f>
        <v>176.04</v>
      </c>
    </row>
    <row r="20" spans="2:8">
      <c r="B20" s="17"/>
      <c r="C20" s="25"/>
      <c r="D20" s="25"/>
      <c r="E20" s="26"/>
      <c r="F20" s="27"/>
      <c r="G20" s="28"/>
      <c r="H20" s="29">
        <f>SUM(H19)</f>
        <v>176.04</v>
      </c>
    </row>
    <row r="21" spans="2:8">
      <c r="B21" s="64" t="s">
        <v>23</v>
      </c>
      <c r="C21" s="65"/>
      <c r="D21" s="65"/>
      <c r="E21" s="65"/>
      <c r="F21" s="65"/>
      <c r="G21" s="65"/>
      <c r="H21" s="65"/>
    </row>
    <row r="22" spans="2:8" ht="25.5">
      <c r="B22" s="6">
        <v>9</v>
      </c>
      <c r="C22" s="24" t="s">
        <v>24</v>
      </c>
      <c r="D22" s="24" t="s">
        <v>25</v>
      </c>
      <c r="E22" s="6">
        <v>2</v>
      </c>
      <c r="F22" s="9" t="s">
        <v>26</v>
      </c>
      <c r="G22" s="10">
        <v>298.73</v>
      </c>
      <c r="H22" s="11">
        <f>E22*G22</f>
        <v>597.46</v>
      </c>
    </row>
    <row r="23" spans="2:8" ht="25.5">
      <c r="B23" s="6">
        <v>10</v>
      </c>
      <c r="C23" s="24" t="s">
        <v>27</v>
      </c>
      <c r="D23" s="24" t="s">
        <v>25</v>
      </c>
      <c r="E23" s="6">
        <v>2</v>
      </c>
      <c r="F23" s="9" t="s">
        <v>28</v>
      </c>
      <c r="G23" s="10">
        <v>740</v>
      </c>
      <c r="H23" s="11">
        <f>E23*G23</f>
        <v>1480</v>
      </c>
    </row>
    <row r="24" spans="2:8">
      <c r="B24" s="17"/>
      <c r="C24" s="25"/>
      <c r="D24" s="25"/>
      <c r="E24" s="26"/>
      <c r="F24" s="27"/>
      <c r="G24" s="28"/>
      <c r="H24" s="29">
        <f>SUM(H22:H23)</f>
        <v>2077.46</v>
      </c>
    </row>
    <row r="25" spans="2:8" ht="15.75" customHeight="1">
      <c r="B25" s="64" t="s">
        <v>29</v>
      </c>
      <c r="C25" s="65"/>
      <c r="D25" s="65"/>
      <c r="E25" s="65"/>
      <c r="F25" s="65"/>
      <c r="G25" s="65"/>
      <c r="H25" s="65"/>
    </row>
    <row r="26" spans="2:8" ht="38.25">
      <c r="B26" s="30">
        <v>12</v>
      </c>
      <c r="C26" s="24" t="s">
        <v>30</v>
      </c>
      <c r="D26" s="24" t="s">
        <v>25</v>
      </c>
      <c r="E26" s="6">
        <v>5</v>
      </c>
      <c r="F26" s="9" t="s">
        <v>31</v>
      </c>
      <c r="G26" s="10">
        <v>3240</v>
      </c>
      <c r="H26" s="11">
        <f t="shared" ref="H26:H46" si="0">E26*G26</f>
        <v>16200</v>
      </c>
    </row>
    <row r="27" spans="2:8" ht="38.25">
      <c r="B27" s="30">
        <v>13</v>
      </c>
      <c r="C27" s="24" t="s">
        <v>32</v>
      </c>
      <c r="D27" s="24" t="s">
        <v>33</v>
      </c>
      <c r="E27" s="6">
        <v>16</v>
      </c>
      <c r="F27" s="9" t="s">
        <v>34</v>
      </c>
      <c r="G27" s="10">
        <v>78</v>
      </c>
      <c r="H27" s="11">
        <f t="shared" si="0"/>
        <v>1248</v>
      </c>
    </row>
    <row r="28" spans="2:8" ht="38.25">
      <c r="B28" s="30">
        <v>14</v>
      </c>
      <c r="C28" s="24" t="s">
        <v>35</v>
      </c>
      <c r="D28" s="24" t="s">
        <v>25</v>
      </c>
      <c r="E28" s="6">
        <v>3</v>
      </c>
      <c r="F28" s="9" t="s">
        <v>34</v>
      </c>
      <c r="G28" s="10">
        <v>110.5</v>
      </c>
      <c r="H28" s="11">
        <f t="shared" si="0"/>
        <v>331.5</v>
      </c>
    </row>
    <row r="29" spans="2:8" ht="38.25">
      <c r="B29" s="30">
        <v>15</v>
      </c>
      <c r="C29" s="24" t="s">
        <v>36</v>
      </c>
      <c r="D29" s="24" t="s">
        <v>25</v>
      </c>
      <c r="E29" s="6">
        <v>3</v>
      </c>
      <c r="F29" s="9" t="s">
        <v>34</v>
      </c>
      <c r="G29" s="10">
        <v>110.5</v>
      </c>
      <c r="H29" s="11">
        <f t="shared" si="0"/>
        <v>331.5</v>
      </c>
    </row>
    <row r="30" spans="2:8" ht="25.5">
      <c r="B30" s="30">
        <v>16</v>
      </c>
      <c r="C30" s="24" t="s">
        <v>37</v>
      </c>
      <c r="D30" s="24" t="s">
        <v>25</v>
      </c>
      <c r="E30" s="6">
        <v>3</v>
      </c>
      <c r="F30" s="9" t="s">
        <v>34</v>
      </c>
      <c r="G30" s="10">
        <v>110.5</v>
      </c>
      <c r="H30" s="11">
        <f t="shared" si="0"/>
        <v>331.5</v>
      </c>
    </row>
    <row r="31" spans="2:8" ht="38.25">
      <c r="B31" s="30">
        <v>17</v>
      </c>
      <c r="C31" s="24" t="s">
        <v>38</v>
      </c>
      <c r="D31" s="24" t="s">
        <v>25</v>
      </c>
      <c r="E31" s="6">
        <v>3</v>
      </c>
      <c r="F31" s="9" t="s">
        <v>34</v>
      </c>
      <c r="G31" s="10">
        <v>110.5</v>
      </c>
      <c r="H31" s="11">
        <f t="shared" si="0"/>
        <v>331.5</v>
      </c>
    </row>
    <row r="32" spans="2:8" ht="25.5">
      <c r="B32" s="30">
        <v>18</v>
      </c>
      <c r="C32" s="24" t="s">
        <v>39</v>
      </c>
      <c r="D32" s="24" t="s">
        <v>40</v>
      </c>
      <c r="E32" s="6">
        <v>4</v>
      </c>
      <c r="F32" s="9" t="s">
        <v>41</v>
      </c>
      <c r="G32" s="10">
        <v>30</v>
      </c>
      <c r="H32" s="11">
        <f t="shared" si="0"/>
        <v>120</v>
      </c>
    </row>
    <row r="33" spans="2:8" ht="25.5">
      <c r="B33" s="30">
        <v>19</v>
      </c>
      <c r="C33" s="31" t="s">
        <v>42</v>
      </c>
      <c r="D33" s="32" t="s">
        <v>40</v>
      </c>
      <c r="E33" s="32">
        <v>25</v>
      </c>
      <c r="F33" s="33" t="s">
        <v>41</v>
      </c>
      <c r="G33" s="10">
        <v>45</v>
      </c>
      <c r="H33" s="11">
        <f t="shared" si="0"/>
        <v>1125</v>
      </c>
    </row>
    <row r="34" spans="2:8" ht="25.5">
      <c r="B34" s="30">
        <v>20</v>
      </c>
      <c r="C34" s="24" t="s">
        <v>43</v>
      </c>
      <c r="D34" s="24" t="s">
        <v>21</v>
      </c>
      <c r="E34" s="6">
        <v>218</v>
      </c>
      <c r="F34" s="9" t="s">
        <v>44</v>
      </c>
      <c r="G34" s="10">
        <v>2.83</v>
      </c>
      <c r="H34" s="11">
        <f>E34*G34</f>
        <v>616.94000000000005</v>
      </c>
    </row>
    <row r="35" spans="2:8">
      <c r="B35" s="30">
        <v>21</v>
      </c>
      <c r="C35" s="24" t="s">
        <v>45</v>
      </c>
      <c r="D35" s="24" t="s">
        <v>25</v>
      </c>
      <c r="E35" s="6">
        <v>2003</v>
      </c>
      <c r="F35" s="9" t="s">
        <v>44</v>
      </c>
      <c r="G35" s="10">
        <v>0.41</v>
      </c>
      <c r="H35" s="11">
        <f t="shared" si="0"/>
        <v>821.2299999999999</v>
      </c>
    </row>
    <row r="36" spans="2:8" ht="38.25">
      <c r="B36" s="30">
        <v>22</v>
      </c>
      <c r="C36" s="24" t="s">
        <v>46</v>
      </c>
      <c r="D36" s="24" t="s">
        <v>25</v>
      </c>
      <c r="E36" s="6">
        <v>100</v>
      </c>
      <c r="F36" s="9" t="s">
        <v>44</v>
      </c>
      <c r="G36" s="10">
        <v>0.13569999999999999</v>
      </c>
      <c r="H36" s="34">
        <f t="shared" si="0"/>
        <v>13.569999999999999</v>
      </c>
    </row>
    <row r="37" spans="2:8">
      <c r="B37" s="30">
        <v>23</v>
      </c>
      <c r="C37" s="35" t="s">
        <v>47</v>
      </c>
      <c r="D37" s="35" t="s">
        <v>48</v>
      </c>
      <c r="E37" s="30">
        <v>1</v>
      </c>
      <c r="F37" s="36" t="s">
        <v>44</v>
      </c>
      <c r="G37" s="37">
        <v>28.91</v>
      </c>
      <c r="H37" s="34">
        <f t="shared" si="0"/>
        <v>28.91</v>
      </c>
    </row>
    <row r="38" spans="2:8" ht="25.5">
      <c r="B38" s="30">
        <v>24</v>
      </c>
      <c r="C38" s="24" t="s">
        <v>49</v>
      </c>
      <c r="D38" s="24" t="s">
        <v>25</v>
      </c>
      <c r="E38" s="6">
        <v>600</v>
      </c>
      <c r="F38" s="9" t="s">
        <v>44</v>
      </c>
      <c r="G38" s="10">
        <v>0.1086</v>
      </c>
      <c r="H38" s="34">
        <f t="shared" si="0"/>
        <v>65.16</v>
      </c>
    </row>
    <row r="39" spans="2:8" ht="25.5">
      <c r="B39" s="30">
        <v>25</v>
      </c>
      <c r="C39" s="24" t="s">
        <v>50</v>
      </c>
      <c r="D39" s="24" t="s">
        <v>25</v>
      </c>
      <c r="E39" s="6">
        <v>750</v>
      </c>
      <c r="F39" s="9" t="s">
        <v>44</v>
      </c>
      <c r="G39" s="10">
        <v>0.1888</v>
      </c>
      <c r="H39" s="34">
        <f t="shared" si="0"/>
        <v>141.6</v>
      </c>
    </row>
    <row r="40" spans="2:8" ht="38.25">
      <c r="B40" s="30">
        <v>26</v>
      </c>
      <c r="C40" s="35" t="s">
        <v>51</v>
      </c>
      <c r="D40" s="35" t="s">
        <v>25</v>
      </c>
      <c r="E40" s="30">
        <v>10</v>
      </c>
      <c r="F40" s="36" t="s">
        <v>52</v>
      </c>
      <c r="G40" s="37">
        <v>36.4</v>
      </c>
      <c r="H40" s="34">
        <f t="shared" si="0"/>
        <v>364</v>
      </c>
    </row>
    <row r="41" spans="2:8" ht="25.5">
      <c r="B41" s="30">
        <v>32</v>
      </c>
      <c r="C41" s="24" t="s">
        <v>55</v>
      </c>
      <c r="D41" s="24" t="s">
        <v>25</v>
      </c>
      <c r="E41" s="6">
        <v>60</v>
      </c>
      <c r="F41" s="9" t="s">
        <v>54</v>
      </c>
      <c r="G41" s="10">
        <v>14</v>
      </c>
      <c r="H41" s="11">
        <f t="shared" si="0"/>
        <v>840</v>
      </c>
    </row>
    <row r="42" spans="2:8">
      <c r="B42" s="30">
        <v>34</v>
      </c>
      <c r="C42" s="24" t="s">
        <v>56</v>
      </c>
      <c r="D42" s="24" t="s">
        <v>25</v>
      </c>
      <c r="E42" s="6">
        <v>5</v>
      </c>
      <c r="F42" s="7" t="s">
        <v>57</v>
      </c>
      <c r="G42" s="10">
        <v>50</v>
      </c>
      <c r="H42" s="11">
        <f t="shared" si="0"/>
        <v>250</v>
      </c>
    </row>
    <row r="43" spans="2:8">
      <c r="B43" s="30">
        <v>35</v>
      </c>
      <c r="C43" s="24" t="s">
        <v>58</v>
      </c>
      <c r="D43" s="24" t="s">
        <v>25</v>
      </c>
      <c r="E43" s="6">
        <v>20</v>
      </c>
      <c r="F43" s="7" t="s">
        <v>57</v>
      </c>
      <c r="G43" s="10">
        <v>8</v>
      </c>
      <c r="H43" s="11">
        <f t="shared" si="0"/>
        <v>160</v>
      </c>
    </row>
    <row r="44" spans="2:8">
      <c r="B44" s="30">
        <v>36</v>
      </c>
      <c r="C44" s="24" t="s">
        <v>59</v>
      </c>
      <c r="D44" s="24" t="s">
        <v>25</v>
      </c>
      <c r="E44" s="6">
        <v>12</v>
      </c>
      <c r="F44" s="7" t="s">
        <v>57</v>
      </c>
      <c r="G44" s="10">
        <v>20</v>
      </c>
      <c r="H44" s="11">
        <f t="shared" si="0"/>
        <v>240</v>
      </c>
    </row>
    <row r="45" spans="2:8" ht="25.5">
      <c r="B45" s="30">
        <v>37</v>
      </c>
      <c r="C45" s="24" t="s">
        <v>60</v>
      </c>
      <c r="D45" s="24" t="s">
        <v>25</v>
      </c>
      <c r="E45" s="6">
        <v>50</v>
      </c>
      <c r="F45" s="7" t="s">
        <v>57</v>
      </c>
      <c r="G45" s="10">
        <v>14</v>
      </c>
      <c r="H45" s="11">
        <f t="shared" si="0"/>
        <v>700</v>
      </c>
    </row>
    <row r="46" spans="2:8" ht="25.5">
      <c r="B46" s="30">
        <v>38</v>
      </c>
      <c r="C46" s="24" t="s">
        <v>61</v>
      </c>
      <c r="D46" s="24" t="s">
        <v>25</v>
      </c>
      <c r="E46" s="6">
        <v>50</v>
      </c>
      <c r="F46" s="7" t="s">
        <v>57</v>
      </c>
      <c r="G46" s="10">
        <v>14</v>
      </c>
      <c r="H46" s="11">
        <f t="shared" si="0"/>
        <v>700</v>
      </c>
    </row>
    <row r="47" spans="2:8">
      <c r="B47" s="38"/>
      <c r="C47" s="39"/>
      <c r="D47" s="40"/>
      <c r="E47" s="1"/>
      <c r="F47" s="41"/>
      <c r="G47" s="4"/>
      <c r="H47" s="42">
        <f>SUM(H26:H46)</f>
        <v>24960.409999999996</v>
      </c>
    </row>
    <row r="48" spans="2:8">
      <c r="B48" s="38"/>
      <c r="C48" s="39"/>
      <c r="D48" s="40"/>
      <c r="E48" s="1"/>
      <c r="F48" s="41"/>
      <c r="G48" s="4"/>
      <c r="H48" s="43"/>
    </row>
    <row r="49" spans="2:8">
      <c r="B49" s="66" t="s">
        <v>62</v>
      </c>
      <c r="C49" s="66"/>
      <c r="D49" s="35"/>
      <c r="E49" s="30"/>
      <c r="F49" s="44"/>
      <c r="G49" s="37"/>
      <c r="H49" s="34"/>
    </row>
    <row r="50" spans="2:8" ht="38.25">
      <c r="B50" s="6">
        <v>40</v>
      </c>
      <c r="C50" s="24" t="s">
        <v>63</v>
      </c>
      <c r="D50" s="24" t="s">
        <v>25</v>
      </c>
      <c r="E50" s="6">
        <v>1</v>
      </c>
      <c r="F50" s="9" t="s">
        <v>64</v>
      </c>
      <c r="G50" s="10">
        <v>8450</v>
      </c>
      <c r="H50" s="11">
        <f>E50*G50</f>
        <v>8450</v>
      </c>
    </row>
    <row r="51" spans="2:8">
      <c r="B51" s="1"/>
      <c r="C51" s="40"/>
      <c r="D51" s="40"/>
      <c r="E51" s="1"/>
      <c r="F51" s="63"/>
      <c r="G51" s="63"/>
      <c r="H51" s="42">
        <f>SUM(H50:H50)</f>
        <v>8450</v>
      </c>
    </row>
    <row r="52" spans="2:8">
      <c r="B52" s="1"/>
      <c r="C52" s="40"/>
      <c r="D52" s="40"/>
      <c r="E52" s="1"/>
      <c r="F52" s="45"/>
      <c r="G52" s="46"/>
      <c r="H52" s="43"/>
    </row>
    <row r="53" spans="2:8">
      <c r="B53" s="67" t="s">
        <v>65</v>
      </c>
      <c r="C53" s="67"/>
      <c r="D53" s="40"/>
      <c r="E53" s="1"/>
      <c r="F53" s="45"/>
      <c r="G53" s="46"/>
      <c r="H53" s="43"/>
    </row>
    <row r="54" spans="2:8" ht="25.5">
      <c r="B54" s="30">
        <v>41</v>
      </c>
      <c r="C54" s="35" t="s">
        <v>66</v>
      </c>
      <c r="D54" s="30" t="s">
        <v>67</v>
      </c>
      <c r="E54" s="30">
        <v>19</v>
      </c>
      <c r="F54" s="35" t="s">
        <v>68</v>
      </c>
      <c r="G54" s="47">
        <v>2100</v>
      </c>
      <c r="H54" s="34">
        <f t="shared" ref="H54" si="1">E54*G54</f>
        <v>39900</v>
      </c>
    </row>
    <row r="55" spans="2:8">
      <c r="B55" s="48"/>
      <c r="C55" s="49"/>
      <c r="D55" s="50"/>
      <c r="E55" s="48"/>
      <c r="F55" s="51"/>
      <c r="G55" s="52"/>
      <c r="H55" s="53">
        <f>SUM(H54:H54)</f>
        <v>39900</v>
      </c>
    </row>
    <row r="56" spans="2:8">
      <c r="B56" s="1"/>
      <c r="C56" s="40"/>
      <c r="D56" s="40"/>
      <c r="E56" s="1"/>
      <c r="F56" s="45"/>
      <c r="G56" s="52"/>
      <c r="H56" s="5"/>
    </row>
    <row r="57" spans="2:8">
      <c r="B57" s="67" t="s">
        <v>69</v>
      </c>
      <c r="C57" s="67"/>
      <c r="D57" s="40"/>
      <c r="E57" s="1"/>
      <c r="F57" s="45"/>
      <c r="G57" s="52"/>
      <c r="H57" s="34"/>
    </row>
    <row r="58" spans="2:8">
      <c r="B58" s="54"/>
      <c r="C58" s="39"/>
      <c r="D58" s="39"/>
      <c r="E58" s="1"/>
      <c r="F58" s="41"/>
      <c r="G58" s="4"/>
      <c r="H58" s="34"/>
    </row>
    <row r="59" spans="2:8" ht="25.5">
      <c r="B59" s="30">
        <v>42</v>
      </c>
      <c r="C59" s="35" t="s">
        <v>70</v>
      </c>
      <c r="D59" s="35" t="s">
        <v>25</v>
      </c>
      <c r="E59" s="6">
        <v>34</v>
      </c>
      <c r="F59" s="44" t="s">
        <v>71</v>
      </c>
      <c r="G59" s="47">
        <v>25</v>
      </c>
      <c r="H59" s="34">
        <f t="shared" ref="H59:H108" si="2">E59*G59</f>
        <v>850</v>
      </c>
    </row>
    <row r="60" spans="2:8" ht="25.5">
      <c r="B60" s="30">
        <v>43</v>
      </c>
      <c r="C60" s="35" t="s">
        <v>72</v>
      </c>
      <c r="D60" s="35" t="s">
        <v>25</v>
      </c>
      <c r="E60" s="6">
        <v>20</v>
      </c>
      <c r="F60" s="44" t="s">
        <v>73</v>
      </c>
      <c r="G60" s="55">
        <v>31</v>
      </c>
      <c r="H60" s="34">
        <f t="shared" si="2"/>
        <v>620</v>
      </c>
    </row>
    <row r="61" spans="2:8" ht="38.25">
      <c r="B61" s="30">
        <v>44</v>
      </c>
      <c r="C61" s="35" t="s">
        <v>74</v>
      </c>
      <c r="D61" s="30" t="s">
        <v>25</v>
      </c>
      <c r="E61" s="30">
        <v>500</v>
      </c>
      <c r="F61" s="56" t="s">
        <v>75</v>
      </c>
      <c r="G61" s="37">
        <v>11</v>
      </c>
      <c r="H61" s="34">
        <f t="shared" si="2"/>
        <v>5500</v>
      </c>
    </row>
    <row r="62" spans="2:8" ht="25.5">
      <c r="B62" s="30">
        <v>47</v>
      </c>
      <c r="C62" s="35" t="s">
        <v>78</v>
      </c>
      <c r="D62" s="30" t="s">
        <v>25</v>
      </c>
      <c r="E62" s="30">
        <v>3</v>
      </c>
      <c r="F62" s="56" t="s">
        <v>77</v>
      </c>
      <c r="G62" s="37">
        <v>7</v>
      </c>
      <c r="H62" s="34">
        <f t="shared" si="2"/>
        <v>21</v>
      </c>
    </row>
    <row r="63" spans="2:8" ht="25.5">
      <c r="B63" s="30">
        <v>48</v>
      </c>
      <c r="C63" s="35" t="s">
        <v>79</v>
      </c>
      <c r="D63" s="30" t="s">
        <v>25</v>
      </c>
      <c r="E63" s="30">
        <v>2</v>
      </c>
      <c r="F63" s="56" t="s">
        <v>77</v>
      </c>
      <c r="G63" s="37">
        <v>3.5</v>
      </c>
      <c r="H63" s="34">
        <f t="shared" si="2"/>
        <v>7</v>
      </c>
    </row>
    <row r="64" spans="2:8" ht="51">
      <c r="B64" s="30">
        <v>54</v>
      </c>
      <c r="C64" s="35" t="s">
        <v>80</v>
      </c>
      <c r="D64" s="30" t="s">
        <v>25</v>
      </c>
      <c r="E64" s="30">
        <v>199</v>
      </c>
      <c r="F64" s="56" t="s">
        <v>81</v>
      </c>
      <c r="G64" s="37">
        <v>49.040799999999997</v>
      </c>
      <c r="H64" s="34">
        <f t="shared" si="2"/>
        <v>9759.1191999999992</v>
      </c>
    </row>
    <row r="65" spans="2:8" ht="25.5">
      <c r="B65" s="30">
        <v>55</v>
      </c>
      <c r="C65" s="35" t="s">
        <v>82</v>
      </c>
      <c r="D65" s="30" t="s">
        <v>25</v>
      </c>
      <c r="E65" s="30">
        <v>4</v>
      </c>
      <c r="F65" s="56" t="s">
        <v>83</v>
      </c>
      <c r="G65" s="37">
        <v>591.78</v>
      </c>
      <c r="H65" s="34">
        <f t="shared" si="2"/>
        <v>2367.12</v>
      </c>
    </row>
    <row r="66" spans="2:8" ht="25.5">
      <c r="B66" s="30">
        <v>56</v>
      </c>
      <c r="C66" s="35" t="s">
        <v>84</v>
      </c>
      <c r="D66" s="30" t="s">
        <v>25</v>
      </c>
      <c r="E66" s="30">
        <v>4</v>
      </c>
      <c r="F66" s="56" t="s">
        <v>85</v>
      </c>
      <c r="G66" s="37">
        <v>472.19</v>
      </c>
      <c r="H66" s="34">
        <f t="shared" si="2"/>
        <v>1888.76</v>
      </c>
    </row>
    <row r="67" spans="2:8" ht="38.25">
      <c r="B67" s="30">
        <v>57</v>
      </c>
      <c r="C67" s="35" t="s">
        <v>86</v>
      </c>
      <c r="D67" s="30" t="s">
        <v>25</v>
      </c>
      <c r="E67" s="30">
        <v>20</v>
      </c>
      <c r="F67" s="56" t="s">
        <v>87</v>
      </c>
      <c r="G67" s="37">
        <v>116.11</v>
      </c>
      <c r="H67" s="34">
        <f t="shared" si="2"/>
        <v>2322.1999999999998</v>
      </c>
    </row>
    <row r="68" spans="2:8" ht="38.25">
      <c r="B68" s="30">
        <v>58</v>
      </c>
      <c r="C68" s="35" t="s">
        <v>88</v>
      </c>
      <c r="D68" s="30" t="s">
        <v>25</v>
      </c>
      <c r="E68" s="30">
        <v>52</v>
      </c>
      <c r="F68" s="56" t="s">
        <v>89</v>
      </c>
      <c r="G68" s="37">
        <v>19.350000000000001</v>
      </c>
      <c r="H68" s="34">
        <f t="shared" si="2"/>
        <v>1006.2</v>
      </c>
    </row>
    <row r="69" spans="2:8" ht="25.5">
      <c r="B69" s="30">
        <v>59</v>
      </c>
      <c r="C69" s="35" t="s">
        <v>90</v>
      </c>
      <c r="D69" s="30" t="s">
        <v>25</v>
      </c>
      <c r="E69" s="30">
        <v>5</v>
      </c>
      <c r="F69" s="57" t="s">
        <v>91</v>
      </c>
      <c r="G69" s="37">
        <v>212.87</v>
      </c>
      <c r="H69" s="34">
        <f t="shared" si="2"/>
        <v>1064.3499999999999</v>
      </c>
    </row>
    <row r="70" spans="2:8" ht="38.25">
      <c r="B70" s="30">
        <v>60</v>
      </c>
      <c r="C70" s="35" t="s">
        <v>92</v>
      </c>
      <c r="D70" s="30" t="s">
        <v>25</v>
      </c>
      <c r="E70" s="30">
        <v>6</v>
      </c>
      <c r="F70" s="56" t="s">
        <v>93</v>
      </c>
      <c r="G70" s="37">
        <v>243.84</v>
      </c>
      <c r="H70" s="34">
        <f t="shared" si="2"/>
        <v>1463.04</v>
      </c>
    </row>
    <row r="71" spans="2:8" ht="38.25">
      <c r="B71" s="30">
        <v>61</v>
      </c>
      <c r="C71" s="35" t="s">
        <v>94</v>
      </c>
      <c r="D71" s="30" t="s">
        <v>25</v>
      </c>
      <c r="E71" s="30">
        <v>3</v>
      </c>
      <c r="F71" s="56" t="s">
        <v>95</v>
      </c>
      <c r="G71" s="37">
        <v>195.07</v>
      </c>
      <c r="H71" s="34">
        <f t="shared" si="2"/>
        <v>585.21</v>
      </c>
    </row>
    <row r="72" spans="2:8" ht="25.5">
      <c r="B72" s="30">
        <v>63</v>
      </c>
      <c r="C72" s="35" t="s">
        <v>96</v>
      </c>
      <c r="D72" s="30" t="s">
        <v>97</v>
      </c>
      <c r="E72" s="30">
        <v>2</v>
      </c>
      <c r="F72" s="57" t="s">
        <v>98</v>
      </c>
      <c r="G72" s="37">
        <v>34</v>
      </c>
      <c r="H72" s="34">
        <f t="shared" si="2"/>
        <v>68</v>
      </c>
    </row>
    <row r="73" spans="2:8" ht="38.25">
      <c r="B73" s="30">
        <v>64</v>
      </c>
      <c r="C73" s="35" t="s">
        <v>99</v>
      </c>
      <c r="D73" s="30" t="s">
        <v>25</v>
      </c>
      <c r="E73" s="30">
        <v>1</v>
      </c>
      <c r="F73" s="56" t="s">
        <v>100</v>
      </c>
      <c r="G73" s="37">
        <v>24</v>
      </c>
      <c r="H73" s="34">
        <f t="shared" si="2"/>
        <v>24</v>
      </c>
    </row>
    <row r="74" spans="2:8" ht="38.25">
      <c r="B74" s="30">
        <v>65</v>
      </c>
      <c r="C74" s="35" t="s">
        <v>101</v>
      </c>
      <c r="D74" s="30" t="s">
        <v>25</v>
      </c>
      <c r="E74" s="30">
        <v>2</v>
      </c>
      <c r="F74" s="56" t="s">
        <v>100</v>
      </c>
      <c r="G74" s="37">
        <v>33</v>
      </c>
      <c r="H74" s="34">
        <f t="shared" si="2"/>
        <v>66</v>
      </c>
    </row>
    <row r="75" spans="2:8" ht="38.25">
      <c r="B75" s="30">
        <v>66</v>
      </c>
      <c r="C75" s="35" t="s">
        <v>102</v>
      </c>
      <c r="D75" s="30" t="s">
        <v>103</v>
      </c>
      <c r="E75" s="30">
        <v>210</v>
      </c>
      <c r="F75" s="56" t="s">
        <v>104</v>
      </c>
      <c r="G75" s="37">
        <v>25</v>
      </c>
      <c r="H75" s="34">
        <f t="shared" si="2"/>
        <v>5250</v>
      </c>
    </row>
    <row r="76" spans="2:8" ht="38.25">
      <c r="B76" s="30">
        <v>67</v>
      </c>
      <c r="C76" s="35" t="s">
        <v>105</v>
      </c>
      <c r="D76" s="30" t="s">
        <v>97</v>
      </c>
      <c r="E76" s="30">
        <v>251</v>
      </c>
      <c r="F76" s="56" t="s">
        <v>106</v>
      </c>
      <c r="G76" s="37">
        <v>38</v>
      </c>
      <c r="H76" s="34">
        <f t="shared" si="2"/>
        <v>9538</v>
      </c>
    </row>
    <row r="77" spans="2:8" ht="25.5">
      <c r="B77" s="30">
        <v>68</v>
      </c>
      <c r="C77" s="35" t="s">
        <v>107</v>
      </c>
      <c r="D77" s="30" t="s">
        <v>97</v>
      </c>
      <c r="E77" s="30">
        <v>11</v>
      </c>
      <c r="F77" s="56" t="s">
        <v>106</v>
      </c>
      <c r="G77" s="37">
        <v>58</v>
      </c>
      <c r="H77" s="34">
        <f t="shared" si="2"/>
        <v>638</v>
      </c>
    </row>
    <row r="78" spans="2:8" ht="38.25">
      <c r="B78" s="30">
        <v>71</v>
      </c>
      <c r="C78" s="35" t="s">
        <v>108</v>
      </c>
      <c r="D78" s="30" t="s">
        <v>25</v>
      </c>
      <c r="E78" s="30">
        <v>180</v>
      </c>
      <c r="F78" s="56" t="s">
        <v>109</v>
      </c>
      <c r="G78" s="47">
        <v>20</v>
      </c>
      <c r="H78" s="34">
        <f t="shared" si="2"/>
        <v>3600</v>
      </c>
    </row>
    <row r="79" spans="2:8" ht="38.25">
      <c r="B79" s="30">
        <v>72</v>
      </c>
      <c r="C79" s="35" t="s">
        <v>110</v>
      </c>
      <c r="D79" s="30" t="s">
        <v>25</v>
      </c>
      <c r="E79" s="30">
        <v>60</v>
      </c>
      <c r="F79" s="56" t="s">
        <v>109</v>
      </c>
      <c r="G79" s="47">
        <v>25</v>
      </c>
      <c r="H79" s="34">
        <f t="shared" si="2"/>
        <v>1500</v>
      </c>
    </row>
    <row r="80" spans="2:8" ht="25.5">
      <c r="B80" s="30">
        <v>73</v>
      </c>
      <c r="C80" s="35" t="s">
        <v>111</v>
      </c>
      <c r="D80" s="30" t="s">
        <v>25</v>
      </c>
      <c r="E80" s="30">
        <v>60</v>
      </c>
      <c r="F80" s="56" t="s">
        <v>109</v>
      </c>
      <c r="G80" s="47">
        <v>30</v>
      </c>
      <c r="H80" s="34">
        <f t="shared" si="2"/>
        <v>1800</v>
      </c>
    </row>
    <row r="81" spans="2:8" ht="38.25">
      <c r="B81" s="30">
        <v>74</v>
      </c>
      <c r="C81" s="35" t="s">
        <v>112</v>
      </c>
      <c r="D81" s="30" t="s">
        <v>40</v>
      </c>
      <c r="E81" s="30">
        <v>51</v>
      </c>
      <c r="F81" s="56" t="s">
        <v>113</v>
      </c>
      <c r="G81" s="47">
        <v>65</v>
      </c>
      <c r="H81" s="34">
        <f t="shared" si="2"/>
        <v>3315</v>
      </c>
    </row>
    <row r="82" spans="2:8" ht="38.25">
      <c r="B82" s="30">
        <v>75</v>
      </c>
      <c r="C82" s="35" t="s">
        <v>114</v>
      </c>
      <c r="D82" s="30" t="s">
        <v>40</v>
      </c>
      <c r="E82" s="30">
        <v>158</v>
      </c>
      <c r="F82" s="56" t="s">
        <v>113</v>
      </c>
      <c r="G82" s="47">
        <v>65</v>
      </c>
      <c r="H82" s="34">
        <f t="shared" si="2"/>
        <v>10270</v>
      </c>
    </row>
    <row r="83" spans="2:8" ht="38.25">
      <c r="B83" s="30">
        <v>76</v>
      </c>
      <c r="C83" s="35" t="s">
        <v>115</v>
      </c>
      <c r="D83" s="30" t="s">
        <v>40</v>
      </c>
      <c r="E83" s="30">
        <v>168</v>
      </c>
      <c r="F83" s="56" t="s">
        <v>113</v>
      </c>
      <c r="G83" s="47">
        <v>65</v>
      </c>
      <c r="H83" s="34">
        <f t="shared" si="2"/>
        <v>10920</v>
      </c>
    </row>
    <row r="84" spans="2:8" ht="25.5">
      <c r="B84" s="30">
        <v>79</v>
      </c>
      <c r="C84" s="35" t="s">
        <v>107</v>
      </c>
      <c r="D84" s="30" t="s">
        <v>40</v>
      </c>
      <c r="E84" s="30">
        <v>40</v>
      </c>
      <c r="F84" s="56" t="s">
        <v>113</v>
      </c>
      <c r="G84" s="47">
        <v>58</v>
      </c>
      <c r="H84" s="34">
        <f t="shared" si="2"/>
        <v>2320</v>
      </c>
    </row>
    <row r="85" spans="2:8" ht="25.5">
      <c r="B85" s="30">
        <v>80</v>
      </c>
      <c r="C85" s="35" t="s">
        <v>116</v>
      </c>
      <c r="D85" s="30" t="s">
        <v>40</v>
      </c>
      <c r="E85" s="30">
        <v>5</v>
      </c>
      <c r="F85" s="56" t="s">
        <v>113</v>
      </c>
      <c r="G85" s="47">
        <v>34</v>
      </c>
      <c r="H85" s="34">
        <f t="shared" si="2"/>
        <v>170</v>
      </c>
    </row>
    <row r="86" spans="2:8" ht="25.5">
      <c r="B86" s="30">
        <v>81</v>
      </c>
      <c r="C86" s="35" t="s">
        <v>117</v>
      </c>
      <c r="D86" s="30" t="s">
        <v>40</v>
      </c>
      <c r="E86" s="30">
        <v>7</v>
      </c>
      <c r="F86" s="56" t="s">
        <v>113</v>
      </c>
      <c r="G86" s="47">
        <v>34</v>
      </c>
      <c r="H86" s="34">
        <f t="shared" si="2"/>
        <v>238</v>
      </c>
    </row>
    <row r="87" spans="2:8" ht="25.5">
      <c r="B87" s="30">
        <v>82</v>
      </c>
      <c r="C87" s="35" t="s">
        <v>118</v>
      </c>
      <c r="D87" s="30" t="s">
        <v>40</v>
      </c>
      <c r="E87" s="30">
        <v>7</v>
      </c>
      <c r="F87" s="56" t="s">
        <v>113</v>
      </c>
      <c r="G87" s="47">
        <v>65</v>
      </c>
      <c r="H87" s="34">
        <f t="shared" si="2"/>
        <v>455</v>
      </c>
    </row>
    <row r="88" spans="2:8" ht="51">
      <c r="B88" s="30">
        <v>83</v>
      </c>
      <c r="C88" s="35" t="s">
        <v>119</v>
      </c>
      <c r="D88" s="30" t="s">
        <v>40</v>
      </c>
      <c r="E88" s="30">
        <v>5</v>
      </c>
      <c r="F88" s="56" t="s">
        <v>113</v>
      </c>
      <c r="G88" s="47">
        <v>58</v>
      </c>
      <c r="H88" s="34">
        <f t="shared" si="2"/>
        <v>290</v>
      </c>
    </row>
    <row r="89" spans="2:8" ht="38.25">
      <c r="B89" s="30">
        <v>84</v>
      </c>
      <c r="C89" s="35" t="s">
        <v>120</v>
      </c>
      <c r="D89" s="30" t="s">
        <v>40</v>
      </c>
      <c r="E89" s="30">
        <v>29</v>
      </c>
      <c r="F89" s="56" t="s">
        <v>113</v>
      </c>
      <c r="G89" s="47">
        <v>45</v>
      </c>
      <c r="H89" s="34">
        <f t="shared" si="2"/>
        <v>1305</v>
      </c>
    </row>
    <row r="90" spans="2:8" ht="38.25">
      <c r="B90" s="30">
        <v>85</v>
      </c>
      <c r="C90" s="35" t="s">
        <v>121</v>
      </c>
      <c r="D90" s="30" t="s">
        <v>40</v>
      </c>
      <c r="E90" s="30">
        <v>7</v>
      </c>
      <c r="F90" s="56" t="s">
        <v>113</v>
      </c>
      <c r="G90" s="47">
        <v>58</v>
      </c>
      <c r="H90" s="34">
        <f t="shared" si="2"/>
        <v>406</v>
      </c>
    </row>
    <row r="91" spans="2:8" ht="51">
      <c r="B91" s="30">
        <v>86</v>
      </c>
      <c r="C91" s="35" t="s">
        <v>122</v>
      </c>
      <c r="D91" s="30" t="s">
        <v>40</v>
      </c>
      <c r="E91" s="30">
        <v>25</v>
      </c>
      <c r="F91" s="56" t="s">
        <v>113</v>
      </c>
      <c r="G91" s="47">
        <v>58</v>
      </c>
      <c r="H91" s="34">
        <f t="shared" si="2"/>
        <v>1450</v>
      </c>
    </row>
    <row r="92" spans="2:8" ht="25.5">
      <c r="B92" s="30">
        <v>87</v>
      </c>
      <c r="C92" s="35" t="s">
        <v>123</v>
      </c>
      <c r="D92" s="30" t="s">
        <v>40</v>
      </c>
      <c r="E92" s="30">
        <v>10</v>
      </c>
      <c r="F92" s="56" t="s">
        <v>113</v>
      </c>
      <c r="G92" s="47">
        <v>34</v>
      </c>
      <c r="H92" s="34">
        <f t="shared" si="2"/>
        <v>340</v>
      </c>
    </row>
    <row r="93" spans="2:8" ht="25.5">
      <c r="B93" s="30">
        <v>88</v>
      </c>
      <c r="C93" s="35" t="s">
        <v>124</v>
      </c>
      <c r="D93" s="30" t="s">
        <v>40</v>
      </c>
      <c r="E93" s="30">
        <v>18</v>
      </c>
      <c r="F93" s="56" t="s">
        <v>113</v>
      </c>
      <c r="G93" s="47">
        <v>26</v>
      </c>
      <c r="H93" s="34">
        <f t="shared" si="2"/>
        <v>468</v>
      </c>
    </row>
    <row r="94" spans="2:8">
      <c r="B94" s="30">
        <v>89</v>
      </c>
      <c r="C94" s="35" t="s">
        <v>125</v>
      </c>
      <c r="D94" s="30" t="s">
        <v>40</v>
      </c>
      <c r="E94" s="30">
        <v>12</v>
      </c>
      <c r="F94" s="56" t="s">
        <v>113</v>
      </c>
      <c r="G94" s="47">
        <v>30</v>
      </c>
      <c r="H94" s="34">
        <f t="shared" si="2"/>
        <v>360</v>
      </c>
    </row>
    <row r="95" spans="2:8">
      <c r="B95" s="30">
        <v>92</v>
      </c>
      <c r="C95" s="35" t="s">
        <v>127</v>
      </c>
      <c r="D95" s="35" t="s">
        <v>40</v>
      </c>
      <c r="E95" s="30">
        <v>93</v>
      </c>
      <c r="F95" s="56" t="s">
        <v>128</v>
      </c>
      <c r="G95" s="47">
        <v>90</v>
      </c>
      <c r="H95" s="34">
        <f t="shared" si="2"/>
        <v>8370</v>
      </c>
    </row>
    <row r="96" spans="2:8">
      <c r="B96" s="30">
        <v>93</v>
      </c>
      <c r="C96" s="35" t="s">
        <v>129</v>
      </c>
      <c r="D96" s="35" t="s">
        <v>25</v>
      </c>
      <c r="E96" s="30">
        <v>3</v>
      </c>
      <c r="F96" s="56" t="s">
        <v>130</v>
      </c>
      <c r="G96" s="47">
        <v>900</v>
      </c>
      <c r="H96" s="34">
        <f t="shared" si="2"/>
        <v>2700</v>
      </c>
    </row>
    <row r="97" spans="2:8" ht="38.25">
      <c r="B97" s="30">
        <v>94</v>
      </c>
      <c r="C97" s="35" t="s">
        <v>131</v>
      </c>
      <c r="D97" s="35" t="s">
        <v>25</v>
      </c>
      <c r="E97" s="30">
        <v>7</v>
      </c>
      <c r="F97" s="56" t="s">
        <v>130</v>
      </c>
      <c r="G97" s="47">
        <v>900</v>
      </c>
      <c r="H97" s="34">
        <f t="shared" si="2"/>
        <v>6300</v>
      </c>
    </row>
    <row r="98" spans="2:8" ht="38.25">
      <c r="B98" s="30">
        <v>95</v>
      </c>
      <c r="C98" s="35" t="s">
        <v>132</v>
      </c>
      <c r="D98" s="35" t="s">
        <v>25</v>
      </c>
      <c r="E98" s="30">
        <v>7</v>
      </c>
      <c r="F98" s="56" t="s">
        <v>130</v>
      </c>
      <c r="G98" s="47">
        <v>800</v>
      </c>
      <c r="H98" s="34">
        <f t="shared" si="2"/>
        <v>5600</v>
      </c>
    </row>
    <row r="99" spans="2:8" ht="38.25">
      <c r="B99" s="30">
        <v>96</v>
      </c>
      <c r="C99" s="35" t="s">
        <v>133</v>
      </c>
      <c r="D99" s="35" t="s">
        <v>25</v>
      </c>
      <c r="E99" s="30">
        <v>14</v>
      </c>
      <c r="F99" s="56" t="s">
        <v>130</v>
      </c>
      <c r="G99" s="47">
        <v>95</v>
      </c>
      <c r="H99" s="34">
        <f t="shared" si="2"/>
        <v>1330</v>
      </c>
    </row>
    <row r="100" spans="2:8" ht="25.5">
      <c r="B100" s="30">
        <v>97</v>
      </c>
      <c r="C100" s="35" t="s">
        <v>134</v>
      </c>
      <c r="D100" s="35" t="s">
        <v>25</v>
      </c>
      <c r="E100" s="30">
        <v>8</v>
      </c>
      <c r="F100" s="56" t="s">
        <v>130</v>
      </c>
      <c r="G100" s="47">
        <v>150</v>
      </c>
      <c r="H100" s="34">
        <f t="shared" si="2"/>
        <v>1200</v>
      </c>
    </row>
    <row r="101" spans="2:8" ht="25.5">
      <c r="B101" s="30">
        <v>98</v>
      </c>
      <c r="C101" s="35" t="s">
        <v>135</v>
      </c>
      <c r="D101" s="35" t="s">
        <v>25</v>
      </c>
      <c r="E101" s="30">
        <v>15</v>
      </c>
      <c r="F101" s="56" t="s">
        <v>130</v>
      </c>
      <c r="G101" s="47">
        <v>100</v>
      </c>
      <c r="H101" s="34">
        <f t="shared" si="2"/>
        <v>1500</v>
      </c>
    </row>
    <row r="102" spans="2:8">
      <c r="B102" s="30">
        <v>99</v>
      </c>
      <c r="C102" s="35" t="s">
        <v>136</v>
      </c>
      <c r="D102" s="35" t="s">
        <v>25</v>
      </c>
      <c r="E102" s="30">
        <v>30</v>
      </c>
      <c r="F102" s="56" t="s">
        <v>130</v>
      </c>
      <c r="G102" s="47">
        <v>90</v>
      </c>
      <c r="H102" s="34">
        <f t="shared" si="2"/>
        <v>2700</v>
      </c>
    </row>
    <row r="103" spans="2:8" ht="25.5">
      <c r="B103" s="30">
        <v>100</v>
      </c>
      <c r="C103" s="35" t="s">
        <v>137</v>
      </c>
      <c r="D103" s="35" t="s">
        <v>25</v>
      </c>
      <c r="E103" s="30">
        <v>15</v>
      </c>
      <c r="F103" s="56" t="s">
        <v>130</v>
      </c>
      <c r="G103" s="47">
        <v>100</v>
      </c>
      <c r="H103" s="34">
        <f t="shared" si="2"/>
        <v>1500</v>
      </c>
    </row>
    <row r="104" spans="2:8" ht="51">
      <c r="B104" s="30">
        <v>101</v>
      </c>
      <c r="C104" s="35" t="s">
        <v>138</v>
      </c>
      <c r="D104" s="35" t="s">
        <v>25</v>
      </c>
      <c r="E104" s="30">
        <v>8</v>
      </c>
      <c r="F104" s="56" t="s">
        <v>130</v>
      </c>
      <c r="G104" s="47">
        <v>692.5</v>
      </c>
      <c r="H104" s="34">
        <f t="shared" si="2"/>
        <v>5540</v>
      </c>
    </row>
    <row r="105" spans="2:8" ht="51">
      <c r="B105" s="30">
        <v>102</v>
      </c>
      <c r="C105" s="35" t="s">
        <v>139</v>
      </c>
      <c r="D105" s="35" t="s">
        <v>25</v>
      </c>
      <c r="E105" s="30">
        <v>8</v>
      </c>
      <c r="F105" s="56" t="s">
        <v>130</v>
      </c>
      <c r="G105" s="47">
        <v>1000</v>
      </c>
      <c r="H105" s="34">
        <f t="shared" si="2"/>
        <v>8000</v>
      </c>
    </row>
    <row r="106" spans="2:8" ht="25.5">
      <c r="B106" s="30">
        <v>103</v>
      </c>
      <c r="C106" s="35" t="s">
        <v>140</v>
      </c>
      <c r="D106" s="35" t="s">
        <v>25</v>
      </c>
      <c r="E106" s="30">
        <v>20</v>
      </c>
      <c r="F106" s="56" t="s">
        <v>130</v>
      </c>
      <c r="G106" s="47">
        <v>95</v>
      </c>
      <c r="H106" s="34">
        <f t="shared" si="2"/>
        <v>1900</v>
      </c>
    </row>
    <row r="107" spans="2:8" ht="89.25">
      <c r="B107" s="30">
        <v>104</v>
      </c>
      <c r="C107" s="35" t="s">
        <v>141</v>
      </c>
      <c r="D107" s="35" t="s">
        <v>25</v>
      </c>
      <c r="E107" s="30">
        <v>9</v>
      </c>
      <c r="F107" s="56" t="s">
        <v>130</v>
      </c>
      <c r="G107" s="47">
        <v>380</v>
      </c>
      <c r="H107" s="34">
        <f t="shared" si="2"/>
        <v>3420</v>
      </c>
    </row>
    <row r="108" spans="2:8">
      <c r="B108" s="30">
        <v>105</v>
      </c>
      <c r="C108" s="35" t="s">
        <v>142</v>
      </c>
      <c r="D108" s="35" t="s">
        <v>25</v>
      </c>
      <c r="E108" s="30">
        <v>15</v>
      </c>
      <c r="F108" s="56" t="s">
        <v>130</v>
      </c>
      <c r="G108" s="47">
        <v>200</v>
      </c>
      <c r="H108" s="34">
        <f t="shared" si="2"/>
        <v>3000</v>
      </c>
    </row>
    <row r="109" spans="2:8" ht="25.5">
      <c r="B109" s="30">
        <v>106</v>
      </c>
      <c r="C109" s="35" t="s">
        <v>143</v>
      </c>
      <c r="D109" s="35" t="s">
        <v>144</v>
      </c>
      <c r="E109" s="30">
        <v>103</v>
      </c>
      <c r="F109" s="56" t="s">
        <v>145</v>
      </c>
      <c r="G109" s="47">
        <v>9.32</v>
      </c>
      <c r="H109" s="34">
        <f t="shared" ref="H109:H156" si="3">E109*G109</f>
        <v>959.96</v>
      </c>
    </row>
    <row r="110" spans="2:8" ht="25.5">
      <c r="B110" s="30">
        <v>107</v>
      </c>
      <c r="C110" s="35" t="s">
        <v>146</v>
      </c>
      <c r="D110" s="35" t="s">
        <v>126</v>
      </c>
      <c r="E110" s="30">
        <v>15</v>
      </c>
      <c r="F110" s="56" t="s">
        <v>147</v>
      </c>
      <c r="G110" s="47">
        <v>118.5</v>
      </c>
      <c r="H110" s="5">
        <f t="shared" si="3"/>
        <v>1777.5</v>
      </c>
    </row>
    <row r="111" spans="2:8" ht="51">
      <c r="B111" s="30">
        <v>108</v>
      </c>
      <c r="C111" s="35" t="s">
        <v>148</v>
      </c>
      <c r="D111" s="30" t="s">
        <v>25</v>
      </c>
      <c r="E111" s="30">
        <v>5</v>
      </c>
      <c r="F111" s="56" t="s">
        <v>149</v>
      </c>
      <c r="G111" s="47">
        <v>90</v>
      </c>
      <c r="H111" s="34">
        <f t="shared" si="3"/>
        <v>450</v>
      </c>
    </row>
    <row r="112" spans="2:8" ht="25.5">
      <c r="B112" s="30">
        <v>109</v>
      </c>
      <c r="C112" s="35" t="s">
        <v>150</v>
      </c>
      <c r="D112" s="30" t="s">
        <v>25</v>
      </c>
      <c r="E112" s="30">
        <v>28</v>
      </c>
      <c r="F112" s="56" t="s">
        <v>149</v>
      </c>
      <c r="G112" s="47">
        <v>14</v>
      </c>
      <c r="H112" s="5">
        <f t="shared" si="3"/>
        <v>392</v>
      </c>
    </row>
    <row r="113" spans="2:8" ht="25.5">
      <c r="B113" s="30">
        <v>110</v>
      </c>
      <c r="C113" s="35" t="s">
        <v>151</v>
      </c>
      <c r="D113" s="30" t="s">
        <v>25</v>
      </c>
      <c r="E113" s="30">
        <v>4</v>
      </c>
      <c r="F113" s="56" t="s">
        <v>149</v>
      </c>
      <c r="G113" s="47">
        <v>60</v>
      </c>
      <c r="H113" s="5">
        <f t="shared" si="3"/>
        <v>240</v>
      </c>
    </row>
    <row r="114" spans="2:8" ht="51">
      <c r="B114" s="30">
        <v>111</v>
      </c>
      <c r="C114" s="35" t="s">
        <v>152</v>
      </c>
      <c r="D114" s="30" t="s">
        <v>76</v>
      </c>
      <c r="E114" s="30">
        <v>0.4</v>
      </c>
      <c r="F114" s="56" t="s">
        <v>149</v>
      </c>
      <c r="G114" s="47">
        <v>680</v>
      </c>
      <c r="H114" s="5">
        <f t="shared" si="3"/>
        <v>272</v>
      </c>
    </row>
    <row r="115" spans="2:8" ht="38.25">
      <c r="B115" s="30">
        <v>113</v>
      </c>
      <c r="C115" s="35" t="s">
        <v>153</v>
      </c>
      <c r="D115" s="30" t="s">
        <v>25</v>
      </c>
      <c r="E115" s="30">
        <v>7</v>
      </c>
      <c r="F115" s="56" t="s">
        <v>149</v>
      </c>
      <c r="G115" s="47">
        <v>24</v>
      </c>
      <c r="H115" s="5">
        <f t="shared" si="3"/>
        <v>168</v>
      </c>
    </row>
    <row r="116" spans="2:8" ht="38.25">
      <c r="B116" s="30">
        <v>114</v>
      </c>
      <c r="C116" s="35" t="s">
        <v>154</v>
      </c>
      <c r="D116" s="30" t="s">
        <v>25</v>
      </c>
      <c r="E116" s="30">
        <v>10</v>
      </c>
      <c r="F116" s="56" t="s">
        <v>149</v>
      </c>
      <c r="G116" s="47">
        <v>14</v>
      </c>
      <c r="H116" s="5">
        <f t="shared" si="3"/>
        <v>140</v>
      </c>
    </row>
    <row r="117" spans="2:8" ht="25.5">
      <c r="B117" s="30">
        <v>115</v>
      </c>
      <c r="C117" s="35" t="s">
        <v>155</v>
      </c>
      <c r="D117" s="30" t="s">
        <v>25</v>
      </c>
      <c r="E117" s="30">
        <v>4</v>
      </c>
      <c r="F117" s="56" t="s">
        <v>149</v>
      </c>
      <c r="G117" s="47">
        <v>20</v>
      </c>
      <c r="H117" s="5">
        <f t="shared" si="3"/>
        <v>80</v>
      </c>
    </row>
    <row r="118" spans="2:8" ht="38.25">
      <c r="B118" s="30">
        <v>116</v>
      </c>
      <c r="C118" s="35" t="s">
        <v>156</v>
      </c>
      <c r="D118" s="30" t="s">
        <v>25</v>
      </c>
      <c r="E118" s="30">
        <v>13</v>
      </c>
      <c r="F118" s="56" t="s">
        <v>149</v>
      </c>
      <c r="G118" s="47">
        <v>33</v>
      </c>
      <c r="H118" s="5">
        <f t="shared" si="3"/>
        <v>429</v>
      </c>
    </row>
    <row r="119" spans="2:8" ht="38.25">
      <c r="B119" s="30">
        <v>117</v>
      </c>
      <c r="C119" s="35" t="s">
        <v>157</v>
      </c>
      <c r="D119" s="30" t="s">
        <v>25</v>
      </c>
      <c r="E119" s="30">
        <v>9</v>
      </c>
      <c r="F119" s="56" t="s">
        <v>149</v>
      </c>
      <c r="G119" s="47">
        <v>35</v>
      </c>
      <c r="H119" s="5">
        <f t="shared" si="3"/>
        <v>315</v>
      </c>
    </row>
    <row r="120" spans="2:8" ht="38.25">
      <c r="B120" s="30">
        <v>118</v>
      </c>
      <c r="C120" s="35" t="s">
        <v>158</v>
      </c>
      <c r="D120" s="30" t="s">
        <v>40</v>
      </c>
      <c r="E120" s="30">
        <v>7</v>
      </c>
      <c r="F120" s="56" t="s">
        <v>149</v>
      </c>
      <c r="G120" s="47">
        <v>16</v>
      </c>
      <c r="H120" s="5">
        <f t="shared" si="3"/>
        <v>112</v>
      </c>
    </row>
    <row r="121" spans="2:8" ht="38.25">
      <c r="B121" s="30">
        <v>119</v>
      </c>
      <c r="C121" s="35" t="s">
        <v>159</v>
      </c>
      <c r="D121" s="30" t="s">
        <v>25</v>
      </c>
      <c r="E121" s="30">
        <v>8</v>
      </c>
      <c r="F121" s="56" t="s">
        <v>149</v>
      </c>
      <c r="G121" s="47">
        <v>10</v>
      </c>
      <c r="H121" s="5">
        <f t="shared" si="3"/>
        <v>80</v>
      </c>
    </row>
    <row r="122" spans="2:8" ht="25.5">
      <c r="B122" s="30">
        <v>120</v>
      </c>
      <c r="C122" s="35" t="s">
        <v>160</v>
      </c>
      <c r="D122" s="30" t="s">
        <v>25</v>
      </c>
      <c r="E122" s="30">
        <v>10</v>
      </c>
      <c r="F122" s="56" t="s">
        <v>149</v>
      </c>
      <c r="G122" s="47">
        <v>125</v>
      </c>
      <c r="H122" s="5">
        <f t="shared" si="3"/>
        <v>1250</v>
      </c>
    </row>
    <row r="123" spans="2:8" ht="38.25">
      <c r="B123" s="30">
        <v>121</v>
      </c>
      <c r="C123" s="35" t="s">
        <v>161</v>
      </c>
      <c r="D123" s="30" t="s">
        <v>25</v>
      </c>
      <c r="E123" s="30">
        <v>27</v>
      </c>
      <c r="F123" s="56" t="s">
        <v>149</v>
      </c>
      <c r="G123" s="47">
        <v>16</v>
      </c>
      <c r="H123" s="5">
        <f t="shared" si="3"/>
        <v>432</v>
      </c>
    </row>
    <row r="124" spans="2:8" ht="38.25">
      <c r="B124" s="30">
        <v>122</v>
      </c>
      <c r="C124" s="35" t="s">
        <v>162</v>
      </c>
      <c r="D124" s="30" t="s">
        <v>103</v>
      </c>
      <c r="E124" s="30">
        <v>12</v>
      </c>
      <c r="F124" s="56" t="s">
        <v>149</v>
      </c>
      <c r="G124" s="47">
        <v>15</v>
      </c>
      <c r="H124" s="5">
        <f t="shared" si="3"/>
        <v>180</v>
      </c>
    </row>
    <row r="125" spans="2:8" ht="38.25">
      <c r="B125" s="30">
        <v>123</v>
      </c>
      <c r="C125" s="35" t="s">
        <v>163</v>
      </c>
      <c r="D125" s="30" t="s">
        <v>25</v>
      </c>
      <c r="E125" s="30">
        <v>1</v>
      </c>
      <c r="F125" s="56" t="s">
        <v>149</v>
      </c>
      <c r="G125" s="47">
        <v>673</v>
      </c>
      <c r="H125" s="5">
        <f t="shared" si="3"/>
        <v>673</v>
      </c>
    </row>
    <row r="126" spans="2:8" ht="25.5">
      <c r="B126" s="30">
        <v>124</v>
      </c>
      <c r="C126" s="35" t="s">
        <v>164</v>
      </c>
      <c r="D126" s="30" t="s">
        <v>25</v>
      </c>
      <c r="E126" s="30">
        <v>13</v>
      </c>
      <c r="F126" s="56" t="s">
        <v>149</v>
      </c>
      <c r="G126" s="47">
        <v>8</v>
      </c>
      <c r="H126" s="5">
        <f t="shared" si="3"/>
        <v>104</v>
      </c>
    </row>
    <row r="127" spans="2:8">
      <c r="B127" s="30">
        <v>125</v>
      </c>
      <c r="C127" s="35" t="s">
        <v>165</v>
      </c>
      <c r="D127" s="30" t="s">
        <v>40</v>
      </c>
      <c r="E127" s="30">
        <v>15</v>
      </c>
      <c r="F127" s="56" t="s">
        <v>149</v>
      </c>
      <c r="G127" s="47">
        <v>10</v>
      </c>
      <c r="H127" s="5">
        <f t="shared" si="3"/>
        <v>150</v>
      </c>
    </row>
    <row r="128" spans="2:8">
      <c r="B128" s="30">
        <v>126</v>
      </c>
      <c r="C128" s="35" t="s">
        <v>166</v>
      </c>
      <c r="D128" s="30" t="s">
        <v>40</v>
      </c>
      <c r="E128" s="30">
        <v>20</v>
      </c>
      <c r="F128" s="56" t="s">
        <v>149</v>
      </c>
      <c r="G128" s="47">
        <v>12</v>
      </c>
      <c r="H128" s="5">
        <f t="shared" si="3"/>
        <v>240</v>
      </c>
    </row>
    <row r="129" spans="2:8" ht="25.5">
      <c r="B129" s="30">
        <v>128</v>
      </c>
      <c r="C129" s="35" t="s">
        <v>167</v>
      </c>
      <c r="D129" s="30" t="s">
        <v>168</v>
      </c>
      <c r="E129" s="30">
        <v>21</v>
      </c>
      <c r="F129" s="56" t="s">
        <v>149</v>
      </c>
      <c r="G129" s="47">
        <v>8</v>
      </c>
      <c r="H129" s="5">
        <f t="shared" si="3"/>
        <v>168</v>
      </c>
    </row>
    <row r="130" spans="2:8" ht="25.5">
      <c r="B130" s="30">
        <v>129</v>
      </c>
      <c r="C130" s="35" t="s">
        <v>169</v>
      </c>
      <c r="D130" s="30" t="s">
        <v>40</v>
      </c>
      <c r="E130" s="30">
        <v>20</v>
      </c>
      <c r="F130" s="56" t="s">
        <v>149</v>
      </c>
      <c r="G130" s="47">
        <v>10</v>
      </c>
      <c r="H130" s="5">
        <f t="shared" si="3"/>
        <v>200</v>
      </c>
    </row>
    <row r="131" spans="2:8">
      <c r="B131" s="30">
        <v>130</v>
      </c>
      <c r="C131" s="35" t="s">
        <v>170</v>
      </c>
      <c r="D131" s="30" t="s">
        <v>40</v>
      </c>
      <c r="E131" s="30">
        <v>11</v>
      </c>
      <c r="F131" s="56" t="s">
        <v>149</v>
      </c>
      <c r="G131" s="47">
        <v>10</v>
      </c>
      <c r="H131" s="5">
        <f t="shared" si="3"/>
        <v>110</v>
      </c>
    </row>
    <row r="132" spans="2:8" ht="25.5">
      <c r="B132" s="30">
        <v>131</v>
      </c>
      <c r="C132" s="35" t="s">
        <v>171</v>
      </c>
      <c r="D132" s="30" t="s">
        <v>40</v>
      </c>
      <c r="E132" s="30">
        <v>10</v>
      </c>
      <c r="F132" s="56" t="s">
        <v>149</v>
      </c>
      <c r="G132" s="47">
        <v>10</v>
      </c>
      <c r="H132" s="5">
        <f t="shared" si="3"/>
        <v>100</v>
      </c>
    </row>
    <row r="133" spans="2:8">
      <c r="B133" s="30">
        <v>132</v>
      </c>
      <c r="C133" s="35" t="s">
        <v>172</v>
      </c>
      <c r="D133" s="30" t="s">
        <v>40</v>
      </c>
      <c r="E133" s="30">
        <v>5</v>
      </c>
      <c r="F133" s="56" t="s">
        <v>149</v>
      </c>
      <c r="G133" s="47">
        <v>12</v>
      </c>
      <c r="H133" s="5">
        <f t="shared" si="3"/>
        <v>60</v>
      </c>
    </row>
    <row r="134" spans="2:8" ht="25.5">
      <c r="B134" s="30">
        <v>133</v>
      </c>
      <c r="C134" s="35" t="s">
        <v>173</v>
      </c>
      <c r="D134" s="30" t="s">
        <v>40</v>
      </c>
      <c r="E134" s="30">
        <v>7</v>
      </c>
      <c r="F134" s="56" t="s">
        <v>149</v>
      </c>
      <c r="G134" s="47">
        <v>10</v>
      </c>
      <c r="H134" s="5">
        <f t="shared" si="3"/>
        <v>70</v>
      </c>
    </row>
    <row r="135" spans="2:8" ht="25.5">
      <c r="B135" s="30">
        <v>134</v>
      </c>
      <c r="C135" s="35" t="s">
        <v>174</v>
      </c>
      <c r="D135" s="30" t="s">
        <v>25</v>
      </c>
      <c r="E135" s="30">
        <v>3</v>
      </c>
      <c r="F135" s="56" t="s">
        <v>149</v>
      </c>
      <c r="G135" s="47">
        <v>22</v>
      </c>
      <c r="H135" s="5">
        <f t="shared" si="3"/>
        <v>66</v>
      </c>
    </row>
    <row r="136" spans="2:8" ht="25.5">
      <c r="B136" s="30">
        <v>135</v>
      </c>
      <c r="C136" s="35" t="s">
        <v>175</v>
      </c>
      <c r="D136" s="30" t="s">
        <v>53</v>
      </c>
      <c r="E136" s="30">
        <v>40</v>
      </c>
      <c r="F136" s="56" t="s">
        <v>149</v>
      </c>
      <c r="G136" s="47">
        <v>5</v>
      </c>
      <c r="H136" s="5">
        <f t="shared" si="3"/>
        <v>200</v>
      </c>
    </row>
    <row r="137" spans="2:8">
      <c r="B137" s="30">
        <v>136</v>
      </c>
      <c r="C137" s="35" t="s">
        <v>176</v>
      </c>
      <c r="D137" s="30" t="s">
        <v>40</v>
      </c>
      <c r="E137" s="30">
        <v>17</v>
      </c>
      <c r="F137" s="56" t="s">
        <v>149</v>
      </c>
      <c r="G137" s="47">
        <v>13</v>
      </c>
      <c r="H137" s="5">
        <f t="shared" si="3"/>
        <v>221</v>
      </c>
    </row>
    <row r="138" spans="2:8" ht="25.5">
      <c r="B138" s="30">
        <v>137</v>
      </c>
      <c r="C138" s="35" t="s">
        <v>177</v>
      </c>
      <c r="D138" s="30" t="s">
        <v>40</v>
      </c>
      <c r="E138" s="30">
        <v>6</v>
      </c>
      <c r="F138" s="56" t="s">
        <v>149</v>
      </c>
      <c r="G138" s="47">
        <v>32</v>
      </c>
      <c r="H138" s="5">
        <f t="shared" si="3"/>
        <v>192</v>
      </c>
    </row>
    <row r="139" spans="2:8" ht="25.5">
      <c r="B139" s="30">
        <v>138</v>
      </c>
      <c r="C139" s="35" t="s">
        <v>178</v>
      </c>
      <c r="D139" s="30" t="s">
        <v>21</v>
      </c>
      <c r="E139" s="30">
        <v>54</v>
      </c>
      <c r="F139" s="56" t="s">
        <v>149</v>
      </c>
      <c r="G139" s="47">
        <v>15</v>
      </c>
      <c r="H139" s="5">
        <f t="shared" si="3"/>
        <v>810</v>
      </c>
    </row>
    <row r="140" spans="2:8" ht="25.5">
      <c r="B140" s="30">
        <v>139</v>
      </c>
      <c r="C140" s="35" t="s">
        <v>146</v>
      </c>
      <c r="D140" s="30" t="s">
        <v>126</v>
      </c>
      <c r="E140" s="30">
        <v>15</v>
      </c>
      <c r="F140" s="56" t="s">
        <v>179</v>
      </c>
      <c r="G140" s="47">
        <v>118.5</v>
      </c>
      <c r="H140" s="5">
        <f t="shared" si="3"/>
        <v>1777.5</v>
      </c>
    </row>
    <row r="141" spans="2:8">
      <c r="B141" s="30">
        <v>140</v>
      </c>
      <c r="C141" s="58" t="s">
        <v>180</v>
      </c>
      <c r="D141" s="30" t="s">
        <v>76</v>
      </c>
      <c r="E141" s="30">
        <v>15</v>
      </c>
      <c r="F141" s="56" t="s">
        <v>181</v>
      </c>
      <c r="G141" s="47">
        <v>16.873999999999999</v>
      </c>
      <c r="H141" s="34">
        <f t="shared" si="3"/>
        <v>253.10999999999999</v>
      </c>
    </row>
    <row r="142" spans="2:8">
      <c r="B142" s="30">
        <v>144</v>
      </c>
      <c r="C142" s="35" t="s">
        <v>180</v>
      </c>
      <c r="D142" s="30" t="s">
        <v>76</v>
      </c>
      <c r="E142" s="30">
        <v>10</v>
      </c>
      <c r="F142" s="56" t="s">
        <v>182</v>
      </c>
      <c r="G142" s="47">
        <v>16.637899999999998</v>
      </c>
      <c r="H142" s="34">
        <f t="shared" si="3"/>
        <v>166.37899999999999</v>
      </c>
    </row>
    <row r="143" spans="2:8" ht="38.25">
      <c r="B143" s="30">
        <v>145</v>
      </c>
      <c r="C143" s="35" t="s">
        <v>183</v>
      </c>
      <c r="D143" s="30" t="s">
        <v>76</v>
      </c>
      <c r="E143" s="30">
        <v>8</v>
      </c>
      <c r="F143" s="56" t="s">
        <v>182</v>
      </c>
      <c r="G143" s="47">
        <v>16.637899999999998</v>
      </c>
      <c r="H143" s="34">
        <f t="shared" si="3"/>
        <v>133.10319999999999</v>
      </c>
    </row>
    <row r="144" spans="2:8" ht="25.5">
      <c r="B144" s="30">
        <v>146</v>
      </c>
      <c r="C144" s="35" t="s">
        <v>184</v>
      </c>
      <c r="D144" s="30" t="s">
        <v>21</v>
      </c>
      <c r="E144" s="30">
        <v>40</v>
      </c>
      <c r="F144" s="56" t="s">
        <v>185</v>
      </c>
      <c r="G144" s="47">
        <v>2.3953000000000002</v>
      </c>
      <c r="H144" s="34">
        <f t="shared" si="3"/>
        <v>95.812000000000012</v>
      </c>
    </row>
    <row r="145" spans="2:8" ht="25.5">
      <c r="B145" s="30">
        <v>147</v>
      </c>
      <c r="C145" s="35" t="s">
        <v>186</v>
      </c>
      <c r="D145" s="30" t="s">
        <v>21</v>
      </c>
      <c r="E145" s="30">
        <v>200</v>
      </c>
      <c r="F145" s="56" t="s">
        <v>185</v>
      </c>
      <c r="G145" s="47">
        <v>4.0119999999999996</v>
      </c>
      <c r="H145" s="34">
        <f t="shared" si="3"/>
        <v>802.39999999999986</v>
      </c>
    </row>
    <row r="146" spans="2:8" ht="25.5">
      <c r="B146" s="30">
        <v>159</v>
      </c>
      <c r="C146" s="31" t="s">
        <v>187</v>
      </c>
      <c r="D146" s="30" t="s">
        <v>25</v>
      </c>
      <c r="E146" s="30">
        <v>6</v>
      </c>
      <c r="F146" s="59" t="s">
        <v>188</v>
      </c>
      <c r="G146" s="47">
        <v>86</v>
      </c>
      <c r="H146" s="34">
        <f t="shared" si="3"/>
        <v>516</v>
      </c>
    </row>
    <row r="147" spans="2:8" ht="25.5">
      <c r="B147" s="30">
        <v>160</v>
      </c>
      <c r="C147" s="31" t="s">
        <v>189</v>
      </c>
      <c r="D147" s="30" t="s">
        <v>25</v>
      </c>
      <c r="E147" s="30">
        <v>12</v>
      </c>
      <c r="F147" s="59" t="s">
        <v>188</v>
      </c>
      <c r="G147" s="47">
        <v>18</v>
      </c>
      <c r="H147" s="34">
        <f t="shared" si="3"/>
        <v>216</v>
      </c>
    </row>
    <row r="148" spans="2:8" ht="38.25">
      <c r="B148" s="30">
        <v>161</v>
      </c>
      <c r="C148" s="31" t="s">
        <v>190</v>
      </c>
      <c r="D148" s="30" t="s">
        <v>25</v>
      </c>
      <c r="E148" s="30">
        <v>18</v>
      </c>
      <c r="F148" s="59" t="s">
        <v>188</v>
      </c>
      <c r="G148" s="47">
        <v>85</v>
      </c>
      <c r="H148" s="34">
        <f t="shared" si="3"/>
        <v>1530</v>
      </c>
    </row>
    <row r="149" spans="2:8" ht="38.25">
      <c r="B149" s="30">
        <v>162</v>
      </c>
      <c r="C149" s="31" t="s">
        <v>191</v>
      </c>
      <c r="D149" s="30" t="s">
        <v>25</v>
      </c>
      <c r="E149" s="30">
        <v>18</v>
      </c>
      <c r="F149" s="59" t="s">
        <v>188</v>
      </c>
      <c r="G149" s="47">
        <v>47</v>
      </c>
      <c r="H149" s="34">
        <f t="shared" si="3"/>
        <v>846</v>
      </c>
    </row>
    <row r="150" spans="2:8" ht="38.25">
      <c r="B150" s="30">
        <v>163</v>
      </c>
      <c r="C150" s="31" t="s">
        <v>192</v>
      </c>
      <c r="D150" s="30" t="s">
        <v>25</v>
      </c>
      <c r="E150" s="30">
        <v>12</v>
      </c>
      <c r="F150" s="59" t="s">
        <v>188</v>
      </c>
      <c r="G150" s="47">
        <v>180</v>
      </c>
      <c r="H150" s="34">
        <f t="shared" si="3"/>
        <v>2160</v>
      </c>
    </row>
    <row r="151" spans="2:8" ht="38.25">
      <c r="B151" s="30">
        <v>164</v>
      </c>
      <c r="C151" s="31" t="s">
        <v>193</v>
      </c>
      <c r="D151" s="30" t="s">
        <v>25</v>
      </c>
      <c r="E151" s="30">
        <v>12</v>
      </c>
      <c r="F151" s="59" t="s">
        <v>188</v>
      </c>
      <c r="G151" s="47">
        <v>160</v>
      </c>
      <c r="H151" s="34">
        <f t="shared" si="3"/>
        <v>1920</v>
      </c>
    </row>
    <row r="152" spans="2:8" ht="38.25">
      <c r="B152" s="30">
        <v>165</v>
      </c>
      <c r="C152" s="31" t="s">
        <v>194</v>
      </c>
      <c r="D152" s="30" t="s">
        <v>25</v>
      </c>
      <c r="E152" s="30">
        <v>144</v>
      </c>
      <c r="F152" s="59" t="s">
        <v>188</v>
      </c>
      <c r="G152" s="47">
        <v>9.8000000000000007</v>
      </c>
      <c r="H152" s="34">
        <f t="shared" si="3"/>
        <v>1411.2</v>
      </c>
    </row>
    <row r="153" spans="2:8" ht="25.5">
      <c r="B153" s="30">
        <v>166</v>
      </c>
      <c r="C153" s="31" t="s">
        <v>195</v>
      </c>
      <c r="D153" s="30" t="s">
        <v>25</v>
      </c>
      <c r="E153" s="30">
        <v>24</v>
      </c>
      <c r="F153" s="59" t="s">
        <v>188</v>
      </c>
      <c r="G153" s="47">
        <v>8</v>
      </c>
      <c r="H153" s="34">
        <f t="shared" si="3"/>
        <v>192</v>
      </c>
    </row>
    <row r="154" spans="2:8" ht="51">
      <c r="B154" s="30">
        <v>167</v>
      </c>
      <c r="C154" s="31" t="s">
        <v>196</v>
      </c>
      <c r="D154" s="30" t="s">
        <v>25</v>
      </c>
      <c r="E154" s="30">
        <v>144</v>
      </c>
      <c r="F154" s="59" t="s">
        <v>188</v>
      </c>
      <c r="G154" s="47">
        <v>22.9</v>
      </c>
      <c r="H154" s="34">
        <f t="shared" si="3"/>
        <v>3297.6</v>
      </c>
    </row>
    <row r="155" spans="2:8" ht="25.5">
      <c r="B155" s="30">
        <v>168</v>
      </c>
      <c r="C155" s="31" t="s">
        <v>197</v>
      </c>
      <c r="D155" s="30" t="s">
        <v>25</v>
      </c>
      <c r="E155" s="30">
        <v>144</v>
      </c>
      <c r="F155" s="59" t="s">
        <v>188</v>
      </c>
      <c r="G155" s="47">
        <v>19</v>
      </c>
      <c r="H155" s="34">
        <f t="shared" si="3"/>
        <v>2736</v>
      </c>
    </row>
    <row r="156" spans="2:8" ht="38.25">
      <c r="B156" s="30">
        <v>169</v>
      </c>
      <c r="C156" s="31" t="s">
        <v>198</v>
      </c>
      <c r="D156" s="30" t="s">
        <v>25</v>
      </c>
      <c r="E156" s="30">
        <v>144</v>
      </c>
      <c r="F156" s="59" t="s">
        <v>188</v>
      </c>
      <c r="G156" s="47">
        <v>45</v>
      </c>
      <c r="H156" s="34">
        <f t="shared" si="3"/>
        <v>6480</v>
      </c>
    </row>
    <row r="157" spans="2:8" ht="25.5">
      <c r="B157" s="30">
        <v>170</v>
      </c>
      <c r="C157" s="31" t="s">
        <v>199</v>
      </c>
      <c r="D157" s="30" t="s">
        <v>25</v>
      </c>
      <c r="E157" s="30">
        <v>120</v>
      </c>
      <c r="F157" s="59" t="s">
        <v>188</v>
      </c>
      <c r="G157" s="47">
        <v>10.5</v>
      </c>
      <c r="H157" s="34">
        <f t="shared" ref="H157:H223" si="4">E157*G157</f>
        <v>1260</v>
      </c>
    </row>
    <row r="158" spans="2:8" ht="38.25">
      <c r="B158" s="30">
        <v>171</v>
      </c>
      <c r="C158" s="31" t="s">
        <v>200</v>
      </c>
      <c r="D158" s="30" t="s">
        <v>25</v>
      </c>
      <c r="E158" s="30">
        <v>60</v>
      </c>
      <c r="F158" s="59" t="s">
        <v>188</v>
      </c>
      <c r="G158" s="47">
        <v>16</v>
      </c>
      <c r="H158" s="34">
        <f t="shared" si="4"/>
        <v>960</v>
      </c>
    </row>
    <row r="159" spans="2:8" ht="38.25">
      <c r="B159" s="30">
        <v>172</v>
      </c>
      <c r="C159" s="31" t="s">
        <v>201</v>
      </c>
      <c r="D159" s="30" t="s">
        <v>25</v>
      </c>
      <c r="E159" s="30">
        <v>60</v>
      </c>
      <c r="F159" s="59" t="s">
        <v>188</v>
      </c>
      <c r="G159" s="47">
        <v>14</v>
      </c>
      <c r="H159" s="34">
        <f t="shared" si="4"/>
        <v>840</v>
      </c>
    </row>
    <row r="160" spans="2:8" ht="25.5">
      <c r="B160" s="30">
        <v>173</v>
      </c>
      <c r="C160" s="31" t="s">
        <v>202</v>
      </c>
      <c r="D160" s="30" t="s">
        <v>25</v>
      </c>
      <c r="E160" s="30">
        <v>72</v>
      </c>
      <c r="F160" s="59" t="s">
        <v>188</v>
      </c>
      <c r="G160" s="47">
        <v>39.799999999999997</v>
      </c>
      <c r="H160" s="34">
        <f t="shared" si="4"/>
        <v>2865.6</v>
      </c>
    </row>
    <row r="161" spans="2:8" ht="63.75">
      <c r="B161" s="30">
        <v>174</v>
      </c>
      <c r="C161" s="31" t="s">
        <v>203</v>
      </c>
      <c r="D161" s="30" t="s">
        <v>25</v>
      </c>
      <c r="E161" s="30">
        <v>6</v>
      </c>
      <c r="F161" s="59" t="s">
        <v>188</v>
      </c>
      <c r="G161" s="47">
        <v>22.9</v>
      </c>
      <c r="H161" s="34">
        <f t="shared" si="4"/>
        <v>137.39999999999998</v>
      </c>
    </row>
    <row r="162" spans="2:8" ht="38.25">
      <c r="B162" s="30">
        <v>175</v>
      </c>
      <c r="C162" s="31" t="s">
        <v>204</v>
      </c>
      <c r="D162" s="30" t="s">
        <v>25</v>
      </c>
      <c r="E162" s="30">
        <v>12</v>
      </c>
      <c r="F162" s="59" t="s">
        <v>188</v>
      </c>
      <c r="G162" s="47">
        <v>22.9</v>
      </c>
      <c r="H162" s="34">
        <f t="shared" si="4"/>
        <v>274.79999999999995</v>
      </c>
    </row>
    <row r="163" spans="2:8" ht="25.5">
      <c r="B163" s="30">
        <v>176</v>
      </c>
      <c r="C163" s="31" t="s">
        <v>205</v>
      </c>
      <c r="D163" s="30" t="s">
        <v>25</v>
      </c>
      <c r="E163" s="30">
        <v>12</v>
      </c>
      <c r="F163" s="59" t="s">
        <v>188</v>
      </c>
      <c r="G163" s="47">
        <v>22</v>
      </c>
      <c r="H163" s="34">
        <f t="shared" si="4"/>
        <v>264</v>
      </c>
    </row>
    <row r="164" spans="2:8" ht="51">
      <c r="B164" s="30">
        <v>177</v>
      </c>
      <c r="C164" s="31" t="s">
        <v>206</v>
      </c>
      <c r="D164" s="30" t="s">
        <v>25</v>
      </c>
      <c r="E164" s="30">
        <v>6</v>
      </c>
      <c r="F164" s="59" t="s">
        <v>188</v>
      </c>
      <c r="G164" s="47">
        <v>22.9</v>
      </c>
      <c r="H164" s="34">
        <f t="shared" si="4"/>
        <v>137.39999999999998</v>
      </c>
    </row>
    <row r="165" spans="2:8" ht="38.25">
      <c r="B165" s="30">
        <v>178</v>
      </c>
      <c r="C165" s="31" t="s">
        <v>207</v>
      </c>
      <c r="D165" s="30" t="s">
        <v>25</v>
      </c>
      <c r="E165" s="30">
        <v>6</v>
      </c>
      <c r="F165" s="59" t="s">
        <v>188</v>
      </c>
      <c r="G165" s="47">
        <v>15.3</v>
      </c>
      <c r="H165" s="34">
        <f t="shared" si="4"/>
        <v>91.800000000000011</v>
      </c>
    </row>
    <row r="166" spans="2:8" ht="25.5">
      <c r="B166" s="30">
        <v>179</v>
      </c>
      <c r="C166" s="31" t="s">
        <v>208</v>
      </c>
      <c r="D166" s="30" t="s">
        <v>25</v>
      </c>
      <c r="E166" s="30">
        <v>6</v>
      </c>
      <c r="F166" s="59" t="s">
        <v>188</v>
      </c>
      <c r="G166" s="47">
        <v>25</v>
      </c>
      <c r="H166" s="34">
        <f t="shared" si="4"/>
        <v>150</v>
      </c>
    </row>
    <row r="167" spans="2:8" ht="38.25">
      <c r="B167" s="30">
        <v>180</v>
      </c>
      <c r="C167" s="31" t="s">
        <v>209</v>
      </c>
      <c r="D167" s="30" t="s">
        <v>25</v>
      </c>
      <c r="E167" s="30">
        <v>12</v>
      </c>
      <c r="F167" s="59" t="s">
        <v>188</v>
      </c>
      <c r="G167" s="47">
        <v>89</v>
      </c>
      <c r="H167" s="34">
        <f t="shared" si="4"/>
        <v>1068</v>
      </c>
    </row>
    <row r="168" spans="2:8" ht="25.5">
      <c r="B168" s="30">
        <v>181</v>
      </c>
      <c r="C168" s="31" t="s">
        <v>210</v>
      </c>
      <c r="D168" s="30" t="s">
        <v>25</v>
      </c>
      <c r="E168" s="30">
        <v>6</v>
      </c>
      <c r="F168" s="59" t="s">
        <v>188</v>
      </c>
      <c r="G168" s="47">
        <v>69</v>
      </c>
      <c r="H168" s="34">
        <f t="shared" si="4"/>
        <v>414</v>
      </c>
    </row>
    <row r="169" spans="2:8" ht="38.25">
      <c r="B169" s="30">
        <v>182</v>
      </c>
      <c r="C169" s="31" t="s">
        <v>211</v>
      </c>
      <c r="D169" s="30" t="s">
        <v>25</v>
      </c>
      <c r="E169" s="30">
        <v>6</v>
      </c>
      <c r="F169" s="59" t="s">
        <v>188</v>
      </c>
      <c r="G169" s="47">
        <v>60.2</v>
      </c>
      <c r="H169" s="34">
        <f t="shared" si="4"/>
        <v>361.20000000000005</v>
      </c>
    </row>
    <row r="170" spans="2:8" ht="38.25">
      <c r="B170" s="30">
        <v>183</v>
      </c>
      <c r="C170" s="31" t="s">
        <v>212</v>
      </c>
      <c r="D170" s="30" t="s">
        <v>25</v>
      </c>
      <c r="E170" s="30">
        <v>18</v>
      </c>
      <c r="F170" s="59" t="s">
        <v>188</v>
      </c>
      <c r="G170" s="47">
        <v>22</v>
      </c>
      <c r="H170" s="34">
        <f t="shared" si="4"/>
        <v>396</v>
      </c>
    </row>
    <row r="171" spans="2:8" ht="38.25">
      <c r="B171" s="30">
        <v>184</v>
      </c>
      <c r="C171" s="31" t="s">
        <v>213</v>
      </c>
      <c r="D171" s="30" t="s">
        <v>25</v>
      </c>
      <c r="E171" s="30">
        <v>18</v>
      </c>
      <c r="F171" s="59" t="s">
        <v>188</v>
      </c>
      <c r="G171" s="47">
        <v>125</v>
      </c>
      <c r="H171" s="34">
        <f t="shared" si="4"/>
        <v>2250</v>
      </c>
    </row>
    <row r="172" spans="2:8" ht="38.25">
      <c r="B172" s="30">
        <v>185</v>
      </c>
      <c r="C172" s="31" t="s">
        <v>214</v>
      </c>
      <c r="D172" s="30" t="s">
        <v>25</v>
      </c>
      <c r="E172" s="30">
        <v>18</v>
      </c>
      <c r="F172" s="59" t="s">
        <v>188</v>
      </c>
      <c r="G172" s="47">
        <v>93</v>
      </c>
      <c r="H172" s="34">
        <f t="shared" si="4"/>
        <v>1674</v>
      </c>
    </row>
    <row r="173" spans="2:8" ht="25.5">
      <c r="B173" s="30">
        <v>186</v>
      </c>
      <c r="C173" s="31" t="s">
        <v>215</v>
      </c>
      <c r="D173" s="30" t="s">
        <v>25</v>
      </c>
      <c r="E173" s="30">
        <v>18</v>
      </c>
      <c r="F173" s="59" t="s">
        <v>188</v>
      </c>
      <c r="G173" s="47">
        <v>69.5</v>
      </c>
      <c r="H173" s="34">
        <f t="shared" si="4"/>
        <v>1251</v>
      </c>
    </row>
    <row r="174" spans="2:8" ht="38.25">
      <c r="B174" s="30">
        <v>187</v>
      </c>
      <c r="C174" s="31" t="s">
        <v>216</v>
      </c>
      <c r="D174" s="30" t="s">
        <v>25</v>
      </c>
      <c r="E174" s="30">
        <v>12</v>
      </c>
      <c r="F174" s="59" t="s">
        <v>188</v>
      </c>
      <c r="G174" s="47">
        <v>36</v>
      </c>
      <c r="H174" s="34">
        <f t="shared" si="4"/>
        <v>432</v>
      </c>
    </row>
    <row r="175" spans="2:8" ht="38.25">
      <c r="B175" s="30">
        <v>188</v>
      </c>
      <c r="C175" s="31" t="s">
        <v>217</v>
      </c>
      <c r="D175" s="30" t="s">
        <v>25</v>
      </c>
      <c r="E175" s="30">
        <v>6</v>
      </c>
      <c r="F175" s="59" t="s">
        <v>188</v>
      </c>
      <c r="G175" s="47">
        <v>49</v>
      </c>
      <c r="H175" s="34">
        <f t="shared" si="4"/>
        <v>294</v>
      </c>
    </row>
    <row r="176" spans="2:8" ht="51">
      <c r="B176" s="30">
        <v>189</v>
      </c>
      <c r="C176" s="31" t="s">
        <v>218</v>
      </c>
      <c r="D176" s="30" t="s">
        <v>25</v>
      </c>
      <c r="E176" s="30">
        <v>6</v>
      </c>
      <c r="F176" s="59" t="s">
        <v>188</v>
      </c>
      <c r="G176" s="47">
        <v>48</v>
      </c>
      <c r="H176" s="34">
        <f t="shared" si="4"/>
        <v>288</v>
      </c>
    </row>
    <row r="177" spans="2:8" ht="38.25">
      <c r="B177" s="30">
        <v>190</v>
      </c>
      <c r="C177" s="31" t="s">
        <v>219</v>
      </c>
      <c r="D177" s="30" t="s">
        <v>25</v>
      </c>
      <c r="E177" s="30">
        <v>6</v>
      </c>
      <c r="F177" s="59" t="s">
        <v>188</v>
      </c>
      <c r="G177" s="47">
        <v>145</v>
      </c>
      <c r="H177" s="34">
        <f t="shared" si="4"/>
        <v>870</v>
      </c>
    </row>
    <row r="178" spans="2:8" ht="25.5">
      <c r="B178" s="30">
        <v>191</v>
      </c>
      <c r="C178" s="31" t="s">
        <v>220</v>
      </c>
      <c r="D178" s="30" t="s">
        <v>25</v>
      </c>
      <c r="E178" s="30">
        <v>12</v>
      </c>
      <c r="F178" s="59" t="s">
        <v>188</v>
      </c>
      <c r="G178" s="47">
        <v>32</v>
      </c>
      <c r="H178" s="34">
        <f t="shared" si="4"/>
        <v>384</v>
      </c>
    </row>
    <row r="179" spans="2:8" ht="38.25">
      <c r="B179" s="30">
        <v>192</v>
      </c>
      <c r="C179" s="31" t="s">
        <v>221</v>
      </c>
      <c r="D179" s="30" t="s">
        <v>25</v>
      </c>
      <c r="E179" s="30">
        <v>12</v>
      </c>
      <c r="F179" s="59" t="s">
        <v>188</v>
      </c>
      <c r="G179" s="47">
        <v>68</v>
      </c>
      <c r="H179" s="34">
        <f t="shared" si="4"/>
        <v>816</v>
      </c>
    </row>
    <row r="180" spans="2:8" ht="38.25">
      <c r="B180" s="30">
        <v>193</v>
      </c>
      <c r="C180" s="31" t="s">
        <v>222</v>
      </c>
      <c r="D180" s="30" t="s">
        <v>25</v>
      </c>
      <c r="E180" s="30">
        <v>12</v>
      </c>
      <c r="F180" s="59" t="s">
        <v>188</v>
      </c>
      <c r="G180" s="47">
        <v>104</v>
      </c>
      <c r="H180" s="34">
        <f t="shared" si="4"/>
        <v>1248</v>
      </c>
    </row>
    <row r="181" spans="2:8" ht="38.25">
      <c r="B181" s="30">
        <v>194</v>
      </c>
      <c r="C181" s="31" t="s">
        <v>223</v>
      </c>
      <c r="D181" s="30" t="s">
        <v>25</v>
      </c>
      <c r="E181" s="30">
        <v>12</v>
      </c>
      <c r="F181" s="59" t="s">
        <v>188</v>
      </c>
      <c r="G181" s="47">
        <v>192</v>
      </c>
      <c r="H181" s="34">
        <f t="shared" si="4"/>
        <v>2304</v>
      </c>
    </row>
    <row r="182" spans="2:8" ht="25.5">
      <c r="B182" s="30">
        <v>195</v>
      </c>
      <c r="C182" s="31" t="s">
        <v>224</v>
      </c>
      <c r="D182" s="30" t="s">
        <v>25</v>
      </c>
      <c r="E182" s="30">
        <v>6</v>
      </c>
      <c r="F182" s="59" t="s">
        <v>188</v>
      </c>
      <c r="G182" s="47">
        <v>34</v>
      </c>
      <c r="H182" s="34">
        <f t="shared" si="4"/>
        <v>204</v>
      </c>
    </row>
    <row r="183" spans="2:8" ht="38.25">
      <c r="B183" s="30">
        <v>196</v>
      </c>
      <c r="C183" s="31" t="s">
        <v>225</v>
      </c>
      <c r="D183" s="30" t="s">
        <v>25</v>
      </c>
      <c r="E183" s="30">
        <v>12</v>
      </c>
      <c r="F183" s="59" t="s">
        <v>188</v>
      </c>
      <c r="G183" s="47">
        <v>136</v>
      </c>
      <c r="H183" s="34">
        <f t="shared" si="4"/>
        <v>1632</v>
      </c>
    </row>
    <row r="184" spans="2:8" ht="38.25">
      <c r="B184" s="30">
        <v>197</v>
      </c>
      <c r="C184" s="31" t="s">
        <v>226</v>
      </c>
      <c r="D184" s="30" t="s">
        <v>25</v>
      </c>
      <c r="E184" s="30">
        <v>6</v>
      </c>
      <c r="F184" s="59" t="s">
        <v>188</v>
      </c>
      <c r="G184" s="47">
        <v>45</v>
      </c>
      <c r="H184" s="34">
        <f t="shared" si="4"/>
        <v>270</v>
      </c>
    </row>
    <row r="185" spans="2:8" ht="38.25">
      <c r="B185" s="30">
        <v>198</v>
      </c>
      <c r="C185" s="31" t="s">
        <v>227</v>
      </c>
      <c r="D185" s="30" t="s">
        <v>25</v>
      </c>
      <c r="E185" s="30">
        <v>6</v>
      </c>
      <c r="F185" s="59" t="s">
        <v>188</v>
      </c>
      <c r="G185" s="47">
        <v>31</v>
      </c>
      <c r="H185" s="34">
        <f t="shared" si="4"/>
        <v>186</v>
      </c>
    </row>
    <row r="186" spans="2:8" ht="38.25">
      <c r="B186" s="30">
        <v>199</v>
      </c>
      <c r="C186" s="31" t="s">
        <v>228</v>
      </c>
      <c r="D186" s="30" t="s">
        <v>25</v>
      </c>
      <c r="E186" s="30">
        <v>6</v>
      </c>
      <c r="F186" s="59" t="s">
        <v>188</v>
      </c>
      <c r="G186" s="47">
        <v>69.8</v>
      </c>
      <c r="H186" s="34">
        <f t="shared" si="4"/>
        <v>418.79999999999995</v>
      </c>
    </row>
    <row r="187" spans="2:8" ht="38.25">
      <c r="B187" s="30">
        <v>200</v>
      </c>
      <c r="C187" s="31" t="s">
        <v>229</v>
      </c>
      <c r="D187" s="30" t="s">
        <v>25</v>
      </c>
      <c r="E187" s="30">
        <v>6</v>
      </c>
      <c r="F187" s="59" t="s">
        <v>188</v>
      </c>
      <c r="G187" s="47">
        <v>95</v>
      </c>
      <c r="H187" s="34">
        <f t="shared" si="4"/>
        <v>570</v>
      </c>
    </row>
    <row r="188" spans="2:8" ht="38.25">
      <c r="B188" s="30">
        <v>201</v>
      </c>
      <c r="C188" s="31" t="s">
        <v>230</v>
      </c>
      <c r="D188" s="30" t="s">
        <v>25</v>
      </c>
      <c r="E188" s="30">
        <v>6</v>
      </c>
      <c r="F188" s="59" t="s">
        <v>188</v>
      </c>
      <c r="G188" s="47">
        <v>116</v>
      </c>
      <c r="H188" s="34">
        <f t="shared" si="4"/>
        <v>696</v>
      </c>
    </row>
    <row r="189" spans="2:8" ht="38.25">
      <c r="B189" s="30">
        <v>202</v>
      </c>
      <c r="C189" s="31" t="s">
        <v>231</v>
      </c>
      <c r="D189" s="30" t="s">
        <v>25</v>
      </c>
      <c r="E189" s="30">
        <v>6</v>
      </c>
      <c r="F189" s="59" t="s">
        <v>188</v>
      </c>
      <c r="G189" s="47">
        <v>63</v>
      </c>
      <c r="H189" s="34">
        <f t="shared" si="4"/>
        <v>378</v>
      </c>
    </row>
    <row r="190" spans="2:8" ht="38.25">
      <c r="B190" s="30">
        <v>203</v>
      </c>
      <c r="C190" s="31" t="s">
        <v>232</v>
      </c>
      <c r="D190" s="30" t="s">
        <v>25</v>
      </c>
      <c r="E190" s="30">
        <v>6</v>
      </c>
      <c r="F190" s="59" t="s">
        <v>188</v>
      </c>
      <c r="G190" s="47">
        <v>69</v>
      </c>
      <c r="H190" s="34">
        <f t="shared" si="4"/>
        <v>414</v>
      </c>
    </row>
    <row r="191" spans="2:8" ht="25.5">
      <c r="B191" s="30">
        <v>204</v>
      </c>
      <c r="C191" s="31" t="s">
        <v>233</v>
      </c>
      <c r="D191" s="30" t="s">
        <v>25</v>
      </c>
      <c r="E191" s="30">
        <v>6</v>
      </c>
      <c r="F191" s="59" t="s">
        <v>188</v>
      </c>
      <c r="G191" s="47">
        <v>33</v>
      </c>
      <c r="H191" s="34">
        <f t="shared" si="4"/>
        <v>198</v>
      </c>
    </row>
    <row r="192" spans="2:8" ht="38.25">
      <c r="B192" s="30">
        <v>205</v>
      </c>
      <c r="C192" s="31" t="s">
        <v>234</v>
      </c>
      <c r="D192" s="30" t="s">
        <v>25</v>
      </c>
      <c r="E192" s="30">
        <v>6</v>
      </c>
      <c r="F192" s="59" t="s">
        <v>188</v>
      </c>
      <c r="G192" s="47">
        <v>19.5</v>
      </c>
      <c r="H192" s="34">
        <f t="shared" si="4"/>
        <v>117</v>
      </c>
    </row>
    <row r="193" spans="2:8" ht="25.5">
      <c r="B193" s="30">
        <v>206</v>
      </c>
      <c r="C193" s="31" t="s">
        <v>235</v>
      </c>
      <c r="D193" s="30" t="s">
        <v>25</v>
      </c>
      <c r="E193" s="30">
        <v>6</v>
      </c>
      <c r="F193" s="59" t="s">
        <v>188</v>
      </c>
      <c r="G193" s="47">
        <v>40</v>
      </c>
      <c r="H193" s="34">
        <f t="shared" si="4"/>
        <v>240</v>
      </c>
    </row>
    <row r="194" spans="2:8" ht="25.5">
      <c r="B194" s="30">
        <v>207</v>
      </c>
      <c r="C194" s="31" t="s">
        <v>236</v>
      </c>
      <c r="D194" s="30" t="s">
        <v>25</v>
      </c>
      <c r="E194" s="30">
        <v>48</v>
      </c>
      <c r="F194" s="59" t="s">
        <v>188</v>
      </c>
      <c r="G194" s="47">
        <v>344.4</v>
      </c>
      <c r="H194" s="34">
        <f t="shared" si="4"/>
        <v>16531.199999999997</v>
      </c>
    </row>
    <row r="195" spans="2:8" ht="25.5">
      <c r="B195" s="30">
        <v>208</v>
      </c>
      <c r="C195" s="31" t="s">
        <v>237</v>
      </c>
      <c r="D195" s="30" t="s">
        <v>25</v>
      </c>
      <c r="E195" s="30">
        <v>4</v>
      </c>
      <c r="F195" s="59" t="s">
        <v>188</v>
      </c>
      <c r="G195" s="47">
        <v>438.75</v>
      </c>
      <c r="H195" s="34">
        <f t="shared" si="4"/>
        <v>1755</v>
      </c>
    </row>
    <row r="196" spans="2:8" ht="25.5">
      <c r="B196" s="30">
        <v>209</v>
      </c>
      <c r="C196" s="31" t="s">
        <v>238</v>
      </c>
      <c r="D196" s="30" t="s">
        <v>25</v>
      </c>
      <c r="E196" s="30">
        <v>4</v>
      </c>
      <c r="F196" s="59" t="s">
        <v>188</v>
      </c>
      <c r="G196" s="47">
        <v>643.5</v>
      </c>
      <c r="H196" s="34">
        <f t="shared" si="4"/>
        <v>2574</v>
      </c>
    </row>
    <row r="197" spans="2:8" ht="25.5">
      <c r="B197" s="30">
        <v>210</v>
      </c>
      <c r="C197" s="31" t="s">
        <v>239</v>
      </c>
      <c r="D197" s="30" t="s">
        <v>25</v>
      </c>
      <c r="E197" s="30">
        <v>4</v>
      </c>
      <c r="F197" s="59" t="s">
        <v>188</v>
      </c>
      <c r="G197" s="47">
        <v>845</v>
      </c>
      <c r="H197" s="34">
        <f t="shared" si="4"/>
        <v>3380</v>
      </c>
    </row>
    <row r="198" spans="2:8" ht="51">
      <c r="B198" s="30">
        <v>211</v>
      </c>
      <c r="C198" s="31" t="s">
        <v>240</v>
      </c>
      <c r="D198" s="30" t="s">
        <v>25</v>
      </c>
      <c r="E198" s="30">
        <v>144</v>
      </c>
      <c r="F198" s="59" t="s">
        <v>188</v>
      </c>
      <c r="G198" s="47">
        <v>81.55</v>
      </c>
      <c r="H198" s="34">
        <f t="shared" si="4"/>
        <v>11743.199999999999</v>
      </c>
    </row>
    <row r="199" spans="2:8" ht="25.5">
      <c r="B199" s="30">
        <v>212</v>
      </c>
      <c r="C199" s="31" t="s">
        <v>241</v>
      </c>
      <c r="D199" s="30" t="s">
        <v>25</v>
      </c>
      <c r="E199" s="30">
        <v>4</v>
      </c>
      <c r="F199" s="59" t="s">
        <v>188</v>
      </c>
      <c r="G199" s="47">
        <v>2047.5</v>
      </c>
      <c r="H199" s="34">
        <f t="shared" si="4"/>
        <v>8190</v>
      </c>
    </row>
    <row r="200" spans="2:8" ht="25.5">
      <c r="B200" s="30">
        <v>213</v>
      </c>
      <c r="C200" s="31" t="s">
        <v>242</v>
      </c>
      <c r="D200" s="30" t="s">
        <v>25</v>
      </c>
      <c r="E200" s="30">
        <v>4</v>
      </c>
      <c r="F200" s="59" t="s">
        <v>188</v>
      </c>
      <c r="G200" s="47">
        <v>958.75</v>
      </c>
      <c r="H200" s="34">
        <f t="shared" si="4"/>
        <v>3835</v>
      </c>
    </row>
    <row r="201" spans="2:8" ht="25.5">
      <c r="B201" s="30">
        <v>214</v>
      </c>
      <c r="C201" s="31" t="s">
        <v>243</v>
      </c>
      <c r="D201" s="30" t="s">
        <v>25</v>
      </c>
      <c r="E201" s="30">
        <v>4</v>
      </c>
      <c r="F201" s="59" t="s">
        <v>188</v>
      </c>
      <c r="G201" s="47">
        <v>1576.25</v>
      </c>
      <c r="H201" s="34">
        <f t="shared" si="4"/>
        <v>6305</v>
      </c>
    </row>
    <row r="202" spans="2:8" ht="25.5">
      <c r="B202" s="30">
        <v>215</v>
      </c>
      <c r="C202" s="31" t="s">
        <v>244</v>
      </c>
      <c r="D202" s="30" t="s">
        <v>25</v>
      </c>
      <c r="E202" s="30">
        <v>4</v>
      </c>
      <c r="F202" s="59" t="s">
        <v>188</v>
      </c>
      <c r="G202" s="47">
        <v>10156.25</v>
      </c>
      <c r="H202" s="34">
        <f t="shared" si="4"/>
        <v>40625</v>
      </c>
    </row>
    <row r="203" spans="2:8" ht="25.5">
      <c r="B203" s="30">
        <v>216</v>
      </c>
      <c r="C203" s="31" t="s">
        <v>245</v>
      </c>
      <c r="D203" s="30" t="s">
        <v>25</v>
      </c>
      <c r="E203" s="30">
        <v>200</v>
      </c>
      <c r="F203" s="59" t="s">
        <v>188</v>
      </c>
      <c r="G203" s="47">
        <v>65.7</v>
      </c>
      <c r="H203" s="34">
        <f t="shared" si="4"/>
        <v>13140</v>
      </c>
    </row>
    <row r="204" spans="2:8" ht="63.75">
      <c r="B204" s="30">
        <v>217</v>
      </c>
      <c r="C204" s="60" t="s">
        <v>246</v>
      </c>
      <c r="D204" s="6" t="s">
        <v>25</v>
      </c>
      <c r="E204" s="6">
        <v>60</v>
      </c>
      <c r="F204" s="59" t="s">
        <v>188</v>
      </c>
      <c r="G204" s="47">
        <v>959.61500000000001</v>
      </c>
      <c r="H204" s="34">
        <f t="shared" si="4"/>
        <v>57576.9</v>
      </c>
    </row>
    <row r="205" spans="2:8" ht="25.5">
      <c r="B205" s="30">
        <v>218</v>
      </c>
      <c r="C205" s="31" t="s">
        <v>247</v>
      </c>
      <c r="D205" s="30" t="s">
        <v>25</v>
      </c>
      <c r="E205" s="30">
        <v>8</v>
      </c>
      <c r="F205" s="59" t="s">
        <v>188</v>
      </c>
      <c r="G205" s="47">
        <v>643.5</v>
      </c>
      <c r="H205" s="34">
        <f t="shared" si="4"/>
        <v>5148</v>
      </c>
    </row>
    <row r="206" spans="2:8" ht="25.5">
      <c r="B206" s="30">
        <v>219</v>
      </c>
      <c r="C206" s="31" t="s">
        <v>248</v>
      </c>
      <c r="D206" s="30" t="s">
        <v>25</v>
      </c>
      <c r="E206" s="30">
        <v>6</v>
      </c>
      <c r="F206" s="59" t="s">
        <v>188</v>
      </c>
      <c r="G206" s="47">
        <v>667.23</v>
      </c>
      <c r="H206" s="34">
        <f t="shared" si="4"/>
        <v>4003.38</v>
      </c>
    </row>
    <row r="207" spans="2:8" ht="25.5">
      <c r="B207" s="30">
        <v>220</v>
      </c>
      <c r="C207" s="31" t="s">
        <v>249</v>
      </c>
      <c r="D207" s="30" t="s">
        <v>25</v>
      </c>
      <c r="E207" s="30">
        <v>6</v>
      </c>
      <c r="F207" s="59" t="s">
        <v>188</v>
      </c>
      <c r="G207" s="47">
        <v>1413.75</v>
      </c>
      <c r="H207" s="34">
        <f t="shared" si="4"/>
        <v>8482.5</v>
      </c>
    </row>
    <row r="208" spans="2:8" ht="25.5">
      <c r="B208" s="30">
        <v>221</v>
      </c>
      <c r="C208" s="31" t="s">
        <v>250</v>
      </c>
      <c r="D208" s="30" t="s">
        <v>25</v>
      </c>
      <c r="E208" s="30">
        <v>16</v>
      </c>
      <c r="F208" s="59" t="s">
        <v>188</v>
      </c>
      <c r="G208" s="47">
        <v>1426.43</v>
      </c>
      <c r="H208" s="34">
        <f t="shared" si="4"/>
        <v>22822.880000000001</v>
      </c>
    </row>
    <row r="209" spans="2:8" ht="25.5">
      <c r="B209" s="30">
        <v>222</v>
      </c>
      <c r="C209" s="31" t="s">
        <v>251</v>
      </c>
      <c r="D209" s="30" t="s">
        <v>25</v>
      </c>
      <c r="E209" s="30">
        <v>2</v>
      </c>
      <c r="F209" s="59" t="s">
        <v>188</v>
      </c>
      <c r="G209" s="47">
        <v>1365</v>
      </c>
      <c r="H209" s="34">
        <f t="shared" si="4"/>
        <v>2730</v>
      </c>
    </row>
    <row r="210" spans="2:8" ht="25.5">
      <c r="B210" s="30">
        <v>223</v>
      </c>
      <c r="C210" s="31" t="s">
        <v>252</v>
      </c>
      <c r="D210" s="30" t="s">
        <v>25</v>
      </c>
      <c r="E210" s="30">
        <v>4</v>
      </c>
      <c r="F210" s="59" t="s">
        <v>188</v>
      </c>
      <c r="G210" s="47">
        <v>1293.5</v>
      </c>
      <c r="H210" s="34">
        <f t="shared" si="4"/>
        <v>5174</v>
      </c>
    </row>
    <row r="211" spans="2:8" ht="51">
      <c r="B211" s="30">
        <v>224</v>
      </c>
      <c r="C211" s="31" t="s">
        <v>253</v>
      </c>
      <c r="D211" s="30" t="s">
        <v>25</v>
      </c>
      <c r="E211" s="30">
        <v>30</v>
      </c>
      <c r="F211" s="59" t="s">
        <v>188</v>
      </c>
      <c r="G211" s="47">
        <v>25</v>
      </c>
      <c r="H211" s="34">
        <f t="shared" si="4"/>
        <v>750</v>
      </c>
    </row>
    <row r="212" spans="2:8" ht="51">
      <c r="B212" s="30">
        <v>225</v>
      </c>
      <c r="C212" s="31" t="s">
        <v>254</v>
      </c>
      <c r="D212" s="30" t="s">
        <v>25</v>
      </c>
      <c r="E212" s="30">
        <v>6</v>
      </c>
      <c r="F212" s="59" t="s">
        <v>188</v>
      </c>
      <c r="G212" s="47">
        <v>29</v>
      </c>
      <c r="H212" s="34">
        <f t="shared" si="4"/>
        <v>174</v>
      </c>
    </row>
    <row r="213" spans="2:8" ht="63.75">
      <c r="B213" s="30">
        <v>226</v>
      </c>
      <c r="C213" s="31" t="s">
        <v>255</v>
      </c>
      <c r="D213" s="30" t="s">
        <v>25</v>
      </c>
      <c r="E213" s="30">
        <v>6</v>
      </c>
      <c r="F213" s="59" t="s">
        <v>188</v>
      </c>
      <c r="G213" s="47">
        <v>22</v>
      </c>
      <c r="H213" s="34">
        <f t="shared" si="4"/>
        <v>132</v>
      </c>
    </row>
    <row r="214" spans="2:8" ht="38.25">
      <c r="B214" s="30">
        <v>227</v>
      </c>
      <c r="C214" s="31" t="s">
        <v>256</v>
      </c>
      <c r="D214" s="30" t="s">
        <v>25</v>
      </c>
      <c r="E214" s="30">
        <v>6</v>
      </c>
      <c r="F214" s="59" t="s">
        <v>188</v>
      </c>
      <c r="G214" s="47">
        <v>38</v>
      </c>
      <c r="H214" s="34">
        <f t="shared" si="4"/>
        <v>228</v>
      </c>
    </row>
    <row r="215" spans="2:8" ht="38.25">
      <c r="B215" s="30">
        <v>228</v>
      </c>
      <c r="C215" s="31" t="s">
        <v>257</v>
      </c>
      <c r="D215" s="30" t="s">
        <v>25</v>
      </c>
      <c r="E215" s="30">
        <v>12</v>
      </c>
      <c r="F215" s="59" t="s">
        <v>188</v>
      </c>
      <c r="G215" s="47">
        <v>145</v>
      </c>
      <c r="H215" s="34">
        <f t="shared" si="4"/>
        <v>1740</v>
      </c>
    </row>
    <row r="216" spans="2:8" ht="38.25">
      <c r="B216" s="30">
        <v>229</v>
      </c>
      <c r="C216" s="31" t="s">
        <v>258</v>
      </c>
      <c r="D216" s="30" t="s">
        <v>25</v>
      </c>
      <c r="E216" s="30">
        <v>6</v>
      </c>
      <c r="F216" s="59" t="s">
        <v>188</v>
      </c>
      <c r="G216" s="47">
        <v>86</v>
      </c>
      <c r="H216" s="34">
        <f t="shared" si="4"/>
        <v>516</v>
      </c>
    </row>
    <row r="217" spans="2:8" ht="25.5">
      <c r="B217" s="30">
        <v>230</v>
      </c>
      <c r="C217" s="31" t="s">
        <v>259</v>
      </c>
      <c r="D217" s="30" t="s">
        <v>25</v>
      </c>
      <c r="E217" s="30">
        <v>18</v>
      </c>
      <c r="F217" s="59" t="s">
        <v>188</v>
      </c>
      <c r="G217" s="47">
        <v>76</v>
      </c>
      <c r="H217" s="34">
        <f t="shared" si="4"/>
        <v>1368</v>
      </c>
    </row>
    <row r="218" spans="2:8" ht="38.25">
      <c r="B218" s="30">
        <v>231</v>
      </c>
      <c r="C218" s="31" t="s">
        <v>260</v>
      </c>
      <c r="D218" s="30" t="s">
        <v>25</v>
      </c>
      <c r="E218" s="30">
        <v>30</v>
      </c>
      <c r="F218" s="59" t="s">
        <v>188</v>
      </c>
      <c r="G218" s="47">
        <v>15</v>
      </c>
      <c r="H218" s="34">
        <f t="shared" si="4"/>
        <v>450</v>
      </c>
    </row>
    <row r="219" spans="2:8" ht="25.5">
      <c r="B219" s="30">
        <v>232</v>
      </c>
      <c r="C219" s="31" t="s">
        <v>261</v>
      </c>
      <c r="D219" s="30" t="s">
        <v>25</v>
      </c>
      <c r="E219" s="30">
        <v>60</v>
      </c>
      <c r="F219" s="59" t="s">
        <v>188</v>
      </c>
      <c r="G219" s="47">
        <v>22.5</v>
      </c>
      <c r="H219" s="34">
        <f t="shared" si="4"/>
        <v>1350</v>
      </c>
    </row>
    <row r="220" spans="2:8" ht="25.5">
      <c r="B220" s="30">
        <v>233</v>
      </c>
      <c r="C220" s="31" t="s">
        <v>261</v>
      </c>
      <c r="D220" s="30" t="s">
        <v>25</v>
      </c>
      <c r="E220" s="30">
        <v>30</v>
      </c>
      <c r="F220" s="59" t="s">
        <v>188</v>
      </c>
      <c r="G220" s="47">
        <v>28</v>
      </c>
      <c r="H220" s="34">
        <f t="shared" si="4"/>
        <v>840</v>
      </c>
    </row>
    <row r="221" spans="2:8" ht="25.5">
      <c r="B221" s="30">
        <v>234</v>
      </c>
      <c r="C221" s="31" t="s">
        <v>262</v>
      </c>
      <c r="D221" s="30" t="s">
        <v>25</v>
      </c>
      <c r="E221" s="30">
        <v>48</v>
      </c>
      <c r="F221" s="59" t="s">
        <v>188</v>
      </c>
      <c r="G221" s="47">
        <v>624</v>
      </c>
      <c r="H221" s="34">
        <f t="shared" si="4"/>
        <v>29952</v>
      </c>
    </row>
    <row r="222" spans="2:8" ht="25.5">
      <c r="B222" s="30">
        <v>235</v>
      </c>
      <c r="C222" s="31" t="s">
        <v>263</v>
      </c>
      <c r="D222" s="30" t="s">
        <v>25</v>
      </c>
      <c r="E222" s="30">
        <v>24</v>
      </c>
      <c r="F222" s="59" t="s">
        <v>188</v>
      </c>
      <c r="G222" s="47">
        <v>45</v>
      </c>
      <c r="H222" s="34">
        <f t="shared" si="4"/>
        <v>1080</v>
      </c>
    </row>
    <row r="223" spans="2:8" ht="38.25">
      <c r="B223" s="30">
        <v>236</v>
      </c>
      <c r="C223" s="31" t="s">
        <v>264</v>
      </c>
      <c r="D223" s="30" t="s">
        <v>25</v>
      </c>
      <c r="E223" s="30">
        <v>6</v>
      </c>
      <c r="F223" s="59" t="s">
        <v>188</v>
      </c>
      <c r="G223" s="47">
        <v>65</v>
      </c>
      <c r="H223" s="34">
        <f t="shared" si="4"/>
        <v>390</v>
      </c>
    </row>
    <row r="224" spans="2:8">
      <c r="B224" s="61"/>
      <c r="G224" s="4"/>
      <c r="H224" s="42">
        <f>SUM(H59:H223)</f>
        <v>449820.62339999998</v>
      </c>
    </row>
    <row r="225" spans="2:8">
      <c r="B225" s="61"/>
      <c r="G225" s="4"/>
    </row>
    <row r="226" spans="2:8">
      <c r="B226" s="61"/>
      <c r="F226" s="63" t="s">
        <v>6</v>
      </c>
      <c r="G226" s="63"/>
      <c r="H226" s="62">
        <f>H11+H17+H20+H24+H47+H51+H55+H224</f>
        <v>535221.68339999998</v>
      </c>
    </row>
  </sheetData>
  <mergeCells count="12">
    <mergeCell ref="F226:G226"/>
    <mergeCell ref="B3:H3"/>
    <mergeCell ref="B4:H4"/>
    <mergeCell ref="B7:H7"/>
    <mergeCell ref="B12:H12"/>
    <mergeCell ref="B18:H18"/>
    <mergeCell ref="B21:H21"/>
    <mergeCell ref="B25:H25"/>
    <mergeCell ref="B49:C49"/>
    <mergeCell ref="F51:G51"/>
    <mergeCell ref="B53:C53"/>
    <mergeCell ref="B57:C5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42"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ENERO</vt:lpstr>
      <vt:lpstr>Hoja2</vt:lpstr>
      <vt:lpstr>Hoja3</vt:lpstr>
    </vt:vector>
  </TitlesOfParts>
  <Company>Dsoft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bolivari</dc:creator>
  <cp:lastModifiedBy>bolivari</cp:lastModifiedBy>
  <dcterms:created xsi:type="dcterms:W3CDTF">2018-02-05T13:55:51Z</dcterms:created>
  <dcterms:modified xsi:type="dcterms:W3CDTF">2018-02-08T22:21:03Z</dcterms:modified>
</cp:coreProperties>
</file>