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Лист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1" l="1"/>
  <c r="H2" i="3" l="1"/>
  <c r="G13" i="3" l="1"/>
  <c r="G14" i="3"/>
  <c r="G15" i="3"/>
  <c r="G16" i="3"/>
  <c r="G12" i="3"/>
  <c r="L3" i="3"/>
  <c r="L4" i="3"/>
  <c r="L5" i="3"/>
  <c r="L6" i="3"/>
  <c r="L2" i="3"/>
  <c r="K3" i="3"/>
  <c r="K4" i="3"/>
  <c r="K5" i="3"/>
  <c r="K6" i="3"/>
  <c r="K2" i="3"/>
  <c r="J3" i="3"/>
  <c r="J4" i="3"/>
  <c r="J5" i="3"/>
  <c r="J6" i="3"/>
  <c r="J2" i="3"/>
  <c r="I3" i="3"/>
  <c r="I4" i="3"/>
  <c r="I5" i="3"/>
  <c r="I6" i="3"/>
  <c r="I2" i="3"/>
  <c r="H6" i="3"/>
  <c r="H3" i="3"/>
  <c r="H4" i="3"/>
  <c r="H5" i="3"/>
  <c r="I3" i="1"/>
  <c r="J3" i="1"/>
  <c r="K3" i="1"/>
  <c r="I4" i="1"/>
  <c r="J4" i="1"/>
  <c r="K4" i="1"/>
  <c r="I5" i="1"/>
  <c r="J5" i="1"/>
  <c r="K5" i="1"/>
  <c r="I6" i="1"/>
  <c r="J6" i="1"/>
  <c r="K6" i="1"/>
  <c r="H4" i="1"/>
  <c r="M4" i="1" s="1"/>
  <c r="H5" i="1"/>
  <c r="M5" i="1" s="1"/>
  <c r="H6" i="1"/>
  <c r="H3" i="1"/>
  <c r="M3" i="1" s="1"/>
</calcChain>
</file>

<file path=xl/sharedStrings.xml><?xml version="1.0" encoding="utf-8"?>
<sst xmlns="http://schemas.openxmlformats.org/spreadsheetml/2006/main" count="40" uniqueCount="31">
  <si>
    <t>К1</t>
  </si>
  <si>
    <t>К2</t>
  </si>
  <si>
    <t>К3</t>
  </si>
  <si>
    <t>К4</t>
  </si>
  <si>
    <t>А1</t>
  </si>
  <si>
    <t>А2</t>
  </si>
  <si>
    <t>А3</t>
  </si>
  <si>
    <t>А4</t>
  </si>
  <si>
    <t>К1-вартість</t>
  </si>
  <si>
    <t>К2-авторитет</t>
  </si>
  <si>
    <t>К3-репутація</t>
  </si>
  <si>
    <t>К4-спеціалізація</t>
  </si>
  <si>
    <t>Вага</t>
  </si>
  <si>
    <t>К5</t>
  </si>
  <si>
    <t>А5</t>
  </si>
  <si>
    <t>H1</t>
  </si>
  <si>
    <t>H2</t>
  </si>
  <si>
    <t>H3</t>
  </si>
  <si>
    <t>H4</t>
  </si>
  <si>
    <t>H5</t>
  </si>
  <si>
    <t>К1-Освіта, 100 бальна система, максимізується</t>
  </si>
  <si>
    <t>К2-Зарплата, тис. грн. на місяць</t>
  </si>
  <si>
    <t>К3-Стаж роботи, років, максимізується</t>
  </si>
  <si>
    <t>К4-Частка виграшів у суді, максимізується</t>
  </si>
  <si>
    <t>К5-авторитет, 10 бальна система, максимізується</t>
  </si>
  <si>
    <t>функція корисності</t>
  </si>
  <si>
    <t>F1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</si>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</sst>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"/>
  <sheetViews>
    <sheetView workbookViewId="0">
      <selection activeCell="M13" sqref="M13"/>
    </sheetView>
  </sheetViews>
  <sheetFormatPr defaultRowHeight="14.4" x14ac:dyDescent="0.3"/>
  <sheetData>
    <row r="2" spans="2:15" ht="15.6" x14ac:dyDescent="0.3">
      <c r="B2" s="1"/>
      <c r="C2" s="2" t="s">
        <v>0</v>
      </c>
      <c r="D2" s="2" t="s">
        <v>1</v>
      </c>
      <c r="E2" s="2" t="s">
        <v>2</v>
      </c>
      <c r="F2" s="2" t="s">
        <v>3</v>
      </c>
    </row>
    <row r="3" spans="2:15" ht="15.6" x14ac:dyDescent="0.3">
      <c r="B3" s="2" t="s">
        <v>4</v>
      </c>
      <c r="C3" s="1">
        <v>3</v>
      </c>
      <c r="D3" s="1">
        <v>7</v>
      </c>
      <c r="E3" s="1">
        <v>2</v>
      </c>
      <c r="F3" s="1">
        <v>9</v>
      </c>
      <c r="H3">
        <f>C3*C$7</f>
        <v>24</v>
      </c>
      <c r="I3">
        <f t="shared" ref="I3:K6" si="0">D3*D$7</f>
        <v>63</v>
      </c>
      <c r="J3">
        <f t="shared" si="0"/>
        <v>12</v>
      </c>
      <c r="K3">
        <f t="shared" si="0"/>
        <v>63</v>
      </c>
      <c r="M3">
        <f>SUM(H3:K3)</f>
        <v>162</v>
      </c>
      <c r="O3" t="s">
        <v>8</v>
      </c>
    </row>
    <row r="4" spans="2:15" ht="15.6" x14ac:dyDescent="0.3">
      <c r="B4" s="2" t="s">
        <v>5</v>
      </c>
      <c r="C4" s="1">
        <v>8</v>
      </c>
      <c r="D4" s="1">
        <v>3</v>
      </c>
      <c r="E4" s="1">
        <v>6</v>
      </c>
      <c r="F4" s="1">
        <v>7</v>
      </c>
      <c r="H4">
        <f t="shared" ref="H4:H6" si="1">C4*C$7</f>
        <v>64</v>
      </c>
      <c r="I4">
        <f t="shared" si="0"/>
        <v>27</v>
      </c>
      <c r="J4">
        <f t="shared" si="0"/>
        <v>36</v>
      </c>
      <c r="K4">
        <f t="shared" si="0"/>
        <v>49</v>
      </c>
      <c r="M4">
        <f t="shared" ref="M4:M6" si="2">SUM(H4:K4)</f>
        <v>176</v>
      </c>
      <c r="O4" t="s">
        <v>9</v>
      </c>
    </row>
    <row r="5" spans="2:15" ht="15.6" x14ac:dyDescent="0.3">
      <c r="B5" s="2" t="s">
        <v>6</v>
      </c>
      <c r="C5" s="1">
        <v>4</v>
      </c>
      <c r="D5" s="1">
        <v>8</v>
      </c>
      <c r="E5" s="1">
        <v>3</v>
      </c>
      <c r="F5" s="1">
        <v>5</v>
      </c>
      <c r="H5">
        <f t="shared" si="1"/>
        <v>32</v>
      </c>
      <c r="I5">
        <f t="shared" si="0"/>
        <v>72</v>
      </c>
      <c r="J5">
        <f t="shared" si="0"/>
        <v>18</v>
      </c>
      <c r="K5">
        <f t="shared" si="0"/>
        <v>35</v>
      </c>
      <c r="M5">
        <f t="shared" si="2"/>
        <v>157</v>
      </c>
      <c r="O5" t="s">
        <v>10</v>
      </c>
    </row>
    <row r="6" spans="2:15" ht="15.6" x14ac:dyDescent="0.3">
      <c r="B6" s="2" t="s">
        <v>7</v>
      </c>
      <c r="C6" s="1">
        <v>9</v>
      </c>
      <c r="D6" s="1">
        <v>6</v>
      </c>
      <c r="E6" s="1">
        <v>5</v>
      </c>
      <c r="F6" s="1">
        <v>4</v>
      </c>
      <c r="H6">
        <f t="shared" si="1"/>
        <v>72</v>
      </c>
      <c r="I6">
        <f t="shared" si="0"/>
        <v>54</v>
      </c>
      <c r="J6">
        <f t="shared" si="0"/>
        <v>30</v>
      </c>
      <c r="K6">
        <f t="shared" si="0"/>
        <v>28</v>
      </c>
      <c r="M6" s="3">
        <f>SUM(H6:K6)</f>
        <v>184</v>
      </c>
      <c r="O6" t="s">
        <v>11</v>
      </c>
    </row>
    <row r="7" spans="2:15" ht="15.6" x14ac:dyDescent="0.3">
      <c r="B7" s="2" t="s">
        <v>12</v>
      </c>
      <c r="C7" s="1">
        <v>8</v>
      </c>
      <c r="D7" s="1">
        <v>9</v>
      </c>
      <c r="E7" s="1">
        <v>6</v>
      </c>
      <c r="F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E25" sqref="E25"/>
    </sheetView>
  </sheetViews>
  <sheetFormatPr defaultRowHeight="14.4" x14ac:dyDescent="0.3"/>
  <sheetData>
    <row r="1" spans="1:16" ht="15.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13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</row>
    <row r="2" spans="1:16" ht="15.6" x14ac:dyDescent="0.3">
      <c r="A2" s="2" t="s">
        <v>4</v>
      </c>
      <c r="B2" s="1">
        <v>85</v>
      </c>
      <c r="C2" s="1">
        <v>30</v>
      </c>
      <c r="D2" s="1">
        <v>22</v>
      </c>
      <c r="E2" s="1">
        <v>0.65</v>
      </c>
      <c r="F2" s="1">
        <v>6</v>
      </c>
      <c r="H2" s="3">
        <f>(B2-MIN(B$2:B$6))/(MAX(B$2:B$6)-MIN(B$2:B$6))</f>
        <v>1</v>
      </c>
      <c r="I2" s="3">
        <f>(MAX(C$2:C$6)-C2)/(MAX(C$2:C$6)-MIN(C$2:C$6))</f>
        <v>0</v>
      </c>
      <c r="J2" s="3">
        <f>(D2-MIN(D$2:D$6))/(MAX(D$2:D$6)-MIN(D$2:D$6))</f>
        <v>1</v>
      </c>
      <c r="K2" s="3">
        <f>(E2-MIN(E$2:E$6))/(MAX(E$2:E$6)-MIN(E$2:E$6))</f>
        <v>0.80000000000000027</v>
      </c>
      <c r="L2" s="3">
        <f>(F2-MIN(F$2:F$6))/(MAX(F$2:F$6)-MIN(F$2:F$6))</f>
        <v>0.33333333333333331</v>
      </c>
      <c r="P2" t="s">
        <v>20</v>
      </c>
    </row>
    <row r="3" spans="1:16" ht="15.6" x14ac:dyDescent="0.3">
      <c r="A3" s="2" t="s">
        <v>5</v>
      </c>
      <c r="B3" s="1">
        <v>60</v>
      </c>
      <c r="C3" s="1">
        <v>20</v>
      </c>
      <c r="D3" s="1">
        <v>10</v>
      </c>
      <c r="E3" s="1">
        <v>0.6</v>
      </c>
      <c r="F3" s="1">
        <v>7</v>
      </c>
      <c r="H3" s="3">
        <f t="shared" ref="H3:H5" si="0">(B3-MIN(B$2:B$6))/(MAX(B$2:B$6)-MIN(B$2:B$6))</f>
        <v>0.54545454545454541</v>
      </c>
      <c r="I3" s="3">
        <f t="shared" ref="I3:I6" si="1">(MAX(C$2:C$6)-C3)/(MAX(C$2:C$6)-MIN(C$2:C$6))</f>
        <v>0.55555555555555558</v>
      </c>
      <c r="J3" s="3">
        <f t="shared" ref="J3:J6" si="2">(D3-MIN(D$2:D$6))/(MAX(D$2:D$6)-MIN(D$2:D$6))</f>
        <v>0.29411764705882354</v>
      </c>
      <c r="K3" s="3">
        <f t="shared" ref="K3:K6" si="3">(E3-MIN(E$2:E$6))/(MAX(E$2:E$6)-MIN(E$2:E$6))</f>
        <v>0.6</v>
      </c>
      <c r="L3" s="3">
        <f t="shared" ref="L3:L6" si="4">(F3-MIN(F$2:F$6))/(MAX(F$2:F$6)-MIN(F$2:F$6))</f>
        <v>0.66666666666666663</v>
      </c>
      <c r="P3" t="s">
        <v>21</v>
      </c>
    </row>
    <row r="4" spans="1:16" ht="15.6" x14ac:dyDescent="0.3">
      <c r="A4" s="2" t="s">
        <v>6</v>
      </c>
      <c r="B4" s="1">
        <v>30</v>
      </c>
      <c r="C4" s="1">
        <v>12</v>
      </c>
      <c r="D4" s="1">
        <v>5</v>
      </c>
      <c r="E4" s="1">
        <v>0.45</v>
      </c>
      <c r="F4" s="1">
        <v>5</v>
      </c>
      <c r="H4" s="3">
        <f t="shared" si="0"/>
        <v>0</v>
      </c>
      <c r="I4" s="3">
        <f t="shared" si="1"/>
        <v>1</v>
      </c>
      <c r="J4" s="3">
        <f t="shared" si="2"/>
        <v>0</v>
      </c>
      <c r="K4" s="3">
        <f t="shared" si="3"/>
        <v>0</v>
      </c>
      <c r="L4" s="3">
        <f t="shared" si="4"/>
        <v>0</v>
      </c>
      <c r="P4" t="s">
        <v>22</v>
      </c>
    </row>
    <row r="5" spans="1:16" ht="15.6" x14ac:dyDescent="0.3">
      <c r="A5" s="2" t="s">
        <v>7</v>
      </c>
      <c r="B5" s="1">
        <v>75</v>
      </c>
      <c r="C5" s="1">
        <v>24</v>
      </c>
      <c r="D5" s="1">
        <v>13</v>
      </c>
      <c r="E5" s="1">
        <v>0.7</v>
      </c>
      <c r="F5" s="1">
        <v>8</v>
      </c>
      <c r="H5" s="3">
        <f t="shared" si="0"/>
        <v>0.81818181818181823</v>
      </c>
      <c r="I5" s="3">
        <f t="shared" si="1"/>
        <v>0.33333333333333331</v>
      </c>
      <c r="J5" s="3">
        <f t="shared" si="2"/>
        <v>0.47058823529411764</v>
      </c>
      <c r="K5" s="3">
        <f t="shared" si="3"/>
        <v>1</v>
      </c>
      <c r="L5" s="3">
        <f t="shared" si="4"/>
        <v>1</v>
      </c>
      <c r="P5" t="s">
        <v>23</v>
      </c>
    </row>
    <row r="6" spans="1:16" ht="15.6" x14ac:dyDescent="0.3">
      <c r="A6" s="2" t="s">
        <v>14</v>
      </c>
      <c r="B6" s="1">
        <v>40</v>
      </c>
      <c r="C6" s="1">
        <v>15</v>
      </c>
      <c r="D6" s="1">
        <v>7</v>
      </c>
      <c r="E6" s="1">
        <v>0.55000000000000004</v>
      </c>
      <c r="F6" s="1">
        <v>7</v>
      </c>
      <c r="H6" s="3">
        <f>(B6-MIN(B$2:B$6))/(MAX(B$2:B$6)-MIN(B$2:B$6))</f>
        <v>0.18181818181818182</v>
      </c>
      <c r="I6" s="3">
        <f t="shared" si="1"/>
        <v>0.83333333333333337</v>
      </c>
      <c r="J6" s="3">
        <f t="shared" si="2"/>
        <v>0.11764705882352941</v>
      </c>
      <c r="K6" s="3">
        <f t="shared" si="3"/>
        <v>0.40000000000000024</v>
      </c>
      <c r="L6" s="3">
        <f t="shared" si="4"/>
        <v>0.66666666666666663</v>
      </c>
      <c r="P6" t="s">
        <v>24</v>
      </c>
    </row>
    <row r="7" spans="1:16" ht="15.6" x14ac:dyDescent="0.3">
      <c r="A7" s="2" t="s">
        <v>12</v>
      </c>
      <c r="B7" s="1">
        <v>7</v>
      </c>
      <c r="C7" s="1">
        <v>5</v>
      </c>
      <c r="D7" s="1">
        <v>6</v>
      </c>
      <c r="E7" s="1">
        <v>8</v>
      </c>
      <c r="F7" s="1">
        <v>6</v>
      </c>
    </row>
    <row r="11" spans="1:16" x14ac:dyDescent="0.3">
      <c r="F11" t="s">
        <v>25</v>
      </c>
    </row>
    <row r="12" spans="1:16" x14ac:dyDescent="0.3">
      <c r="F12" t="s">
        <v>26</v>
      </c>
      <c r="G12">
        <f>H2*$B$7+I2*$C$7+J2*$D$7+K2*$E$7+L2*$F$7</f>
        <v>21.400000000000002</v>
      </c>
    </row>
    <row r="13" spans="1:16" x14ac:dyDescent="0.3">
      <c r="F13" t="s">
        <v>27</v>
      </c>
      <c r="G13">
        <f t="shared" ref="G13:G16" si="5">H3*$B$7+I3*$C$7+J3*$D$7+K3*$E$7+L3*$F$7</f>
        <v>17.160665478312538</v>
      </c>
    </row>
    <row r="14" spans="1:16" ht="15" thickBot="1" x14ac:dyDescent="0.35">
      <c r="F14" t="s">
        <v>28</v>
      </c>
      <c r="G14">
        <f t="shared" si="5"/>
        <v>5</v>
      </c>
    </row>
    <row r="15" spans="1:16" ht="15" thickBot="1" x14ac:dyDescent="0.35">
      <c r="F15" t="s">
        <v>29</v>
      </c>
      <c r="G15" s="4">
        <f t="shared" si="5"/>
        <v>24.217468805704101</v>
      </c>
    </row>
    <row r="16" spans="1:16" x14ac:dyDescent="0.3">
      <c r="F16" t="s">
        <v>30</v>
      </c>
      <c r="G16">
        <f t="shared" si="5"/>
        <v>13.345276292335118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2023-10-30T15:48:25Z</dcterms:modified>
</cp:coreProperties>
</file>