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Задача №1" sheetId="1" r:id="rId1"/>
    <sheet name="Задача №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" i="2" l="1"/>
  <c r="O34" i="2"/>
  <c r="O33" i="2"/>
  <c r="P33" i="2" s="1"/>
  <c r="P32" i="2"/>
  <c r="O32" i="2"/>
  <c r="O31" i="2"/>
  <c r="P31" i="2" s="1"/>
  <c r="P30" i="2"/>
  <c r="O30" i="2"/>
  <c r="O27" i="2"/>
  <c r="P27" i="2" s="1"/>
  <c r="O26" i="2"/>
  <c r="P26" i="2" s="1"/>
  <c r="O25" i="2"/>
  <c r="P25" i="2" s="1"/>
  <c r="O24" i="2"/>
  <c r="P24" i="2" s="1"/>
  <c r="O23" i="2"/>
  <c r="P23" i="2" s="1"/>
  <c r="O20" i="2"/>
  <c r="P20" i="2" s="1"/>
  <c r="O19" i="2"/>
  <c r="P19" i="2" s="1"/>
  <c r="O18" i="2"/>
  <c r="O17" i="2"/>
  <c r="P17" i="2" s="1"/>
  <c r="O16" i="2"/>
  <c r="P16" i="2" s="1"/>
  <c r="O13" i="2"/>
  <c r="P13" i="2" s="1"/>
  <c r="O12" i="2"/>
  <c r="P12" i="2" s="1"/>
  <c r="O11" i="2"/>
  <c r="P11" i="2" s="1"/>
  <c r="O10" i="2"/>
  <c r="P10" i="2" s="1"/>
  <c r="P9" i="2"/>
  <c r="O9" i="2"/>
  <c r="P4" i="2"/>
  <c r="P5" i="2"/>
  <c r="P6" i="2"/>
  <c r="P2" i="2"/>
  <c r="O3" i="2"/>
  <c r="P3" i="2" s="1"/>
  <c r="O4" i="2"/>
  <c r="O5" i="2"/>
  <c r="O6" i="2"/>
  <c r="O2" i="2"/>
  <c r="O7" i="2" s="1"/>
  <c r="R28" i="1"/>
  <c r="R22" i="1"/>
  <c r="R16" i="1"/>
  <c r="Q16" i="1"/>
  <c r="R10" i="1"/>
  <c r="Q28" i="1"/>
  <c r="Q22" i="1"/>
  <c r="Q10" i="1"/>
  <c r="R6" i="1"/>
  <c r="R25" i="1"/>
  <c r="R26" i="1"/>
  <c r="R27" i="1"/>
  <c r="R24" i="1"/>
  <c r="R19" i="1"/>
  <c r="R20" i="1"/>
  <c r="R21" i="1"/>
  <c r="R18" i="1"/>
  <c r="R13" i="1"/>
  <c r="R14" i="1"/>
  <c r="R15" i="1"/>
  <c r="R12" i="1"/>
  <c r="R7" i="1"/>
  <c r="R8" i="1"/>
  <c r="R9" i="1"/>
  <c r="Q25" i="1"/>
  <c r="Q26" i="1"/>
  <c r="Q27" i="1"/>
  <c r="Q24" i="1"/>
  <c r="Q19" i="1"/>
  <c r="Q20" i="1"/>
  <c r="Q21" i="1"/>
  <c r="Q18" i="1"/>
  <c r="Q13" i="1"/>
  <c r="Q14" i="1"/>
  <c r="Q15" i="1"/>
  <c r="Q12" i="1"/>
  <c r="Q7" i="1"/>
  <c r="Q8" i="1"/>
  <c r="Q9" i="1"/>
  <c r="Q6" i="1"/>
  <c r="P35" i="2" l="1"/>
  <c r="O35" i="2"/>
  <c r="P7" i="2"/>
  <c r="P28" i="2"/>
  <c r="O28" i="2"/>
  <c r="O21" i="2"/>
  <c r="P18" i="2"/>
  <c r="P21" i="2" s="1"/>
  <c r="O14" i="2"/>
  <c r="P14" i="2"/>
</calcChain>
</file>

<file path=xl/sharedStrings.xml><?xml version="1.0" encoding="utf-8"?>
<sst xmlns="http://schemas.openxmlformats.org/spreadsheetml/2006/main" count="30" uniqueCount="23">
  <si>
    <t>A</t>
  </si>
  <si>
    <t>Ймовірність</t>
  </si>
  <si>
    <t>Закупка</t>
  </si>
  <si>
    <t>Запит</t>
  </si>
  <si>
    <t>Продано</t>
  </si>
  <si>
    <t>Не продано</t>
  </si>
  <si>
    <t>Очікуваний чистий дохід</t>
  </si>
  <si>
    <t>З урах. невдалого запиту</t>
  </si>
  <si>
    <t>А</t>
  </si>
  <si>
    <t>Скільки книг потрібно закупити?</t>
  </si>
  <si>
    <t>не задоволений запит</t>
  </si>
  <si>
    <t>B</t>
  </si>
  <si>
    <t>C</t>
  </si>
  <si>
    <t>D</t>
  </si>
  <si>
    <t>Ціна закупки</t>
  </si>
  <si>
    <t>Ціна збитків за непродаж</t>
  </si>
  <si>
    <t>Ціна збитків за незадоволений попит</t>
  </si>
  <si>
    <t>Скільки випікати булок?</t>
  </si>
  <si>
    <t>Ймовірність попиту</t>
  </si>
  <si>
    <t>Попит</t>
  </si>
  <si>
    <t>Незад. Попит</t>
  </si>
  <si>
    <t>Те ж, з урахуванням не проданих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</si>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</sst>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4" borderId="1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7" borderId="4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4" borderId="18" xfId="0" applyFill="1" applyBorder="1"/>
    <xf numFmtId="0" fontId="0" fillId="5" borderId="19" xfId="0" applyFill="1" applyBorder="1"/>
    <xf numFmtId="0" fontId="0" fillId="0" borderId="10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2" borderId="23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FF0066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5</xdr:row>
      <xdr:rowOff>99059</xdr:rowOff>
    </xdr:from>
    <xdr:to>
      <xdr:col>9</xdr:col>
      <xdr:colOff>207340</xdr:colOff>
      <xdr:row>12</xdr:row>
      <xdr:rowOff>53340</xdr:rowOff>
    </xdr:to>
    <xdr:cxnSp macro="">
      <xdr:nvCxnSpPr>
        <xdr:cNvPr id="3" name="Прямая со стрелкой 2"/>
        <xdr:cNvCxnSpPr/>
      </xdr:nvCxnSpPr>
      <xdr:spPr>
        <a:xfrm flipV="1">
          <a:off x="2506980" y="1295399"/>
          <a:ext cx="3186760" cy="123444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30479</xdr:colOff>
      <xdr:row>7</xdr:row>
      <xdr:rowOff>53339</xdr:rowOff>
    </xdr:from>
    <xdr:ext cx="411459" cy="311496"/>
    <xdr:sp macro="" textlink="">
      <xdr:nvSpPr>
        <xdr:cNvPr id="4" name="TextBox 3"/>
        <xdr:cNvSpPr txBox="1"/>
      </xdr:nvSpPr>
      <xdr:spPr>
        <a:xfrm rot="20142721">
          <a:off x="3688079" y="1615439"/>
          <a:ext cx="411459" cy="31149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solidFill>
                <a:srgbClr val="FF0000"/>
              </a:solidFill>
            </a:rPr>
            <a:t>0,1</a:t>
          </a:r>
        </a:p>
      </xdr:txBody>
    </xdr:sp>
    <xdr:clientData/>
  </xdr:oneCellAnchor>
  <xdr:twoCellAnchor>
    <xdr:from>
      <xdr:col>4</xdr:col>
      <xdr:colOff>38100</xdr:colOff>
      <xdr:row>12</xdr:row>
      <xdr:rowOff>152400</xdr:rowOff>
    </xdr:from>
    <xdr:to>
      <xdr:col>10</xdr:col>
      <xdr:colOff>7620</xdr:colOff>
      <xdr:row>13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2476500" y="2628900"/>
          <a:ext cx="362712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13</xdr:row>
      <xdr:rowOff>68581</xdr:rowOff>
    </xdr:from>
    <xdr:to>
      <xdr:col>9</xdr:col>
      <xdr:colOff>579120</xdr:colOff>
      <xdr:row>19</xdr:row>
      <xdr:rowOff>114300</xdr:rowOff>
    </xdr:to>
    <xdr:cxnSp macro="">
      <xdr:nvCxnSpPr>
        <xdr:cNvPr id="9" name="Прямая со стрелкой 8"/>
        <xdr:cNvCxnSpPr/>
      </xdr:nvCxnSpPr>
      <xdr:spPr>
        <a:xfrm>
          <a:off x="2476500" y="2727961"/>
          <a:ext cx="3589020" cy="1142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</xdr:colOff>
      <xdr:row>14</xdr:row>
      <xdr:rowOff>60960</xdr:rowOff>
    </xdr:from>
    <xdr:to>
      <xdr:col>9</xdr:col>
      <xdr:colOff>502920</xdr:colOff>
      <xdr:row>24</xdr:row>
      <xdr:rowOff>167640</xdr:rowOff>
    </xdr:to>
    <xdr:cxnSp macro="">
      <xdr:nvCxnSpPr>
        <xdr:cNvPr id="12" name="Прямая со стрелкой 11"/>
        <xdr:cNvCxnSpPr/>
      </xdr:nvCxnSpPr>
      <xdr:spPr>
        <a:xfrm>
          <a:off x="2468880" y="2903220"/>
          <a:ext cx="3520440" cy="19354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320039</xdr:colOff>
      <xdr:row>11</xdr:row>
      <xdr:rowOff>58058</xdr:rowOff>
    </xdr:from>
    <xdr:ext cx="411459" cy="269602"/>
    <xdr:sp macro="" textlink="">
      <xdr:nvSpPr>
        <xdr:cNvPr id="17" name="TextBox 16"/>
        <xdr:cNvSpPr txBox="1"/>
      </xdr:nvSpPr>
      <xdr:spPr>
        <a:xfrm>
          <a:off x="3977639" y="2351678"/>
          <a:ext cx="411459" cy="269602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400">
              <a:solidFill>
                <a:srgbClr val="FF0000"/>
              </a:solidFill>
            </a:rPr>
            <a:t>0,5</a:t>
          </a:r>
        </a:p>
        <a:p>
          <a:endParaRPr lang="ru-RU" sz="14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595345</xdr:colOff>
      <xdr:row>14</xdr:row>
      <xdr:rowOff>63116</xdr:rowOff>
    </xdr:from>
    <xdr:ext cx="411459" cy="329808"/>
    <xdr:sp macro="" textlink="">
      <xdr:nvSpPr>
        <xdr:cNvPr id="18" name="TextBox 17"/>
        <xdr:cNvSpPr txBox="1"/>
      </xdr:nvSpPr>
      <xdr:spPr>
        <a:xfrm rot="1095554">
          <a:off x="4252945" y="2905376"/>
          <a:ext cx="411459" cy="329808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400">
              <a:solidFill>
                <a:srgbClr val="FF0000"/>
              </a:solidFill>
            </a:rPr>
            <a:t>0,2</a:t>
          </a:r>
        </a:p>
        <a:p>
          <a:endParaRPr lang="ru-RU" sz="14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335280</xdr:colOff>
      <xdr:row>17</xdr:row>
      <xdr:rowOff>60959</xdr:rowOff>
    </xdr:from>
    <xdr:ext cx="411459" cy="311496"/>
    <xdr:sp macro="" textlink="">
      <xdr:nvSpPr>
        <xdr:cNvPr id="19" name="TextBox 18"/>
        <xdr:cNvSpPr txBox="1"/>
      </xdr:nvSpPr>
      <xdr:spPr>
        <a:xfrm rot="2473909">
          <a:off x="3992880" y="3451859"/>
          <a:ext cx="411459" cy="31149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solidFill>
                <a:srgbClr val="FF0000"/>
              </a:solidFill>
            </a:rPr>
            <a:t>0,2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53340</xdr:rowOff>
    </xdr:from>
    <xdr:to>
      <xdr:col>7</xdr:col>
      <xdr:colOff>579120</xdr:colOff>
      <xdr:row>13</xdr:row>
      <xdr:rowOff>76200</xdr:rowOff>
    </xdr:to>
    <xdr:cxnSp macro="">
      <xdr:nvCxnSpPr>
        <xdr:cNvPr id="3" name="Прямая со стрелкой 2"/>
        <xdr:cNvCxnSpPr/>
      </xdr:nvCxnSpPr>
      <xdr:spPr>
        <a:xfrm flipV="1">
          <a:off x="2529840" y="975360"/>
          <a:ext cx="3627120" cy="1905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</xdr:colOff>
      <xdr:row>10</xdr:row>
      <xdr:rowOff>7620</xdr:rowOff>
    </xdr:from>
    <xdr:to>
      <xdr:col>7</xdr:col>
      <xdr:colOff>579120</xdr:colOff>
      <xdr:row>13</xdr:row>
      <xdr:rowOff>83820</xdr:rowOff>
    </xdr:to>
    <xdr:cxnSp macro="">
      <xdr:nvCxnSpPr>
        <xdr:cNvPr id="5" name="Прямая со стрелкой 4"/>
        <xdr:cNvCxnSpPr/>
      </xdr:nvCxnSpPr>
      <xdr:spPr>
        <a:xfrm flipV="1">
          <a:off x="2560320" y="2255520"/>
          <a:ext cx="3596640" cy="632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91440</xdr:rowOff>
    </xdr:from>
    <xdr:to>
      <xdr:col>8</xdr:col>
      <xdr:colOff>7620</xdr:colOff>
      <xdr:row>17</xdr:row>
      <xdr:rowOff>38100</xdr:rowOff>
    </xdr:to>
    <xdr:cxnSp macro="">
      <xdr:nvCxnSpPr>
        <xdr:cNvPr id="6" name="Прямая со стрелкой 5"/>
        <xdr:cNvCxnSpPr/>
      </xdr:nvCxnSpPr>
      <xdr:spPr>
        <a:xfrm>
          <a:off x="2529840" y="2895600"/>
          <a:ext cx="366522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13</xdr:row>
      <xdr:rowOff>137160</xdr:rowOff>
    </xdr:from>
    <xdr:to>
      <xdr:col>8</xdr:col>
      <xdr:colOff>15240</xdr:colOff>
      <xdr:row>24</xdr:row>
      <xdr:rowOff>45720</xdr:rowOff>
    </xdr:to>
    <xdr:cxnSp macro="">
      <xdr:nvCxnSpPr>
        <xdr:cNvPr id="9" name="Прямая со стрелкой 8"/>
        <xdr:cNvCxnSpPr/>
      </xdr:nvCxnSpPr>
      <xdr:spPr>
        <a:xfrm>
          <a:off x="2537460" y="2941320"/>
          <a:ext cx="3665220" cy="19735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</xdr:colOff>
      <xdr:row>13</xdr:row>
      <xdr:rowOff>121920</xdr:rowOff>
    </xdr:from>
    <xdr:to>
      <xdr:col>7</xdr:col>
      <xdr:colOff>594360</xdr:colOff>
      <xdr:row>31</xdr:row>
      <xdr:rowOff>60960</xdr:rowOff>
    </xdr:to>
    <xdr:cxnSp macro="">
      <xdr:nvCxnSpPr>
        <xdr:cNvPr id="12" name="Прямая со стрелкой 11"/>
        <xdr:cNvCxnSpPr/>
      </xdr:nvCxnSpPr>
      <xdr:spPr>
        <a:xfrm>
          <a:off x="2560320" y="2926080"/>
          <a:ext cx="3611880" cy="33070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76201</xdr:colOff>
      <xdr:row>7</xdr:row>
      <xdr:rowOff>144780</xdr:rowOff>
    </xdr:from>
    <xdr:ext cx="362856" cy="264560"/>
    <xdr:sp macro="" textlink="">
      <xdr:nvSpPr>
        <xdr:cNvPr id="15" name="TextBox 14"/>
        <xdr:cNvSpPr txBox="1"/>
      </xdr:nvSpPr>
      <xdr:spPr>
        <a:xfrm rot="19990671">
          <a:off x="3825241" y="1813560"/>
          <a:ext cx="3628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0,1</a:t>
          </a:r>
        </a:p>
      </xdr:txBody>
    </xdr:sp>
    <xdr:clientData/>
  </xdr:oneCellAnchor>
  <xdr:oneCellAnchor>
    <xdr:from>
      <xdr:col>5</xdr:col>
      <xdr:colOff>15239</xdr:colOff>
      <xdr:row>10</xdr:row>
      <xdr:rowOff>0</xdr:rowOff>
    </xdr:from>
    <xdr:ext cx="362856" cy="264560"/>
    <xdr:sp macro="" textlink="">
      <xdr:nvSpPr>
        <xdr:cNvPr id="16" name="TextBox 15"/>
        <xdr:cNvSpPr txBox="1"/>
      </xdr:nvSpPr>
      <xdr:spPr>
        <a:xfrm rot="20870887">
          <a:off x="4373879" y="2247900"/>
          <a:ext cx="3628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0,2</a:t>
          </a:r>
        </a:p>
      </xdr:txBody>
    </xdr:sp>
    <xdr:clientData/>
  </xdr:oneCellAnchor>
  <xdr:oneCellAnchor>
    <xdr:from>
      <xdr:col>5</xdr:col>
      <xdr:colOff>358140</xdr:colOff>
      <xdr:row>14</xdr:row>
      <xdr:rowOff>53340</xdr:rowOff>
    </xdr:from>
    <xdr:ext cx="362856" cy="264560"/>
    <xdr:sp macro="" textlink="">
      <xdr:nvSpPr>
        <xdr:cNvPr id="17" name="TextBox 16"/>
        <xdr:cNvSpPr txBox="1"/>
      </xdr:nvSpPr>
      <xdr:spPr>
        <a:xfrm rot="1040915">
          <a:off x="4716780" y="3063240"/>
          <a:ext cx="3628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0,3</a:t>
          </a:r>
          <a:endParaRPr lang="ru-RU" sz="1100"/>
        </a:p>
      </xdr:txBody>
    </xdr:sp>
    <xdr:clientData/>
  </xdr:oneCellAnchor>
  <xdr:oneCellAnchor>
    <xdr:from>
      <xdr:col>5</xdr:col>
      <xdr:colOff>0</xdr:colOff>
      <xdr:row>18</xdr:row>
      <xdr:rowOff>0</xdr:rowOff>
    </xdr:from>
    <xdr:ext cx="362856" cy="264560"/>
    <xdr:sp macro="" textlink="">
      <xdr:nvSpPr>
        <xdr:cNvPr id="18" name="TextBox 17"/>
        <xdr:cNvSpPr txBox="1"/>
      </xdr:nvSpPr>
      <xdr:spPr>
        <a:xfrm rot="1040915">
          <a:off x="4358640" y="3749040"/>
          <a:ext cx="3628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0,3</a:t>
          </a:r>
          <a:endParaRPr lang="ru-RU" sz="1100"/>
        </a:p>
      </xdr:txBody>
    </xdr:sp>
    <xdr:clientData/>
  </xdr:oneCellAnchor>
  <xdr:oneCellAnchor>
    <xdr:from>
      <xdr:col>4</xdr:col>
      <xdr:colOff>601980</xdr:colOff>
      <xdr:row>21</xdr:row>
      <xdr:rowOff>0</xdr:rowOff>
    </xdr:from>
    <xdr:ext cx="362856" cy="264560"/>
    <xdr:sp macro="" textlink="">
      <xdr:nvSpPr>
        <xdr:cNvPr id="19" name="TextBox 18"/>
        <xdr:cNvSpPr txBox="1"/>
      </xdr:nvSpPr>
      <xdr:spPr>
        <a:xfrm rot="1040915">
          <a:off x="4351020" y="4312920"/>
          <a:ext cx="3628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0,1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2"/>
  <sheetViews>
    <sheetView topLeftCell="H6" zoomScaleNormal="100" workbookViewId="0">
      <selection activeCell="AA15" sqref="AA15"/>
    </sheetView>
  </sheetViews>
  <sheetFormatPr defaultRowHeight="14.4" x14ac:dyDescent="0.3"/>
  <cols>
    <col min="2" max="2" width="16.33203125" customWidth="1"/>
    <col min="11" max="11" width="13.6640625" customWidth="1"/>
    <col min="15" max="15" width="13.6640625" customWidth="1"/>
    <col min="16" max="16" width="15.21875" customWidth="1"/>
    <col min="17" max="17" width="17.5546875" customWidth="1"/>
    <col min="18" max="18" width="13.109375" customWidth="1"/>
  </cols>
  <sheetData>
    <row r="3" spans="1:18" ht="12.6" customHeight="1" thickBot="1" x14ac:dyDescent="0.35"/>
    <row r="4" spans="1:18" ht="4.2" hidden="1" customHeight="1" x14ac:dyDescent="0.3"/>
    <row r="5" spans="1:18" ht="52.8" customHeight="1" thickBot="1" x14ac:dyDescent="0.35">
      <c r="K5" s="37" t="s">
        <v>1</v>
      </c>
      <c r="L5" s="38" t="s">
        <v>2</v>
      </c>
      <c r="M5" s="38" t="s">
        <v>3</v>
      </c>
      <c r="N5" s="38" t="s">
        <v>4</v>
      </c>
      <c r="O5" s="38" t="s">
        <v>5</v>
      </c>
      <c r="P5" s="38" t="s">
        <v>10</v>
      </c>
      <c r="Q5" s="38" t="s">
        <v>6</v>
      </c>
      <c r="R5" s="39" t="s">
        <v>7</v>
      </c>
    </row>
    <row r="6" spans="1:18" ht="15" thickBot="1" x14ac:dyDescent="0.35">
      <c r="J6" s="8" t="s">
        <v>8</v>
      </c>
      <c r="K6" s="28">
        <v>0.1</v>
      </c>
      <c r="L6" s="29">
        <v>2000</v>
      </c>
      <c r="M6" s="29">
        <v>2000</v>
      </c>
      <c r="N6" s="29">
        <v>2000</v>
      </c>
      <c r="O6" s="29">
        <v>0</v>
      </c>
      <c r="P6" s="29">
        <v>0</v>
      </c>
      <c r="Q6" s="29">
        <f>9*N6</f>
        <v>18000</v>
      </c>
      <c r="R6" s="30">
        <f>Q6-O6*4-P6</f>
        <v>18000</v>
      </c>
    </row>
    <row r="7" spans="1:18" ht="15" thickBot="1" x14ac:dyDescent="0.35">
      <c r="J7" s="8"/>
      <c r="K7" s="31">
        <v>0.5</v>
      </c>
      <c r="L7" s="32">
        <v>2000</v>
      </c>
      <c r="M7" s="32">
        <v>3000</v>
      </c>
      <c r="N7" s="32">
        <v>2000</v>
      </c>
      <c r="O7" s="32">
        <v>0</v>
      </c>
      <c r="P7" s="32">
        <v>1000</v>
      </c>
      <c r="Q7" s="32">
        <f t="shared" ref="Q7:Q9" si="0">9*N7</f>
        <v>18000</v>
      </c>
      <c r="R7" s="30">
        <f t="shared" ref="R7:R9" si="1">Q7-O7*4-P7</f>
        <v>17000</v>
      </c>
    </row>
    <row r="8" spans="1:18" ht="15" thickBot="1" x14ac:dyDescent="0.35">
      <c r="J8" s="8"/>
      <c r="K8" s="31">
        <v>0.2</v>
      </c>
      <c r="L8" s="32">
        <v>2000</v>
      </c>
      <c r="M8" s="32">
        <v>4000</v>
      </c>
      <c r="N8" s="32">
        <v>2000</v>
      </c>
      <c r="O8" s="32">
        <v>0</v>
      </c>
      <c r="P8" s="32">
        <v>2000</v>
      </c>
      <c r="Q8" s="32">
        <f t="shared" si="0"/>
        <v>18000</v>
      </c>
      <c r="R8" s="30">
        <f t="shared" si="1"/>
        <v>16000</v>
      </c>
    </row>
    <row r="9" spans="1:18" ht="15" thickBot="1" x14ac:dyDescent="0.35">
      <c r="J9" s="8"/>
      <c r="K9" s="33">
        <v>0.2</v>
      </c>
      <c r="L9" s="34">
        <v>2000</v>
      </c>
      <c r="M9" s="34">
        <v>5000</v>
      </c>
      <c r="N9" s="34">
        <v>2000</v>
      </c>
      <c r="O9" s="34">
        <v>0</v>
      </c>
      <c r="P9" s="34">
        <v>3000</v>
      </c>
      <c r="Q9" s="35">
        <f t="shared" si="0"/>
        <v>18000</v>
      </c>
      <c r="R9" s="36">
        <f t="shared" si="1"/>
        <v>15000</v>
      </c>
    </row>
    <row r="10" spans="1:18" ht="15" thickBot="1" x14ac:dyDescent="0.35">
      <c r="J10" s="8"/>
      <c r="K10" s="1"/>
      <c r="L10" s="1"/>
      <c r="M10" s="1"/>
      <c r="N10" s="1"/>
      <c r="O10" s="1"/>
      <c r="P10" s="1"/>
      <c r="Q10" s="6">
        <f>Q6*K6+Q7*K7+Q8*K8+Q9*K9</f>
        <v>18000</v>
      </c>
      <c r="R10" s="7">
        <f>R6*K6+R7*K7+R8*K8+R9*K9</f>
        <v>16500</v>
      </c>
    </row>
    <row r="11" spans="1:18" ht="15" thickBot="1" x14ac:dyDescent="0.35">
      <c r="J11" s="8"/>
      <c r="K11" s="1"/>
      <c r="L11" s="1"/>
      <c r="M11" s="1"/>
      <c r="N11" s="1"/>
      <c r="O11" s="1"/>
      <c r="P11" s="1"/>
      <c r="Q11" s="1"/>
      <c r="R11" s="1"/>
    </row>
    <row r="12" spans="1:18" ht="15" thickBot="1" x14ac:dyDescent="0.35">
      <c r="J12" s="8" t="s">
        <v>11</v>
      </c>
      <c r="K12" s="28">
        <v>0.1</v>
      </c>
      <c r="L12" s="29">
        <v>3000</v>
      </c>
      <c r="M12" s="29">
        <v>2000</v>
      </c>
      <c r="N12" s="29">
        <v>2000</v>
      </c>
      <c r="O12" s="29">
        <v>1000</v>
      </c>
      <c r="P12" s="29">
        <v>0</v>
      </c>
      <c r="Q12" s="29">
        <f>9*N12</f>
        <v>18000</v>
      </c>
      <c r="R12" s="30">
        <f>Q12-O12*4-P12</f>
        <v>14000</v>
      </c>
    </row>
    <row r="13" spans="1:18" ht="14.4" customHeight="1" thickBot="1" x14ac:dyDescent="0.4">
      <c r="A13" s="25" t="s">
        <v>9</v>
      </c>
      <c r="B13" s="26"/>
      <c r="C13" s="26"/>
      <c r="D13" s="27"/>
      <c r="J13" s="8"/>
      <c r="K13" s="31">
        <v>0.5</v>
      </c>
      <c r="L13" s="32">
        <v>3000</v>
      </c>
      <c r="M13" s="32">
        <v>3000</v>
      </c>
      <c r="N13" s="32">
        <v>3000</v>
      </c>
      <c r="O13" s="32">
        <v>0</v>
      </c>
      <c r="P13" s="32">
        <v>0</v>
      </c>
      <c r="Q13" s="32">
        <f t="shared" ref="Q13:Q15" si="2">9*N13</f>
        <v>27000</v>
      </c>
      <c r="R13" s="30">
        <f t="shared" ref="R13:R15" si="3">Q13-O13*4-P13</f>
        <v>27000</v>
      </c>
    </row>
    <row r="14" spans="1:18" ht="15" thickBot="1" x14ac:dyDescent="0.35">
      <c r="J14" s="8"/>
      <c r="K14" s="31">
        <v>0.2</v>
      </c>
      <c r="L14" s="32">
        <v>3000</v>
      </c>
      <c r="M14" s="32">
        <v>4000</v>
      </c>
      <c r="N14" s="32">
        <v>3000</v>
      </c>
      <c r="O14" s="32">
        <v>0</v>
      </c>
      <c r="P14" s="32">
        <v>1000</v>
      </c>
      <c r="Q14" s="32">
        <f t="shared" si="2"/>
        <v>27000</v>
      </c>
      <c r="R14" s="30">
        <f t="shared" si="3"/>
        <v>26000</v>
      </c>
    </row>
    <row r="15" spans="1:18" ht="15" thickBot="1" x14ac:dyDescent="0.35">
      <c r="J15" s="8"/>
      <c r="K15" s="33">
        <v>0.2</v>
      </c>
      <c r="L15" s="34">
        <v>3000</v>
      </c>
      <c r="M15" s="34">
        <v>5000</v>
      </c>
      <c r="N15" s="34">
        <v>3000</v>
      </c>
      <c r="O15" s="34">
        <v>0</v>
      </c>
      <c r="P15" s="34">
        <v>2000</v>
      </c>
      <c r="Q15" s="35">
        <f t="shared" si="2"/>
        <v>27000</v>
      </c>
      <c r="R15" s="36">
        <f t="shared" si="3"/>
        <v>25000</v>
      </c>
    </row>
    <row r="16" spans="1:18" ht="15" thickBot="1" x14ac:dyDescent="0.35">
      <c r="J16" s="8"/>
      <c r="K16" s="1"/>
      <c r="L16" s="1"/>
      <c r="M16" s="1"/>
      <c r="N16" s="1"/>
      <c r="O16" s="1"/>
      <c r="P16" s="1"/>
      <c r="Q16" s="6">
        <f>Q12*K12+Q13*K13+Q14*K14+Q15*K15</f>
        <v>26100</v>
      </c>
      <c r="R16" s="7">
        <f>R12*K12+R13*K13+R14*K14+R15*K15</f>
        <v>25100</v>
      </c>
    </row>
    <row r="17" spans="2:18" ht="15" thickBot="1" x14ac:dyDescent="0.35">
      <c r="J17" s="8"/>
      <c r="K17" s="1"/>
      <c r="L17" s="1"/>
      <c r="M17" s="1"/>
      <c r="N17" s="1"/>
      <c r="O17" s="1"/>
      <c r="P17" s="1"/>
      <c r="Q17" s="1"/>
      <c r="R17" s="1"/>
    </row>
    <row r="18" spans="2:18" ht="15" thickBot="1" x14ac:dyDescent="0.35">
      <c r="J18" s="8" t="s">
        <v>12</v>
      </c>
      <c r="K18" s="28">
        <v>0.1</v>
      </c>
      <c r="L18" s="29">
        <v>4000</v>
      </c>
      <c r="M18" s="29">
        <v>2000</v>
      </c>
      <c r="N18" s="29">
        <v>2000</v>
      </c>
      <c r="O18" s="29">
        <v>2000</v>
      </c>
      <c r="P18" s="29">
        <v>0</v>
      </c>
      <c r="Q18" s="29">
        <f>9*N18</f>
        <v>18000</v>
      </c>
      <c r="R18" s="30">
        <f>Q18-4*O18-P18</f>
        <v>10000</v>
      </c>
    </row>
    <row r="19" spans="2:18" ht="15" thickBot="1" x14ac:dyDescent="0.35">
      <c r="J19" s="8"/>
      <c r="K19" s="31">
        <v>0.5</v>
      </c>
      <c r="L19" s="32">
        <v>4000</v>
      </c>
      <c r="M19" s="32">
        <v>3000</v>
      </c>
      <c r="N19" s="32">
        <v>3000</v>
      </c>
      <c r="O19" s="32">
        <v>1000</v>
      </c>
      <c r="P19" s="32">
        <v>0</v>
      </c>
      <c r="Q19" s="32">
        <f t="shared" ref="Q19:Q21" si="4">9*N19</f>
        <v>27000</v>
      </c>
      <c r="R19" s="30">
        <f t="shared" ref="R19:R21" si="5">Q19-4*O19-P19</f>
        <v>23000</v>
      </c>
    </row>
    <row r="20" spans="2:18" ht="15" thickBot="1" x14ac:dyDescent="0.35">
      <c r="J20" s="8"/>
      <c r="K20" s="31">
        <v>0.2</v>
      </c>
      <c r="L20" s="32">
        <v>4000</v>
      </c>
      <c r="M20" s="32">
        <v>4000</v>
      </c>
      <c r="N20" s="32">
        <v>4000</v>
      </c>
      <c r="O20" s="32">
        <v>0</v>
      </c>
      <c r="P20" s="32">
        <v>0</v>
      </c>
      <c r="Q20" s="32">
        <f t="shared" si="4"/>
        <v>36000</v>
      </c>
      <c r="R20" s="30">
        <f t="shared" si="5"/>
        <v>36000</v>
      </c>
    </row>
    <row r="21" spans="2:18" ht="15" thickBot="1" x14ac:dyDescent="0.35">
      <c r="J21" s="8"/>
      <c r="K21" s="33">
        <v>0.2</v>
      </c>
      <c r="L21" s="34">
        <v>4000</v>
      </c>
      <c r="M21" s="34">
        <v>5000</v>
      </c>
      <c r="N21" s="34">
        <v>4000</v>
      </c>
      <c r="O21" s="34">
        <v>0</v>
      </c>
      <c r="P21" s="34">
        <v>1000</v>
      </c>
      <c r="Q21" s="35">
        <f t="shared" si="4"/>
        <v>36000</v>
      </c>
      <c r="R21" s="36">
        <f t="shared" si="5"/>
        <v>35000</v>
      </c>
    </row>
    <row r="22" spans="2:18" ht="15" thickBot="1" x14ac:dyDescent="0.35">
      <c r="J22" s="8"/>
      <c r="K22" s="1"/>
      <c r="L22" s="1"/>
      <c r="M22" s="1"/>
      <c r="N22" s="1"/>
      <c r="O22" s="1"/>
      <c r="P22" s="1"/>
      <c r="Q22" s="6">
        <f>Q18*K18+Q19*K19+Q20*K20+Q21*K21</f>
        <v>29700</v>
      </c>
      <c r="R22" s="7">
        <f>R18*K18+R19*K19+R20*K20+R21*K21</f>
        <v>26700</v>
      </c>
    </row>
    <row r="23" spans="2:18" ht="15" thickBot="1" x14ac:dyDescent="0.35">
      <c r="J23" s="8"/>
      <c r="K23" s="1"/>
      <c r="L23" s="1"/>
      <c r="M23" s="1"/>
      <c r="N23" s="1"/>
      <c r="O23" s="1"/>
      <c r="P23" s="1"/>
      <c r="Q23" s="1"/>
      <c r="R23" s="1"/>
    </row>
    <row r="24" spans="2:18" ht="15" thickBot="1" x14ac:dyDescent="0.35">
      <c r="J24" s="8" t="s">
        <v>13</v>
      </c>
      <c r="K24" s="28">
        <v>0.1</v>
      </c>
      <c r="L24" s="29">
        <v>5000</v>
      </c>
      <c r="M24" s="29">
        <v>2000</v>
      </c>
      <c r="N24" s="29">
        <v>2000</v>
      </c>
      <c r="O24" s="29">
        <v>3000</v>
      </c>
      <c r="P24" s="29">
        <v>0</v>
      </c>
      <c r="Q24" s="29">
        <f>9*N24</f>
        <v>18000</v>
      </c>
      <c r="R24" s="30">
        <f>Q24-O24*4-P24</f>
        <v>6000</v>
      </c>
    </row>
    <row r="25" spans="2:18" ht="15" thickBot="1" x14ac:dyDescent="0.35">
      <c r="K25" s="31">
        <v>0.5</v>
      </c>
      <c r="L25" s="32">
        <v>5000</v>
      </c>
      <c r="M25" s="32">
        <v>3000</v>
      </c>
      <c r="N25" s="32">
        <v>3000</v>
      </c>
      <c r="O25" s="32">
        <v>2000</v>
      </c>
      <c r="P25" s="32">
        <v>0</v>
      </c>
      <c r="Q25" s="32">
        <f t="shared" ref="Q25:Q27" si="6">9*N25</f>
        <v>27000</v>
      </c>
      <c r="R25" s="30">
        <f t="shared" ref="R25:R27" si="7">Q25-O25*4-P25</f>
        <v>19000</v>
      </c>
    </row>
    <row r="26" spans="2:18" ht="15" thickBot="1" x14ac:dyDescent="0.35">
      <c r="K26" s="31">
        <v>0.2</v>
      </c>
      <c r="L26" s="32">
        <v>5000</v>
      </c>
      <c r="M26" s="32">
        <v>4000</v>
      </c>
      <c r="N26" s="32">
        <v>4000</v>
      </c>
      <c r="O26" s="32">
        <v>1000</v>
      </c>
      <c r="P26" s="32">
        <v>0</v>
      </c>
      <c r="Q26" s="32">
        <f t="shared" si="6"/>
        <v>36000</v>
      </c>
      <c r="R26" s="30">
        <f t="shared" si="7"/>
        <v>32000</v>
      </c>
    </row>
    <row r="27" spans="2:18" ht="15" thickBot="1" x14ac:dyDescent="0.35">
      <c r="K27" s="33">
        <v>0.2</v>
      </c>
      <c r="L27" s="34">
        <v>5000</v>
      </c>
      <c r="M27" s="34">
        <v>5000</v>
      </c>
      <c r="N27" s="34">
        <v>5000</v>
      </c>
      <c r="O27" s="34">
        <v>0</v>
      </c>
      <c r="P27" s="34">
        <v>0</v>
      </c>
      <c r="Q27" s="35">
        <f t="shared" si="6"/>
        <v>45000</v>
      </c>
      <c r="R27" s="36">
        <f t="shared" si="7"/>
        <v>45000</v>
      </c>
    </row>
    <row r="28" spans="2:18" ht="15" thickBot="1" x14ac:dyDescent="0.35">
      <c r="Q28" s="6">
        <f>Q24*K24+Q25*K25+Q26*K26+Q27*K27</f>
        <v>31500</v>
      </c>
      <c r="R28" s="7">
        <f>R24*K24+R25*K25+R26*K26+R27*K27</f>
        <v>25500</v>
      </c>
    </row>
    <row r="29" spans="2:18" ht="15" thickBot="1" x14ac:dyDescent="0.35"/>
    <row r="30" spans="2:18" ht="31.8" customHeight="1" x14ac:dyDescent="0.3">
      <c r="B30" s="9" t="s">
        <v>14</v>
      </c>
      <c r="C30" s="12">
        <v>9</v>
      </c>
    </row>
    <row r="31" spans="2:18" ht="28.8" x14ac:dyDescent="0.3">
      <c r="B31" s="10" t="s">
        <v>15</v>
      </c>
      <c r="C31" s="13">
        <v>4</v>
      </c>
    </row>
    <row r="32" spans="2:18" ht="43.8" thickBot="1" x14ac:dyDescent="0.35">
      <c r="B32" s="11" t="s">
        <v>16</v>
      </c>
      <c r="C32" s="14">
        <v>1</v>
      </c>
    </row>
  </sheetData>
  <mergeCells count="1">
    <mergeCell ref="A13:D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tabSelected="1" zoomScale="70" zoomScaleNormal="70" workbookViewId="0">
      <selection activeCell="W27" sqref="W27"/>
    </sheetView>
  </sheetViews>
  <sheetFormatPr defaultRowHeight="14.4" x14ac:dyDescent="0.3"/>
  <cols>
    <col min="2" max="2" width="28" customWidth="1"/>
    <col min="9" max="9" width="11.88671875" customWidth="1"/>
    <col min="15" max="15" width="12.109375" customWidth="1"/>
    <col min="16" max="16" width="14.109375" customWidth="1"/>
  </cols>
  <sheetData>
    <row r="1" spans="2:16" ht="43.8" thickBot="1" x14ac:dyDescent="0.35">
      <c r="I1" s="43" t="s">
        <v>18</v>
      </c>
      <c r="J1" s="44" t="s">
        <v>2</v>
      </c>
      <c r="K1" s="44" t="s">
        <v>19</v>
      </c>
      <c r="L1" s="44" t="s">
        <v>4</v>
      </c>
      <c r="M1" s="45" t="s">
        <v>5</v>
      </c>
      <c r="N1" s="45" t="s">
        <v>20</v>
      </c>
      <c r="O1" s="45" t="s">
        <v>6</v>
      </c>
      <c r="P1" s="46" t="s">
        <v>21</v>
      </c>
    </row>
    <row r="2" spans="2:16" x14ac:dyDescent="0.3">
      <c r="I2" s="40">
        <v>0.1</v>
      </c>
      <c r="J2" s="41">
        <v>10</v>
      </c>
      <c r="K2" s="41">
        <v>10</v>
      </c>
      <c r="L2" s="41">
        <v>10</v>
      </c>
      <c r="M2" s="41">
        <v>0</v>
      </c>
      <c r="N2" s="41">
        <v>0</v>
      </c>
      <c r="O2" s="41">
        <f>L2*10</f>
        <v>100</v>
      </c>
      <c r="P2" s="42">
        <f>O2-M2*20</f>
        <v>100</v>
      </c>
    </row>
    <row r="3" spans="2:16" x14ac:dyDescent="0.3">
      <c r="H3" s="1" t="s">
        <v>0</v>
      </c>
      <c r="I3" s="19">
        <v>0.2</v>
      </c>
      <c r="J3" s="2">
        <v>10</v>
      </c>
      <c r="K3" s="2">
        <v>12</v>
      </c>
      <c r="L3" s="16">
        <v>10</v>
      </c>
      <c r="M3" s="2">
        <v>0</v>
      </c>
      <c r="N3" s="16">
        <v>2</v>
      </c>
      <c r="O3" s="2">
        <f t="shared" ref="O3:O6" si="0">L3*10</f>
        <v>100</v>
      </c>
      <c r="P3" s="4">
        <f t="shared" ref="P3:P6" si="1">O3-M3*20</f>
        <v>100</v>
      </c>
    </row>
    <row r="4" spans="2:16" x14ac:dyDescent="0.3">
      <c r="H4" s="1"/>
      <c r="I4" s="19">
        <v>0.3</v>
      </c>
      <c r="J4" s="2">
        <v>10</v>
      </c>
      <c r="K4" s="2">
        <v>14</v>
      </c>
      <c r="L4" s="16">
        <v>10</v>
      </c>
      <c r="M4" s="2">
        <v>0</v>
      </c>
      <c r="N4" s="16">
        <v>4</v>
      </c>
      <c r="O4" s="2">
        <f t="shared" si="0"/>
        <v>100</v>
      </c>
      <c r="P4" s="4">
        <f t="shared" si="1"/>
        <v>100</v>
      </c>
    </row>
    <row r="5" spans="2:16" x14ac:dyDescent="0.3">
      <c r="H5" s="1"/>
      <c r="I5" s="19">
        <v>0.3</v>
      </c>
      <c r="J5" s="2">
        <v>10</v>
      </c>
      <c r="K5" s="16">
        <v>16</v>
      </c>
      <c r="L5" s="16">
        <v>10</v>
      </c>
      <c r="M5" s="2">
        <v>0</v>
      </c>
      <c r="N5" s="16">
        <v>6</v>
      </c>
      <c r="O5" s="2">
        <f t="shared" si="0"/>
        <v>100</v>
      </c>
      <c r="P5" s="4">
        <f t="shared" si="1"/>
        <v>100</v>
      </c>
    </row>
    <row r="6" spans="2:16" ht="15" thickBot="1" x14ac:dyDescent="0.35">
      <c r="H6" s="1"/>
      <c r="I6" s="20">
        <v>0.1</v>
      </c>
      <c r="J6" s="21">
        <v>10</v>
      </c>
      <c r="K6" s="21">
        <v>18</v>
      </c>
      <c r="L6" s="21">
        <v>10</v>
      </c>
      <c r="M6" s="21">
        <v>0</v>
      </c>
      <c r="N6" s="21">
        <v>8</v>
      </c>
      <c r="O6" s="21">
        <f t="shared" si="0"/>
        <v>100</v>
      </c>
      <c r="P6" s="5">
        <f t="shared" si="1"/>
        <v>100</v>
      </c>
    </row>
    <row r="7" spans="2:16" ht="15" thickBot="1" x14ac:dyDescent="0.35">
      <c r="H7" s="1"/>
      <c r="O7" s="22">
        <f>O2*I2+O3*I3+O4*I4+O5*I5+O6*I6</f>
        <v>100</v>
      </c>
      <c r="P7" s="23">
        <f>P2*I2+P3*I3+P4*I4+P5*I5+P6*I6</f>
        <v>100</v>
      </c>
    </row>
    <row r="8" spans="2:16" ht="15" thickBot="1" x14ac:dyDescent="0.35">
      <c r="H8" s="1"/>
    </row>
    <row r="9" spans="2:16" ht="16.2" customHeight="1" x14ac:dyDescent="0.3">
      <c r="H9" s="1" t="s">
        <v>11</v>
      </c>
      <c r="I9" s="17">
        <v>0.1</v>
      </c>
      <c r="J9" s="18">
        <v>12</v>
      </c>
      <c r="K9" s="18">
        <v>10</v>
      </c>
      <c r="L9" s="18">
        <v>10</v>
      </c>
      <c r="M9" s="18">
        <v>2</v>
      </c>
      <c r="N9" s="18">
        <v>0</v>
      </c>
      <c r="O9" s="18">
        <f>L9*10</f>
        <v>100</v>
      </c>
      <c r="P9" s="3">
        <f>O9-M9*20</f>
        <v>60</v>
      </c>
    </row>
    <row r="10" spans="2:16" x14ac:dyDescent="0.3">
      <c r="H10" s="1"/>
      <c r="I10" s="19">
        <v>0.2</v>
      </c>
      <c r="J10" s="2">
        <v>12</v>
      </c>
      <c r="K10" s="2">
        <v>12</v>
      </c>
      <c r="L10" s="16">
        <v>12</v>
      </c>
      <c r="M10" s="2">
        <v>0</v>
      </c>
      <c r="N10" s="16">
        <v>0</v>
      </c>
      <c r="O10" s="2">
        <f t="shared" ref="O10:O13" si="2">L10*10</f>
        <v>120</v>
      </c>
      <c r="P10" s="4">
        <f t="shared" ref="P10:P13" si="3">O10-M10*20</f>
        <v>120</v>
      </c>
    </row>
    <row r="11" spans="2:16" x14ac:dyDescent="0.3">
      <c r="H11" s="1"/>
      <c r="I11" s="19">
        <v>0.3</v>
      </c>
      <c r="J11" s="2">
        <v>12</v>
      </c>
      <c r="K11" s="2">
        <v>14</v>
      </c>
      <c r="L11" s="16">
        <v>12</v>
      </c>
      <c r="M11" s="2">
        <v>0</v>
      </c>
      <c r="N11" s="16">
        <v>2</v>
      </c>
      <c r="O11" s="2">
        <f t="shared" si="2"/>
        <v>120</v>
      </c>
      <c r="P11" s="4">
        <f t="shared" si="3"/>
        <v>120</v>
      </c>
    </row>
    <row r="12" spans="2:16" x14ac:dyDescent="0.3">
      <c r="H12" s="1"/>
      <c r="I12" s="19">
        <v>0.3</v>
      </c>
      <c r="J12" s="2">
        <v>12</v>
      </c>
      <c r="K12" s="16">
        <v>16</v>
      </c>
      <c r="L12" s="16">
        <v>12</v>
      </c>
      <c r="M12" s="2">
        <v>0</v>
      </c>
      <c r="N12" s="16">
        <v>4</v>
      </c>
      <c r="O12" s="2">
        <f t="shared" si="2"/>
        <v>120</v>
      </c>
      <c r="P12" s="4">
        <f t="shared" si="3"/>
        <v>120</v>
      </c>
    </row>
    <row r="13" spans="2:16" ht="15" thickBot="1" x14ac:dyDescent="0.35">
      <c r="H13" s="1"/>
      <c r="I13" s="20">
        <v>0.1</v>
      </c>
      <c r="J13" s="21">
        <v>12</v>
      </c>
      <c r="K13" s="21">
        <v>18</v>
      </c>
      <c r="L13" s="24">
        <v>12</v>
      </c>
      <c r="M13" s="21">
        <v>0</v>
      </c>
      <c r="N13" s="21">
        <v>6</v>
      </c>
      <c r="O13" s="21">
        <f t="shared" si="2"/>
        <v>120</v>
      </c>
      <c r="P13" s="5">
        <f t="shared" si="3"/>
        <v>120</v>
      </c>
    </row>
    <row r="14" spans="2:16" ht="16.2" thickBot="1" x14ac:dyDescent="0.35">
      <c r="B14" s="15" t="s">
        <v>17</v>
      </c>
      <c r="H14" s="1"/>
      <c r="O14" s="22">
        <f>O9*I9+O10*I10+O11*I11+O12*I12+O13*I13</f>
        <v>118</v>
      </c>
      <c r="P14" s="23">
        <f>P9*I9+P10*I10+P11*I11+P12*I12+P13*I13</f>
        <v>114</v>
      </c>
    </row>
    <row r="15" spans="2:16" ht="15" thickBot="1" x14ac:dyDescent="0.35">
      <c r="H15" s="1"/>
    </row>
    <row r="16" spans="2:16" x14ac:dyDescent="0.3">
      <c r="H16" s="1" t="s">
        <v>12</v>
      </c>
      <c r="I16" s="17">
        <v>0.1</v>
      </c>
      <c r="J16" s="18">
        <v>14</v>
      </c>
      <c r="K16" s="18">
        <v>10</v>
      </c>
      <c r="L16" s="18">
        <v>10</v>
      </c>
      <c r="M16" s="18">
        <v>4</v>
      </c>
      <c r="N16" s="18">
        <v>0</v>
      </c>
      <c r="O16" s="18">
        <f>L16*10</f>
        <v>100</v>
      </c>
      <c r="P16" s="3">
        <f>O16-M16*20</f>
        <v>20</v>
      </c>
    </row>
    <row r="17" spans="8:16" x14ac:dyDescent="0.3">
      <c r="H17" s="1"/>
      <c r="I17" s="19">
        <v>0.2</v>
      </c>
      <c r="J17" s="2">
        <v>14</v>
      </c>
      <c r="K17" s="2">
        <v>12</v>
      </c>
      <c r="L17" s="16">
        <v>12</v>
      </c>
      <c r="M17" s="2">
        <v>2</v>
      </c>
      <c r="N17" s="16">
        <v>0</v>
      </c>
      <c r="O17" s="2">
        <f t="shared" ref="O17:O20" si="4">L17*10</f>
        <v>120</v>
      </c>
      <c r="P17" s="4">
        <f t="shared" ref="P17:P20" si="5">O17-M17*20</f>
        <v>80</v>
      </c>
    </row>
    <row r="18" spans="8:16" x14ac:dyDescent="0.3">
      <c r="H18" s="1"/>
      <c r="I18" s="19">
        <v>0.3</v>
      </c>
      <c r="J18" s="2">
        <v>14</v>
      </c>
      <c r="K18" s="2">
        <v>14</v>
      </c>
      <c r="L18" s="16">
        <v>14</v>
      </c>
      <c r="M18" s="2">
        <v>0</v>
      </c>
      <c r="N18" s="16">
        <v>0</v>
      </c>
      <c r="O18" s="2">
        <f t="shared" si="4"/>
        <v>140</v>
      </c>
      <c r="P18" s="4">
        <f t="shared" si="5"/>
        <v>140</v>
      </c>
    </row>
    <row r="19" spans="8:16" x14ac:dyDescent="0.3">
      <c r="H19" s="1"/>
      <c r="I19" s="19">
        <v>0.3</v>
      </c>
      <c r="J19" s="2">
        <v>14</v>
      </c>
      <c r="K19" s="16">
        <v>16</v>
      </c>
      <c r="L19" s="16">
        <v>14</v>
      </c>
      <c r="M19" s="2">
        <v>0</v>
      </c>
      <c r="N19" s="16">
        <v>2</v>
      </c>
      <c r="O19" s="2">
        <f t="shared" si="4"/>
        <v>140</v>
      </c>
      <c r="P19" s="4">
        <f t="shared" si="5"/>
        <v>140</v>
      </c>
    </row>
    <row r="20" spans="8:16" ht="15" thickBot="1" x14ac:dyDescent="0.35">
      <c r="H20" s="1"/>
      <c r="I20" s="20">
        <v>0.1</v>
      </c>
      <c r="J20" s="21">
        <v>14</v>
      </c>
      <c r="K20" s="21">
        <v>18</v>
      </c>
      <c r="L20" s="24">
        <v>14</v>
      </c>
      <c r="M20" s="21">
        <v>0</v>
      </c>
      <c r="N20" s="21">
        <v>4</v>
      </c>
      <c r="O20" s="21">
        <f t="shared" si="4"/>
        <v>140</v>
      </c>
      <c r="P20" s="5">
        <f t="shared" si="5"/>
        <v>140</v>
      </c>
    </row>
    <row r="21" spans="8:16" ht="15" thickBot="1" x14ac:dyDescent="0.35">
      <c r="H21" s="1"/>
      <c r="O21" s="22">
        <f>O16*I16+O17*I17+O18*I18+O19*I19+O20*I20</f>
        <v>132</v>
      </c>
      <c r="P21" s="23">
        <f>P16*I16+P17*I17+P18*I18+P19*I19+P20*I20</f>
        <v>116</v>
      </c>
    </row>
    <row r="22" spans="8:16" ht="15" thickBot="1" x14ac:dyDescent="0.35">
      <c r="H22" s="1"/>
    </row>
    <row r="23" spans="8:16" x14ac:dyDescent="0.3">
      <c r="H23" s="1" t="s">
        <v>13</v>
      </c>
      <c r="I23" s="17">
        <v>0.1</v>
      </c>
      <c r="J23" s="18">
        <v>16</v>
      </c>
      <c r="K23" s="18">
        <v>10</v>
      </c>
      <c r="L23" s="18">
        <v>10</v>
      </c>
      <c r="M23" s="18">
        <v>6</v>
      </c>
      <c r="N23" s="18">
        <v>0</v>
      </c>
      <c r="O23" s="18">
        <f>L23*10</f>
        <v>100</v>
      </c>
      <c r="P23" s="3">
        <f>O23-M23*20</f>
        <v>-20</v>
      </c>
    </row>
    <row r="24" spans="8:16" x14ac:dyDescent="0.3">
      <c r="H24" s="1"/>
      <c r="I24" s="19">
        <v>0.2</v>
      </c>
      <c r="J24" s="2">
        <v>16</v>
      </c>
      <c r="K24" s="2">
        <v>12</v>
      </c>
      <c r="L24" s="16">
        <v>12</v>
      </c>
      <c r="M24" s="2">
        <v>4</v>
      </c>
      <c r="N24" s="16">
        <v>0</v>
      </c>
      <c r="O24" s="2">
        <f t="shared" ref="O24:O27" si="6">L24*10</f>
        <v>120</v>
      </c>
      <c r="P24" s="4">
        <f t="shared" ref="P24:P27" si="7">O24-M24*20</f>
        <v>40</v>
      </c>
    </row>
    <row r="25" spans="8:16" x14ac:dyDescent="0.3">
      <c r="H25" s="1"/>
      <c r="I25" s="19">
        <v>0.3</v>
      </c>
      <c r="J25" s="2">
        <v>16</v>
      </c>
      <c r="K25" s="2">
        <v>14</v>
      </c>
      <c r="L25" s="16">
        <v>14</v>
      </c>
      <c r="M25" s="2">
        <v>2</v>
      </c>
      <c r="N25" s="16">
        <v>0</v>
      </c>
      <c r="O25" s="2">
        <f t="shared" si="6"/>
        <v>140</v>
      </c>
      <c r="P25" s="4">
        <f t="shared" si="7"/>
        <v>100</v>
      </c>
    </row>
    <row r="26" spans="8:16" x14ac:dyDescent="0.3">
      <c r="H26" s="1"/>
      <c r="I26" s="19">
        <v>0.3</v>
      </c>
      <c r="J26" s="2">
        <v>16</v>
      </c>
      <c r="K26" s="16">
        <v>16</v>
      </c>
      <c r="L26" s="16">
        <v>16</v>
      </c>
      <c r="M26" s="2">
        <v>0</v>
      </c>
      <c r="N26" s="16">
        <v>2</v>
      </c>
      <c r="O26" s="2">
        <f t="shared" si="6"/>
        <v>160</v>
      </c>
      <c r="P26" s="4">
        <f t="shared" si="7"/>
        <v>160</v>
      </c>
    </row>
    <row r="27" spans="8:16" ht="15" thickBot="1" x14ac:dyDescent="0.35">
      <c r="H27" s="1"/>
      <c r="I27" s="20">
        <v>0.1</v>
      </c>
      <c r="J27" s="21">
        <v>16</v>
      </c>
      <c r="K27" s="21">
        <v>18</v>
      </c>
      <c r="L27" s="24">
        <v>16</v>
      </c>
      <c r="M27" s="21">
        <v>0</v>
      </c>
      <c r="N27" s="21">
        <v>4</v>
      </c>
      <c r="O27" s="21">
        <f t="shared" si="6"/>
        <v>160</v>
      </c>
      <c r="P27" s="5">
        <f t="shared" si="7"/>
        <v>160</v>
      </c>
    </row>
    <row r="28" spans="8:16" ht="15" thickBot="1" x14ac:dyDescent="0.35">
      <c r="H28" s="1"/>
      <c r="O28" s="22">
        <f>O23*I23+O24*I24+O25*I25+O26*I26+O27*I27</f>
        <v>140</v>
      </c>
      <c r="P28" s="23">
        <f>P23*I23+P24*I24+P25*I25+P26*I26+P27*I27</f>
        <v>100</v>
      </c>
    </row>
    <row r="29" spans="8:16" ht="15" thickBot="1" x14ac:dyDescent="0.35">
      <c r="H29" s="1"/>
    </row>
    <row r="30" spans="8:16" x14ac:dyDescent="0.3">
      <c r="H30" s="1" t="s">
        <v>22</v>
      </c>
      <c r="I30" s="17">
        <v>0.1</v>
      </c>
      <c r="J30" s="18">
        <v>18</v>
      </c>
      <c r="K30" s="18">
        <v>10</v>
      </c>
      <c r="L30" s="18">
        <v>10</v>
      </c>
      <c r="M30" s="18">
        <v>8</v>
      </c>
      <c r="N30" s="18">
        <v>0</v>
      </c>
      <c r="O30" s="18">
        <f>L30*10</f>
        <v>100</v>
      </c>
      <c r="P30" s="3">
        <f>O30-M30*20</f>
        <v>-60</v>
      </c>
    </row>
    <row r="31" spans="8:16" x14ac:dyDescent="0.3">
      <c r="I31" s="19">
        <v>0.2</v>
      </c>
      <c r="J31" s="2">
        <v>18</v>
      </c>
      <c r="K31" s="2">
        <v>12</v>
      </c>
      <c r="L31" s="16">
        <v>12</v>
      </c>
      <c r="M31" s="2">
        <v>6</v>
      </c>
      <c r="N31" s="16">
        <v>0</v>
      </c>
      <c r="O31" s="2">
        <f t="shared" ref="O31:O34" si="8">L31*10</f>
        <v>120</v>
      </c>
      <c r="P31" s="4">
        <f t="shared" ref="P31:P34" si="9">O31-M31*20</f>
        <v>0</v>
      </c>
    </row>
    <row r="32" spans="8:16" x14ac:dyDescent="0.3">
      <c r="I32" s="19">
        <v>0.3</v>
      </c>
      <c r="J32" s="2">
        <v>18</v>
      </c>
      <c r="K32" s="2">
        <v>14</v>
      </c>
      <c r="L32" s="16">
        <v>14</v>
      </c>
      <c r="M32" s="2">
        <v>4</v>
      </c>
      <c r="N32" s="16">
        <v>0</v>
      </c>
      <c r="O32" s="2">
        <f t="shared" si="8"/>
        <v>140</v>
      </c>
      <c r="P32" s="4">
        <f t="shared" si="9"/>
        <v>60</v>
      </c>
    </row>
    <row r="33" spans="9:16" x14ac:dyDescent="0.3">
      <c r="I33" s="19">
        <v>0.3</v>
      </c>
      <c r="J33" s="2">
        <v>18</v>
      </c>
      <c r="K33" s="16">
        <v>16</v>
      </c>
      <c r="L33" s="16">
        <v>16</v>
      </c>
      <c r="M33" s="2">
        <v>2</v>
      </c>
      <c r="N33" s="16">
        <v>0</v>
      </c>
      <c r="O33" s="2">
        <f t="shared" si="8"/>
        <v>160</v>
      </c>
      <c r="P33" s="4">
        <f t="shared" si="9"/>
        <v>120</v>
      </c>
    </row>
    <row r="34" spans="9:16" ht="15" thickBot="1" x14ac:dyDescent="0.35">
      <c r="I34" s="20">
        <v>0.1</v>
      </c>
      <c r="J34" s="21">
        <v>18</v>
      </c>
      <c r="K34" s="21">
        <v>18</v>
      </c>
      <c r="L34" s="24">
        <v>18</v>
      </c>
      <c r="M34" s="21">
        <v>0</v>
      </c>
      <c r="N34" s="21">
        <v>2</v>
      </c>
      <c r="O34" s="21">
        <f t="shared" si="8"/>
        <v>180</v>
      </c>
      <c r="P34" s="5">
        <f t="shared" si="9"/>
        <v>180</v>
      </c>
    </row>
    <row r="35" spans="9:16" ht="15" thickBot="1" x14ac:dyDescent="0.35">
      <c r="O35" s="22">
        <f>O30*I30+O31*I31+O32*I32+O33*I33+O34*I34</f>
        <v>142</v>
      </c>
      <c r="P35" s="23">
        <f>P30*I30+P31*I31+P32*I32+P33*I33+P34*I34</f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№1</vt:lpstr>
      <vt:lpstr>Задача №2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2023-11-30T17:05:11Z</dcterms:modified>
</cp:coreProperties>
</file>