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ric\Documents\"/>
    </mc:Choice>
  </mc:AlternateContent>
  <bookViews>
    <workbookView xWindow="0" yWindow="0" windowWidth="20490" windowHeight="7620" firstSheet="4" activeTab="6"/>
  </bookViews>
  <sheets>
    <sheet name="Smoke test" sheetId="1" r:id="rId1"/>
    <sheet name="Functional" sheetId="2" r:id="rId2"/>
    <sheet name="PerfomanceTests" sheetId="6" r:id="rId3"/>
    <sheet name="GUI" sheetId="7" r:id="rId4"/>
    <sheet name="SecurityTesting" sheetId="8" r:id="rId5"/>
    <sheet name="UsabilityTesting" sheetId="10" r:id="rId6"/>
    <sheet name="MaintainabilityTesting" sheetId="11" r:id="rId7"/>
    <sheet name="TestButtons" sheetId="4" r:id="rId8"/>
    <sheet name="TestButtonsLight" sheetId="5" r:id="rId9"/>
  </sheets>
  <definedNames>
    <definedName name="_xlnm._FilterDatabase" localSheetId="8" hidden="1">TestButtonsLight!$A$1:$G$30</definedName>
    <definedName name="Return_to_functional_tests">TestButtonsLight!$A$32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A7" i="2"/>
  <c r="A8" i="2" s="1"/>
  <c r="A9" i="2" s="1"/>
  <c r="A10" i="2" s="1"/>
  <c r="A11" i="2" s="1"/>
  <c r="A5" i="5"/>
  <c r="A7" i="5"/>
  <c r="A9" i="5"/>
  <c r="A10" i="5"/>
  <c r="A12" i="5"/>
  <c r="A14" i="5"/>
  <c r="A15" i="5"/>
  <c r="A16" i="5"/>
  <c r="A17" i="5"/>
  <c r="A20" i="5"/>
  <c r="A21" i="5"/>
  <c r="A22" i="5"/>
  <c r="A24" i="5"/>
  <c r="A26" i="5"/>
  <c r="A27" i="5"/>
  <c r="A28" i="5"/>
  <c r="A29" i="5"/>
  <c r="A4" i="5"/>
  <c r="A7" i="4"/>
  <c r="A10" i="4"/>
  <c r="A14" i="4"/>
  <c r="A17" i="4"/>
  <c r="A20" i="4"/>
  <c r="A22" i="4"/>
  <c r="A26" i="4"/>
  <c r="A4" i="4"/>
  <c r="F4" i="4" l="1"/>
  <c r="F5" i="4" s="1"/>
  <c r="F6" i="4" s="1"/>
  <c r="F4" i="5"/>
  <c r="F5" i="5" s="1"/>
  <c r="F6" i="5" s="1"/>
  <c r="F7" i="5" s="1"/>
  <c r="F8" i="5" s="1"/>
  <c r="A5" i="4"/>
  <c r="A6" i="5" l="1"/>
  <c r="F9" i="5"/>
  <c r="F10" i="5" s="1"/>
  <c r="F11" i="5" s="1"/>
  <c r="A8" i="5"/>
  <c r="F7" i="4"/>
  <c r="F8" i="4" s="1"/>
  <c r="A6" i="4"/>
  <c r="F9" i="4" l="1"/>
  <c r="A8" i="4"/>
  <c r="F12" i="5"/>
  <c r="F13" i="5" s="1"/>
  <c r="A11" i="5"/>
  <c r="F14" i="5" l="1"/>
  <c r="F15" i="5" s="1"/>
  <c r="F16" i="5" s="1"/>
  <c r="F17" i="5" s="1"/>
  <c r="F18" i="5" s="1"/>
  <c r="A13" i="5"/>
  <c r="F10" i="4"/>
  <c r="F11" i="4" s="1"/>
  <c r="A9" i="4"/>
  <c r="F12" i="4" l="1"/>
  <c r="A11" i="4"/>
  <c r="F19" i="5"/>
  <c r="A18" i="5"/>
  <c r="F20" i="5" l="1"/>
  <c r="F21" i="5" s="1"/>
  <c r="F22" i="5" s="1"/>
  <c r="F23" i="5" s="1"/>
  <c r="A19" i="5"/>
  <c r="F13" i="4"/>
  <c r="A12" i="4"/>
  <c r="F14" i="4" l="1"/>
  <c r="F15" i="4" s="1"/>
  <c r="A13" i="4"/>
  <c r="F24" i="5"/>
  <c r="F25" i="5" s="1"/>
  <c r="A23" i="5"/>
  <c r="F26" i="5" l="1"/>
  <c r="F27" i="5" s="1"/>
  <c r="F28" i="5" s="1"/>
  <c r="F29" i="5" s="1"/>
  <c r="F30" i="5" s="1"/>
  <c r="A25" i="5"/>
  <c r="F16" i="4"/>
  <c r="A15" i="4"/>
  <c r="A30" i="5" l="1"/>
  <c r="F17" i="4"/>
  <c r="F18" i="4" s="1"/>
  <c r="A16" i="4"/>
  <c r="F19" i="4" l="1"/>
  <c r="A18" i="4"/>
  <c r="F20" i="4" l="1"/>
  <c r="F21" i="4" s="1"/>
  <c r="A19" i="4"/>
  <c r="F22" i="4" l="1"/>
  <c r="F23" i="4" s="1"/>
  <c r="A21" i="4"/>
  <c r="F24" i="4" l="1"/>
  <c r="A23" i="4"/>
  <c r="F25" i="4" l="1"/>
  <c r="A24" i="4"/>
  <c r="F26" i="4" l="1"/>
  <c r="F27" i="4" s="1"/>
  <c r="A25" i="4"/>
  <c r="F28" i="4" l="1"/>
  <c r="A27" i="4"/>
  <c r="F29" i="4" l="1"/>
  <c r="A28" i="4"/>
  <c r="F30" i="4" l="1"/>
  <c r="F12" i="2" s="1"/>
  <c r="A29" i="4"/>
  <c r="A12" i="2" l="1"/>
  <c r="A13" i="2"/>
  <c r="A14" i="2" s="1"/>
  <c r="A30" i="4"/>
  <c r="A3" i="6" l="1"/>
  <c r="A4" i="6" s="1"/>
  <c r="A5" i="6" s="1"/>
  <c r="A6" i="6" s="1"/>
  <c r="A7" i="6" s="1"/>
  <c r="A8" i="6" s="1"/>
  <c r="A3" i="7" l="1"/>
  <c r="A4" i="7" l="1"/>
  <c r="A5" i="7" s="1"/>
  <c r="A6" i="7" s="1"/>
  <c r="A3" i="8" l="1"/>
  <c r="A4" i="8" s="1"/>
  <c r="A5" i="8" s="1"/>
  <c r="A6" i="8" s="1"/>
  <c r="A3" i="10" l="1"/>
  <c r="A4" i="10" l="1"/>
  <c r="A5" i="10" s="1"/>
  <c r="A6" i="10" s="1"/>
  <c r="A3" i="11" l="1"/>
  <c r="A4" i="11" s="1"/>
</calcChain>
</file>

<file path=xl/sharedStrings.xml><?xml version="1.0" encoding="utf-8"?>
<sst xmlns="http://schemas.openxmlformats.org/spreadsheetml/2006/main" count="295" uniqueCount="94">
  <si>
    <t>Check dimension of the elevator.</t>
  </si>
  <si>
    <t>Check weight of the elevator.</t>
  </si>
  <si>
    <t>Check buttons' click in the elevator.</t>
  </si>
  <si>
    <t>Check ropes and their tension.</t>
  </si>
  <si>
    <t>Check moving up.</t>
  </si>
  <si>
    <t>Check moving down.</t>
  </si>
  <si>
    <t>Call the elevator from every stage.</t>
  </si>
  <si>
    <t>Check with weight greater than possible.</t>
  </si>
  <si>
    <t>EP + BV</t>
  </si>
  <si>
    <t>Check maximal weight that let the elevator move.</t>
  </si>
  <si>
    <t>Check minimal weight that let the elevator move.</t>
  </si>
  <si>
    <t>Check steel that was used for assembling the elevator</t>
  </si>
  <si>
    <t>Test</t>
  </si>
  <si>
    <t>Comments</t>
  </si>
  <si>
    <t>We also have to check how enters made</t>
  </si>
  <si>
    <t>Options with range parameters was checked in the smoke testing</t>
  </si>
  <si>
    <t>Expected result</t>
  </si>
  <si>
    <t>The last</t>
  </si>
  <si>
    <t>The first</t>
  </si>
  <si>
    <t>Any other floor</t>
  </si>
  <si>
    <t>It does not move</t>
  </si>
  <si>
    <t>Up</t>
  </si>
  <si>
    <t>Down</t>
  </si>
  <si>
    <t>Floor where a person call the elevator</t>
  </si>
  <si>
    <t>Direction of movement</t>
  </si>
  <si>
    <t>Check with less weight than possible.</t>
  </si>
  <si>
    <t>Check with appropriate weight.</t>
  </si>
  <si>
    <t>To check the answer on calling the elevator by a person.</t>
  </si>
  <si>
    <t>The elevator starts moving towards a person.</t>
  </si>
  <si>
    <t>A floor where the elevator is.</t>
  </si>
  <si>
    <t>The same level</t>
  </si>
  <si>
    <t>It will stop on its way</t>
  </si>
  <si>
    <t xml:space="preserve">It will arrive after finishing the current task. </t>
  </si>
  <si>
    <t>Upper a person</t>
  </si>
  <si>
    <t>Lower a person</t>
  </si>
  <si>
    <t>The doors are opening immediately.</t>
  </si>
  <si>
    <t>TC #</t>
  </si>
  <si>
    <t>Testing of the call button and reaction of the elevator on calling (Decision Table)</t>
  </si>
  <si>
    <t>Return to functional tests</t>
  </si>
  <si>
    <t>Techique</t>
  </si>
  <si>
    <t>Functional tests</t>
  </si>
  <si>
    <t>Is this project important for people`s health?</t>
  </si>
  <si>
    <t>The elevator is enable to stop on any stage and open a door.</t>
  </si>
  <si>
    <t>Test brakes and doors.</t>
  </si>
  <si>
    <t>Testing of the call button and reaction of the elevator on calling 
(Pair Wise)</t>
  </si>
  <si>
    <t>Smoke Tests</t>
  </si>
  <si>
    <t>Pass/Fail</t>
  </si>
  <si>
    <t>Purpose of testing</t>
  </si>
  <si>
    <t>Pass/fail</t>
  </si>
  <si>
    <t>Perfomance tests</t>
  </si>
  <si>
    <t>Load fragile of the maximal weight to the elevator and it has to move from the minimal floor to the last floor for ___ hours.</t>
  </si>
  <si>
    <t>Check button for connection with an operator.</t>
  </si>
  <si>
    <t>Check stop and start buttons.</t>
  </si>
  <si>
    <t>Load test</t>
  </si>
  <si>
    <t>People in the elevator are trying to choose all floors at the same moment.</t>
  </si>
  <si>
    <t xml:space="preserve">At the same moment people are trying to call the elevator from all floors. </t>
  </si>
  <si>
    <t>Try to imitate case when emergency brake is not working with crash test dummy.</t>
  </si>
  <si>
    <t>Name and description</t>
  </si>
  <si>
    <t>Type of the test</t>
  </si>
  <si>
    <t>Stress test</t>
  </si>
  <si>
    <t>Crush test</t>
  </si>
  <si>
    <t>It has to move for the whole testing tme without interruptions.</t>
  </si>
  <si>
    <t>It must work according to the functional tests</t>
  </si>
  <si>
    <t>It must stop on every floor</t>
  </si>
  <si>
    <t xml:space="preserve">Imitate case, when ropes are broken off. </t>
  </si>
  <si>
    <t>Emergency brakes must work.</t>
  </si>
  <si>
    <t>The minimal affect for a dummy</t>
  </si>
  <si>
    <t>Try to imitate case of power failure.</t>
  </si>
  <si>
    <t>It has to stop using emergency brakes and inform control engineer and people. Emergency lights have to turn on.</t>
  </si>
  <si>
    <t>Check colors of the wall</t>
  </si>
  <si>
    <t>Check design of all buttons.</t>
  </si>
  <si>
    <t>Check information data</t>
  </si>
  <si>
    <t>Check design of doors on all floors</t>
  </si>
  <si>
    <t>Go to Perfomance tests</t>
  </si>
  <si>
    <t>Check access to the elevator's roof.</t>
  </si>
  <si>
    <t>Check a security camera.</t>
  </si>
  <si>
    <t>Check security to the service room.</t>
  </si>
  <si>
    <t>Check access inside the button`s panel.</t>
  </si>
  <si>
    <t>Usability tests</t>
  </si>
  <si>
    <t>Check buttons panel height for people with  short stature.</t>
  </si>
  <si>
    <t>Check the elevator for handicapped people.</t>
  </si>
  <si>
    <t>Check speed of movement.</t>
  </si>
  <si>
    <t>Check pauses before start moving and opening the door.</t>
  </si>
  <si>
    <t xml:space="preserve">Easiness of access to the automation of the elevator. </t>
  </si>
  <si>
    <t>Easines of access inside the elevator for evacuating people.</t>
  </si>
  <si>
    <t>Go to GUI</t>
  </si>
  <si>
    <t>Go to Security Testing</t>
  </si>
  <si>
    <t>Go to Usability Testing</t>
  </si>
  <si>
    <t>Go to Maintainability tests</t>
  </si>
  <si>
    <t>Go to the Functional Tests</t>
  </si>
  <si>
    <t>Go back to the Smoke test</t>
  </si>
  <si>
    <r>
      <rPr>
        <b/>
        <sz val="11"/>
        <color rgb="FFFF0000"/>
        <rFont val="Times New Roman"/>
        <family val="1"/>
        <charset val="204"/>
      </rPr>
      <t>red - can`t be checked</t>
    </r>
    <r>
      <rPr>
        <b/>
        <sz val="14"/>
        <color theme="1"/>
        <rFont val="Times New Roman"/>
        <family val="1"/>
        <charset val="204"/>
      </rPr>
      <t/>
    </r>
  </si>
  <si>
    <r>
      <rPr>
        <b/>
        <sz val="11"/>
        <color rgb="FFFF0000"/>
        <rFont val="Times New Roman"/>
        <family val="1"/>
        <charset val="204"/>
      </rPr>
      <t>red - can`t be checked</t>
    </r>
    <r>
      <rPr>
        <b/>
        <sz val="11"/>
        <color theme="1"/>
        <rFont val="Times New Roman"/>
        <family val="1"/>
        <charset val="204"/>
      </rPr>
      <t xml:space="preserve">, </t>
    </r>
    <r>
      <rPr>
        <b/>
        <sz val="11"/>
        <color rgb="FF92D050"/>
        <rFont val="Times New Roman"/>
        <family val="1"/>
        <charset val="204"/>
      </rPr>
      <t>green - removed from tests by pairwise</t>
    </r>
  </si>
  <si>
    <t>Object - An elevator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</si>
</sst>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Segoe UI"/>
      <family val="2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4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trike/>
      <sz val="11"/>
      <color rgb="FFFF0000"/>
      <name val="Times New Roman"/>
      <family val="1"/>
      <charset val="204"/>
    </font>
    <font>
      <strike/>
      <sz val="11"/>
      <color rgb="FF00B050"/>
      <name val="Times New Roman"/>
      <family val="1"/>
      <charset val="204"/>
    </font>
    <font>
      <sz val="11"/>
      <color theme="4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rgb="FF92D050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3" fillId="0" borderId="9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1" applyAlignment="1">
      <alignment horizont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4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horizontal="center" wrapText="1"/>
    </xf>
    <xf numFmtId="0" fontId="8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center" wrapText="1"/>
    </xf>
    <xf numFmtId="0" fontId="1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Radio" firstButton="1" fmlaLink="$A$2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3</xdr:row>
          <xdr:rowOff>38100</xdr:rowOff>
        </xdr:from>
        <xdr:to>
          <xdr:col>1</xdr:col>
          <xdr:colOff>581025</xdr:colOff>
          <xdr:row>4</xdr:row>
          <xdr:rowOff>28575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4</xdr:row>
          <xdr:rowOff>28575</xdr:rowOff>
        </xdr:from>
        <xdr:to>
          <xdr:col>1</xdr:col>
          <xdr:colOff>581025</xdr:colOff>
          <xdr:row>5</xdr:row>
          <xdr:rowOff>19050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15" zoomScaleNormal="115" workbookViewId="0">
      <pane ySplit="4" topLeftCell="A5" activePane="bottomLeft" state="frozen"/>
      <selection pane="bottomLeft" activeCell="B10" sqref="B10"/>
    </sheetView>
  </sheetViews>
  <sheetFormatPr defaultRowHeight="15" x14ac:dyDescent="0.25"/>
  <cols>
    <col min="1" max="1" width="4.85546875" style="3" customWidth="1"/>
    <col min="2" max="2" width="36.42578125" style="1" customWidth="1"/>
  </cols>
  <sheetData>
    <row r="1" spans="1:3" ht="18.75" x14ac:dyDescent="0.25">
      <c r="A1" s="55" t="s">
        <v>93</v>
      </c>
      <c r="B1" s="55"/>
      <c r="C1" s="55"/>
    </row>
    <row r="2" spans="1:3" ht="6.75" customHeight="1" x14ac:dyDescent="0.25">
      <c r="B2" s="3"/>
      <c r="C2" s="3"/>
    </row>
    <row r="3" spans="1:3" ht="15" customHeight="1" thickBot="1" x14ac:dyDescent="0.35">
      <c r="A3" s="22" t="s">
        <v>45</v>
      </c>
      <c r="B3" s="23"/>
      <c r="C3" s="23"/>
    </row>
    <row r="4" spans="1:3" ht="15" customHeight="1" thickBot="1" x14ac:dyDescent="0.3">
      <c r="A4" s="36"/>
      <c r="B4" s="37" t="s">
        <v>47</v>
      </c>
      <c r="C4" s="38" t="s">
        <v>46</v>
      </c>
    </row>
    <row r="5" spans="1:3" x14ac:dyDescent="0.25">
      <c r="A5" s="39">
        <v>1</v>
      </c>
      <c r="B5" s="40" t="s">
        <v>0</v>
      </c>
      <c r="C5" s="41"/>
    </row>
    <row r="6" spans="1:3" x14ac:dyDescent="0.25">
      <c r="A6" s="20">
        <v>2</v>
      </c>
      <c r="B6" s="21" t="s">
        <v>1</v>
      </c>
      <c r="C6" s="42"/>
    </row>
    <row r="7" spans="1:3" ht="30" x14ac:dyDescent="0.25">
      <c r="A7" s="20">
        <v>3</v>
      </c>
      <c r="B7" s="21" t="s">
        <v>11</v>
      </c>
      <c r="C7" s="42"/>
    </row>
    <row r="8" spans="1:3" x14ac:dyDescent="0.25">
      <c r="A8" s="20">
        <v>4</v>
      </c>
      <c r="B8" s="21" t="s">
        <v>2</v>
      </c>
      <c r="C8" s="42"/>
    </row>
    <row r="9" spans="1:3" x14ac:dyDescent="0.25">
      <c r="A9" s="20">
        <v>5</v>
      </c>
      <c r="B9" s="21" t="s">
        <v>3</v>
      </c>
      <c r="C9" s="42"/>
    </row>
    <row r="10" spans="1:3" x14ac:dyDescent="0.25">
      <c r="A10" s="20">
        <v>6</v>
      </c>
      <c r="B10" s="21" t="s">
        <v>4</v>
      </c>
      <c r="C10" s="42"/>
    </row>
    <row r="11" spans="1:3" x14ac:dyDescent="0.25">
      <c r="A11" s="20">
        <v>7</v>
      </c>
      <c r="B11" s="21" t="s">
        <v>5</v>
      </c>
      <c r="C11" s="42"/>
    </row>
    <row r="12" spans="1:3" ht="30" x14ac:dyDescent="0.25">
      <c r="A12" s="20">
        <v>8</v>
      </c>
      <c r="B12" s="21" t="s">
        <v>10</v>
      </c>
      <c r="C12" s="42"/>
    </row>
    <row r="13" spans="1:3" ht="30" x14ac:dyDescent="0.25">
      <c r="A13" s="20">
        <v>9</v>
      </c>
      <c r="B13" s="21" t="s">
        <v>9</v>
      </c>
      <c r="C13" s="42"/>
    </row>
    <row r="15" spans="1:3" x14ac:dyDescent="0.25">
      <c r="A15" s="34" t="s">
        <v>89</v>
      </c>
      <c r="B15" s="34"/>
      <c r="C15" s="34"/>
    </row>
  </sheetData>
  <mergeCells count="3">
    <mergeCell ref="A3:C3"/>
    <mergeCell ref="A15:C15"/>
    <mergeCell ref="A1:C1"/>
  </mergeCells>
  <hyperlinks>
    <hyperlink ref="A15:C15" location="Functional!A7" display="Go to the Functional Tes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pane ySplit="6" topLeftCell="A12" activePane="bottomLeft" state="frozen"/>
      <selection pane="bottomLeft" activeCell="B12" sqref="B12"/>
    </sheetView>
  </sheetViews>
  <sheetFormatPr defaultColWidth="18.140625" defaultRowHeight="15" x14ac:dyDescent="0.25"/>
  <cols>
    <col min="1" max="1" width="7.5703125" style="4" customWidth="1"/>
    <col min="2" max="2" width="17.5703125" style="4" bestFit="1" customWidth="1"/>
    <col min="3" max="3" width="11.7109375" style="4" bestFit="1" customWidth="1"/>
    <col min="4" max="4" width="11.85546875" style="4" customWidth="1"/>
    <col min="5" max="5" width="18" style="4" customWidth="1"/>
    <col min="6" max="6" width="0.140625" style="4" customWidth="1"/>
    <col min="7" max="7" width="3.42578125" style="4" customWidth="1"/>
    <col min="8" max="16384" width="18.140625" style="4"/>
  </cols>
  <sheetData>
    <row r="1" spans="1:6" ht="18.75" x14ac:dyDescent="0.3">
      <c r="A1" s="6" t="s">
        <v>40</v>
      </c>
      <c r="B1" s="6"/>
      <c r="C1" s="6"/>
      <c r="D1" s="6"/>
      <c r="E1" s="6"/>
      <c r="F1" s="7"/>
    </row>
    <row r="2" spans="1:6" ht="1.5" customHeight="1" x14ac:dyDescent="0.25">
      <c r="A2" s="7">
        <v>2</v>
      </c>
      <c r="B2" s="7"/>
      <c r="C2" s="7"/>
      <c r="D2" s="7"/>
      <c r="E2" s="7"/>
      <c r="F2" s="7"/>
    </row>
    <row r="3" spans="1:6" ht="18.75" x14ac:dyDescent="0.3">
      <c r="A3" s="19" t="s">
        <v>41</v>
      </c>
      <c r="B3" s="19"/>
      <c r="C3" s="19"/>
      <c r="D3" s="19"/>
      <c r="E3" s="7"/>
      <c r="F3" s="7"/>
    </row>
    <row r="4" spans="1:6" ht="17.25" customHeight="1" x14ac:dyDescent="0.25">
      <c r="A4" s="12"/>
      <c r="B4" s="7"/>
      <c r="C4" s="7"/>
      <c r="D4" s="7"/>
      <c r="E4" s="7"/>
      <c r="F4" s="7"/>
    </row>
    <row r="5" spans="1:6" ht="17.25" customHeight="1" thickBot="1" x14ac:dyDescent="0.3">
      <c r="A5" s="12"/>
      <c r="B5" s="7"/>
      <c r="C5" s="7"/>
      <c r="D5" s="7"/>
      <c r="E5" s="7"/>
      <c r="F5" s="7"/>
    </row>
    <row r="6" spans="1:6" ht="15.75" thickBot="1" x14ac:dyDescent="0.3">
      <c r="A6" s="43"/>
      <c r="B6" s="43" t="s">
        <v>12</v>
      </c>
      <c r="C6" s="43" t="s">
        <v>39</v>
      </c>
      <c r="D6" s="43" t="s">
        <v>48</v>
      </c>
      <c r="E6" s="43" t="s">
        <v>13</v>
      </c>
      <c r="F6" s="7"/>
    </row>
    <row r="7" spans="1:6" ht="45" x14ac:dyDescent="0.25">
      <c r="A7" s="13">
        <f>MAX('Smoke test'!A5:A36)+1</f>
        <v>10</v>
      </c>
      <c r="B7" s="14" t="s">
        <v>6</v>
      </c>
      <c r="C7" s="13"/>
      <c r="D7" s="13"/>
      <c r="E7" s="14" t="s">
        <v>14</v>
      </c>
      <c r="F7" s="7"/>
    </row>
    <row r="8" spans="1:6" ht="60" x14ac:dyDescent="0.25">
      <c r="A8" s="15">
        <f>A7+1</f>
        <v>11</v>
      </c>
      <c r="B8" s="16" t="s">
        <v>42</v>
      </c>
      <c r="C8" s="15"/>
      <c r="D8" s="15"/>
      <c r="E8" s="16" t="s">
        <v>43</v>
      </c>
      <c r="F8" s="7"/>
    </row>
    <row r="9" spans="1:6" ht="45" x14ac:dyDescent="0.25">
      <c r="A9" s="15">
        <f t="shared" ref="A9:A11" si="0">A8+1</f>
        <v>12</v>
      </c>
      <c r="B9" s="16" t="s">
        <v>25</v>
      </c>
      <c r="C9" s="10" t="s">
        <v>8</v>
      </c>
      <c r="D9" s="15"/>
      <c r="E9" s="18" t="s">
        <v>15</v>
      </c>
      <c r="F9" s="7"/>
    </row>
    <row r="10" spans="1:6" ht="30" x14ac:dyDescent="0.25">
      <c r="A10" s="15">
        <f t="shared" si="0"/>
        <v>13</v>
      </c>
      <c r="B10" s="16" t="s">
        <v>26</v>
      </c>
      <c r="C10" s="10"/>
      <c r="D10" s="15"/>
      <c r="E10" s="18"/>
      <c r="F10" s="7"/>
    </row>
    <row r="11" spans="1:6" ht="45" x14ac:dyDescent="0.25">
      <c r="A11" s="15">
        <f t="shared" si="0"/>
        <v>14</v>
      </c>
      <c r="B11" s="16" t="s">
        <v>7</v>
      </c>
      <c r="C11" s="10"/>
      <c r="D11" s="15"/>
      <c r="E11" s="18"/>
      <c r="F11" s="7"/>
    </row>
    <row r="12" spans="1:6" ht="62.25" customHeight="1" x14ac:dyDescent="0.25">
      <c r="A12" s="15" t="str">
        <f>CONCATENATE(TEXT(A11+1,"0"),"-",TEXT(F12,"0"))</f>
        <v>15-23</v>
      </c>
      <c r="B12" s="11" t="str">
        <f>IF(A2=1,HYPERLINK("#TestButtons!A4", "Test Buttons when it is more impotant - Click for checking"),HYPERLINK("#TestButtonsLight!A4", "Test Buttons when it is regular case - Click for checking"))</f>
        <v>Test Buttons when it is regular case - Click for checking</v>
      </c>
      <c r="C12" s="15"/>
      <c r="D12" s="15"/>
      <c r="E12" s="16" t="s">
        <v>27</v>
      </c>
      <c r="F12" s="7">
        <f>IF(A2=1,TestButtons!F30,TestButtonsLight!F30)</f>
        <v>23</v>
      </c>
    </row>
    <row r="13" spans="1:6" ht="62.25" customHeight="1" x14ac:dyDescent="0.25">
      <c r="A13" s="15">
        <f>F12+1</f>
        <v>24</v>
      </c>
      <c r="B13" s="16" t="s">
        <v>51</v>
      </c>
      <c r="C13" s="15"/>
      <c r="D13" s="15"/>
      <c r="E13" s="16"/>
      <c r="F13" s="7"/>
    </row>
    <row r="14" spans="1:6" ht="62.25" customHeight="1" x14ac:dyDescent="0.25">
      <c r="A14" s="15">
        <f>A13+1</f>
        <v>25</v>
      </c>
      <c r="B14" s="16" t="s">
        <v>52</v>
      </c>
      <c r="C14" s="15"/>
      <c r="D14" s="15"/>
      <c r="E14" s="16"/>
      <c r="F14" s="7"/>
    </row>
    <row r="16" spans="1:6" x14ac:dyDescent="0.25">
      <c r="A16" s="33" t="s">
        <v>73</v>
      </c>
      <c r="B16" s="33"/>
      <c r="C16" s="33"/>
      <c r="D16" s="33"/>
      <c r="E16" s="33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</sheetData>
  <mergeCells count="5">
    <mergeCell ref="A16:E16"/>
    <mergeCell ref="C9:C11"/>
    <mergeCell ref="E9:E11"/>
    <mergeCell ref="A3:D3"/>
    <mergeCell ref="A1:E1"/>
  </mergeCells>
  <hyperlinks>
    <hyperlink ref="A16:E16" location="PerfomanceTests!A3" display="Go to Perfomance tests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Option Button 4">
              <controlPr defaultSize="0" autoFill="0" autoLine="0" autoPict="0">
                <anchor moveWithCells="1">
                  <from>
                    <xdr:col>0</xdr:col>
                    <xdr:colOff>57150</xdr:colOff>
                    <xdr:row>3</xdr:row>
                    <xdr:rowOff>38100</xdr:rowOff>
                  </from>
                  <to>
                    <xdr:col>1</xdr:col>
                    <xdr:colOff>581025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Option Button 5">
              <controlPr defaultSize="0" autoFill="0" autoLine="0" autoPict="0">
                <anchor moveWithCells="1">
                  <from>
                    <xdr:col>0</xdr:col>
                    <xdr:colOff>57150</xdr:colOff>
                    <xdr:row>4</xdr:row>
                    <xdr:rowOff>28575</xdr:rowOff>
                  </from>
                  <to>
                    <xdr:col>1</xdr:col>
                    <xdr:colOff>581025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pane ySplit="2" topLeftCell="A3" activePane="bottomLeft" state="frozen"/>
      <selection pane="bottomLeft" activeCell="E3" sqref="E3"/>
    </sheetView>
  </sheetViews>
  <sheetFormatPr defaultRowHeight="15" x14ac:dyDescent="0.25"/>
  <cols>
    <col min="1" max="1" width="9.140625" style="3"/>
    <col min="2" max="2" width="21.42578125" style="26" customWidth="1"/>
    <col min="3" max="3" width="12.85546875" style="26" customWidth="1"/>
    <col min="4" max="4" width="9.140625" style="26"/>
    <col min="5" max="5" width="18" style="26" customWidth="1"/>
    <col min="6" max="16384" width="9.140625" style="26"/>
  </cols>
  <sheetData>
    <row r="1" spans="1:5" ht="19.5" customHeight="1" thickBot="1" x14ac:dyDescent="0.3">
      <c r="A1" s="27" t="s">
        <v>49</v>
      </c>
      <c r="B1" s="28"/>
      <c r="C1" s="28"/>
      <c r="D1" s="28"/>
      <c r="E1" s="28"/>
    </row>
    <row r="2" spans="1:5" ht="29.25" thickBot="1" x14ac:dyDescent="0.3">
      <c r="A2" s="43" t="s">
        <v>36</v>
      </c>
      <c r="B2" s="43" t="s">
        <v>57</v>
      </c>
      <c r="C2" s="43" t="s">
        <v>58</v>
      </c>
      <c r="D2" s="43" t="s">
        <v>46</v>
      </c>
      <c r="E2" s="43" t="s">
        <v>16</v>
      </c>
    </row>
    <row r="3" spans="1:5" ht="93.75" customHeight="1" x14ac:dyDescent="0.25">
      <c r="A3" s="20">
        <f>MAX(Functional!A10:A31)+1</f>
        <v>26</v>
      </c>
      <c r="B3" s="17" t="s">
        <v>50</v>
      </c>
      <c r="C3" s="29" t="s">
        <v>53</v>
      </c>
      <c r="D3" s="30"/>
      <c r="E3" s="17" t="s">
        <v>61</v>
      </c>
    </row>
    <row r="4" spans="1:5" ht="60" x14ac:dyDescent="0.25">
      <c r="A4" s="20">
        <f>A3+1</f>
        <v>27</v>
      </c>
      <c r="B4" s="17" t="s">
        <v>55</v>
      </c>
      <c r="C4" s="31"/>
      <c r="D4" s="30"/>
      <c r="E4" s="17" t="s">
        <v>62</v>
      </c>
    </row>
    <row r="5" spans="1:5" ht="60" x14ac:dyDescent="0.25">
      <c r="A5" s="20">
        <f t="shared" ref="A5:A8" si="0">A4+1</f>
        <v>28</v>
      </c>
      <c r="B5" s="17" t="s">
        <v>54</v>
      </c>
      <c r="C5" s="32"/>
      <c r="D5" s="30"/>
      <c r="E5" s="17" t="s">
        <v>63</v>
      </c>
    </row>
    <row r="6" spans="1:5" ht="30" x14ac:dyDescent="0.25">
      <c r="A6" s="20">
        <f t="shared" si="0"/>
        <v>29</v>
      </c>
      <c r="B6" s="17" t="s">
        <v>64</v>
      </c>
      <c r="C6" s="20" t="s">
        <v>59</v>
      </c>
      <c r="D6" s="30"/>
      <c r="E6" s="17" t="s">
        <v>65</v>
      </c>
    </row>
    <row r="7" spans="1:5" ht="60" x14ac:dyDescent="0.25">
      <c r="A7" s="20">
        <f t="shared" si="0"/>
        <v>30</v>
      </c>
      <c r="B7" s="17" t="s">
        <v>56</v>
      </c>
      <c r="C7" s="29" t="s">
        <v>60</v>
      </c>
      <c r="D7" s="30"/>
      <c r="E7" s="17" t="s">
        <v>66</v>
      </c>
    </row>
    <row r="8" spans="1:5" ht="105" x14ac:dyDescent="0.25">
      <c r="A8" s="20">
        <f t="shared" si="0"/>
        <v>31</v>
      </c>
      <c r="B8" s="17" t="s">
        <v>67</v>
      </c>
      <c r="C8" s="32"/>
      <c r="D8" s="30"/>
      <c r="E8" s="17" t="s">
        <v>68</v>
      </c>
    </row>
    <row r="10" spans="1:5" x14ac:dyDescent="0.25">
      <c r="A10" s="34" t="s">
        <v>85</v>
      </c>
      <c r="B10" s="34"/>
      <c r="C10" s="34"/>
      <c r="D10" s="34"/>
      <c r="E10" s="34"/>
    </row>
  </sheetData>
  <mergeCells count="4">
    <mergeCell ref="C3:C5"/>
    <mergeCell ref="A1:E1"/>
    <mergeCell ref="C7:C8"/>
    <mergeCell ref="A10:E10"/>
  </mergeCells>
  <hyperlinks>
    <hyperlink ref="A10:E10" location="GUI!A3" display="Go to GUI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2" topLeftCell="A3" activePane="bottomLeft" state="frozen"/>
      <selection pane="bottomLeft" activeCell="A8" sqref="A8:C8"/>
    </sheetView>
  </sheetViews>
  <sheetFormatPr defaultRowHeight="15" x14ac:dyDescent="0.25"/>
  <cols>
    <col min="1" max="1" width="9.42578125" bestFit="1" customWidth="1"/>
    <col min="2" max="2" width="27.140625" customWidth="1"/>
  </cols>
  <sheetData>
    <row r="1" spans="1:3" ht="19.5" thickBot="1" x14ac:dyDescent="0.3">
      <c r="A1" s="27" t="s">
        <v>49</v>
      </c>
      <c r="B1" s="28"/>
      <c r="C1" s="28"/>
    </row>
    <row r="2" spans="1:3" ht="29.25" thickBot="1" x14ac:dyDescent="0.3">
      <c r="A2" s="43" t="s">
        <v>36</v>
      </c>
      <c r="B2" s="43" t="s">
        <v>57</v>
      </c>
      <c r="C2" s="45" t="s">
        <v>46</v>
      </c>
    </row>
    <row r="3" spans="1:3" x14ac:dyDescent="0.25">
      <c r="A3" s="20">
        <f>MAX(PerfomanceTests!A3:A67)+1</f>
        <v>32</v>
      </c>
      <c r="B3" s="17" t="s">
        <v>69</v>
      </c>
      <c r="C3" s="30"/>
    </row>
    <row r="4" spans="1:3" x14ac:dyDescent="0.25">
      <c r="A4" s="20">
        <f>A3+1</f>
        <v>33</v>
      </c>
      <c r="B4" s="17" t="s">
        <v>70</v>
      </c>
      <c r="C4" s="30"/>
    </row>
    <row r="5" spans="1:3" x14ac:dyDescent="0.25">
      <c r="A5" s="20">
        <f t="shared" ref="A5:A6" si="0">A4+1</f>
        <v>34</v>
      </c>
      <c r="B5" s="17" t="s">
        <v>71</v>
      </c>
      <c r="C5" s="30"/>
    </row>
    <row r="6" spans="1:3" ht="30" x14ac:dyDescent="0.25">
      <c r="A6" s="20">
        <f t="shared" si="0"/>
        <v>35</v>
      </c>
      <c r="B6" s="17" t="s">
        <v>72</v>
      </c>
      <c r="C6" s="20"/>
    </row>
    <row r="8" spans="1:3" x14ac:dyDescent="0.25">
      <c r="A8" s="35" t="s">
        <v>86</v>
      </c>
      <c r="B8" s="35"/>
      <c r="C8" s="35"/>
    </row>
  </sheetData>
  <mergeCells count="2">
    <mergeCell ref="A1:C1"/>
    <mergeCell ref="A8:C8"/>
  </mergeCells>
  <hyperlinks>
    <hyperlink ref="A8:C8" location="SecurityTesting!A3" display="Go to Security Testing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2" topLeftCell="A3" activePane="bottomLeft" state="frozen"/>
      <selection pane="bottomLeft" activeCell="B4" sqref="A1:C6"/>
    </sheetView>
  </sheetViews>
  <sheetFormatPr defaultRowHeight="15" x14ac:dyDescent="0.25"/>
  <cols>
    <col min="1" max="1" width="9.42578125" bestFit="1" customWidth="1"/>
    <col min="2" max="2" width="35.42578125" customWidth="1"/>
    <col min="3" max="3" width="13" customWidth="1"/>
  </cols>
  <sheetData>
    <row r="1" spans="1:6" s="4" customFormat="1" ht="19.5" thickBot="1" x14ac:dyDescent="0.3">
      <c r="A1" s="27" t="s">
        <v>49</v>
      </c>
      <c r="B1" s="28"/>
      <c r="C1" s="28"/>
      <c r="D1" s="24"/>
      <c r="E1" s="25"/>
      <c r="F1" s="7"/>
    </row>
    <row r="2" spans="1:6" ht="15.75" thickBot="1" x14ac:dyDescent="0.3">
      <c r="A2" s="43" t="s">
        <v>36</v>
      </c>
      <c r="B2" s="43" t="s">
        <v>57</v>
      </c>
      <c r="C2" s="43" t="s">
        <v>46</v>
      </c>
    </row>
    <row r="3" spans="1:6" x14ac:dyDescent="0.25">
      <c r="A3" s="13">
        <f>MAX(GUI!A3:A21)+1</f>
        <v>36</v>
      </c>
      <c r="B3" s="14" t="s">
        <v>75</v>
      </c>
      <c r="C3" s="13"/>
    </row>
    <row r="4" spans="1:6" x14ac:dyDescent="0.25">
      <c r="A4" s="15">
        <f>A3+1</f>
        <v>37</v>
      </c>
      <c r="B4" s="42" t="s">
        <v>74</v>
      </c>
      <c r="C4" s="42"/>
    </row>
    <row r="5" spans="1:6" x14ac:dyDescent="0.25">
      <c r="A5" s="15">
        <f>A4+1</f>
        <v>38</v>
      </c>
      <c r="B5" s="42" t="s">
        <v>76</v>
      </c>
      <c r="C5" s="42"/>
    </row>
    <row r="6" spans="1:6" x14ac:dyDescent="0.25">
      <c r="A6" s="15">
        <f>A5+1</f>
        <v>39</v>
      </c>
      <c r="B6" s="42" t="s">
        <v>77</v>
      </c>
      <c r="C6" s="42"/>
    </row>
    <row r="8" spans="1:6" x14ac:dyDescent="0.25">
      <c r="A8" s="35" t="s">
        <v>87</v>
      </c>
      <c r="B8" s="35"/>
      <c r="C8" s="35"/>
    </row>
  </sheetData>
  <mergeCells count="2">
    <mergeCell ref="A1:C1"/>
    <mergeCell ref="A8:C8"/>
  </mergeCells>
  <hyperlinks>
    <hyperlink ref="A8:C8" location="UsabilityTesting!A3" display="Go to Usability Testing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1"/>
    </sheetView>
  </sheetViews>
  <sheetFormatPr defaultRowHeight="15" x14ac:dyDescent="0.25"/>
  <cols>
    <col min="2" max="2" width="35.42578125" customWidth="1"/>
    <col min="3" max="3" width="10.5703125" customWidth="1"/>
  </cols>
  <sheetData>
    <row r="1" spans="1:3" ht="19.5" thickBot="1" x14ac:dyDescent="0.3">
      <c r="A1" s="27" t="s">
        <v>78</v>
      </c>
      <c r="B1" s="28"/>
      <c r="C1" s="28"/>
    </row>
    <row r="2" spans="1:3" x14ac:dyDescent="0.25">
      <c r="A2" s="45" t="s">
        <v>36</v>
      </c>
      <c r="B2" s="45" t="s">
        <v>57</v>
      </c>
      <c r="C2" s="45" t="s">
        <v>46</v>
      </c>
    </row>
    <row r="3" spans="1:3" ht="30" x14ac:dyDescent="0.25">
      <c r="A3" s="20">
        <f>MAX(SecurityTesting!A3:A21)+1</f>
        <v>40</v>
      </c>
      <c r="B3" s="21" t="s">
        <v>79</v>
      </c>
      <c r="C3" s="42"/>
    </row>
    <row r="4" spans="1:3" x14ac:dyDescent="0.25">
      <c r="A4" s="20">
        <f>A3+1</f>
        <v>41</v>
      </c>
      <c r="B4" s="21" t="s">
        <v>81</v>
      </c>
      <c r="C4" s="42"/>
    </row>
    <row r="5" spans="1:3" ht="30" x14ac:dyDescent="0.25">
      <c r="A5" s="20">
        <f>A4+1</f>
        <v>42</v>
      </c>
      <c r="B5" s="21" t="s">
        <v>80</v>
      </c>
      <c r="C5" s="42"/>
    </row>
    <row r="6" spans="1:3" ht="30" x14ac:dyDescent="0.25">
      <c r="A6" s="20">
        <f>A5+1</f>
        <v>43</v>
      </c>
      <c r="B6" s="46" t="s">
        <v>82</v>
      </c>
      <c r="C6" s="42"/>
    </row>
    <row r="8" spans="1:3" x14ac:dyDescent="0.25">
      <c r="A8" s="35" t="s">
        <v>88</v>
      </c>
      <c r="B8" s="35"/>
      <c r="C8" s="35"/>
    </row>
  </sheetData>
  <mergeCells count="2">
    <mergeCell ref="A1:C1"/>
    <mergeCell ref="A8:C8"/>
  </mergeCells>
  <hyperlinks>
    <hyperlink ref="A8:C8" location="MaintainabilityTesting!A3" display="Go to Maintainability test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6" sqref="A6:C6"/>
    </sheetView>
  </sheetViews>
  <sheetFormatPr defaultRowHeight="15" x14ac:dyDescent="0.25"/>
  <cols>
    <col min="1" max="1" width="9.140625" style="26"/>
    <col min="2" max="2" width="35.42578125" style="26" customWidth="1"/>
    <col min="3" max="3" width="10.28515625" style="26" customWidth="1"/>
    <col min="4" max="16384" width="9.140625" style="26"/>
  </cols>
  <sheetData>
    <row r="1" spans="1:3" ht="19.5" thickBot="1" x14ac:dyDescent="0.3">
      <c r="A1" s="27" t="s">
        <v>78</v>
      </c>
      <c r="B1" s="28"/>
      <c r="C1" s="28"/>
    </row>
    <row r="2" spans="1:3" x14ac:dyDescent="0.25">
      <c r="A2" s="45" t="s">
        <v>36</v>
      </c>
      <c r="B2" s="45" t="s">
        <v>57</v>
      </c>
      <c r="C2" s="45" t="s">
        <v>46</v>
      </c>
    </row>
    <row r="3" spans="1:3" ht="30" x14ac:dyDescent="0.25">
      <c r="A3" s="20">
        <f>MAX(UsabilityTesting!A3:A23)+1</f>
        <v>44</v>
      </c>
      <c r="B3" s="17" t="s">
        <v>83</v>
      </c>
      <c r="C3" s="30"/>
    </row>
    <row r="4" spans="1:3" ht="30" x14ac:dyDescent="0.25">
      <c r="A4" s="20">
        <f>A3+1</f>
        <v>45</v>
      </c>
      <c r="B4" s="17" t="s">
        <v>84</v>
      </c>
      <c r="C4" s="30"/>
    </row>
    <row r="6" spans="1:3" x14ac:dyDescent="0.25">
      <c r="A6" s="34" t="s">
        <v>90</v>
      </c>
      <c r="B6" s="34"/>
      <c r="C6" s="34"/>
    </row>
  </sheetData>
  <mergeCells count="2">
    <mergeCell ref="A1:C1"/>
    <mergeCell ref="A6:C6"/>
  </mergeCells>
  <hyperlinks>
    <hyperlink ref="A6:C6" location="'Smoke test'!A5" display="Go back to the Smoke tes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ySplit="3" topLeftCell="A4" activePane="bottomLeft" state="frozen"/>
      <selection pane="bottomLeft" activeCell="A2" sqref="A2:E2"/>
    </sheetView>
  </sheetViews>
  <sheetFormatPr defaultRowHeight="15" x14ac:dyDescent="0.25"/>
  <cols>
    <col min="1" max="1" width="5" style="2" customWidth="1"/>
    <col min="4" max="4" width="19.28515625" customWidth="1"/>
    <col min="5" max="5" width="30.42578125" customWidth="1"/>
    <col min="6" max="6" width="9.7109375" hidden="1" customWidth="1"/>
  </cols>
  <sheetData>
    <row r="1" spans="1:6" ht="36.75" customHeight="1" x14ac:dyDescent="0.25">
      <c r="A1" s="28" t="s">
        <v>37</v>
      </c>
      <c r="B1" s="44"/>
      <c r="C1" s="44"/>
      <c r="D1" s="44"/>
      <c r="E1" s="44"/>
      <c r="F1" s="8"/>
    </row>
    <row r="2" spans="1:6" ht="15.75" thickBot="1" x14ac:dyDescent="0.3">
      <c r="A2" s="47" t="s">
        <v>91</v>
      </c>
      <c r="B2" s="47"/>
      <c r="C2" s="47"/>
      <c r="D2" s="47"/>
      <c r="E2" s="47"/>
      <c r="F2" s="8"/>
    </row>
    <row r="3" spans="1:6" ht="72" thickBot="1" x14ac:dyDescent="0.3">
      <c r="A3" s="43" t="s">
        <v>36</v>
      </c>
      <c r="B3" s="43" t="s">
        <v>23</v>
      </c>
      <c r="C3" s="43" t="s">
        <v>24</v>
      </c>
      <c r="D3" s="43" t="s">
        <v>29</v>
      </c>
      <c r="E3" s="43" t="s">
        <v>16</v>
      </c>
      <c r="F3" s="8"/>
    </row>
    <row r="4" spans="1:6" x14ac:dyDescent="0.25">
      <c r="A4" s="13" t="str">
        <f>IF(E4="","",F4)</f>
        <v/>
      </c>
      <c r="B4" s="48" t="s">
        <v>17</v>
      </c>
      <c r="C4" s="48" t="s">
        <v>21</v>
      </c>
      <c r="D4" s="48" t="s">
        <v>33</v>
      </c>
      <c r="E4" s="49"/>
      <c r="F4" s="8">
        <f>Functional!A11+1</f>
        <v>15</v>
      </c>
    </row>
    <row r="5" spans="1:6" ht="30" x14ac:dyDescent="0.25">
      <c r="A5" s="13">
        <f t="shared" ref="A5:A30" si="0">IF(E5="","",F5)</f>
        <v>15</v>
      </c>
      <c r="B5" s="17" t="s">
        <v>18</v>
      </c>
      <c r="C5" s="17" t="s">
        <v>21</v>
      </c>
      <c r="D5" s="17" t="s">
        <v>33</v>
      </c>
      <c r="E5" s="9" t="s">
        <v>32</v>
      </c>
      <c r="F5" s="8">
        <f>IF(E4="",F4,F4+1)</f>
        <v>15</v>
      </c>
    </row>
    <row r="6" spans="1:6" ht="45" x14ac:dyDescent="0.25">
      <c r="A6" s="13">
        <f t="shared" si="0"/>
        <v>16</v>
      </c>
      <c r="B6" s="17" t="s">
        <v>19</v>
      </c>
      <c r="C6" s="17" t="s">
        <v>21</v>
      </c>
      <c r="D6" s="17" t="s">
        <v>33</v>
      </c>
      <c r="E6" s="9" t="s">
        <v>32</v>
      </c>
      <c r="F6" s="8">
        <f t="shared" ref="F6:F30" si="1">IF(E5="",F5,F5+1)</f>
        <v>16</v>
      </c>
    </row>
    <row r="7" spans="1:6" x14ac:dyDescent="0.25">
      <c r="A7" s="13" t="str">
        <f t="shared" si="0"/>
        <v/>
      </c>
      <c r="B7" s="50" t="s">
        <v>17</v>
      </c>
      <c r="C7" s="50" t="s">
        <v>22</v>
      </c>
      <c r="D7" s="50" t="s">
        <v>33</v>
      </c>
      <c r="E7" s="51"/>
      <c r="F7" s="8">
        <f t="shared" si="1"/>
        <v>17</v>
      </c>
    </row>
    <row r="8" spans="1:6" ht="30" x14ac:dyDescent="0.25">
      <c r="A8" s="13">
        <f t="shared" si="0"/>
        <v>17</v>
      </c>
      <c r="B8" s="17" t="s">
        <v>18</v>
      </c>
      <c r="C8" s="17" t="s">
        <v>22</v>
      </c>
      <c r="D8" s="17" t="s">
        <v>33</v>
      </c>
      <c r="E8" s="9" t="s">
        <v>32</v>
      </c>
      <c r="F8" s="8">
        <f t="shared" si="1"/>
        <v>17</v>
      </c>
    </row>
    <row r="9" spans="1:6" ht="45" x14ac:dyDescent="0.25">
      <c r="A9" s="13">
        <f t="shared" si="0"/>
        <v>18</v>
      </c>
      <c r="B9" s="17" t="s">
        <v>19</v>
      </c>
      <c r="C9" s="17" t="s">
        <v>22</v>
      </c>
      <c r="D9" s="17" t="s">
        <v>33</v>
      </c>
      <c r="E9" s="52" t="s">
        <v>31</v>
      </c>
      <c r="F9" s="8">
        <f t="shared" si="1"/>
        <v>18</v>
      </c>
    </row>
    <row r="10" spans="1:6" ht="30" x14ac:dyDescent="0.25">
      <c r="A10" s="13" t="str">
        <f t="shared" si="0"/>
        <v/>
      </c>
      <c r="B10" s="50" t="s">
        <v>17</v>
      </c>
      <c r="C10" s="50" t="s">
        <v>20</v>
      </c>
      <c r="D10" s="50" t="s">
        <v>33</v>
      </c>
      <c r="E10" s="51"/>
      <c r="F10" s="8">
        <f t="shared" si="1"/>
        <v>19</v>
      </c>
    </row>
    <row r="11" spans="1:6" ht="30" x14ac:dyDescent="0.25">
      <c r="A11" s="13">
        <f t="shared" si="0"/>
        <v>19</v>
      </c>
      <c r="B11" s="17" t="s">
        <v>18</v>
      </c>
      <c r="C11" s="17" t="s">
        <v>20</v>
      </c>
      <c r="D11" s="17" t="s">
        <v>33</v>
      </c>
      <c r="E11" s="9" t="s">
        <v>28</v>
      </c>
      <c r="F11" s="8">
        <f t="shared" si="1"/>
        <v>19</v>
      </c>
    </row>
    <row r="12" spans="1:6" ht="45" x14ac:dyDescent="0.25">
      <c r="A12" s="13">
        <f t="shared" si="0"/>
        <v>20</v>
      </c>
      <c r="B12" s="17" t="s">
        <v>19</v>
      </c>
      <c r="C12" s="17" t="s">
        <v>20</v>
      </c>
      <c r="D12" s="17" t="s">
        <v>33</v>
      </c>
      <c r="E12" s="9" t="s">
        <v>28</v>
      </c>
      <c r="F12" s="8">
        <f t="shared" si="1"/>
        <v>20</v>
      </c>
    </row>
    <row r="13" spans="1:6" ht="30" x14ac:dyDescent="0.25">
      <c r="A13" s="13">
        <f t="shared" si="0"/>
        <v>21</v>
      </c>
      <c r="B13" s="17" t="s">
        <v>17</v>
      </c>
      <c r="C13" s="17" t="s">
        <v>21</v>
      </c>
      <c r="D13" s="17" t="s">
        <v>34</v>
      </c>
      <c r="E13" s="9" t="s">
        <v>32</v>
      </c>
      <c r="F13" s="8">
        <f t="shared" si="1"/>
        <v>21</v>
      </c>
    </row>
    <row r="14" spans="1:6" x14ac:dyDescent="0.25">
      <c r="A14" s="13" t="str">
        <f t="shared" si="0"/>
        <v/>
      </c>
      <c r="B14" s="50" t="s">
        <v>18</v>
      </c>
      <c r="C14" s="50" t="s">
        <v>21</v>
      </c>
      <c r="D14" s="50" t="s">
        <v>34</v>
      </c>
      <c r="E14" s="51"/>
      <c r="F14" s="8">
        <f t="shared" si="1"/>
        <v>22</v>
      </c>
    </row>
    <row r="15" spans="1:6" ht="45" x14ac:dyDescent="0.25">
      <c r="A15" s="13">
        <f t="shared" si="0"/>
        <v>22</v>
      </c>
      <c r="B15" s="17" t="s">
        <v>19</v>
      </c>
      <c r="C15" s="17" t="s">
        <v>21</v>
      </c>
      <c r="D15" s="17" t="s">
        <v>34</v>
      </c>
      <c r="E15" s="52" t="s">
        <v>31</v>
      </c>
      <c r="F15" s="8">
        <f t="shared" si="1"/>
        <v>22</v>
      </c>
    </row>
    <row r="16" spans="1:6" ht="30" x14ac:dyDescent="0.25">
      <c r="A16" s="13">
        <f t="shared" si="0"/>
        <v>23</v>
      </c>
      <c r="B16" s="17" t="s">
        <v>17</v>
      </c>
      <c r="C16" s="17" t="s">
        <v>22</v>
      </c>
      <c r="D16" s="17" t="s">
        <v>34</v>
      </c>
      <c r="E16" s="9" t="s">
        <v>32</v>
      </c>
      <c r="F16" s="8">
        <f t="shared" si="1"/>
        <v>23</v>
      </c>
    </row>
    <row r="17" spans="1:6" x14ac:dyDescent="0.25">
      <c r="A17" s="13" t="str">
        <f t="shared" si="0"/>
        <v/>
      </c>
      <c r="B17" s="50" t="s">
        <v>18</v>
      </c>
      <c r="C17" s="50" t="s">
        <v>22</v>
      </c>
      <c r="D17" s="50" t="s">
        <v>34</v>
      </c>
      <c r="E17" s="51"/>
      <c r="F17" s="8">
        <f t="shared" si="1"/>
        <v>24</v>
      </c>
    </row>
    <row r="18" spans="1:6" ht="45" x14ac:dyDescent="0.25">
      <c r="A18" s="13">
        <f t="shared" si="0"/>
        <v>24</v>
      </c>
      <c r="B18" s="17" t="s">
        <v>19</v>
      </c>
      <c r="C18" s="17" t="s">
        <v>22</v>
      </c>
      <c r="D18" s="17" t="s">
        <v>34</v>
      </c>
      <c r="E18" s="9" t="s">
        <v>32</v>
      </c>
      <c r="F18" s="8">
        <f t="shared" si="1"/>
        <v>24</v>
      </c>
    </row>
    <row r="19" spans="1:6" ht="30" x14ac:dyDescent="0.25">
      <c r="A19" s="13">
        <f t="shared" si="0"/>
        <v>25</v>
      </c>
      <c r="B19" s="17" t="s">
        <v>17</v>
      </c>
      <c r="C19" s="17" t="s">
        <v>20</v>
      </c>
      <c r="D19" s="17" t="s">
        <v>34</v>
      </c>
      <c r="E19" s="9" t="s">
        <v>28</v>
      </c>
      <c r="F19" s="8">
        <f t="shared" si="1"/>
        <v>25</v>
      </c>
    </row>
    <row r="20" spans="1:6" ht="30" x14ac:dyDescent="0.25">
      <c r="A20" s="13" t="str">
        <f t="shared" si="0"/>
        <v/>
      </c>
      <c r="B20" s="50" t="s">
        <v>18</v>
      </c>
      <c r="C20" s="50" t="s">
        <v>20</v>
      </c>
      <c r="D20" s="50" t="s">
        <v>34</v>
      </c>
      <c r="E20" s="51"/>
      <c r="F20" s="8">
        <f t="shared" si="1"/>
        <v>26</v>
      </c>
    </row>
    <row r="21" spans="1:6" ht="45" x14ac:dyDescent="0.25">
      <c r="A21" s="13">
        <f t="shared" si="0"/>
        <v>26</v>
      </c>
      <c r="B21" s="17" t="s">
        <v>19</v>
      </c>
      <c r="C21" s="17" t="s">
        <v>20</v>
      </c>
      <c r="D21" s="17" t="s">
        <v>34</v>
      </c>
      <c r="E21" s="9" t="s">
        <v>28</v>
      </c>
      <c r="F21" s="8">
        <f t="shared" si="1"/>
        <v>26</v>
      </c>
    </row>
    <row r="22" spans="1:6" x14ac:dyDescent="0.25">
      <c r="A22" s="13" t="str">
        <f t="shared" si="0"/>
        <v/>
      </c>
      <c r="B22" s="50" t="s">
        <v>17</v>
      </c>
      <c r="C22" s="50" t="s">
        <v>21</v>
      </c>
      <c r="D22" s="50" t="s">
        <v>30</v>
      </c>
      <c r="E22" s="51"/>
      <c r="F22" s="8">
        <f t="shared" si="1"/>
        <v>27</v>
      </c>
    </row>
    <row r="23" spans="1:6" ht="30" x14ac:dyDescent="0.25">
      <c r="A23" s="13">
        <f t="shared" si="0"/>
        <v>27</v>
      </c>
      <c r="B23" s="17" t="s">
        <v>18</v>
      </c>
      <c r="C23" s="17" t="s">
        <v>21</v>
      </c>
      <c r="D23" s="17" t="s">
        <v>30</v>
      </c>
      <c r="E23" s="9" t="s">
        <v>32</v>
      </c>
      <c r="F23" s="8">
        <f t="shared" si="1"/>
        <v>27</v>
      </c>
    </row>
    <row r="24" spans="1:6" ht="45" x14ac:dyDescent="0.25">
      <c r="A24" s="13">
        <f t="shared" si="0"/>
        <v>28</v>
      </c>
      <c r="B24" s="17" t="s">
        <v>19</v>
      </c>
      <c r="C24" s="17" t="s">
        <v>21</v>
      </c>
      <c r="D24" s="17" t="s">
        <v>30</v>
      </c>
      <c r="E24" s="9" t="s">
        <v>32</v>
      </c>
      <c r="F24" s="8">
        <f t="shared" si="1"/>
        <v>28</v>
      </c>
    </row>
    <row r="25" spans="1:6" ht="30" x14ac:dyDescent="0.25">
      <c r="A25" s="13">
        <f t="shared" si="0"/>
        <v>29</v>
      </c>
      <c r="B25" s="17" t="s">
        <v>17</v>
      </c>
      <c r="C25" s="17" t="s">
        <v>22</v>
      </c>
      <c r="D25" s="17" t="s">
        <v>30</v>
      </c>
      <c r="E25" s="9" t="s">
        <v>32</v>
      </c>
      <c r="F25" s="8">
        <f t="shared" si="1"/>
        <v>29</v>
      </c>
    </row>
    <row r="26" spans="1:6" x14ac:dyDescent="0.25">
      <c r="A26" s="13" t="str">
        <f t="shared" si="0"/>
        <v/>
      </c>
      <c r="B26" s="50" t="s">
        <v>18</v>
      </c>
      <c r="C26" s="50" t="s">
        <v>22</v>
      </c>
      <c r="D26" s="50" t="s">
        <v>30</v>
      </c>
      <c r="E26" s="51"/>
      <c r="F26" s="8">
        <f t="shared" si="1"/>
        <v>30</v>
      </c>
    </row>
    <row r="27" spans="1:6" ht="45" x14ac:dyDescent="0.25">
      <c r="A27" s="13">
        <f t="shared" si="0"/>
        <v>30</v>
      </c>
      <c r="B27" s="17" t="s">
        <v>19</v>
      </c>
      <c r="C27" s="17" t="s">
        <v>22</v>
      </c>
      <c r="D27" s="17" t="s">
        <v>30</v>
      </c>
      <c r="E27" s="9" t="s">
        <v>32</v>
      </c>
      <c r="F27" s="8">
        <f t="shared" si="1"/>
        <v>30</v>
      </c>
    </row>
    <row r="28" spans="1:6" ht="30" x14ac:dyDescent="0.25">
      <c r="A28" s="13">
        <f t="shared" si="0"/>
        <v>31</v>
      </c>
      <c r="B28" s="17" t="s">
        <v>17</v>
      </c>
      <c r="C28" s="17" t="s">
        <v>20</v>
      </c>
      <c r="D28" s="17" t="s">
        <v>30</v>
      </c>
      <c r="E28" s="9" t="s">
        <v>35</v>
      </c>
      <c r="F28" s="8">
        <f t="shared" si="1"/>
        <v>31</v>
      </c>
    </row>
    <row r="29" spans="1:6" ht="30" x14ac:dyDescent="0.25">
      <c r="A29" s="13">
        <f t="shared" si="0"/>
        <v>32</v>
      </c>
      <c r="B29" s="17" t="s">
        <v>18</v>
      </c>
      <c r="C29" s="17" t="s">
        <v>20</v>
      </c>
      <c r="D29" s="17" t="s">
        <v>30</v>
      </c>
      <c r="E29" s="9" t="s">
        <v>35</v>
      </c>
      <c r="F29" s="8">
        <f t="shared" si="1"/>
        <v>32</v>
      </c>
    </row>
    <row r="30" spans="1:6" ht="45" x14ac:dyDescent="0.25">
      <c r="A30" s="13">
        <f t="shared" si="0"/>
        <v>33</v>
      </c>
      <c r="B30" s="17" t="s">
        <v>19</v>
      </c>
      <c r="C30" s="17" t="s">
        <v>20</v>
      </c>
      <c r="D30" s="17" t="s">
        <v>30</v>
      </c>
      <c r="E30" s="9" t="s">
        <v>35</v>
      </c>
      <c r="F30" s="8">
        <f t="shared" si="1"/>
        <v>33</v>
      </c>
    </row>
    <row r="32" spans="1:6" x14ac:dyDescent="0.25">
      <c r="A32" s="5" t="s">
        <v>38</v>
      </c>
    </row>
  </sheetData>
  <mergeCells count="2">
    <mergeCell ref="A1:E1"/>
    <mergeCell ref="A2:E2"/>
  </mergeCells>
  <hyperlinks>
    <hyperlink ref="A32" location="Functional!A11" display="Return to functional test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3" max="3" width="13.28515625" customWidth="1"/>
    <col min="4" max="4" width="19.28515625" customWidth="1"/>
    <col min="5" max="5" width="28.28515625" style="2" customWidth="1"/>
    <col min="6" max="6" width="3" hidden="1" customWidth="1"/>
    <col min="7" max="7" width="2" hidden="1" customWidth="1"/>
  </cols>
  <sheetData>
    <row r="1" spans="1:7" ht="39.75" customHeight="1" x14ac:dyDescent="0.25">
      <c r="A1" s="28" t="s">
        <v>44</v>
      </c>
      <c r="B1" s="44"/>
      <c r="C1" s="44"/>
      <c r="D1" s="44"/>
      <c r="E1" s="44"/>
      <c r="F1" s="8"/>
      <c r="G1" s="8"/>
    </row>
    <row r="2" spans="1:7" ht="15.75" thickBot="1" x14ac:dyDescent="0.3">
      <c r="A2" s="47" t="s">
        <v>92</v>
      </c>
      <c r="B2" s="47"/>
      <c r="C2" s="47"/>
      <c r="D2" s="47"/>
      <c r="E2" s="47"/>
      <c r="F2" s="8"/>
      <c r="G2" s="8"/>
    </row>
    <row r="3" spans="1:7" ht="72" thickBot="1" x14ac:dyDescent="0.3">
      <c r="A3" s="43" t="s">
        <v>36</v>
      </c>
      <c r="B3" s="43" t="s">
        <v>23</v>
      </c>
      <c r="C3" s="43" t="s">
        <v>24</v>
      </c>
      <c r="D3" s="43" t="s">
        <v>29</v>
      </c>
      <c r="E3" s="43" t="s">
        <v>16</v>
      </c>
      <c r="F3" s="8"/>
      <c r="G3" s="8"/>
    </row>
    <row r="4" spans="1:7" x14ac:dyDescent="0.25">
      <c r="A4" s="13" t="str">
        <f>IF(E4="","",F4)</f>
        <v/>
      </c>
      <c r="B4" s="48" t="s">
        <v>17</v>
      </c>
      <c r="C4" s="48" t="s">
        <v>21</v>
      </c>
      <c r="D4" s="48" t="s">
        <v>33</v>
      </c>
      <c r="E4" s="49"/>
      <c r="F4" s="8">
        <f>Functional!A11+1</f>
        <v>15</v>
      </c>
      <c r="G4" s="8"/>
    </row>
    <row r="5" spans="1:7" x14ac:dyDescent="0.25">
      <c r="A5" s="13" t="str">
        <f t="shared" ref="A5:A30" si="0">IF(E5="","",F5)</f>
        <v/>
      </c>
      <c r="B5" s="53" t="s">
        <v>18</v>
      </c>
      <c r="C5" s="53" t="s">
        <v>21</v>
      </c>
      <c r="D5" s="53" t="s">
        <v>33</v>
      </c>
      <c r="E5" s="54"/>
      <c r="F5" s="8">
        <f>IF(E4="",F4,F4+1)</f>
        <v>15</v>
      </c>
      <c r="G5" s="8"/>
    </row>
    <row r="6" spans="1:7" ht="45" x14ac:dyDescent="0.25">
      <c r="A6" s="13">
        <f t="shared" si="0"/>
        <v>15</v>
      </c>
      <c r="B6" s="17" t="s">
        <v>19</v>
      </c>
      <c r="C6" s="17" t="s">
        <v>21</v>
      </c>
      <c r="D6" s="17" t="s">
        <v>33</v>
      </c>
      <c r="E6" s="9" t="s">
        <v>32</v>
      </c>
      <c r="F6" s="8">
        <f t="shared" ref="F6:F30" si="1">IF(E5="",F5,F5+1)</f>
        <v>15</v>
      </c>
      <c r="G6" s="8">
        <v>1</v>
      </c>
    </row>
    <row r="7" spans="1:7" x14ac:dyDescent="0.25">
      <c r="A7" s="13" t="str">
        <f t="shared" si="0"/>
        <v/>
      </c>
      <c r="B7" s="50" t="s">
        <v>17</v>
      </c>
      <c r="C7" s="50" t="s">
        <v>22</v>
      </c>
      <c r="D7" s="50" t="s">
        <v>33</v>
      </c>
      <c r="E7" s="51"/>
      <c r="F7" s="8">
        <f t="shared" si="1"/>
        <v>16</v>
      </c>
      <c r="G7" s="8"/>
    </row>
    <row r="8" spans="1:7" ht="30" x14ac:dyDescent="0.25">
      <c r="A8" s="13">
        <f t="shared" si="0"/>
        <v>16</v>
      </c>
      <c r="B8" s="17" t="s">
        <v>18</v>
      </c>
      <c r="C8" s="17" t="s">
        <v>22</v>
      </c>
      <c r="D8" s="17" t="s">
        <v>33</v>
      </c>
      <c r="E8" s="9" t="s">
        <v>32</v>
      </c>
      <c r="F8" s="8">
        <f t="shared" si="1"/>
        <v>16</v>
      </c>
      <c r="G8" s="8">
        <v>1</v>
      </c>
    </row>
    <row r="9" spans="1:7" ht="45" x14ac:dyDescent="0.25">
      <c r="A9" s="13" t="str">
        <f t="shared" si="0"/>
        <v/>
      </c>
      <c r="B9" s="53" t="s">
        <v>19</v>
      </c>
      <c r="C9" s="53" t="s">
        <v>22</v>
      </c>
      <c r="D9" s="53" t="s">
        <v>33</v>
      </c>
      <c r="E9" s="54"/>
      <c r="F9" s="8">
        <f t="shared" si="1"/>
        <v>17</v>
      </c>
      <c r="G9" s="8"/>
    </row>
    <row r="10" spans="1:7" ht="30" x14ac:dyDescent="0.25">
      <c r="A10" s="13" t="str">
        <f t="shared" si="0"/>
        <v/>
      </c>
      <c r="B10" s="50" t="s">
        <v>17</v>
      </c>
      <c r="C10" s="50" t="s">
        <v>20</v>
      </c>
      <c r="D10" s="50" t="s">
        <v>33</v>
      </c>
      <c r="E10" s="51"/>
      <c r="F10" s="8">
        <f t="shared" si="1"/>
        <v>17</v>
      </c>
      <c r="G10" s="8"/>
    </row>
    <row r="11" spans="1:7" ht="30" x14ac:dyDescent="0.25">
      <c r="A11" s="13">
        <f t="shared" si="0"/>
        <v>17</v>
      </c>
      <c r="B11" s="17" t="s">
        <v>18</v>
      </c>
      <c r="C11" s="17" t="s">
        <v>20</v>
      </c>
      <c r="D11" s="17" t="s">
        <v>33</v>
      </c>
      <c r="E11" s="9" t="s">
        <v>28</v>
      </c>
      <c r="F11" s="8">
        <f t="shared" si="1"/>
        <v>17</v>
      </c>
      <c r="G11" s="8">
        <v>1</v>
      </c>
    </row>
    <row r="12" spans="1:7" ht="45" x14ac:dyDescent="0.25">
      <c r="A12" s="13" t="str">
        <f t="shared" si="0"/>
        <v/>
      </c>
      <c r="B12" s="53" t="s">
        <v>19</v>
      </c>
      <c r="C12" s="53" t="s">
        <v>20</v>
      </c>
      <c r="D12" s="53" t="s">
        <v>33</v>
      </c>
      <c r="E12" s="54"/>
      <c r="F12" s="8">
        <f t="shared" si="1"/>
        <v>18</v>
      </c>
      <c r="G12" s="8"/>
    </row>
    <row r="13" spans="1:7" ht="30" x14ac:dyDescent="0.25">
      <c r="A13" s="13">
        <f t="shared" si="0"/>
        <v>18</v>
      </c>
      <c r="B13" s="17" t="s">
        <v>17</v>
      </c>
      <c r="C13" s="17" t="s">
        <v>21</v>
      </c>
      <c r="D13" s="17" t="s">
        <v>34</v>
      </c>
      <c r="E13" s="9" t="s">
        <v>32</v>
      </c>
      <c r="F13" s="8">
        <f t="shared" si="1"/>
        <v>18</v>
      </c>
      <c r="G13" s="8">
        <v>1</v>
      </c>
    </row>
    <row r="14" spans="1:7" x14ac:dyDescent="0.25">
      <c r="A14" s="13" t="str">
        <f t="shared" si="0"/>
        <v/>
      </c>
      <c r="B14" s="50" t="s">
        <v>18</v>
      </c>
      <c r="C14" s="50" t="s">
        <v>21</v>
      </c>
      <c r="D14" s="50" t="s">
        <v>34</v>
      </c>
      <c r="E14" s="51"/>
      <c r="F14" s="8">
        <f t="shared" si="1"/>
        <v>19</v>
      </c>
      <c r="G14" s="8"/>
    </row>
    <row r="15" spans="1:7" ht="45" x14ac:dyDescent="0.25">
      <c r="A15" s="13" t="str">
        <f t="shared" si="0"/>
        <v/>
      </c>
      <c r="B15" s="53" t="s">
        <v>19</v>
      </c>
      <c r="C15" s="53" t="s">
        <v>21</v>
      </c>
      <c r="D15" s="53" t="s">
        <v>34</v>
      </c>
      <c r="E15" s="54"/>
      <c r="F15" s="8">
        <f t="shared" si="1"/>
        <v>19</v>
      </c>
      <c r="G15" s="8"/>
    </row>
    <row r="16" spans="1:7" x14ac:dyDescent="0.25">
      <c r="A16" s="13" t="str">
        <f t="shared" si="0"/>
        <v/>
      </c>
      <c r="B16" s="53" t="s">
        <v>17</v>
      </c>
      <c r="C16" s="53" t="s">
        <v>22</v>
      </c>
      <c r="D16" s="53" t="s">
        <v>34</v>
      </c>
      <c r="E16" s="54"/>
      <c r="F16" s="8">
        <f t="shared" si="1"/>
        <v>19</v>
      </c>
      <c r="G16" s="8"/>
    </row>
    <row r="17" spans="1:7" x14ac:dyDescent="0.25">
      <c r="A17" s="13" t="str">
        <f t="shared" si="0"/>
        <v/>
      </c>
      <c r="B17" s="50" t="s">
        <v>18</v>
      </c>
      <c r="C17" s="50" t="s">
        <v>22</v>
      </c>
      <c r="D17" s="50" t="s">
        <v>34</v>
      </c>
      <c r="E17" s="51"/>
      <c r="F17" s="8">
        <f t="shared" si="1"/>
        <v>19</v>
      </c>
      <c r="G17" s="8"/>
    </row>
    <row r="18" spans="1:7" ht="45" x14ac:dyDescent="0.25">
      <c r="A18" s="13">
        <f t="shared" si="0"/>
        <v>19</v>
      </c>
      <c r="B18" s="17" t="s">
        <v>19</v>
      </c>
      <c r="C18" s="17" t="s">
        <v>22</v>
      </c>
      <c r="D18" s="17" t="s">
        <v>34</v>
      </c>
      <c r="E18" s="9" t="s">
        <v>32</v>
      </c>
      <c r="F18" s="8">
        <f t="shared" si="1"/>
        <v>19</v>
      </c>
      <c r="G18" s="8">
        <v>1</v>
      </c>
    </row>
    <row r="19" spans="1:7" ht="30" x14ac:dyDescent="0.25">
      <c r="A19" s="13">
        <f t="shared" si="0"/>
        <v>20</v>
      </c>
      <c r="B19" s="17" t="s">
        <v>17</v>
      </c>
      <c r="C19" s="17" t="s">
        <v>20</v>
      </c>
      <c r="D19" s="17" t="s">
        <v>34</v>
      </c>
      <c r="E19" s="9" t="s">
        <v>28</v>
      </c>
      <c r="F19" s="8">
        <f t="shared" si="1"/>
        <v>20</v>
      </c>
      <c r="G19" s="8">
        <v>1</v>
      </c>
    </row>
    <row r="20" spans="1:7" ht="30" x14ac:dyDescent="0.25">
      <c r="A20" s="13" t="str">
        <f t="shared" si="0"/>
        <v/>
      </c>
      <c r="B20" s="50" t="s">
        <v>18</v>
      </c>
      <c r="C20" s="50" t="s">
        <v>20</v>
      </c>
      <c r="D20" s="50" t="s">
        <v>34</v>
      </c>
      <c r="E20" s="51"/>
      <c r="F20" s="8">
        <f t="shared" si="1"/>
        <v>21</v>
      </c>
      <c r="G20" s="8"/>
    </row>
    <row r="21" spans="1:7" ht="45" x14ac:dyDescent="0.25">
      <c r="A21" s="13" t="str">
        <f t="shared" si="0"/>
        <v/>
      </c>
      <c r="B21" s="53" t="s">
        <v>19</v>
      </c>
      <c r="C21" s="53" t="s">
        <v>20</v>
      </c>
      <c r="D21" s="53" t="s">
        <v>34</v>
      </c>
      <c r="E21" s="54"/>
      <c r="F21" s="8">
        <f t="shared" si="1"/>
        <v>21</v>
      </c>
      <c r="G21" s="8"/>
    </row>
    <row r="22" spans="1:7" x14ac:dyDescent="0.25">
      <c r="A22" s="13" t="str">
        <f t="shared" si="0"/>
        <v/>
      </c>
      <c r="B22" s="50" t="s">
        <v>17</v>
      </c>
      <c r="C22" s="50" t="s">
        <v>21</v>
      </c>
      <c r="D22" s="50" t="s">
        <v>30</v>
      </c>
      <c r="E22" s="51"/>
      <c r="F22" s="8">
        <f t="shared" si="1"/>
        <v>21</v>
      </c>
      <c r="G22" s="8"/>
    </row>
    <row r="23" spans="1:7" ht="30" x14ac:dyDescent="0.25">
      <c r="A23" s="13">
        <f t="shared" si="0"/>
        <v>21</v>
      </c>
      <c r="B23" s="17" t="s">
        <v>18</v>
      </c>
      <c r="C23" s="17" t="s">
        <v>21</v>
      </c>
      <c r="D23" s="17" t="s">
        <v>30</v>
      </c>
      <c r="E23" s="9" t="s">
        <v>32</v>
      </c>
      <c r="F23" s="8">
        <f t="shared" si="1"/>
        <v>21</v>
      </c>
      <c r="G23" s="8">
        <v>1</v>
      </c>
    </row>
    <row r="24" spans="1:7" ht="45" x14ac:dyDescent="0.25">
      <c r="A24" s="13" t="str">
        <f t="shared" si="0"/>
        <v/>
      </c>
      <c r="B24" s="53" t="s">
        <v>19</v>
      </c>
      <c r="C24" s="53" t="s">
        <v>21</v>
      </c>
      <c r="D24" s="53" t="s">
        <v>30</v>
      </c>
      <c r="E24" s="54"/>
      <c r="F24" s="8">
        <f t="shared" si="1"/>
        <v>22</v>
      </c>
      <c r="G24" s="8"/>
    </row>
    <row r="25" spans="1:7" ht="30" x14ac:dyDescent="0.25">
      <c r="A25" s="13">
        <f t="shared" si="0"/>
        <v>22</v>
      </c>
      <c r="B25" s="17" t="s">
        <v>17</v>
      </c>
      <c r="C25" s="17" t="s">
        <v>22</v>
      </c>
      <c r="D25" s="17" t="s">
        <v>30</v>
      </c>
      <c r="E25" s="9" t="s">
        <v>32</v>
      </c>
      <c r="F25" s="8">
        <f t="shared" si="1"/>
        <v>22</v>
      </c>
      <c r="G25" s="8">
        <v>1</v>
      </c>
    </row>
    <row r="26" spans="1:7" x14ac:dyDescent="0.25">
      <c r="A26" s="13" t="str">
        <f t="shared" si="0"/>
        <v/>
      </c>
      <c r="B26" s="50" t="s">
        <v>18</v>
      </c>
      <c r="C26" s="50" t="s">
        <v>22</v>
      </c>
      <c r="D26" s="50" t="s">
        <v>30</v>
      </c>
      <c r="E26" s="51"/>
      <c r="F26" s="8">
        <f t="shared" si="1"/>
        <v>23</v>
      </c>
      <c r="G26" s="8"/>
    </row>
    <row r="27" spans="1:7" ht="45" x14ac:dyDescent="0.25">
      <c r="A27" s="13" t="str">
        <f t="shared" si="0"/>
        <v/>
      </c>
      <c r="B27" s="53" t="s">
        <v>19</v>
      </c>
      <c r="C27" s="53" t="s">
        <v>22</v>
      </c>
      <c r="D27" s="53" t="s">
        <v>30</v>
      </c>
      <c r="E27" s="54"/>
      <c r="F27" s="8">
        <f t="shared" si="1"/>
        <v>23</v>
      </c>
      <c r="G27" s="8"/>
    </row>
    <row r="28" spans="1:7" ht="30" x14ac:dyDescent="0.25">
      <c r="A28" s="13" t="str">
        <f t="shared" si="0"/>
        <v/>
      </c>
      <c r="B28" s="53" t="s">
        <v>17</v>
      </c>
      <c r="C28" s="53" t="s">
        <v>20</v>
      </c>
      <c r="D28" s="53" t="s">
        <v>30</v>
      </c>
      <c r="E28" s="54"/>
      <c r="F28" s="8">
        <f t="shared" si="1"/>
        <v>23</v>
      </c>
      <c r="G28" s="8"/>
    </row>
    <row r="29" spans="1:7" ht="30" x14ac:dyDescent="0.25">
      <c r="A29" s="13" t="str">
        <f t="shared" si="0"/>
        <v/>
      </c>
      <c r="B29" s="53" t="s">
        <v>18</v>
      </c>
      <c r="C29" s="53" t="s">
        <v>20</v>
      </c>
      <c r="D29" s="53" t="s">
        <v>30</v>
      </c>
      <c r="E29" s="54"/>
      <c r="F29" s="8">
        <f t="shared" si="1"/>
        <v>23</v>
      </c>
      <c r="G29" s="8"/>
    </row>
    <row r="30" spans="1:7" ht="45" x14ac:dyDescent="0.25">
      <c r="A30" s="13">
        <f t="shared" si="0"/>
        <v>23</v>
      </c>
      <c r="B30" s="17" t="s">
        <v>19</v>
      </c>
      <c r="C30" s="17" t="s">
        <v>20</v>
      </c>
      <c r="D30" s="17" t="s">
        <v>30</v>
      </c>
      <c r="E30" s="9" t="s">
        <v>35</v>
      </c>
      <c r="F30" s="8">
        <f t="shared" si="1"/>
        <v>23</v>
      </c>
      <c r="G30" s="8">
        <v>1</v>
      </c>
    </row>
    <row r="32" spans="1:7" x14ac:dyDescent="0.25">
      <c r="A32" s="5" t="s">
        <v>38</v>
      </c>
    </row>
  </sheetData>
  <mergeCells count="2">
    <mergeCell ref="A1:E1"/>
    <mergeCell ref="A2:E2"/>
  </mergeCells>
  <hyperlinks>
    <hyperlink ref="A32" location="Functional!A11" display="Return to functional tes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Smoke test</vt:lpstr>
      <vt:lpstr>Functional</vt:lpstr>
      <vt:lpstr>PerfomanceTests</vt:lpstr>
      <vt:lpstr>GUI</vt:lpstr>
      <vt:lpstr>SecurityTesting</vt:lpstr>
      <vt:lpstr>UsabilityTesting</vt:lpstr>
      <vt:lpstr>MaintainabilityTesting</vt:lpstr>
      <vt:lpstr>TestButtons</vt:lpstr>
      <vt:lpstr>TestButtonsLight</vt:lpstr>
      <vt:lpstr>Return_to_functional_tests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Yuric</dc:creator>
  <cp:lastModifiedBy>Yuric</cp:lastModifiedBy>
  <dcterms:created xsi:type="dcterms:W3CDTF">2017-10-08T07:59:13Z</dcterms:created>
  <dcterms:modified xsi:type="dcterms:W3CDTF">2017-10-09T08:31:20Z</dcterms:modified>
</cp:coreProperties>
</file>