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330b5d04ad361e/Documents/GitHub/EDA_WebApp/"/>
    </mc:Choice>
  </mc:AlternateContent>
  <xr:revisionPtr revIDLastSave="357" documentId="8_{3C59D60C-6FD6-45AC-8AE7-D0FD45A1B76B}" xr6:coauthVersionLast="47" xr6:coauthVersionMax="47" xr10:uidLastSave="{6D02B1D8-E2E1-4202-99F9-8DE61F20D055}"/>
  <bookViews>
    <workbookView xWindow="-120" yWindow="-120" windowWidth="29040" windowHeight="15840" xr2:uid="{E122E7CD-B99D-4E9F-9832-6F8AA5AAB9CC}"/>
  </bookViews>
  <sheets>
    <sheet name="Projec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" l="1"/>
  <c r="K35" i="2"/>
  <c r="K30" i="2"/>
  <c r="K31" i="2"/>
  <c r="K32" i="2"/>
  <c r="K34" i="2"/>
  <c r="F36" i="2"/>
  <c r="F35" i="2"/>
  <c r="F30" i="2"/>
  <c r="F31" i="2"/>
  <c r="F32" i="2"/>
  <c r="F34" i="2"/>
  <c r="K36" i="2"/>
  <c r="F29" i="2"/>
  <c r="K29" i="2" s="1"/>
  <c r="K28" i="2"/>
  <c r="F19" i="2"/>
  <c r="K19" i="2"/>
  <c r="F20" i="2"/>
  <c r="K20" i="2"/>
  <c r="F21" i="2"/>
  <c r="K21" i="2"/>
  <c r="F26" i="2"/>
  <c r="K26" i="2" s="1"/>
  <c r="F12" i="2"/>
  <c r="K12" i="2" s="1"/>
  <c r="F18" i="2"/>
  <c r="F24" i="2"/>
  <c r="K24" i="2" s="1"/>
  <c r="F25" i="2"/>
  <c r="K25" i="2" s="1"/>
  <c r="F27" i="2"/>
  <c r="K27" i="2" s="1"/>
  <c r="F16" i="2"/>
  <c r="K16" i="2" s="1"/>
  <c r="F17" i="2"/>
  <c r="K17" i="2" s="1"/>
  <c r="F11" i="2"/>
  <c r="K11" i="2" s="1"/>
  <c r="F13" i="2"/>
  <c r="F15" i="2"/>
  <c r="K15" i="2" s="1"/>
  <c r="K13" i="2"/>
  <c r="S5" i="2"/>
  <c r="K18" i="2"/>
  <c r="L9" i="2"/>
  <c r="M8" i="2"/>
  <c r="N8" i="2" s="1"/>
  <c r="O8" i="2" l="1"/>
  <c r="N9" i="2"/>
  <c r="M9" i="2"/>
  <c r="P8" i="2" l="1"/>
  <c r="O9" i="2"/>
  <c r="Q8" i="2" l="1"/>
  <c r="P9" i="2"/>
  <c r="Q9" i="2" l="1"/>
  <c r="R8" i="2"/>
  <c r="R9" i="2" l="1"/>
  <c r="S8" i="2"/>
  <c r="S9" i="2" l="1"/>
  <c r="T8" i="2"/>
  <c r="U8" i="2" l="1"/>
  <c r="T9" i="2"/>
  <c r="V8" i="2" l="1"/>
  <c r="U9" i="2"/>
  <c r="W8" i="2" l="1"/>
  <c r="V9" i="2"/>
  <c r="X8" i="2" l="1"/>
  <c r="W9" i="2"/>
  <c r="Y8" i="2" l="1"/>
  <c r="X9" i="2"/>
  <c r="Y9" i="2" l="1"/>
  <c r="Z8" i="2"/>
  <c r="Z9" i="2" l="1"/>
  <c r="AA8" i="2"/>
  <c r="AA9" i="2" l="1"/>
  <c r="AB8" i="2"/>
  <c r="AC8" i="2" l="1"/>
  <c r="AB9" i="2"/>
  <c r="AD8" i="2" l="1"/>
  <c r="AC9" i="2"/>
  <c r="AD9" i="2" l="1"/>
  <c r="AE8" i="2"/>
  <c r="AF8" i="2" l="1"/>
  <c r="AE9" i="2"/>
  <c r="AG8" i="2" l="1"/>
  <c r="AF9" i="2"/>
  <c r="AG9" i="2" l="1"/>
  <c r="AH8" i="2"/>
  <c r="AH9" i="2" l="1"/>
  <c r="AI8" i="2"/>
  <c r="AI9" i="2" l="1"/>
  <c r="AJ8" i="2"/>
  <c r="AK8" i="2" l="1"/>
  <c r="AJ9" i="2"/>
  <c r="AL8" i="2" l="1"/>
  <c r="AK9" i="2"/>
  <c r="AM8" i="2" l="1"/>
  <c r="AL9" i="2"/>
  <c r="AN8" i="2" l="1"/>
  <c r="AM9" i="2"/>
  <c r="AO8" i="2" l="1"/>
  <c r="AN9" i="2"/>
  <c r="AO9" i="2" l="1"/>
  <c r="AP8" i="2"/>
  <c r="AP9" i="2" l="1"/>
  <c r="AQ8" i="2"/>
  <c r="AQ9" i="2" l="1"/>
  <c r="AR8" i="2"/>
  <c r="AS8" i="2" l="1"/>
  <c r="AR9" i="2"/>
  <c r="AT8" i="2" l="1"/>
  <c r="AS9" i="2"/>
  <c r="AU8" i="2" l="1"/>
  <c r="AT9" i="2"/>
  <c r="AV8" i="2" l="1"/>
  <c r="AU9" i="2"/>
  <c r="AW8" i="2" l="1"/>
  <c r="AV9" i="2"/>
  <c r="AW9" i="2" l="1"/>
  <c r="AX8" i="2"/>
  <c r="AX9" i="2" l="1"/>
  <c r="AY8" i="2"/>
  <c r="AY9" i="2" l="1"/>
  <c r="AZ8" i="2"/>
  <c r="BA8" i="2" l="1"/>
  <c r="AZ9" i="2"/>
  <c r="BB8" i="2" l="1"/>
  <c r="BA9" i="2"/>
  <c r="BC8" i="2" l="1"/>
  <c r="BB9" i="2"/>
  <c r="BD8" i="2" l="1"/>
  <c r="BC9" i="2"/>
  <c r="BE8" i="2" l="1"/>
  <c r="BE9" i="2" s="1"/>
  <c r="BD9" i="2"/>
</calcChain>
</file>

<file path=xl/sharedStrings.xml><?xml version="1.0" encoding="utf-8"?>
<sst xmlns="http://schemas.openxmlformats.org/spreadsheetml/2006/main" count="66" uniqueCount="45">
  <si>
    <t>Smartsheet Tip ➜</t>
  </si>
  <si>
    <t>A Gantt chart's visual timeline allows you to see details about each task as well as project dependencies.</t>
  </si>
  <si>
    <t>COMPANY NAME</t>
  </si>
  <si>
    <t>Point Estimation Ltd.</t>
  </si>
  <si>
    <t>DATE</t>
  </si>
  <si>
    <t>Current Week ➜</t>
  </si>
  <si>
    <t>WBS NUMBER</t>
  </si>
  <si>
    <t>TASK TITLE</t>
  </si>
  <si>
    <t>TASK OWNER</t>
  </si>
  <si>
    <t>START DATE</t>
  </si>
  <si>
    <t>DUE DATE</t>
  </si>
  <si>
    <t>DURATION</t>
  </si>
  <si>
    <t>PRIORITY</t>
  </si>
  <si>
    <t>PCT OF TASK COMPLETE</t>
  </si>
  <si>
    <t>STATUS</t>
  </si>
  <si>
    <t>COMMENTS</t>
  </si>
  <si>
    <t>SK</t>
  </si>
  <si>
    <t>Project 1: Telco Churn Model</t>
  </si>
  <si>
    <t>Sourav Das</t>
  </si>
  <si>
    <t>EDA Web Application</t>
  </si>
  <si>
    <t>Define requirments</t>
  </si>
  <si>
    <t>Make project plan</t>
  </si>
  <si>
    <t xml:space="preserve">Gather information about EDA steps </t>
  </si>
  <si>
    <t xml:space="preserve">Decide framework for project </t>
  </si>
  <si>
    <t>Write specification (project brief)</t>
  </si>
  <si>
    <t>Approve project plan</t>
  </si>
  <si>
    <t>SD</t>
  </si>
  <si>
    <t>Approve brief</t>
  </si>
  <si>
    <t>Project definition</t>
  </si>
  <si>
    <t>Contents</t>
  </si>
  <si>
    <t>Web app building</t>
  </si>
  <si>
    <t>Set up Github repository</t>
  </si>
  <si>
    <t>planning (research)</t>
  </si>
  <si>
    <t>Initial coding (prototype)</t>
  </si>
  <si>
    <t>approve initial programme</t>
  </si>
  <si>
    <t>Add changes and improvements</t>
  </si>
  <si>
    <t>Document development</t>
  </si>
  <si>
    <t>ongoing</t>
  </si>
  <si>
    <t>approve changes</t>
  </si>
  <si>
    <t>Presentation</t>
  </si>
  <si>
    <t>Presentation Planner</t>
  </si>
  <si>
    <t>Present presentation to manager</t>
  </si>
  <si>
    <t>Create presentation</t>
  </si>
  <si>
    <t>Testing</t>
  </si>
  <si>
    <t>De-brief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</si>
</sst>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5">
    <font>
      <sz val="11"/>
      <color theme="1"/>
      <name val="Calibri"/>
      <family val="2"/>
      <scheme val="minor"/>
    </font>
    <font>
      <sz val="10"/>
      <color rgb="FF000000"/>
      <name val="Arial"/>
    </font>
    <font>
      <sz val="9"/>
      <color theme="1"/>
      <name val="Poppins"/>
    </font>
    <font>
      <b/>
      <sz val="9"/>
      <color rgb="FF0B5394"/>
      <name val="Poppins"/>
    </font>
    <font>
      <sz val="9"/>
      <color rgb="FF000000"/>
      <name val="Poppins"/>
    </font>
    <font>
      <sz val="9"/>
      <color rgb="FFFFFFFF"/>
      <name val="Poppins"/>
    </font>
    <font>
      <b/>
      <sz val="22"/>
      <color rgb="FF0B5394"/>
      <name val="Roboto"/>
    </font>
    <font>
      <sz val="10"/>
      <name val="Arial"/>
    </font>
    <font>
      <b/>
      <sz val="9"/>
      <color rgb="FF0B5394"/>
      <name val="Roboto"/>
    </font>
    <font>
      <sz val="9"/>
      <color rgb="FF0B5394"/>
      <name val="Roboto"/>
    </font>
    <font>
      <b/>
      <sz val="9"/>
      <color rgb="FF434343"/>
      <name val="Poppins"/>
    </font>
    <font>
      <sz val="9"/>
      <color rgb="FF434343"/>
      <name val="Poppins"/>
    </font>
    <font>
      <sz val="9"/>
      <color rgb="FF000000"/>
      <name val="Century Gothic"/>
    </font>
    <font>
      <sz val="9"/>
      <color theme="1"/>
      <name val="Century Gothic"/>
    </font>
    <font>
      <b/>
      <sz val="9"/>
      <color rgb="FF666666"/>
      <name val="Roboto"/>
    </font>
    <font>
      <sz val="9"/>
      <color rgb="FF999999"/>
      <name val="Roboto"/>
    </font>
    <font>
      <sz val="9"/>
      <color theme="1"/>
      <name val="Roboto"/>
    </font>
    <font>
      <sz val="9"/>
      <color rgb="FF000000"/>
      <name val="Roboto"/>
    </font>
    <font>
      <b/>
      <sz val="9"/>
      <color rgb="FF000000"/>
      <name val="Roboto"/>
    </font>
    <font>
      <b/>
      <sz val="8"/>
      <color rgb="FFFFFFFF"/>
      <name val="Roboto"/>
    </font>
    <font>
      <b/>
      <sz val="9"/>
      <color theme="1"/>
      <name val="Roboto"/>
    </font>
    <font>
      <b/>
      <sz val="7"/>
      <color rgb="FFFFFFFF"/>
      <name val="Roboto"/>
    </font>
    <font>
      <sz val="9"/>
      <color rgb="FF434343"/>
      <name val="Roboto"/>
    </font>
    <font>
      <sz val="9"/>
      <color rgb="FF000000"/>
      <name val="Arial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0" fontId="1" fillId="0" borderId="0"/>
    <xf numFmtId="0" fontId="24" fillId="7" borderId="0" applyNumberFormat="0" applyBorder="0" applyAlignment="0" applyProtection="0"/>
  </cellStyleXfs>
  <cellXfs count="55">
    <xf numFmtId="0" fontId="0" fillId="0" borderId="0" xfId="0"/>
    <xf numFmtId="0" fontId="2" fillId="0" borderId="0" xfId="1" applyFont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" fillId="0" borderId="0" xfId="1"/>
    <xf numFmtId="0" fontId="8" fillId="2" borderId="1" xfId="1" applyFont="1" applyFill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5" fillId="2" borderId="0" xfId="1" applyFont="1" applyFill="1" applyAlignment="1">
      <alignment horizontal="left" vertical="center"/>
    </xf>
    <xf numFmtId="0" fontId="2" fillId="0" borderId="0" xfId="1" applyFont="1" applyAlignment="1">
      <alignment horizontal="left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/>
    </xf>
    <xf numFmtId="0" fontId="16" fillId="0" borderId="0" xfId="1" applyFont="1" applyAlignment="1">
      <alignment horizontal="left" vertical="center"/>
    </xf>
    <xf numFmtId="0" fontId="17" fillId="2" borderId="0" xfId="1" applyFont="1" applyFill="1" applyAlignment="1">
      <alignment horizontal="left" vertical="center"/>
    </xf>
    <xf numFmtId="0" fontId="17" fillId="0" borderId="0" xfId="1" applyFont="1" applyAlignment="1">
      <alignment horizontal="left" vertical="center"/>
    </xf>
    <xf numFmtId="14" fontId="19" fillId="4" borderId="3" xfId="1" applyNumberFormat="1" applyFont="1" applyFill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1" fillId="4" borderId="4" xfId="1" applyFont="1" applyFill="1" applyBorder="1" applyAlignment="1">
      <alignment vertical="center"/>
    </xf>
    <xf numFmtId="0" fontId="18" fillId="5" borderId="5" xfId="1" applyFont="1" applyFill="1" applyBorder="1" applyAlignment="1">
      <alignment horizontal="left" vertical="center" wrapText="1"/>
    </xf>
    <xf numFmtId="0" fontId="18" fillId="5" borderId="5" xfId="1" applyFont="1" applyFill="1" applyBorder="1" applyAlignment="1">
      <alignment horizontal="left" vertical="center"/>
    </xf>
    <xf numFmtId="0" fontId="18" fillId="5" borderId="0" xfId="1" applyFont="1" applyFill="1" applyAlignment="1">
      <alignment horizontal="left" vertical="center" wrapText="1"/>
    </xf>
    <xf numFmtId="0" fontId="18" fillId="5" borderId="0" xfId="1" applyFont="1" applyFill="1" applyAlignment="1">
      <alignment horizontal="left" vertical="center"/>
    </xf>
    <xf numFmtId="165" fontId="18" fillId="5" borderId="0" xfId="1" applyNumberFormat="1" applyFont="1" applyFill="1" applyAlignment="1">
      <alignment horizontal="left" vertical="center"/>
    </xf>
    <xf numFmtId="3" fontId="18" fillId="5" borderId="0" xfId="1" applyNumberFormat="1" applyFont="1" applyFill="1" applyAlignment="1">
      <alignment horizontal="left" vertical="center"/>
    </xf>
    <xf numFmtId="0" fontId="22" fillId="0" borderId="6" xfId="1" applyFont="1" applyBorder="1" applyAlignment="1">
      <alignment horizontal="left" vertical="center" wrapText="1"/>
    </xf>
    <xf numFmtId="0" fontId="22" fillId="0" borderId="6" xfId="1" applyFont="1" applyBorder="1" applyAlignment="1">
      <alignment horizontal="left" vertical="center"/>
    </xf>
    <xf numFmtId="164" fontId="22" fillId="0" borderId="6" xfId="1" applyNumberFormat="1" applyFont="1" applyBorder="1" applyAlignment="1">
      <alignment horizontal="left" vertical="center" wrapText="1"/>
    </xf>
    <xf numFmtId="1" fontId="22" fillId="0" borderId="6" xfId="1" applyNumberFormat="1" applyFont="1" applyBorder="1" applyAlignment="1">
      <alignment horizontal="left" vertical="center" wrapText="1"/>
    </xf>
    <xf numFmtId="9" fontId="22" fillId="0" borderId="6" xfId="1" applyNumberFormat="1" applyFont="1" applyBorder="1" applyAlignment="1">
      <alignment horizontal="left" vertical="center" wrapText="1"/>
    </xf>
    <xf numFmtId="2" fontId="22" fillId="0" borderId="0" xfId="1" applyNumberFormat="1" applyFont="1" applyAlignment="1">
      <alignment horizontal="left" vertical="center" wrapText="1"/>
    </xf>
    <xf numFmtId="9" fontId="18" fillId="0" borderId="7" xfId="1" applyNumberFormat="1" applyFont="1" applyBorder="1" applyAlignment="1">
      <alignment horizontal="left" vertical="center"/>
    </xf>
    <xf numFmtId="0" fontId="23" fillId="0" borderId="0" xfId="1" applyFont="1" applyAlignment="1">
      <alignment horizontal="left"/>
    </xf>
    <xf numFmtId="0" fontId="7" fillId="0" borderId="1" xfId="1" applyFont="1" applyBorder="1"/>
    <xf numFmtId="0" fontId="7" fillId="0" borderId="0" xfId="1" applyFont="1" applyBorder="1"/>
    <xf numFmtId="164" fontId="22" fillId="6" borderId="6" xfId="1" applyNumberFormat="1" applyFont="1" applyFill="1" applyBorder="1" applyAlignment="1">
      <alignment horizontal="left" vertical="center" wrapText="1"/>
    </xf>
    <xf numFmtId="9" fontId="24" fillId="7" borderId="6" xfId="2" applyNumberFormat="1" applyBorder="1" applyAlignment="1">
      <alignment horizontal="left" vertical="center" wrapText="1"/>
    </xf>
    <xf numFmtId="0" fontId="18" fillId="3" borderId="0" xfId="1" applyFont="1" applyFill="1" applyAlignment="1">
      <alignment horizontal="left" vertical="center" wrapText="1"/>
    </xf>
    <xf numFmtId="0" fontId="7" fillId="0" borderId="0" xfId="1" applyFont="1"/>
    <xf numFmtId="0" fontId="18" fillId="3" borderId="0" xfId="1" applyFont="1" applyFill="1" applyAlignment="1">
      <alignment horizontal="center" vertical="center" wrapText="1"/>
    </xf>
    <xf numFmtId="0" fontId="14" fillId="0" borderId="8" xfId="1" applyFont="1" applyBorder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0" fontId="7" fillId="0" borderId="2" xfId="1" applyFont="1" applyBorder="1"/>
    <xf numFmtId="0" fontId="14" fillId="0" borderId="2" xfId="1" applyFont="1" applyBorder="1" applyAlignment="1">
      <alignment horizontal="left" vertical="center"/>
    </xf>
    <xf numFmtId="164" fontId="15" fillId="0" borderId="2" xfId="1" applyNumberFormat="1" applyFont="1" applyBorder="1" applyAlignment="1">
      <alignment horizontal="left" vertical="center"/>
    </xf>
    <xf numFmtId="0" fontId="8" fillId="2" borderId="0" xfId="1" applyFont="1" applyFill="1" applyAlignment="1">
      <alignment horizontal="right" vertical="center"/>
    </xf>
    <xf numFmtId="0" fontId="18" fillId="3" borderId="0" xfId="1" applyFont="1" applyFill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7" fillId="0" borderId="1" xfId="1" applyFont="1" applyBorder="1"/>
    <xf numFmtId="0" fontId="8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14" fontId="15" fillId="2" borderId="2" xfId="1" applyNumberFormat="1" applyFont="1" applyFill="1" applyBorder="1" applyAlignment="1">
      <alignment horizontal="left" vertical="center"/>
    </xf>
  </cellXfs>
  <cellStyles count="3">
    <cellStyle name="Good" xfId="2" builtinId="26"/>
    <cellStyle name="Normal" xfId="0" builtinId="0"/>
    <cellStyle name="Normal 2" xfId="1" xr:uid="{F04722C9-7134-4891-80FE-956A3FE79448}"/>
  </cellStyles>
  <dxfs count="32">
    <dxf>
      <fill>
        <patternFill patternType="solid">
          <fgColor rgb="FF2E75B5"/>
          <bgColor rgb="FF2E75B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2E75B5"/>
          <bgColor rgb="FF2E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482D-FE6F-48C6-88F2-7F5C17493BF6}">
  <sheetPr>
    <tabColor rgb="FF3D85C6"/>
    <outlinePr summaryBelow="0" summaryRight="0"/>
  </sheetPr>
  <dimension ref="A1:BE976"/>
  <sheetViews>
    <sheetView showGridLines="0" tabSelected="1" workbookViewId="0">
      <selection activeCell="G38" sqref="G38"/>
    </sheetView>
  </sheetViews>
  <sheetFormatPr defaultColWidth="14.42578125" defaultRowHeight="15" customHeight="1" outlineLevelRow="1"/>
  <cols>
    <col min="1" max="1" width="4.85546875" style="6" customWidth="1"/>
    <col min="2" max="2" width="12.7109375" style="6" customWidth="1"/>
    <col min="3" max="3" width="55.28515625" style="6" customWidth="1"/>
    <col min="4" max="4" width="13.85546875" style="6" customWidth="1"/>
    <col min="5" max="6" width="12" style="6" customWidth="1"/>
    <col min="7" max="7" width="10.42578125" style="6" bestFit="1" customWidth="1"/>
    <col min="8" max="8" width="11.5703125" style="6" bestFit="1" customWidth="1"/>
    <col min="9" max="9" width="9.85546875" style="6" customWidth="1"/>
    <col min="10" max="10" width="17.140625" style="6" customWidth="1"/>
    <col min="11" max="11" width="14.42578125" style="6"/>
    <col min="12" max="57" width="3.42578125" style="6" customWidth="1"/>
    <col min="58" max="16384" width="14.42578125" style="6"/>
  </cols>
  <sheetData>
    <row r="1" spans="1:57" ht="21" customHeight="1">
      <c r="A1" s="1"/>
      <c r="B1" s="2"/>
      <c r="C1" s="2"/>
      <c r="D1" s="2"/>
      <c r="E1" s="2"/>
      <c r="F1" s="1"/>
      <c r="G1" s="1"/>
      <c r="H1" s="1"/>
      <c r="I1" s="1"/>
      <c r="J1" s="2"/>
      <c r="K1" s="2"/>
      <c r="L1" s="2"/>
      <c r="M1" s="3"/>
      <c r="N1" s="3"/>
      <c r="O1" s="4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5"/>
      <c r="AH1" s="5"/>
      <c r="AI1" s="5"/>
      <c r="AJ1" s="5"/>
      <c r="AK1" s="5"/>
      <c r="AL1" s="5"/>
      <c r="AM1" s="5"/>
      <c r="AN1" s="5"/>
      <c r="AO1" s="5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39" customHeight="1" thickBot="1">
      <c r="A2" s="1"/>
      <c r="B2" s="50" t="s">
        <v>17</v>
      </c>
      <c r="C2" s="51"/>
      <c r="D2" s="51"/>
      <c r="E2" s="51"/>
      <c r="F2" s="51"/>
      <c r="G2" s="51"/>
      <c r="H2" s="36"/>
      <c r="I2" s="7"/>
      <c r="J2" s="7"/>
      <c r="K2" s="7"/>
      <c r="L2" s="52" t="s">
        <v>0</v>
      </c>
      <c r="M2" s="51"/>
      <c r="N2" s="51"/>
      <c r="O2" s="51"/>
      <c r="P2" s="51"/>
      <c r="Q2" s="51"/>
      <c r="R2" s="53" t="s">
        <v>1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3"/>
      <c r="AJ2" s="3"/>
      <c r="AK2" s="3"/>
      <c r="AL2" s="3"/>
      <c r="AM2" s="3"/>
      <c r="AN2" s="3"/>
      <c r="AO2" s="3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ht="21" customHeight="1" thickTop="1">
      <c r="A3" s="1"/>
      <c r="B3" s="8"/>
      <c r="C3" s="8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10"/>
      <c r="P3" s="11"/>
      <c r="Q3" s="11"/>
      <c r="R3" s="1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5"/>
      <c r="AH3" s="5"/>
      <c r="AI3" s="5"/>
      <c r="AJ3" s="5"/>
      <c r="AK3" s="5"/>
      <c r="AL3" s="5"/>
      <c r="AM3" s="5"/>
      <c r="AN3" s="5"/>
      <c r="AO3" s="5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21" customHeight="1">
      <c r="A4" s="1"/>
      <c r="B4" s="46" t="s">
        <v>19</v>
      </c>
      <c r="C4" s="46"/>
      <c r="D4" s="54">
        <v>44391</v>
      </c>
      <c r="E4" s="45"/>
      <c r="F4" s="45"/>
      <c r="G4" s="45"/>
      <c r="H4" s="37"/>
      <c r="I4" s="12"/>
      <c r="J4" s="12"/>
      <c r="K4" s="12"/>
      <c r="L4" s="46" t="s">
        <v>2</v>
      </c>
      <c r="M4" s="45"/>
      <c r="N4" s="45"/>
      <c r="O4" s="45"/>
      <c r="P4" s="45"/>
      <c r="Q4" s="45"/>
      <c r="R4" s="45"/>
      <c r="S4" s="44" t="s">
        <v>3</v>
      </c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13"/>
      <c r="AG4" s="5"/>
      <c r="AH4" s="5"/>
      <c r="AI4" s="5"/>
      <c r="AJ4" s="5"/>
      <c r="AK4" s="5"/>
      <c r="AL4" s="5"/>
      <c r="AM4" s="5"/>
      <c r="AN4" s="5"/>
      <c r="AO4" s="5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ht="21" customHeight="1">
      <c r="A5" s="1"/>
      <c r="B5" s="43" t="s">
        <v>18</v>
      </c>
      <c r="C5" s="43"/>
      <c r="D5" s="44" t="s">
        <v>18</v>
      </c>
      <c r="E5" s="45"/>
      <c r="F5" s="45"/>
      <c r="G5" s="45"/>
      <c r="H5" s="37"/>
      <c r="I5" s="14"/>
      <c r="J5" s="14"/>
      <c r="K5" s="14"/>
      <c r="L5" s="46" t="s">
        <v>4</v>
      </c>
      <c r="M5" s="45"/>
      <c r="N5" s="45"/>
      <c r="O5" s="45"/>
      <c r="P5" s="45"/>
      <c r="Q5" s="45"/>
      <c r="R5" s="45"/>
      <c r="S5" s="47">
        <f ca="1">TODAY()</f>
        <v>44412</v>
      </c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15"/>
      <c r="AF5" s="13"/>
      <c r="AG5" s="1"/>
      <c r="AH5" s="1"/>
      <c r="AI5" s="1"/>
      <c r="AJ5" s="1"/>
      <c r="AK5" s="1"/>
      <c r="AL5" s="1"/>
      <c r="AM5" s="1"/>
      <c r="AN5" s="1"/>
      <c r="AO5" s="13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ht="21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1:57" ht="21" customHeight="1">
      <c r="A7" s="16"/>
      <c r="B7" s="48" t="s">
        <v>5</v>
      </c>
      <c r="C7" s="41"/>
      <c r="D7" s="41"/>
      <c r="E7" s="41"/>
      <c r="F7" s="41"/>
      <c r="G7" s="41"/>
      <c r="H7" s="41"/>
      <c r="I7" s="41"/>
      <c r="J7" s="41"/>
      <c r="K7" s="4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ht="17.25" customHeight="1">
      <c r="A8" s="18"/>
      <c r="B8" s="40" t="s">
        <v>6</v>
      </c>
      <c r="C8" s="49" t="s">
        <v>7</v>
      </c>
      <c r="D8" s="40" t="s">
        <v>8</v>
      </c>
      <c r="E8" s="40" t="s">
        <v>9</v>
      </c>
      <c r="F8" s="40" t="s">
        <v>10</v>
      </c>
      <c r="G8" s="40" t="s">
        <v>11</v>
      </c>
      <c r="H8" s="40" t="s">
        <v>15</v>
      </c>
      <c r="I8" s="42" t="s">
        <v>12</v>
      </c>
      <c r="J8" s="40" t="s">
        <v>13</v>
      </c>
      <c r="K8" s="40" t="s">
        <v>14</v>
      </c>
      <c r="L8" s="19">
        <v>44305</v>
      </c>
      <c r="M8" s="19">
        <f t="shared" ref="M8:BE8" si="0">L8+7</f>
        <v>44312</v>
      </c>
      <c r="N8" s="19">
        <f t="shared" si="0"/>
        <v>44319</v>
      </c>
      <c r="O8" s="19">
        <f t="shared" si="0"/>
        <v>44326</v>
      </c>
      <c r="P8" s="19">
        <f t="shared" si="0"/>
        <v>44333</v>
      </c>
      <c r="Q8" s="19">
        <f t="shared" si="0"/>
        <v>44340</v>
      </c>
      <c r="R8" s="19">
        <f t="shared" si="0"/>
        <v>44347</v>
      </c>
      <c r="S8" s="19">
        <f t="shared" si="0"/>
        <v>44354</v>
      </c>
      <c r="T8" s="19">
        <f t="shared" si="0"/>
        <v>44361</v>
      </c>
      <c r="U8" s="19">
        <f t="shared" si="0"/>
        <v>44368</v>
      </c>
      <c r="V8" s="19">
        <f t="shared" si="0"/>
        <v>44375</v>
      </c>
      <c r="W8" s="19">
        <f t="shared" si="0"/>
        <v>44382</v>
      </c>
      <c r="X8" s="19">
        <f t="shared" si="0"/>
        <v>44389</v>
      </c>
      <c r="Y8" s="19">
        <f t="shared" si="0"/>
        <v>44396</v>
      </c>
      <c r="Z8" s="19">
        <f t="shared" si="0"/>
        <v>44403</v>
      </c>
      <c r="AA8" s="19">
        <f t="shared" si="0"/>
        <v>44410</v>
      </c>
      <c r="AB8" s="19">
        <f t="shared" si="0"/>
        <v>44417</v>
      </c>
      <c r="AC8" s="19">
        <f t="shared" si="0"/>
        <v>44424</v>
      </c>
      <c r="AD8" s="19">
        <f t="shared" si="0"/>
        <v>44431</v>
      </c>
      <c r="AE8" s="19">
        <f t="shared" si="0"/>
        <v>44438</v>
      </c>
      <c r="AF8" s="19">
        <f t="shared" si="0"/>
        <v>44445</v>
      </c>
      <c r="AG8" s="19">
        <f t="shared" si="0"/>
        <v>44452</v>
      </c>
      <c r="AH8" s="19">
        <f t="shared" si="0"/>
        <v>44459</v>
      </c>
      <c r="AI8" s="19">
        <f t="shared" si="0"/>
        <v>44466</v>
      </c>
      <c r="AJ8" s="19">
        <f t="shared" si="0"/>
        <v>44473</v>
      </c>
      <c r="AK8" s="19">
        <f t="shared" si="0"/>
        <v>44480</v>
      </c>
      <c r="AL8" s="19">
        <f t="shared" si="0"/>
        <v>44487</v>
      </c>
      <c r="AM8" s="19">
        <f t="shared" si="0"/>
        <v>44494</v>
      </c>
      <c r="AN8" s="19">
        <f t="shared" si="0"/>
        <v>44501</v>
      </c>
      <c r="AO8" s="19">
        <f t="shared" si="0"/>
        <v>44508</v>
      </c>
      <c r="AP8" s="19">
        <f t="shared" si="0"/>
        <v>44515</v>
      </c>
      <c r="AQ8" s="19">
        <f t="shared" si="0"/>
        <v>44522</v>
      </c>
      <c r="AR8" s="19">
        <f t="shared" si="0"/>
        <v>44529</v>
      </c>
      <c r="AS8" s="19">
        <f t="shared" si="0"/>
        <v>44536</v>
      </c>
      <c r="AT8" s="19">
        <f t="shared" si="0"/>
        <v>44543</v>
      </c>
      <c r="AU8" s="19">
        <f t="shared" si="0"/>
        <v>44550</v>
      </c>
      <c r="AV8" s="19">
        <f t="shared" si="0"/>
        <v>44557</v>
      </c>
      <c r="AW8" s="19">
        <f t="shared" si="0"/>
        <v>44564</v>
      </c>
      <c r="AX8" s="19">
        <f t="shared" si="0"/>
        <v>44571</v>
      </c>
      <c r="AY8" s="19">
        <f t="shared" si="0"/>
        <v>44578</v>
      </c>
      <c r="AZ8" s="19">
        <f t="shared" si="0"/>
        <v>44585</v>
      </c>
      <c r="BA8" s="19">
        <f t="shared" si="0"/>
        <v>44592</v>
      </c>
      <c r="BB8" s="19">
        <f t="shared" si="0"/>
        <v>44599</v>
      </c>
      <c r="BC8" s="19">
        <f t="shared" si="0"/>
        <v>44606</v>
      </c>
      <c r="BD8" s="19">
        <f t="shared" si="0"/>
        <v>44613</v>
      </c>
      <c r="BE8" s="19">
        <f t="shared" si="0"/>
        <v>44620</v>
      </c>
    </row>
    <row r="9" spans="1:57" ht="17.25" customHeight="1">
      <c r="A9" s="20"/>
      <c r="B9" s="41"/>
      <c r="C9" s="49"/>
      <c r="D9" s="41"/>
      <c r="E9" s="41"/>
      <c r="F9" s="41"/>
      <c r="G9" s="41"/>
      <c r="H9" s="41"/>
      <c r="I9" s="41"/>
      <c r="J9" s="41"/>
      <c r="K9" s="41"/>
      <c r="L9" s="21" t="str">
        <f t="shared" ref="L9:BE9" si="1">"W"&amp;WEEKNUM(L8,2)</f>
        <v>W17</v>
      </c>
      <c r="M9" s="21" t="str">
        <f t="shared" si="1"/>
        <v>W18</v>
      </c>
      <c r="N9" s="21" t="str">
        <f t="shared" si="1"/>
        <v>W19</v>
      </c>
      <c r="O9" s="21" t="str">
        <f t="shared" si="1"/>
        <v>W20</v>
      </c>
      <c r="P9" s="21" t="str">
        <f t="shared" si="1"/>
        <v>W21</v>
      </c>
      <c r="Q9" s="21" t="str">
        <f t="shared" si="1"/>
        <v>W22</v>
      </c>
      <c r="R9" s="21" t="str">
        <f t="shared" si="1"/>
        <v>W23</v>
      </c>
      <c r="S9" s="21" t="str">
        <f t="shared" si="1"/>
        <v>W24</v>
      </c>
      <c r="T9" s="21" t="str">
        <f t="shared" si="1"/>
        <v>W25</v>
      </c>
      <c r="U9" s="21" t="str">
        <f t="shared" si="1"/>
        <v>W26</v>
      </c>
      <c r="V9" s="21" t="str">
        <f t="shared" si="1"/>
        <v>W27</v>
      </c>
      <c r="W9" s="21" t="str">
        <f t="shared" si="1"/>
        <v>W28</v>
      </c>
      <c r="X9" s="21" t="str">
        <f t="shared" si="1"/>
        <v>W29</v>
      </c>
      <c r="Y9" s="21" t="str">
        <f t="shared" si="1"/>
        <v>W30</v>
      </c>
      <c r="Z9" s="21" t="str">
        <f t="shared" si="1"/>
        <v>W31</v>
      </c>
      <c r="AA9" s="21" t="str">
        <f t="shared" si="1"/>
        <v>W32</v>
      </c>
      <c r="AB9" s="21" t="str">
        <f t="shared" si="1"/>
        <v>W33</v>
      </c>
      <c r="AC9" s="21" t="str">
        <f t="shared" si="1"/>
        <v>W34</v>
      </c>
      <c r="AD9" s="21" t="str">
        <f t="shared" si="1"/>
        <v>W35</v>
      </c>
      <c r="AE9" s="21" t="str">
        <f t="shared" si="1"/>
        <v>W36</v>
      </c>
      <c r="AF9" s="21" t="str">
        <f t="shared" si="1"/>
        <v>W37</v>
      </c>
      <c r="AG9" s="21" t="str">
        <f t="shared" si="1"/>
        <v>W38</v>
      </c>
      <c r="AH9" s="21" t="str">
        <f t="shared" si="1"/>
        <v>W39</v>
      </c>
      <c r="AI9" s="21" t="str">
        <f t="shared" si="1"/>
        <v>W40</v>
      </c>
      <c r="AJ9" s="21" t="str">
        <f t="shared" si="1"/>
        <v>W41</v>
      </c>
      <c r="AK9" s="21" t="str">
        <f t="shared" si="1"/>
        <v>W42</v>
      </c>
      <c r="AL9" s="21" t="str">
        <f t="shared" si="1"/>
        <v>W43</v>
      </c>
      <c r="AM9" s="21" t="str">
        <f t="shared" si="1"/>
        <v>W44</v>
      </c>
      <c r="AN9" s="21" t="str">
        <f t="shared" si="1"/>
        <v>W45</v>
      </c>
      <c r="AO9" s="21" t="str">
        <f t="shared" si="1"/>
        <v>W46</v>
      </c>
      <c r="AP9" s="21" t="str">
        <f t="shared" si="1"/>
        <v>W47</v>
      </c>
      <c r="AQ9" s="21" t="str">
        <f t="shared" si="1"/>
        <v>W48</v>
      </c>
      <c r="AR9" s="21" t="str">
        <f t="shared" si="1"/>
        <v>W49</v>
      </c>
      <c r="AS9" s="21" t="str">
        <f t="shared" si="1"/>
        <v>W50</v>
      </c>
      <c r="AT9" s="21" t="str">
        <f t="shared" si="1"/>
        <v>W51</v>
      </c>
      <c r="AU9" s="21" t="str">
        <f t="shared" si="1"/>
        <v>W52</v>
      </c>
      <c r="AV9" s="21" t="str">
        <f t="shared" si="1"/>
        <v>W53</v>
      </c>
      <c r="AW9" s="21" t="str">
        <f t="shared" si="1"/>
        <v>W2</v>
      </c>
      <c r="AX9" s="21" t="str">
        <f t="shared" si="1"/>
        <v>W3</v>
      </c>
      <c r="AY9" s="21" t="str">
        <f t="shared" si="1"/>
        <v>W4</v>
      </c>
      <c r="AZ9" s="21" t="str">
        <f t="shared" si="1"/>
        <v>W5</v>
      </c>
      <c r="BA9" s="21" t="str">
        <f t="shared" si="1"/>
        <v>W6</v>
      </c>
      <c r="BB9" s="21" t="str">
        <f t="shared" si="1"/>
        <v>W7</v>
      </c>
      <c r="BC9" s="21" t="str">
        <f t="shared" si="1"/>
        <v>W8</v>
      </c>
      <c r="BD9" s="21" t="str">
        <f t="shared" si="1"/>
        <v>W9</v>
      </c>
      <c r="BE9" s="21" t="str">
        <f t="shared" si="1"/>
        <v>W10</v>
      </c>
    </row>
    <row r="10" spans="1:57" ht="12.75">
      <c r="A10" s="16"/>
      <c r="B10" s="22"/>
      <c r="C10" s="23" t="s">
        <v>28</v>
      </c>
      <c r="D10" s="22"/>
      <c r="E10" s="22"/>
      <c r="F10" s="22"/>
      <c r="G10" s="22"/>
      <c r="H10" s="22"/>
      <c r="I10" s="22"/>
      <c r="J10" s="22"/>
      <c r="K10" s="24"/>
      <c r="L10" s="25"/>
      <c r="M10" s="26"/>
      <c r="N10" s="27"/>
      <c r="O10" s="27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</row>
    <row r="11" spans="1:57" ht="12.75" outlineLevel="1">
      <c r="A11" s="16"/>
      <c r="B11" s="28">
        <v>1.1000000000000001</v>
      </c>
      <c r="C11" s="29" t="s">
        <v>20</v>
      </c>
      <c r="D11" s="28" t="s">
        <v>16</v>
      </c>
      <c r="E11" s="30">
        <v>44392</v>
      </c>
      <c r="F11" s="30">
        <f t="shared" ref="F11:F27" si="2">E11+G11</f>
        <v>44393</v>
      </c>
      <c r="G11" s="31">
        <v>1</v>
      </c>
      <c r="H11" s="31"/>
      <c r="I11" s="28"/>
      <c r="J11" s="32">
        <v>1</v>
      </c>
      <c r="K11" s="33" t="str">
        <f ca="1">IF(E11="","TBC",IF(TODAY()&lt;E11,"Yet to Start",IF(AND(TODAY()&lt;=F11,TODAY()&gt;=E11, J11&lt;(1/G11)*(ABS(TODAY()-E11))),"Running Late", IF(AND(TODAY()&gt;=F11,J11&lt;1),"Running Late",IF(J11=1,"Complete","On Track")))))</f>
        <v>Complete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</row>
    <row r="12" spans="1:57" ht="12.75" outlineLevel="1">
      <c r="A12" s="16"/>
      <c r="B12" s="28">
        <v>1.2</v>
      </c>
      <c r="C12" s="29" t="s">
        <v>21</v>
      </c>
      <c r="D12" s="28" t="s">
        <v>16</v>
      </c>
      <c r="E12" s="30">
        <v>44392</v>
      </c>
      <c r="F12" s="30">
        <f t="shared" si="2"/>
        <v>44396</v>
      </c>
      <c r="G12" s="31">
        <v>4</v>
      </c>
      <c r="H12" s="31"/>
      <c r="I12" s="28"/>
      <c r="J12" s="32">
        <v>1</v>
      </c>
      <c r="K12" s="33" t="str">
        <f ca="1">IF(E12="","TBC",IF(TODAY()&lt;E12,"Yet to Start",IF(AND(TODAY()&lt;=F12,TODAY()&gt;=E12, J12&lt;(1/G12)*(ABS(TODAY()-E12))),"Running Late", IF(AND(TODAY()&gt;=F12,J12&lt;1),"Running Late",IF(J12=1,"Complete","On Track")))))</f>
        <v>Complete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1:57" ht="12.75" outlineLevel="1">
      <c r="A13" s="16"/>
      <c r="B13" s="28">
        <v>1.3</v>
      </c>
      <c r="C13" s="29" t="s">
        <v>25</v>
      </c>
      <c r="D13" s="28" t="s">
        <v>26</v>
      </c>
      <c r="E13" s="30">
        <v>44398</v>
      </c>
      <c r="F13" s="30">
        <f>E13+G13</f>
        <v>44399</v>
      </c>
      <c r="G13" s="31">
        <v>1</v>
      </c>
      <c r="H13" s="31"/>
      <c r="I13" s="28"/>
      <c r="J13" s="32">
        <v>0</v>
      </c>
      <c r="K13" s="33" t="str">
        <f ca="1">IF(E13="","TBC",IF(TODAY()&lt;E13,"Yet to Start",IF(AND(TODAY()&lt;=F13,TODAY()&gt;=E13, J13&lt;(1/G13)*(ABS(TODAY()-E13))),"Running Late", IF(AND(TODAY()&gt;=F13,J13&lt;1),"Running Late",IF(J13=1,"Complete","On Track")))))</f>
        <v>Running Late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pans="1:57" ht="12.75">
      <c r="A14" s="16"/>
      <c r="B14" s="22"/>
      <c r="C14" s="23" t="s">
        <v>29</v>
      </c>
      <c r="D14" s="22"/>
      <c r="E14" s="22"/>
      <c r="F14" s="38"/>
      <c r="G14" s="22"/>
      <c r="H14" s="22"/>
      <c r="I14" s="22"/>
      <c r="J14" s="22"/>
      <c r="K14" s="24"/>
      <c r="L14" s="25"/>
      <c r="M14" s="26"/>
      <c r="N14" s="27"/>
      <c r="O14" s="27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57" ht="12.75" outlineLevel="1">
      <c r="A15" s="16"/>
      <c r="B15" s="28">
        <v>2.1</v>
      </c>
      <c r="C15" s="29" t="s">
        <v>22</v>
      </c>
      <c r="D15" s="28" t="s">
        <v>16</v>
      </c>
      <c r="E15" s="30">
        <v>44392</v>
      </c>
      <c r="F15" s="30">
        <f>E15+G15</f>
        <v>44397</v>
      </c>
      <c r="G15" s="31">
        <v>5</v>
      </c>
      <c r="H15" s="31"/>
      <c r="I15" s="28"/>
      <c r="J15" s="32">
        <v>1</v>
      </c>
      <c r="K15" s="33" t="str">
        <f t="shared" ref="K15:K20" ca="1" si="3">IF(E15="","TBC",IF(TODAY()&lt;E15,"Yet to Start",IF(AND(TODAY()&lt;=F15,TODAY()&gt;=E15, J15&lt;(1/G15)*(ABS(TODAY()-E15))),"Running Late", IF(AND(TODAY()&gt;=F15,J15&lt;1),"Running Late",IF(J15=1,"Complete","On Track")))))</f>
        <v>Complete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</row>
    <row r="16" spans="1:57" ht="12.75" outlineLevel="1">
      <c r="A16" s="16"/>
      <c r="B16" s="28">
        <v>2.2000000000000002</v>
      </c>
      <c r="C16" s="29" t="s">
        <v>23</v>
      </c>
      <c r="D16" s="28" t="s">
        <v>16</v>
      </c>
      <c r="E16" s="30">
        <v>44392</v>
      </c>
      <c r="F16" s="30">
        <f t="shared" si="2"/>
        <v>44393</v>
      </c>
      <c r="G16" s="31">
        <v>1</v>
      </c>
      <c r="H16" s="31"/>
      <c r="I16" s="28"/>
      <c r="J16" s="32">
        <v>1</v>
      </c>
      <c r="K16" s="33" t="str">
        <f t="shared" ca="1" si="3"/>
        <v>Complete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</row>
    <row r="17" spans="1:57" ht="12.75" outlineLevel="1">
      <c r="A17" s="16"/>
      <c r="B17" s="28">
        <v>2.2999999999999998</v>
      </c>
      <c r="C17" s="29" t="s">
        <v>24</v>
      </c>
      <c r="D17" s="28" t="s">
        <v>16</v>
      </c>
      <c r="E17" s="30">
        <v>44393</v>
      </c>
      <c r="F17" s="30">
        <f t="shared" si="2"/>
        <v>44396</v>
      </c>
      <c r="G17" s="31">
        <v>3</v>
      </c>
      <c r="H17" s="31"/>
      <c r="I17" s="28"/>
      <c r="J17" s="32">
        <v>1</v>
      </c>
      <c r="K17" s="33" t="str">
        <f t="shared" ca="1" si="3"/>
        <v>Complete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</row>
    <row r="18" spans="1:57" ht="13.5" customHeight="1" outlineLevel="1">
      <c r="A18" s="16"/>
      <c r="B18" s="28">
        <v>2.4</v>
      </c>
      <c r="C18" s="29" t="s">
        <v>27</v>
      </c>
      <c r="D18" s="28" t="s">
        <v>26</v>
      </c>
      <c r="E18" s="30">
        <v>44398</v>
      </c>
      <c r="F18" s="30">
        <f t="shared" si="2"/>
        <v>44399</v>
      </c>
      <c r="G18" s="31">
        <v>1</v>
      </c>
      <c r="H18" s="31"/>
      <c r="I18" s="28"/>
      <c r="J18" s="32">
        <v>0</v>
      </c>
      <c r="K18" s="33" t="str">
        <f t="shared" ca="1" si="3"/>
        <v>Running Late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</row>
    <row r="19" spans="1:57" ht="12.75" hidden="1" outlineLevel="1">
      <c r="A19" s="16"/>
      <c r="B19" s="28">
        <v>2.5</v>
      </c>
      <c r="C19" s="29"/>
      <c r="D19" s="28" t="s">
        <v>16</v>
      </c>
      <c r="E19" s="30"/>
      <c r="F19" s="30">
        <f t="shared" si="2"/>
        <v>3</v>
      </c>
      <c r="G19" s="31">
        <v>3</v>
      </c>
      <c r="H19" s="31"/>
      <c r="I19" s="28"/>
      <c r="J19" s="32">
        <v>0</v>
      </c>
      <c r="K19" s="33" t="str">
        <f t="shared" ca="1" si="3"/>
        <v>TBC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</row>
    <row r="20" spans="1:57" ht="12.75" hidden="1" outlineLevel="1">
      <c r="A20" s="16"/>
      <c r="B20" s="28">
        <v>2.6</v>
      </c>
      <c r="C20" s="29"/>
      <c r="D20" s="28" t="s">
        <v>16</v>
      </c>
      <c r="E20" s="30"/>
      <c r="F20" s="30">
        <f t="shared" si="2"/>
        <v>7</v>
      </c>
      <c r="G20" s="31">
        <v>7</v>
      </c>
      <c r="H20" s="31"/>
      <c r="I20" s="28"/>
      <c r="J20" s="32">
        <v>0</v>
      </c>
      <c r="K20" s="33" t="str">
        <f t="shared" ca="1" si="3"/>
        <v>TBC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</row>
    <row r="21" spans="1:57" ht="12.75" hidden="1">
      <c r="A21" s="35"/>
      <c r="B21" s="28">
        <v>2.7</v>
      </c>
      <c r="C21" s="29"/>
      <c r="D21" s="28" t="s">
        <v>16</v>
      </c>
      <c r="E21" s="30"/>
      <c r="F21" s="30">
        <f t="shared" si="2"/>
        <v>7</v>
      </c>
      <c r="G21" s="31">
        <v>7</v>
      </c>
      <c r="H21" s="31"/>
      <c r="I21" s="28"/>
      <c r="J21" s="32">
        <v>0</v>
      </c>
      <c r="K21" s="33" t="str">
        <f ca="1">IF(E21="","TBC",IF(TODAY()&lt;E21,"Yet to Start",IF(AND(TODAY()&lt;=F21,TODAY()&gt;=E21, J21&lt;(1/G21)*(ABS(TODAY()-E21))),"Running Late", IF(AND(TODAY()&gt;=F21,J21&lt;1),"Running Late",IF(J21=1,"Complete","On Track")))))</f>
        <v>TBC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</row>
    <row r="22" spans="1:57" ht="12.75">
      <c r="A22" s="16"/>
      <c r="B22" s="22"/>
      <c r="C22" s="23" t="s">
        <v>30</v>
      </c>
      <c r="D22" s="22"/>
      <c r="E22" s="22"/>
      <c r="F22" s="38"/>
      <c r="G22" s="22"/>
      <c r="H22" s="22"/>
      <c r="I22" s="22"/>
      <c r="J22" s="22"/>
      <c r="K22" s="24"/>
      <c r="L22" s="25"/>
      <c r="M22" s="26"/>
      <c r="N22" s="27"/>
      <c r="O22" s="27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ht="12.75" outlineLevel="1">
      <c r="A23" s="16"/>
      <c r="B23" s="28">
        <v>3.1</v>
      </c>
      <c r="C23" s="29" t="s">
        <v>36</v>
      </c>
      <c r="D23" s="28" t="s">
        <v>16</v>
      </c>
      <c r="E23" s="30">
        <v>44392</v>
      </c>
      <c r="F23" s="30"/>
      <c r="G23" s="31"/>
      <c r="H23" s="31"/>
      <c r="I23" s="28"/>
      <c r="J23" s="32">
        <v>1</v>
      </c>
      <c r="K23" s="33" t="s">
        <v>37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4" spans="1:57" ht="12.75" outlineLevel="1">
      <c r="A24" s="16"/>
      <c r="B24" s="28">
        <v>3.2</v>
      </c>
      <c r="C24" s="29" t="s">
        <v>31</v>
      </c>
      <c r="D24" s="28" t="s">
        <v>16</v>
      </c>
      <c r="E24" s="30">
        <v>44392</v>
      </c>
      <c r="F24" s="30">
        <f t="shared" si="2"/>
        <v>44393</v>
      </c>
      <c r="G24" s="31">
        <v>1</v>
      </c>
      <c r="H24" s="31"/>
      <c r="I24" s="28"/>
      <c r="J24" s="32">
        <v>1</v>
      </c>
      <c r="K24" s="33" t="str">
        <f t="shared" ref="K24:K27" ca="1" si="4">IF(E24="","TBC",IF(TODAY()&lt;E24,"Yet to Start",IF(AND(TODAY()&lt;=F24,TODAY()&gt;=E24, J24&lt;(1/G24)*(ABS(TODAY()-E24))),"Running Late", IF(AND(TODAY()&gt;=F24,J24&lt;1),"Running Late",IF(J24=1,"Complete","On Track")))))</f>
        <v>Complete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</row>
    <row r="25" spans="1:57" outlineLevel="1">
      <c r="A25" s="16"/>
      <c r="B25" s="28">
        <v>3.3</v>
      </c>
      <c r="C25" s="29" t="s">
        <v>32</v>
      </c>
      <c r="D25" s="28" t="s">
        <v>16</v>
      </c>
      <c r="E25" s="30">
        <v>44392</v>
      </c>
      <c r="F25" s="30">
        <f t="shared" si="2"/>
        <v>44407</v>
      </c>
      <c r="G25" s="31">
        <v>15</v>
      </c>
      <c r="H25" s="31"/>
      <c r="I25" s="28"/>
      <c r="J25" s="39">
        <v>1</v>
      </c>
      <c r="K25" s="33" t="str">
        <f t="shared" ca="1" si="4"/>
        <v>Complete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</row>
    <row r="26" spans="1:57" ht="12.75" outlineLevel="1">
      <c r="A26" s="16"/>
      <c r="B26" s="28">
        <v>3.4</v>
      </c>
      <c r="C26" s="29" t="s">
        <v>33</v>
      </c>
      <c r="D26" s="28" t="s">
        <v>16</v>
      </c>
      <c r="E26" s="30">
        <v>44398</v>
      </c>
      <c r="F26" s="30">
        <f>E26+G26</f>
        <v>44423</v>
      </c>
      <c r="G26" s="31">
        <v>25</v>
      </c>
      <c r="H26" s="31"/>
      <c r="I26" s="28"/>
      <c r="J26" s="32">
        <v>0.5</v>
      </c>
      <c r="K26" s="33" t="str">
        <f t="shared" ca="1" si="4"/>
        <v>Running Late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</row>
    <row r="27" spans="1:57" ht="12.75" outlineLevel="1">
      <c r="A27" s="16"/>
      <c r="B27" s="28">
        <v>3.5</v>
      </c>
      <c r="C27" s="29" t="s">
        <v>34</v>
      </c>
      <c r="D27" s="28" t="s">
        <v>26</v>
      </c>
      <c r="E27" s="30">
        <v>44424</v>
      </c>
      <c r="F27" s="30">
        <f t="shared" si="2"/>
        <v>44425</v>
      </c>
      <c r="G27" s="31">
        <v>1</v>
      </c>
      <c r="H27" s="31"/>
      <c r="I27" s="28"/>
      <c r="J27" s="32">
        <v>0</v>
      </c>
      <c r="K27" s="33" t="str">
        <f t="shared" ca="1" si="4"/>
        <v>Yet to Start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</row>
    <row r="28" spans="1:57" ht="12.75">
      <c r="A28" s="35"/>
      <c r="B28" s="28">
        <v>3.6</v>
      </c>
      <c r="C28" s="29" t="s">
        <v>35</v>
      </c>
      <c r="D28" s="28" t="s">
        <v>16</v>
      </c>
      <c r="E28" s="30">
        <v>44425</v>
      </c>
      <c r="F28" s="30">
        <f>E28+G28</f>
        <v>44428</v>
      </c>
      <c r="G28" s="31">
        <v>3</v>
      </c>
      <c r="H28" s="31"/>
      <c r="I28" s="28"/>
      <c r="J28" s="32">
        <v>0</v>
      </c>
      <c r="K28" s="33" t="str">
        <f ca="1">IF(E28="","TBC",IF(TODAY()&lt;E28,"Yet to Start",IF(AND(TODAY()&lt;=F28,TODAY()&gt;=E28, J28&lt;(1/G28)*(ABS(TODAY()-E28))),"Running Late", IF(AND(TODAY()&gt;=F28,J28&lt;1),"Running Late",IF(J28=1,"Complete","On Track")))))</f>
        <v>Yet to Start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</row>
    <row r="29" spans="1:57" ht="12.75">
      <c r="A29" s="35"/>
      <c r="B29" s="28">
        <v>3.7</v>
      </c>
      <c r="C29" s="29" t="s">
        <v>38</v>
      </c>
      <c r="D29" s="28" t="s">
        <v>16</v>
      </c>
      <c r="E29" s="30">
        <v>44428</v>
      </c>
      <c r="F29" s="30">
        <f>E29+G29</f>
        <v>44429</v>
      </c>
      <c r="G29" s="31">
        <v>1</v>
      </c>
      <c r="H29" s="31"/>
      <c r="I29" s="28"/>
      <c r="J29" s="32">
        <v>0</v>
      </c>
      <c r="K29" s="33" t="str">
        <f ca="1">IF(E29="","TBC",IF(TODAY()&lt;E29,"Yet to Start",IF(AND(TODAY()&lt;=F29,TODAY()&gt;=E29, J29&lt;(1/G29)*(ABS(TODAY()-E29))),"Running Late", IF(AND(TODAY()&gt;=F29,J29&lt;1),"Running Late",IF(J29=1,"Complete","On Track")))))</f>
        <v>Yet to Start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</row>
    <row r="30" spans="1:57" ht="12.75">
      <c r="A30" s="35"/>
      <c r="B30" s="28">
        <v>3.8</v>
      </c>
      <c r="C30" s="29" t="s">
        <v>43</v>
      </c>
      <c r="D30" s="28" t="s">
        <v>16</v>
      </c>
      <c r="E30" s="30">
        <v>44428</v>
      </c>
      <c r="F30" s="30">
        <f t="shared" ref="F30:F35" si="5">E30+G30</f>
        <v>44429</v>
      </c>
      <c r="G30" s="31">
        <v>1</v>
      </c>
      <c r="H30" s="31"/>
      <c r="I30" s="28"/>
      <c r="J30" s="32">
        <v>0</v>
      </c>
      <c r="K30" s="33" t="str">
        <f t="shared" ref="K30:K35" ca="1" si="6">IF(E30="","TBC",IF(TODAY()&lt;E30,"Yet to Start",IF(AND(TODAY()&lt;=F30,TODAY()&gt;=E30, J30&lt;(1/G30)*(ABS(TODAY()-E30))),"Running Late", IF(AND(TODAY()&gt;=F30,J30&lt;1),"Running Late",IF(J30=1,"Complete","On Track")))))</f>
        <v>Yet to Start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</row>
    <row r="31" spans="1:57" ht="0.75" customHeight="1">
      <c r="A31" s="35"/>
      <c r="B31" s="28"/>
      <c r="C31" s="29"/>
      <c r="D31" s="28"/>
      <c r="E31" s="30"/>
      <c r="F31" s="30">
        <f t="shared" si="5"/>
        <v>0</v>
      </c>
      <c r="G31" s="31"/>
      <c r="H31" s="31"/>
      <c r="I31" s="28"/>
      <c r="J31" s="32"/>
      <c r="K31" s="33" t="str">
        <f t="shared" ca="1" si="6"/>
        <v>TBC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</row>
    <row r="32" spans="1:57" ht="14.25" hidden="1" customHeight="1">
      <c r="A32" s="35"/>
      <c r="B32" s="28"/>
      <c r="C32" s="29"/>
      <c r="D32" s="28"/>
      <c r="E32" s="30"/>
      <c r="F32" s="30">
        <f t="shared" si="5"/>
        <v>0</v>
      </c>
      <c r="G32" s="31"/>
      <c r="H32" s="31"/>
      <c r="I32" s="28"/>
      <c r="J32" s="32"/>
      <c r="K32" s="33" t="str">
        <f t="shared" ca="1" si="6"/>
        <v>TBC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</row>
    <row r="33" spans="1:57" ht="12.75">
      <c r="A33" s="16"/>
      <c r="B33" s="22"/>
      <c r="C33" s="23" t="s">
        <v>39</v>
      </c>
      <c r="D33" s="22"/>
      <c r="E33" s="22"/>
      <c r="F33" s="22"/>
      <c r="G33" s="22"/>
      <c r="H33" s="22"/>
      <c r="I33" s="22"/>
      <c r="J33" s="22"/>
      <c r="K33" s="22"/>
      <c r="L33" s="25"/>
      <c r="M33" s="26"/>
      <c r="N33" s="27"/>
      <c r="O33" s="27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ht="12.75" outlineLevel="1">
      <c r="A34" s="16"/>
      <c r="B34" s="28">
        <v>4.0999999999999996</v>
      </c>
      <c r="C34" s="29" t="s">
        <v>40</v>
      </c>
      <c r="D34" s="28" t="s">
        <v>16</v>
      </c>
      <c r="E34" s="30">
        <v>44429</v>
      </c>
      <c r="F34" s="30">
        <f t="shared" si="5"/>
        <v>44430</v>
      </c>
      <c r="G34" s="31">
        <v>1</v>
      </c>
      <c r="H34" s="31"/>
      <c r="I34" s="28"/>
      <c r="J34" s="32">
        <v>0</v>
      </c>
      <c r="K34" s="33" t="str">
        <f t="shared" ca="1" si="6"/>
        <v>Yet to Start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</row>
    <row r="35" spans="1:57" ht="12.75" outlineLevel="1">
      <c r="A35" s="16"/>
      <c r="B35" s="28">
        <v>4.2</v>
      </c>
      <c r="C35" s="29" t="s">
        <v>42</v>
      </c>
      <c r="D35" s="28" t="s">
        <v>16</v>
      </c>
      <c r="E35" s="30">
        <v>44430</v>
      </c>
      <c r="F35" s="30">
        <f t="shared" si="5"/>
        <v>44433</v>
      </c>
      <c r="G35" s="31">
        <v>3</v>
      </c>
      <c r="H35" s="31"/>
      <c r="I35" s="28"/>
      <c r="J35" s="32">
        <v>0</v>
      </c>
      <c r="K35" s="33" t="str">
        <f t="shared" ca="1" si="6"/>
        <v>Yet to Start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</row>
    <row r="36" spans="1:57" ht="12.75" outlineLevel="1">
      <c r="A36" s="16"/>
      <c r="B36" s="28">
        <v>4.3</v>
      </c>
      <c r="C36" s="29" t="s">
        <v>41</v>
      </c>
      <c r="D36" s="28" t="s">
        <v>16</v>
      </c>
      <c r="E36" s="30">
        <v>44434</v>
      </c>
      <c r="F36" s="30">
        <f>E36+G36</f>
        <v>44435</v>
      </c>
      <c r="G36" s="31">
        <v>1</v>
      </c>
      <c r="H36" s="31"/>
      <c r="I36" s="28"/>
      <c r="J36" s="32">
        <v>0</v>
      </c>
      <c r="K36" s="33" t="str">
        <f t="shared" ref="K36" ca="1" si="7">IF(E36="","TBC",IF(TODAY()&lt;E36,"Yet to Start",IF(AND(TODAY()&lt;=F36,TODAY()&gt;=E36, J36&lt;(1/G36)*(ABS(TODAY()-E36))),"Running Late", IF(AND(TODAY()&gt;=F36,J36&lt;1),"Running Late",IF(J36=1,"Complete","On Track")))))</f>
        <v>Yet to Start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</row>
    <row r="37" spans="1:57" ht="12.75" outlineLevel="1">
      <c r="A37" s="16"/>
      <c r="B37" s="28">
        <v>4.4000000000000004</v>
      </c>
      <c r="C37" s="29" t="s">
        <v>44</v>
      </c>
      <c r="D37" s="28" t="s">
        <v>16</v>
      </c>
      <c r="E37" s="30"/>
      <c r="F37" s="30"/>
      <c r="G37" s="31"/>
      <c r="H37" s="31"/>
      <c r="I37" s="28"/>
      <c r="J37" s="32"/>
      <c r="K37" s="33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</row>
    <row r="38" spans="1:57" ht="12.75" outlineLevel="1">
      <c r="A38" s="16"/>
      <c r="B38" s="28"/>
      <c r="C38" s="29"/>
      <c r="D38" s="28"/>
      <c r="E38" s="30"/>
      <c r="F38" s="30"/>
      <c r="G38" s="31"/>
      <c r="H38" s="31"/>
      <c r="I38" s="28"/>
      <c r="J38" s="32"/>
      <c r="K38" s="33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</row>
    <row r="39" spans="1:57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</row>
    <row r="40" spans="1:57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</row>
    <row r="41" spans="1:57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</row>
    <row r="42" spans="1:57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</row>
    <row r="43" spans="1:57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</row>
    <row r="44" spans="1:57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</row>
    <row r="45" spans="1:57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</row>
    <row r="46" spans="1:57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</row>
    <row r="47" spans="1:5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</row>
    <row r="48" spans="1:57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</row>
    <row r="49" spans="1:57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</row>
    <row r="50" spans="1:57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</row>
    <row r="51" spans="1:57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</row>
    <row r="52" spans="1:57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</row>
    <row r="53" spans="1:57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</row>
    <row r="54" spans="1:57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</row>
    <row r="55" spans="1:57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</row>
    <row r="56" spans="1:57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</row>
    <row r="57" spans="1: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</row>
    <row r="58" spans="1:57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</row>
    <row r="59" spans="1:57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</row>
    <row r="60" spans="1:57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</row>
    <row r="61" spans="1:57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</row>
    <row r="62" spans="1:57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</row>
    <row r="63" spans="1:57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</row>
    <row r="64" spans="1:57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</row>
    <row r="65" spans="1:57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</row>
    <row r="66" spans="1:57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</row>
    <row r="67" spans="1:5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</row>
    <row r="68" spans="1:57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</row>
    <row r="69" spans="1:57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</row>
    <row r="70" spans="1:57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</row>
    <row r="71" spans="1:57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</row>
    <row r="72" spans="1:57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</row>
    <row r="73" spans="1:57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</row>
    <row r="74" spans="1:57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</row>
    <row r="75" spans="1:57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</row>
    <row r="76" spans="1:57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</row>
    <row r="77" spans="1:5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</row>
    <row r="78" spans="1:57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</row>
    <row r="79" spans="1:57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</row>
    <row r="80" spans="1:57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1:57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1:57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1:57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1:57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</row>
    <row r="88" spans="1:57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</row>
    <row r="89" spans="1:57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1:57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1:57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1:57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</row>
    <row r="94" spans="1:57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</row>
    <row r="95" spans="1:57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</row>
    <row r="96" spans="1:57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</row>
    <row r="98" spans="1:57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</row>
    <row r="99" spans="1:57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</row>
    <row r="100" spans="1:57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</row>
    <row r="101" spans="1:57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</row>
    <row r="103" spans="1:57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</row>
    <row r="104" spans="1:57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</row>
    <row r="105" spans="1:57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</row>
    <row r="106" spans="1:57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</row>
    <row r="108" spans="1:57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</row>
    <row r="109" spans="1:57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</row>
    <row r="110" spans="1:57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</row>
    <row r="111" spans="1:57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</row>
    <row r="113" spans="1:57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</row>
    <row r="114" spans="1:57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</row>
    <row r="115" spans="1:57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</row>
    <row r="116" spans="1:57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</row>
    <row r="117" spans="1:5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</row>
    <row r="139" spans="1:57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</row>
    <row r="140" spans="1:57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</row>
    <row r="141" spans="1:57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</row>
    <row r="143" spans="1:57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</row>
    <row r="144" spans="1:57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</row>
    <row r="145" spans="1:57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</row>
    <row r="146" spans="1:57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</row>
    <row r="148" spans="1:57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</row>
    <row r="149" spans="1:57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</row>
    <row r="150" spans="1:57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</row>
    <row r="151" spans="1:57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</row>
    <row r="152" spans="1:57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</row>
    <row r="153" spans="1:57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</row>
    <row r="154" spans="1:57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</row>
    <row r="155" spans="1:57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</row>
    <row r="156" spans="1:57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</row>
    <row r="157" spans="1: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</row>
    <row r="158" spans="1:57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</row>
    <row r="159" spans="1:57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</row>
    <row r="160" spans="1:57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</row>
    <row r="161" spans="1:57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</row>
    <row r="163" spans="1:57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</row>
    <row r="164" spans="1:57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</row>
    <row r="165" spans="1:57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</row>
    <row r="166" spans="1:57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</row>
    <row r="168" spans="1:57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</row>
    <row r="169" spans="1:57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</row>
    <row r="170" spans="1:57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</row>
    <row r="171" spans="1:57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</row>
    <row r="173" spans="1:57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</row>
    <row r="174" spans="1:57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</row>
    <row r="175" spans="1:57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</row>
    <row r="176" spans="1:57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</row>
    <row r="178" spans="1:57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</row>
    <row r="179" spans="1:57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</row>
    <row r="180" spans="1:57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</row>
    <row r="181" spans="1:57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</row>
    <row r="183" spans="1:57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</row>
    <row r="184" spans="1:57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</row>
    <row r="185" spans="1:57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</row>
    <row r="186" spans="1:57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</row>
    <row r="188" spans="1:57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</row>
    <row r="189" spans="1:57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</row>
    <row r="190" spans="1:57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</row>
    <row r="191" spans="1:57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</row>
    <row r="192" spans="1:57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</row>
    <row r="193" spans="1:57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</row>
    <row r="194" spans="1:57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</row>
    <row r="195" spans="1:57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</row>
    <row r="196" spans="1:57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</row>
    <row r="197" spans="1:5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</row>
    <row r="198" spans="1:57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</row>
    <row r="199" spans="1:57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</row>
    <row r="200" spans="1:57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</row>
    <row r="201" spans="1:57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</row>
    <row r="202" spans="1:57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</row>
    <row r="203" spans="1:57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</row>
    <row r="204" spans="1:57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</row>
    <row r="205" spans="1:57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</row>
    <row r="206" spans="1:57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</row>
    <row r="207" spans="1:5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</row>
    <row r="208" spans="1:57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</row>
    <row r="209" spans="1:57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</row>
    <row r="210" spans="1:57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</row>
    <row r="211" spans="1:57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</row>
    <row r="212" spans="1:57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</row>
    <row r="213" spans="1:57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</row>
    <row r="214" spans="1:57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</row>
    <row r="215" spans="1:57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</row>
    <row r="216" spans="1:57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</row>
    <row r="217" spans="1:5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</row>
    <row r="218" spans="1:57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</row>
    <row r="219" spans="1:57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</row>
    <row r="220" spans="1:57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</row>
    <row r="221" spans="1:57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</row>
    <row r="222" spans="1:57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</row>
    <row r="223" spans="1:57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</row>
    <row r="224" spans="1:57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</row>
    <row r="225" spans="1:57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</row>
    <row r="226" spans="1:57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</row>
    <row r="227" spans="1:5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</row>
    <row r="228" spans="1:57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</row>
    <row r="229" spans="1:57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</row>
    <row r="230" spans="1:57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</row>
    <row r="231" spans="1:57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</row>
    <row r="232" spans="1:57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</row>
    <row r="233" spans="1:57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</row>
    <row r="234" spans="1:57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</row>
    <row r="235" spans="1:57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</row>
    <row r="236" spans="1:57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</row>
    <row r="237" spans="1:5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</row>
    <row r="238" spans="1:57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</row>
    <row r="239" spans="1:57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</row>
    <row r="240" spans="1:57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</row>
    <row r="241" spans="1:57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</row>
    <row r="242" spans="1:57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</row>
    <row r="243" spans="1:57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</row>
    <row r="244" spans="1:57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</row>
    <row r="245" spans="1:57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</row>
    <row r="246" spans="1:57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</row>
    <row r="247" spans="1:5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</row>
    <row r="248" spans="1:57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</row>
    <row r="249" spans="1:57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</row>
    <row r="250" spans="1:57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</row>
    <row r="251" spans="1:57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</row>
    <row r="252" spans="1:57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</row>
    <row r="253" spans="1:57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</row>
    <row r="254" spans="1:57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</row>
    <row r="255" spans="1:57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</row>
    <row r="256" spans="1:57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</row>
    <row r="257" spans="1: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</row>
    <row r="258" spans="1:57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</row>
    <row r="259" spans="1:57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</row>
    <row r="260" spans="1:57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</row>
    <row r="261" spans="1:57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</row>
    <row r="262" spans="1:57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</row>
    <row r="263" spans="1:57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</row>
    <row r="264" spans="1:57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</row>
    <row r="265" spans="1:57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</row>
    <row r="266" spans="1:57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</row>
    <row r="267" spans="1:5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</row>
    <row r="268" spans="1:57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</row>
    <row r="269" spans="1:57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</row>
    <row r="270" spans="1:57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</row>
    <row r="271" spans="1:57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</row>
    <row r="272" spans="1:57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</row>
    <row r="273" spans="1:57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</row>
    <row r="274" spans="1:57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</row>
    <row r="275" spans="1:57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</row>
    <row r="276" spans="1:57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</row>
    <row r="277" spans="1:5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</row>
    <row r="278" spans="1:57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</row>
    <row r="279" spans="1:57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</row>
    <row r="280" spans="1:57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</row>
    <row r="281" spans="1:57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</row>
    <row r="282" spans="1:57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</row>
    <row r="283" spans="1:57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</row>
    <row r="284" spans="1:57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</row>
    <row r="285" spans="1:57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</row>
    <row r="286" spans="1:57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</row>
    <row r="287" spans="1:5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</row>
    <row r="288" spans="1:57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</row>
    <row r="289" spans="1:57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</row>
    <row r="290" spans="1:57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</row>
    <row r="291" spans="1:57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</row>
    <row r="292" spans="1:57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</row>
    <row r="293" spans="1:57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</row>
    <row r="294" spans="1:57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</row>
    <row r="295" spans="1:57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</row>
    <row r="296" spans="1:57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</row>
    <row r="297" spans="1:5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</row>
    <row r="298" spans="1:57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</row>
    <row r="299" spans="1:57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</row>
    <row r="300" spans="1:57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</row>
    <row r="301" spans="1:57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</row>
    <row r="302" spans="1:57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</row>
    <row r="303" spans="1:57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</row>
    <row r="304" spans="1:57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</row>
    <row r="305" spans="1:57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</row>
    <row r="306" spans="1:57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</row>
    <row r="307" spans="1:5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</row>
    <row r="308" spans="1:57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</row>
    <row r="309" spans="1:57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</row>
    <row r="310" spans="1:57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</row>
    <row r="311" spans="1:57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</row>
    <row r="312" spans="1:57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</row>
    <row r="313" spans="1:57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</row>
    <row r="314" spans="1:57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</row>
    <row r="315" spans="1:57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</row>
    <row r="316" spans="1:57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</row>
    <row r="317" spans="1:5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</row>
    <row r="318" spans="1:57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</row>
    <row r="319" spans="1:57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</row>
    <row r="320" spans="1:57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</row>
    <row r="321" spans="1:57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</row>
    <row r="322" spans="1:57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</row>
    <row r="323" spans="1:57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</row>
    <row r="324" spans="1:57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</row>
    <row r="325" spans="1:57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</row>
    <row r="326" spans="1:57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</row>
    <row r="327" spans="1:5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</row>
    <row r="328" spans="1:57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</row>
    <row r="329" spans="1:57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</row>
    <row r="330" spans="1:57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</row>
    <row r="331" spans="1:57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</row>
    <row r="332" spans="1:57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</row>
    <row r="333" spans="1:57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</row>
    <row r="334" spans="1:57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</row>
    <row r="335" spans="1:57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</row>
    <row r="336" spans="1:57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</row>
    <row r="337" spans="1:5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</row>
    <row r="338" spans="1:57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</row>
    <row r="339" spans="1:57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</row>
    <row r="340" spans="1:57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</row>
    <row r="341" spans="1:57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</row>
    <row r="342" spans="1:57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</row>
    <row r="343" spans="1:57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</row>
    <row r="344" spans="1:57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</row>
    <row r="345" spans="1:57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</row>
    <row r="346" spans="1:57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</row>
    <row r="347" spans="1:5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</row>
    <row r="348" spans="1:57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</row>
    <row r="349" spans="1:57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</row>
    <row r="350" spans="1:57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</row>
    <row r="351" spans="1:57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</row>
    <row r="352" spans="1:57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</row>
    <row r="353" spans="1:57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</row>
    <row r="354" spans="1:57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</row>
    <row r="355" spans="1:57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</row>
    <row r="356" spans="1:57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</row>
    <row r="357" spans="1: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</row>
    <row r="358" spans="1:57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</row>
    <row r="359" spans="1:57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</row>
    <row r="360" spans="1:57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</row>
    <row r="361" spans="1:57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</row>
    <row r="362" spans="1:57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</row>
    <row r="363" spans="1:57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</row>
    <row r="364" spans="1:57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</row>
    <row r="365" spans="1:57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</row>
    <row r="366" spans="1:57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</row>
    <row r="367" spans="1:5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</row>
    <row r="368" spans="1:57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</row>
    <row r="369" spans="1:57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</row>
    <row r="370" spans="1:57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</row>
    <row r="371" spans="1:57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</row>
    <row r="372" spans="1:57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</row>
    <row r="373" spans="1:57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</row>
    <row r="374" spans="1:57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</row>
    <row r="375" spans="1:57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</row>
    <row r="376" spans="1:57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</row>
    <row r="377" spans="1:5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</row>
    <row r="378" spans="1:57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</row>
    <row r="379" spans="1:57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</row>
    <row r="380" spans="1:57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</row>
    <row r="381" spans="1:57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</row>
    <row r="382" spans="1:57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</row>
    <row r="383" spans="1:57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</row>
    <row r="384" spans="1:57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</row>
    <row r="385" spans="1:57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</row>
    <row r="386" spans="1:57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</row>
    <row r="387" spans="1:5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</row>
    <row r="388" spans="1:57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</row>
    <row r="389" spans="1:57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</row>
    <row r="390" spans="1:57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</row>
    <row r="391" spans="1:57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</row>
    <row r="392" spans="1:57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</row>
    <row r="393" spans="1:57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</row>
    <row r="394" spans="1:57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</row>
    <row r="395" spans="1:57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</row>
    <row r="396" spans="1:57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</row>
    <row r="397" spans="1:5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</row>
    <row r="398" spans="1:57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</row>
    <row r="399" spans="1:57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</row>
    <row r="400" spans="1:57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</row>
    <row r="401" spans="1:57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</row>
    <row r="402" spans="1:57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</row>
    <row r="403" spans="1:57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</row>
    <row r="404" spans="1:57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</row>
    <row r="405" spans="1:57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</row>
    <row r="406" spans="1:57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</row>
    <row r="407" spans="1:5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</row>
    <row r="408" spans="1:57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</row>
    <row r="409" spans="1:57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</row>
    <row r="410" spans="1:57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</row>
    <row r="411" spans="1:57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</row>
    <row r="412" spans="1:57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</row>
    <row r="413" spans="1:57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</row>
    <row r="414" spans="1:57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</row>
    <row r="415" spans="1:57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</row>
    <row r="416" spans="1:57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</row>
    <row r="417" spans="1:5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</row>
    <row r="418" spans="1:57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</row>
    <row r="419" spans="1:57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</row>
    <row r="420" spans="1:57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</row>
    <row r="421" spans="1:57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</row>
    <row r="422" spans="1:57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</row>
    <row r="423" spans="1:57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</row>
    <row r="424" spans="1:57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</row>
    <row r="425" spans="1:57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</row>
    <row r="426" spans="1:57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</row>
    <row r="427" spans="1:5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</row>
    <row r="428" spans="1:57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</row>
    <row r="429" spans="1:57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</row>
    <row r="430" spans="1:57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</row>
    <row r="431" spans="1:57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</row>
    <row r="432" spans="1:57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</row>
    <row r="433" spans="1:57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</row>
    <row r="434" spans="1:57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</row>
    <row r="435" spans="1:57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</row>
    <row r="436" spans="1:57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</row>
    <row r="437" spans="1:5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</row>
    <row r="438" spans="1:57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</row>
    <row r="439" spans="1:57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</row>
    <row r="440" spans="1:57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</row>
    <row r="441" spans="1:57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</row>
    <row r="442" spans="1:57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</row>
    <row r="443" spans="1:57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</row>
    <row r="444" spans="1:57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</row>
    <row r="445" spans="1:57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</row>
    <row r="446" spans="1:57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</row>
    <row r="447" spans="1:5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</row>
    <row r="448" spans="1:57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</row>
    <row r="449" spans="1:57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</row>
    <row r="450" spans="1:57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</row>
    <row r="451" spans="1:57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</row>
    <row r="452" spans="1:57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</row>
    <row r="453" spans="1:57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</row>
    <row r="454" spans="1:57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</row>
    <row r="455" spans="1:57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</row>
    <row r="456" spans="1:57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</row>
    <row r="457" spans="1: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</row>
    <row r="458" spans="1:57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</row>
    <row r="459" spans="1:57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</row>
    <row r="460" spans="1:57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</row>
    <row r="461" spans="1:57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</row>
    <row r="462" spans="1:57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</row>
    <row r="463" spans="1:57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</row>
    <row r="464" spans="1:57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</row>
    <row r="465" spans="1:57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</row>
    <row r="466" spans="1:57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</row>
    <row r="467" spans="1:5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</row>
    <row r="468" spans="1:57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</row>
    <row r="469" spans="1:57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</row>
    <row r="470" spans="1:57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</row>
    <row r="471" spans="1:57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</row>
    <row r="472" spans="1:57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</row>
    <row r="473" spans="1:57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</row>
    <row r="474" spans="1:57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</row>
    <row r="475" spans="1:57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</row>
    <row r="476" spans="1:57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</row>
    <row r="477" spans="1:5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</row>
    <row r="478" spans="1:57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</row>
    <row r="479" spans="1:57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</row>
    <row r="480" spans="1:57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</row>
    <row r="481" spans="1:57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</row>
    <row r="482" spans="1:57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</row>
    <row r="483" spans="1:57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</row>
    <row r="484" spans="1:57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</row>
    <row r="485" spans="1:57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</row>
    <row r="486" spans="1:57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</row>
    <row r="487" spans="1:5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</row>
    <row r="488" spans="1:57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</row>
    <row r="489" spans="1:57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</row>
    <row r="490" spans="1:57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</row>
    <row r="491" spans="1:57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</row>
    <row r="492" spans="1:57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</row>
    <row r="493" spans="1:57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</row>
    <row r="494" spans="1:57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</row>
    <row r="495" spans="1:57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</row>
    <row r="496" spans="1:57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</row>
    <row r="497" spans="1:5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</row>
    <row r="498" spans="1:57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</row>
    <row r="499" spans="1:57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</row>
    <row r="500" spans="1:57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</row>
    <row r="501" spans="1:57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</row>
    <row r="502" spans="1:57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</row>
    <row r="503" spans="1:57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</row>
    <row r="504" spans="1:57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</row>
    <row r="505" spans="1:57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</row>
    <row r="506" spans="1:57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</row>
    <row r="507" spans="1:5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</row>
    <row r="508" spans="1:57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</row>
    <row r="509" spans="1:57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</row>
    <row r="510" spans="1:57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</row>
    <row r="511" spans="1:57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</row>
    <row r="512" spans="1:57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</row>
    <row r="513" spans="1:57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</row>
    <row r="514" spans="1:57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</row>
    <row r="515" spans="1:57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</row>
    <row r="516" spans="1:57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</row>
    <row r="517" spans="1:5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</row>
    <row r="518" spans="1:57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</row>
    <row r="519" spans="1:57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</row>
    <row r="520" spans="1:57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</row>
    <row r="521" spans="1:57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</row>
    <row r="522" spans="1:57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</row>
    <row r="523" spans="1:57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</row>
    <row r="524" spans="1:57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</row>
    <row r="525" spans="1:57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</row>
    <row r="526" spans="1:57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</row>
    <row r="527" spans="1:5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</row>
    <row r="528" spans="1:57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</row>
    <row r="529" spans="1:57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</row>
    <row r="530" spans="1:57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</row>
    <row r="531" spans="1:57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</row>
    <row r="532" spans="1:57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</row>
    <row r="533" spans="1:57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</row>
    <row r="534" spans="1:57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</row>
    <row r="535" spans="1:57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</row>
    <row r="536" spans="1:57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</row>
    <row r="537" spans="1:5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</row>
    <row r="538" spans="1:57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</row>
    <row r="539" spans="1:57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</row>
    <row r="540" spans="1:57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</row>
    <row r="541" spans="1:57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</row>
    <row r="542" spans="1:57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</row>
    <row r="543" spans="1:57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</row>
    <row r="544" spans="1:57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</row>
    <row r="545" spans="1:57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</row>
    <row r="546" spans="1:57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</row>
    <row r="547" spans="1:5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</row>
    <row r="548" spans="1:57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</row>
    <row r="549" spans="1:57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</row>
    <row r="550" spans="1:57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</row>
    <row r="551" spans="1:57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</row>
    <row r="552" spans="1:57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</row>
    <row r="553" spans="1:57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</row>
    <row r="554" spans="1:57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</row>
    <row r="555" spans="1:57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</row>
    <row r="556" spans="1:57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</row>
    <row r="557" spans="1: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</row>
    <row r="558" spans="1:57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</row>
    <row r="559" spans="1:57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</row>
    <row r="560" spans="1:57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</row>
    <row r="561" spans="1:57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</row>
    <row r="562" spans="1:57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</row>
    <row r="563" spans="1:57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</row>
    <row r="564" spans="1:57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</row>
    <row r="565" spans="1:57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</row>
    <row r="566" spans="1:57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</row>
    <row r="567" spans="1:5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</row>
    <row r="568" spans="1:57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</row>
    <row r="569" spans="1:57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</row>
    <row r="570" spans="1:57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</row>
    <row r="571" spans="1:57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</row>
    <row r="572" spans="1:57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</row>
    <row r="573" spans="1:57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</row>
    <row r="574" spans="1:57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</row>
    <row r="575" spans="1:57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</row>
    <row r="576" spans="1:57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</row>
    <row r="577" spans="1:5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</row>
    <row r="578" spans="1:57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</row>
    <row r="579" spans="1:57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</row>
    <row r="580" spans="1:57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</row>
    <row r="581" spans="1:57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</row>
    <row r="582" spans="1:57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</row>
    <row r="583" spans="1:57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</row>
    <row r="584" spans="1:57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</row>
    <row r="585" spans="1:57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</row>
    <row r="586" spans="1:57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</row>
    <row r="587" spans="1:5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</row>
    <row r="588" spans="1:57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</row>
    <row r="589" spans="1:57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</row>
    <row r="590" spans="1:57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</row>
    <row r="591" spans="1:57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</row>
    <row r="592" spans="1:57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</row>
    <row r="593" spans="1:57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</row>
    <row r="594" spans="1:57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</row>
    <row r="595" spans="1:57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</row>
    <row r="596" spans="1:57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</row>
    <row r="597" spans="1:5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</row>
    <row r="598" spans="1:57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</row>
    <row r="599" spans="1:57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</row>
    <row r="600" spans="1:57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</row>
    <row r="601" spans="1:57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</row>
    <row r="602" spans="1:57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</row>
    <row r="603" spans="1:57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</row>
    <row r="604" spans="1:57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</row>
    <row r="605" spans="1:57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</row>
    <row r="606" spans="1:57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</row>
    <row r="607" spans="1:5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</row>
    <row r="608" spans="1:57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</row>
    <row r="609" spans="1:57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</row>
    <row r="610" spans="1:57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</row>
    <row r="611" spans="1:57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</row>
    <row r="612" spans="1:57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</row>
    <row r="613" spans="1:57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</row>
    <row r="614" spans="1:57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</row>
    <row r="615" spans="1:57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</row>
    <row r="616" spans="1:57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</row>
    <row r="617" spans="1:5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</row>
    <row r="618" spans="1:57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</row>
    <row r="619" spans="1:57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</row>
    <row r="620" spans="1:57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</row>
    <row r="621" spans="1:57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</row>
    <row r="622" spans="1:57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</row>
    <row r="623" spans="1:57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</row>
    <row r="624" spans="1:57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</row>
    <row r="625" spans="1:57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</row>
    <row r="626" spans="1:57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</row>
    <row r="627" spans="1:5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</row>
    <row r="628" spans="1:57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</row>
    <row r="629" spans="1:57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</row>
    <row r="630" spans="1:57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</row>
    <row r="631" spans="1:57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</row>
    <row r="632" spans="1:57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</row>
    <row r="633" spans="1:57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</row>
    <row r="634" spans="1:57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</row>
    <row r="635" spans="1:57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</row>
    <row r="636" spans="1:57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</row>
    <row r="637" spans="1:5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</row>
    <row r="638" spans="1:57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</row>
    <row r="639" spans="1:57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</row>
    <row r="640" spans="1:57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</row>
    <row r="641" spans="1:57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</row>
    <row r="642" spans="1:57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</row>
    <row r="643" spans="1:57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</row>
    <row r="644" spans="1:57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</row>
    <row r="645" spans="1:57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</row>
    <row r="646" spans="1:57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</row>
    <row r="647" spans="1:5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</row>
    <row r="648" spans="1:57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</row>
    <row r="649" spans="1:57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</row>
    <row r="650" spans="1:57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</row>
    <row r="651" spans="1:57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</row>
    <row r="652" spans="1:57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</row>
    <row r="653" spans="1:57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</row>
    <row r="654" spans="1:57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</row>
    <row r="655" spans="1:57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</row>
    <row r="656" spans="1:57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</row>
    <row r="657" spans="1: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</row>
    <row r="658" spans="1:57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</row>
    <row r="659" spans="1:57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</row>
    <row r="660" spans="1:57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</row>
    <row r="661" spans="1:57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</row>
    <row r="662" spans="1:57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</row>
    <row r="663" spans="1:57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</row>
    <row r="664" spans="1:57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</row>
    <row r="665" spans="1:57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</row>
    <row r="666" spans="1:57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</row>
    <row r="667" spans="1:5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</row>
    <row r="668" spans="1:57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</row>
    <row r="669" spans="1:57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</row>
    <row r="670" spans="1:57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</row>
    <row r="671" spans="1:57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</row>
    <row r="672" spans="1:57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</row>
    <row r="673" spans="1:57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</row>
    <row r="674" spans="1:57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</row>
    <row r="675" spans="1:57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</row>
    <row r="676" spans="1:57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</row>
    <row r="677" spans="1:5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</row>
    <row r="678" spans="1:57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</row>
    <row r="679" spans="1:57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</row>
    <row r="680" spans="1:57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</row>
    <row r="681" spans="1:57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</row>
    <row r="682" spans="1:57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</row>
    <row r="683" spans="1:57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</row>
    <row r="684" spans="1:57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</row>
    <row r="685" spans="1:57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</row>
    <row r="686" spans="1:57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</row>
    <row r="687" spans="1:5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</row>
    <row r="688" spans="1:57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</row>
    <row r="689" spans="1:57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</row>
    <row r="690" spans="1:57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</row>
    <row r="691" spans="1:57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</row>
    <row r="692" spans="1:57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</row>
    <row r="693" spans="1:57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</row>
    <row r="694" spans="1:57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</row>
    <row r="695" spans="1:57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</row>
    <row r="696" spans="1:57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</row>
    <row r="697" spans="1:5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</row>
    <row r="698" spans="1:57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</row>
    <row r="699" spans="1:57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</row>
    <row r="700" spans="1:57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</row>
    <row r="701" spans="1:57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</row>
    <row r="702" spans="1:57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</row>
    <row r="703" spans="1:57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</row>
    <row r="704" spans="1:57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</row>
    <row r="705" spans="1:57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</row>
    <row r="706" spans="1:57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</row>
    <row r="707" spans="1:5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</row>
    <row r="708" spans="1:57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</row>
    <row r="709" spans="1:57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</row>
    <row r="710" spans="1:57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</row>
    <row r="711" spans="1:57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</row>
    <row r="712" spans="1:57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</row>
    <row r="713" spans="1:57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</row>
    <row r="714" spans="1:57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</row>
    <row r="715" spans="1:57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</row>
    <row r="716" spans="1:57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</row>
    <row r="717" spans="1:5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</row>
    <row r="718" spans="1:57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</row>
    <row r="719" spans="1:57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</row>
    <row r="720" spans="1:57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</row>
    <row r="721" spans="1:57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</row>
    <row r="722" spans="1:57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</row>
    <row r="723" spans="1:57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</row>
    <row r="724" spans="1:57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</row>
    <row r="725" spans="1:57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</row>
    <row r="726" spans="1:57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</row>
    <row r="727" spans="1:5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</row>
    <row r="728" spans="1:57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</row>
    <row r="729" spans="1:57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</row>
    <row r="730" spans="1:57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</row>
    <row r="731" spans="1:57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</row>
    <row r="732" spans="1:57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</row>
    <row r="733" spans="1:57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</row>
    <row r="734" spans="1:57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</row>
    <row r="735" spans="1:57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</row>
    <row r="736" spans="1:57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</row>
    <row r="737" spans="1:5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</row>
    <row r="738" spans="1:57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</row>
    <row r="739" spans="1:57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</row>
    <row r="740" spans="1:57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</row>
    <row r="741" spans="1:57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</row>
    <row r="742" spans="1:57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</row>
    <row r="743" spans="1:57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</row>
    <row r="744" spans="1:57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</row>
    <row r="745" spans="1:57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</row>
    <row r="746" spans="1:57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</row>
    <row r="747" spans="1:5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</row>
    <row r="748" spans="1:57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</row>
    <row r="749" spans="1:57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</row>
    <row r="750" spans="1:57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</row>
    <row r="751" spans="1:57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</row>
    <row r="752" spans="1:57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</row>
    <row r="753" spans="1:57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</row>
    <row r="754" spans="1:57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</row>
    <row r="755" spans="1:57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</row>
    <row r="756" spans="1:57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</row>
    <row r="757" spans="1: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</row>
    <row r="758" spans="1:57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</row>
    <row r="759" spans="1:57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</row>
    <row r="760" spans="1:57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</row>
    <row r="761" spans="1:57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</row>
    <row r="762" spans="1:57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</row>
    <row r="763" spans="1:57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</row>
    <row r="764" spans="1:57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</row>
    <row r="765" spans="1:57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</row>
    <row r="766" spans="1:57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</row>
    <row r="767" spans="1:5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</row>
    <row r="768" spans="1:57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</row>
    <row r="769" spans="1:57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</row>
    <row r="770" spans="1:57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</row>
    <row r="771" spans="1:57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</row>
    <row r="772" spans="1:57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</row>
    <row r="773" spans="1:57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</row>
    <row r="774" spans="1:57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</row>
    <row r="775" spans="1:57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</row>
    <row r="776" spans="1:57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</row>
    <row r="777" spans="1:5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</row>
    <row r="778" spans="1:57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</row>
    <row r="779" spans="1:57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</row>
    <row r="780" spans="1:57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</row>
    <row r="781" spans="1:57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</row>
    <row r="782" spans="1:57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</row>
    <row r="783" spans="1:57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</row>
    <row r="784" spans="1:57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</row>
    <row r="785" spans="1:57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</row>
    <row r="786" spans="1:57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</row>
    <row r="787" spans="1:5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</row>
    <row r="788" spans="1:57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</row>
    <row r="789" spans="1:57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</row>
    <row r="790" spans="1:57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</row>
    <row r="791" spans="1:57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</row>
    <row r="792" spans="1:57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</row>
    <row r="793" spans="1:57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</row>
    <row r="794" spans="1:57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</row>
    <row r="795" spans="1:57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</row>
    <row r="796" spans="1:57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</row>
    <row r="797" spans="1:5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</row>
    <row r="798" spans="1:57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</row>
    <row r="799" spans="1:57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</row>
    <row r="800" spans="1:57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</row>
    <row r="801" spans="1:57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</row>
    <row r="802" spans="1:57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</row>
    <row r="803" spans="1:57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</row>
    <row r="804" spans="1:57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</row>
    <row r="805" spans="1:57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</row>
    <row r="806" spans="1:57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</row>
    <row r="807" spans="1:5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</row>
    <row r="808" spans="1:57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</row>
    <row r="809" spans="1:57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</row>
    <row r="810" spans="1:57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</row>
    <row r="811" spans="1:57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</row>
    <row r="812" spans="1:57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</row>
    <row r="813" spans="1:57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</row>
    <row r="814" spans="1:57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</row>
    <row r="815" spans="1:57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</row>
    <row r="816" spans="1:57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</row>
    <row r="817" spans="1:5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</row>
    <row r="818" spans="1:57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</row>
    <row r="819" spans="1:57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</row>
    <row r="820" spans="1:57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</row>
    <row r="821" spans="1:57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</row>
    <row r="822" spans="1:57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</row>
    <row r="823" spans="1:57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</row>
    <row r="824" spans="1:57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</row>
    <row r="825" spans="1:57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</row>
    <row r="826" spans="1:57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</row>
    <row r="827" spans="1:5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</row>
    <row r="828" spans="1:57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</row>
    <row r="829" spans="1:57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</row>
    <row r="830" spans="1:57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</row>
    <row r="831" spans="1:57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</row>
    <row r="832" spans="1:57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</row>
    <row r="833" spans="1:57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</row>
    <row r="834" spans="1:57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</row>
    <row r="835" spans="1:57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</row>
    <row r="836" spans="1:57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</row>
    <row r="837" spans="1:5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</row>
    <row r="838" spans="1:57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</row>
    <row r="839" spans="1:57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</row>
    <row r="840" spans="1:57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</row>
    <row r="841" spans="1:57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</row>
    <row r="842" spans="1:57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</row>
    <row r="843" spans="1:57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</row>
    <row r="844" spans="1:57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</row>
    <row r="845" spans="1:57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</row>
    <row r="846" spans="1:57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</row>
    <row r="847" spans="1:5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</row>
    <row r="848" spans="1:57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</row>
    <row r="849" spans="1:57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</row>
    <row r="850" spans="1:57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</row>
    <row r="851" spans="1:57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</row>
    <row r="852" spans="1:57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</row>
    <row r="853" spans="1:57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</row>
    <row r="854" spans="1:57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</row>
    <row r="855" spans="1:57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</row>
    <row r="856" spans="1:57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</row>
    <row r="857" spans="1: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</row>
    <row r="858" spans="1:57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</row>
    <row r="859" spans="1:57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</row>
    <row r="860" spans="1:57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</row>
    <row r="861" spans="1:57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</row>
    <row r="862" spans="1:57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</row>
    <row r="863" spans="1:57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</row>
    <row r="864" spans="1:57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</row>
    <row r="865" spans="1:57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</row>
    <row r="866" spans="1:57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</row>
    <row r="867" spans="1:5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</row>
    <row r="868" spans="1:57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</row>
    <row r="869" spans="1:57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</row>
    <row r="870" spans="1:57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</row>
    <row r="871" spans="1:57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</row>
    <row r="872" spans="1:57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</row>
    <row r="873" spans="1:57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</row>
    <row r="874" spans="1:57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</row>
    <row r="875" spans="1:57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</row>
    <row r="876" spans="1:57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</row>
    <row r="877" spans="1:5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</row>
    <row r="878" spans="1:57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</row>
    <row r="879" spans="1:57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</row>
    <row r="880" spans="1:57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</row>
    <row r="881" spans="1:57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</row>
    <row r="882" spans="1:57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</row>
    <row r="883" spans="1:57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</row>
    <row r="884" spans="1:57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</row>
    <row r="885" spans="1:57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</row>
    <row r="886" spans="1:57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</row>
    <row r="887" spans="1:5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</row>
    <row r="888" spans="1:57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</row>
    <row r="889" spans="1:57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</row>
    <row r="890" spans="1:57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</row>
    <row r="891" spans="1:57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</row>
    <row r="892" spans="1:57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</row>
    <row r="893" spans="1:57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</row>
    <row r="894" spans="1:57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</row>
    <row r="895" spans="1:57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</row>
    <row r="896" spans="1:57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</row>
    <row r="897" spans="1:5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</row>
    <row r="898" spans="1:57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</row>
    <row r="899" spans="1:57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</row>
    <row r="900" spans="1:57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</row>
    <row r="901" spans="1:57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</row>
    <row r="902" spans="1:57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</row>
    <row r="903" spans="1:57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</row>
    <row r="904" spans="1:57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</row>
    <row r="905" spans="1:57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</row>
    <row r="906" spans="1:57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</row>
    <row r="907" spans="1:5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</row>
    <row r="908" spans="1:57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</row>
    <row r="909" spans="1:57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</row>
    <row r="910" spans="1:57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</row>
    <row r="911" spans="1:57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</row>
    <row r="912" spans="1:57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</row>
    <row r="913" spans="1:57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</row>
    <row r="914" spans="1:57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</row>
    <row r="915" spans="1:57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</row>
    <row r="916" spans="1:57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</row>
    <row r="917" spans="1:5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</row>
    <row r="918" spans="1:57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</row>
    <row r="919" spans="1:57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</row>
    <row r="920" spans="1:57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</row>
    <row r="921" spans="1:57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</row>
    <row r="922" spans="1:57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</row>
    <row r="923" spans="1:57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</row>
    <row r="924" spans="1:57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</row>
    <row r="925" spans="1:57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</row>
    <row r="926" spans="1:57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</row>
    <row r="927" spans="1:5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</row>
    <row r="928" spans="1:57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</row>
    <row r="929" spans="1:57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</row>
    <row r="930" spans="1:57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</row>
    <row r="931" spans="1:57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</row>
    <row r="932" spans="1:57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</row>
    <row r="933" spans="1:57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</row>
    <row r="934" spans="1:57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</row>
    <row r="935" spans="1:57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</row>
    <row r="936" spans="1:57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</row>
    <row r="937" spans="1:5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</row>
    <row r="938" spans="1:57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</row>
    <row r="939" spans="1:57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</row>
    <row r="940" spans="1:57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</row>
    <row r="941" spans="1:57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</row>
    <row r="942" spans="1:57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</row>
    <row r="943" spans="1:57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</row>
    <row r="944" spans="1:57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</row>
    <row r="945" spans="1:57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</row>
    <row r="946" spans="1:57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</row>
    <row r="947" spans="1:5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</row>
    <row r="948" spans="1:57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</row>
    <row r="949" spans="1:57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</row>
    <row r="950" spans="1:57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</row>
    <row r="951" spans="1:57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</row>
    <row r="952" spans="1:57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</row>
    <row r="953" spans="1:57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</row>
    <row r="954" spans="1:57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</row>
    <row r="955" spans="1:57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</row>
    <row r="956" spans="1:57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</row>
    <row r="957" spans="1: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</row>
    <row r="958" spans="1:57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</row>
    <row r="959" spans="1:57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</row>
    <row r="960" spans="1:57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</row>
    <row r="961" spans="1:57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</row>
    <row r="962" spans="1:57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</row>
    <row r="963" spans="1:57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</row>
    <row r="964" spans="1:57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</row>
    <row r="965" spans="1:57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</row>
    <row r="966" spans="1:57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</row>
    <row r="967" spans="1:5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</row>
    <row r="968" spans="1:57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</row>
    <row r="969" spans="1:57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</row>
    <row r="970" spans="1:57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</row>
    <row r="971" spans="1:57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</row>
    <row r="972" spans="1:57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</row>
    <row r="973" spans="1:57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</row>
    <row r="974" spans="1:57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</row>
    <row r="975" spans="1:57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</row>
    <row r="976" spans="1:57" ht="15" customHeight="1"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</row>
  </sheetData>
  <mergeCells count="22">
    <mergeCell ref="B2:G2"/>
    <mergeCell ref="L2:Q2"/>
    <mergeCell ref="R2:AH2"/>
    <mergeCell ref="B4:C4"/>
    <mergeCell ref="D4:G4"/>
    <mergeCell ref="L4:R4"/>
    <mergeCell ref="S4:AE4"/>
    <mergeCell ref="B8:B9"/>
    <mergeCell ref="C8:C9"/>
    <mergeCell ref="D8:D9"/>
    <mergeCell ref="E8:E9"/>
    <mergeCell ref="F8:F9"/>
    <mergeCell ref="B5:C5"/>
    <mergeCell ref="D5:G5"/>
    <mergeCell ref="L5:R5"/>
    <mergeCell ref="S5:AD5"/>
    <mergeCell ref="B7:K7"/>
    <mergeCell ref="G8:G9"/>
    <mergeCell ref="I8:I9"/>
    <mergeCell ref="J8:J9"/>
    <mergeCell ref="K8:K9"/>
    <mergeCell ref="H8:H9"/>
  </mergeCells>
  <conditionalFormatting sqref="L11:BE13 L15:BE21">
    <cfRule type="expression" dxfId="31" priority="70">
      <formula>AND(L$8&gt;=$E11,L$8&lt;=$F11)</formula>
    </cfRule>
  </conditionalFormatting>
  <conditionalFormatting sqref="L7:BE7">
    <cfRule type="expression" dxfId="30" priority="73">
      <formula>("W"&amp;WEEKNUM(TODAY(),2) = L9)</formula>
    </cfRule>
  </conditionalFormatting>
  <conditionalFormatting sqref="K15:K21 K11:K13">
    <cfRule type="cellIs" dxfId="29" priority="74" operator="equal">
      <formula>"On Track"</formula>
    </cfRule>
  </conditionalFormatting>
  <conditionalFormatting sqref="K15:K21 K11:K13">
    <cfRule type="cellIs" dxfId="28" priority="75" operator="equal">
      <formula>"Complete"</formula>
    </cfRule>
  </conditionalFormatting>
  <conditionalFormatting sqref="K15:K21 K11:K13">
    <cfRule type="cellIs" dxfId="27" priority="76" operator="equal">
      <formula>"Running Late"</formula>
    </cfRule>
  </conditionalFormatting>
  <conditionalFormatting sqref="K15:K21 K11:K13">
    <cfRule type="cellIs" dxfId="26" priority="77" operator="equal">
      <formula>"Yet to Start"</formula>
    </cfRule>
  </conditionalFormatting>
  <conditionalFormatting sqref="J39:J977 J1:J13">
    <cfRule type="colorScale" priority="186">
      <colorScale>
        <cfvo type="min"/>
        <cfvo type="max"/>
        <color rgb="FFFCFCFF"/>
        <color rgb="FF63BE7B"/>
      </colorScale>
    </cfRule>
  </conditionalFormatting>
  <conditionalFormatting sqref="J11:J13">
    <cfRule type="colorScale" priority="189">
      <colorScale>
        <cfvo type="min"/>
        <cfvo type="max"/>
        <color rgb="FFFFFFFF"/>
        <color rgb="FF57BB8A"/>
      </colorScale>
    </cfRule>
  </conditionalFormatting>
  <conditionalFormatting sqref="J11:J13">
    <cfRule type="colorScale" priority="190">
      <colorScale>
        <cfvo type="min"/>
        <cfvo type="max"/>
        <color rgb="FF57BB8A"/>
        <color rgb="FFFFFFFF"/>
      </colorScale>
    </cfRule>
  </conditionalFormatting>
  <conditionalFormatting sqref="J15:J21">
    <cfRule type="colorScale" priority="219">
      <colorScale>
        <cfvo type="min"/>
        <cfvo type="max"/>
        <color rgb="FFFFFFFF"/>
        <color rgb="FF57BB8A"/>
      </colorScale>
    </cfRule>
  </conditionalFormatting>
  <conditionalFormatting sqref="J15:J21">
    <cfRule type="colorScale" priority="221">
      <colorScale>
        <cfvo type="min"/>
        <cfvo type="max"/>
        <color rgb="FF57BB8A"/>
        <color rgb="FFFFFFFF"/>
      </colorScale>
    </cfRule>
  </conditionalFormatting>
  <conditionalFormatting sqref="J14:J21">
    <cfRule type="colorScale" priority="223">
      <colorScale>
        <cfvo type="min"/>
        <cfvo type="max"/>
        <color rgb="FFFCFCFF"/>
        <color rgb="FF63BE7B"/>
      </colorScale>
    </cfRule>
  </conditionalFormatting>
  <conditionalFormatting sqref="J22">
    <cfRule type="colorScale" priority="61">
      <colorScale>
        <cfvo type="min"/>
        <cfvo type="max"/>
        <color rgb="FFFCFCFF"/>
        <color rgb="FF63BE7B"/>
      </colorScale>
    </cfRule>
  </conditionalFormatting>
  <conditionalFormatting sqref="L24:BE27 L32:BE32">
    <cfRule type="expression" dxfId="25" priority="53">
      <formula>AND(L$8&gt;=$E24,L$8&lt;=$F24)</formula>
    </cfRule>
  </conditionalFormatting>
  <conditionalFormatting sqref="K24:K27">
    <cfRule type="cellIs" dxfId="24" priority="54" operator="equal">
      <formula>"On Track"</formula>
    </cfRule>
  </conditionalFormatting>
  <conditionalFormatting sqref="K24:K27">
    <cfRule type="cellIs" dxfId="23" priority="55" operator="equal">
      <formula>"Complete"</formula>
    </cfRule>
  </conditionalFormatting>
  <conditionalFormatting sqref="K24:K27">
    <cfRule type="cellIs" dxfId="22" priority="56" operator="equal">
      <formula>"Running Late"</formula>
    </cfRule>
  </conditionalFormatting>
  <conditionalFormatting sqref="K24:K27">
    <cfRule type="cellIs" dxfId="21" priority="57" operator="equal">
      <formula>"Yet to Start"</formula>
    </cfRule>
  </conditionalFormatting>
  <conditionalFormatting sqref="J24:J25 J32">
    <cfRule type="colorScale" priority="58">
      <colorScale>
        <cfvo type="min"/>
        <cfvo type="max"/>
        <color rgb="FFFFFFFF"/>
        <color rgb="FF57BB8A"/>
      </colorScale>
    </cfRule>
  </conditionalFormatting>
  <conditionalFormatting sqref="J24:J25 J32">
    <cfRule type="colorScale" priority="59">
      <colorScale>
        <cfvo type="min"/>
        <cfvo type="max"/>
        <color rgb="FF57BB8A"/>
        <color rgb="FFFFFFFF"/>
      </colorScale>
    </cfRule>
  </conditionalFormatting>
  <conditionalFormatting sqref="J24:J25 J32">
    <cfRule type="colorScale" priority="60">
      <colorScale>
        <cfvo type="min"/>
        <cfvo type="max"/>
        <color rgb="FFFCFCFF"/>
        <color rgb="FF63BE7B"/>
      </colorScale>
    </cfRule>
  </conditionalFormatting>
  <conditionalFormatting sqref="L28:BE28 L30:BE31">
    <cfRule type="expression" dxfId="20" priority="45">
      <formula>AND(L$8&gt;=$E28,L$8&lt;=$F28)</formula>
    </cfRule>
  </conditionalFormatting>
  <conditionalFormatting sqref="K28">
    <cfRule type="cellIs" dxfId="19" priority="46" operator="equal">
      <formula>"On Track"</formula>
    </cfRule>
  </conditionalFormatting>
  <conditionalFormatting sqref="K28">
    <cfRule type="cellIs" dxfId="18" priority="47" operator="equal">
      <formula>"Complete"</formula>
    </cfRule>
  </conditionalFormatting>
  <conditionalFormatting sqref="K28">
    <cfRule type="cellIs" dxfId="17" priority="48" operator="equal">
      <formula>"Running Late"</formula>
    </cfRule>
  </conditionalFormatting>
  <conditionalFormatting sqref="K28">
    <cfRule type="cellIs" dxfId="16" priority="49" operator="equal">
      <formula>"Yet to Start"</formula>
    </cfRule>
  </conditionalFormatting>
  <conditionalFormatting sqref="J30:J31 J28">
    <cfRule type="colorScale" priority="50">
      <colorScale>
        <cfvo type="min"/>
        <cfvo type="max"/>
        <color rgb="FFFFFFFF"/>
        <color rgb="FF57BB8A"/>
      </colorScale>
    </cfRule>
  </conditionalFormatting>
  <conditionalFormatting sqref="J30:J31 J28">
    <cfRule type="colorScale" priority="51">
      <colorScale>
        <cfvo type="min"/>
        <cfvo type="max"/>
        <color rgb="FF57BB8A"/>
        <color rgb="FFFFFFFF"/>
      </colorScale>
    </cfRule>
  </conditionalFormatting>
  <conditionalFormatting sqref="J30:J31 J28">
    <cfRule type="colorScale" priority="52">
      <colorScale>
        <cfvo type="min"/>
        <cfvo type="max"/>
        <color rgb="FFFCFCFF"/>
        <color rgb="FF63BE7B"/>
      </colorScale>
    </cfRule>
  </conditionalFormatting>
  <conditionalFormatting sqref="L29:BE29">
    <cfRule type="expression" dxfId="15" priority="37">
      <formula>AND(L$8&gt;=$E29,L$8&lt;=$F29)</formula>
    </cfRule>
  </conditionalFormatting>
  <conditionalFormatting sqref="K29:K32 K34:K35">
    <cfRule type="cellIs" dxfId="14" priority="38" operator="equal">
      <formula>"On Track"</formula>
    </cfRule>
  </conditionalFormatting>
  <conditionalFormatting sqref="K29:K32 K34:K35">
    <cfRule type="cellIs" dxfId="13" priority="39" operator="equal">
      <formula>"Complete"</formula>
    </cfRule>
  </conditionalFormatting>
  <conditionalFormatting sqref="K29:K32 K34:K35">
    <cfRule type="cellIs" dxfId="12" priority="40" operator="equal">
      <formula>"Running Late"</formula>
    </cfRule>
  </conditionalFormatting>
  <conditionalFormatting sqref="K29:K32 K34:K35">
    <cfRule type="cellIs" dxfId="11" priority="41" operator="equal">
      <formula>"Yet to Start"</formula>
    </cfRule>
  </conditionalFormatting>
  <conditionalFormatting sqref="J29">
    <cfRule type="colorScale" priority="42">
      <colorScale>
        <cfvo type="min"/>
        <cfvo type="max"/>
        <color rgb="FFFFFFFF"/>
        <color rgb="FF57BB8A"/>
      </colorScale>
    </cfRule>
  </conditionalFormatting>
  <conditionalFormatting sqref="J29">
    <cfRule type="colorScale" priority="43">
      <colorScale>
        <cfvo type="min"/>
        <cfvo type="max"/>
        <color rgb="FF57BB8A"/>
        <color rgb="FFFFFFFF"/>
      </colorScale>
    </cfRule>
  </conditionalFormatting>
  <conditionalFormatting sqref="J29">
    <cfRule type="colorScale" priority="44">
      <colorScale>
        <cfvo type="min"/>
        <cfvo type="max"/>
        <color rgb="FFFCFCFF"/>
        <color rgb="FF63BE7B"/>
      </colorScale>
    </cfRule>
  </conditionalFormatting>
  <conditionalFormatting sqref="L23:BE23">
    <cfRule type="expression" dxfId="10" priority="29">
      <formula>AND(L$8&gt;=$E23,L$8&lt;=$F23)</formula>
    </cfRule>
  </conditionalFormatting>
  <conditionalFormatting sqref="K23">
    <cfRule type="cellIs" dxfId="9" priority="30" operator="equal">
      <formula>"On Track"</formula>
    </cfRule>
  </conditionalFormatting>
  <conditionalFormatting sqref="K23">
    <cfRule type="cellIs" dxfId="8" priority="31" operator="equal">
      <formula>"Complete"</formula>
    </cfRule>
  </conditionalFormatting>
  <conditionalFormatting sqref="K23">
    <cfRule type="cellIs" dxfId="7" priority="32" operator="equal">
      <formula>"Running Late"</formula>
    </cfRule>
  </conditionalFormatting>
  <conditionalFormatting sqref="K23">
    <cfRule type="cellIs" dxfId="6" priority="33" operator="equal">
      <formula>"Yet to Start"</formula>
    </cfRule>
  </conditionalFormatting>
  <conditionalFormatting sqref="J23">
    <cfRule type="colorScale" priority="34">
      <colorScale>
        <cfvo type="min"/>
        <cfvo type="max"/>
        <color rgb="FFFFFFFF"/>
        <color rgb="FF57BB8A"/>
      </colorScale>
    </cfRule>
  </conditionalFormatting>
  <conditionalFormatting sqref="J23">
    <cfRule type="colorScale" priority="35">
      <colorScale>
        <cfvo type="min"/>
        <cfvo type="max"/>
        <color rgb="FF57BB8A"/>
        <color rgb="FFFFFFFF"/>
      </colorScale>
    </cfRule>
  </conditionalFormatting>
  <conditionalFormatting sqref="J23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3">
    <cfRule type="colorScale" priority="28">
      <colorScale>
        <cfvo type="min"/>
        <cfvo type="max"/>
        <color rgb="FFFCFCFF"/>
        <color rgb="FF63BE7B"/>
      </colorScale>
    </cfRule>
  </conditionalFormatting>
  <conditionalFormatting sqref="L36:BE38">
    <cfRule type="expression" dxfId="5" priority="20">
      <formula>AND(L$8&gt;=$E36,L$8&lt;=$F36)</formula>
    </cfRule>
  </conditionalFormatting>
  <conditionalFormatting sqref="K36:K38">
    <cfRule type="cellIs" dxfId="4" priority="21" operator="equal">
      <formula>"On Track"</formula>
    </cfRule>
  </conditionalFormatting>
  <conditionalFormatting sqref="K36:K38">
    <cfRule type="cellIs" dxfId="3" priority="22" operator="equal">
      <formula>"Complete"</formula>
    </cfRule>
  </conditionalFormatting>
  <conditionalFormatting sqref="K36:K38">
    <cfRule type="cellIs" dxfId="2" priority="23" operator="equal">
      <formula>"Running Late"</formula>
    </cfRule>
  </conditionalFormatting>
  <conditionalFormatting sqref="K36:K38">
    <cfRule type="cellIs" dxfId="1" priority="24" operator="equal">
      <formula>"Yet to Start"</formula>
    </cfRule>
  </conditionalFormatting>
  <conditionalFormatting sqref="J36:J38">
    <cfRule type="colorScale" priority="25">
      <colorScale>
        <cfvo type="min"/>
        <cfvo type="max"/>
        <color rgb="FFFFFFFF"/>
        <color rgb="FF57BB8A"/>
      </colorScale>
    </cfRule>
  </conditionalFormatting>
  <conditionalFormatting sqref="J36:J38">
    <cfRule type="colorScale" priority="26">
      <colorScale>
        <cfvo type="min"/>
        <cfvo type="max"/>
        <color rgb="FF57BB8A"/>
        <color rgb="FFFFFFFF"/>
      </colorScale>
    </cfRule>
  </conditionalFormatting>
  <conditionalFormatting sqref="J36:J38">
    <cfRule type="colorScale" priority="27">
      <colorScale>
        <cfvo type="min"/>
        <cfvo type="max"/>
        <color rgb="FFFCFCFF"/>
        <color rgb="FF63BE7B"/>
      </colorScale>
    </cfRule>
  </conditionalFormatting>
  <conditionalFormatting sqref="L34:BE35">
    <cfRule type="expression" dxfId="0" priority="12">
      <formula>AND(L$8&gt;=$E34,L$8&lt;=$F34)</formula>
    </cfRule>
  </conditionalFormatting>
  <conditionalFormatting sqref="J34:J35">
    <cfRule type="colorScale" priority="17">
      <colorScale>
        <cfvo type="min"/>
        <cfvo type="max"/>
        <color rgb="FFFFFFFF"/>
        <color rgb="FF57BB8A"/>
      </colorScale>
    </cfRule>
  </conditionalFormatting>
  <conditionalFormatting sqref="J34:J35">
    <cfRule type="colorScale" priority="18">
      <colorScale>
        <cfvo type="min"/>
        <cfvo type="max"/>
        <color rgb="FF57BB8A"/>
        <color rgb="FFFFFFFF"/>
      </colorScale>
    </cfRule>
  </conditionalFormatting>
  <conditionalFormatting sqref="J34:J35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J27">
    <cfRule type="colorScale" priority="5">
      <colorScale>
        <cfvo type="min"/>
        <cfvo type="max"/>
        <color rgb="FFFFFFFF"/>
        <color rgb="FF57BB8A"/>
      </colorScale>
    </cfRule>
  </conditionalFormatting>
  <conditionalFormatting sqref="J27">
    <cfRule type="colorScale" priority="6">
      <colorScale>
        <cfvo type="min"/>
        <cfvo type="max"/>
        <color rgb="FF57BB8A"/>
        <color rgb="FFFFFFFF"/>
      </colorScale>
    </cfRule>
  </conditionalFormatting>
  <conditionalFormatting sqref="J27">
    <cfRule type="colorScale" priority="7">
      <colorScale>
        <cfvo type="min"/>
        <cfvo type="max"/>
        <color rgb="FFFCFCFF"/>
        <color rgb="FF63BE7B"/>
      </colorScale>
    </cfRule>
  </conditionalFormatting>
  <conditionalFormatting sqref="J26">
    <cfRule type="colorScale" priority="2">
      <colorScale>
        <cfvo type="min"/>
        <cfvo type="max"/>
        <color rgb="FFFFFFFF"/>
        <color rgb="FF57BB8A"/>
      </colorScale>
    </cfRule>
  </conditionalFormatting>
  <conditionalFormatting sqref="J26">
    <cfRule type="colorScale" priority="3">
      <colorScale>
        <cfvo type="min"/>
        <cfvo type="max"/>
        <color rgb="FF57BB8A"/>
        <color rgb="FFFFFFFF"/>
      </colorScale>
    </cfRule>
  </conditionalFormatting>
  <conditionalFormatting sqref="J26">
    <cfRule type="colorScale" priority="4">
      <colorScale>
        <cfvo type="min"/>
        <cfvo type="max"/>
        <color rgb="FFFCFCFF"/>
        <color rgb="FF63BE7B"/>
      </colorScale>
    </cfRule>
  </conditionalFormatting>
  <conditionalFormatting sqref="J11:J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Das</dc:creator>
  <cp:lastModifiedBy>Sheriff Kash Oladosu</cp:lastModifiedBy>
  <dcterms:created xsi:type="dcterms:W3CDTF">2021-06-01T10:52:57Z</dcterms:created>
  <dcterms:modified xsi:type="dcterms:W3CDTF">2021-08-04T08:46:20Z</dcterms:modified>
</cp:coreProperties>
</file>