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yi\Downloads\Db_options\"/>
    </mc:Choice>
  </mc:AlternateContent>
  <xr:revisionPtr revIDLastSave="0" documentId="13_ncr:1_{0F4ADF9B-86CB-4491-8BF3-4F5D2C4F823B}" xr6:coauthVersionLast="47" xr6:coauthVersionMax="47" xr10:uidLastSave="{00000000-0000-0000-0000-000000000000}"/>
  <bookViews>
    <workbookView xWindow="-110" yWindow="-110" windowWidth="19420" windowHeight="10300" xr2:uid="{B3DC2F17-AFE3-48EE-90B2-5228BFD21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N4" i="1"/>
  <c r="Q6" i="1"/>
  <c r="U6" i="1"/>
  <c r="U5" i="1"/>
  <c r="U4" i="1"/>
  <c r="U3" i="1"/>
  <c r="U2" i="1"/>
  <c r="T6" i="1"/>
  <c r="T5" i="1"/>
  <c r="T4" i="1"/>
  <c r="T3" i="1"/>
  <c r="T2" i="1"/>
  <c r="R5" i="1"/>
  <c r="R4" i="1"/>
  <c r="R3" i="1"/>
  <c r="R2" i="1"/>
  <c r="Q3" i="1"/>
  <c r="Q2" i="1"/>
  <c r="P4" i="1"/>
  <c r="P3" i="1"/>
  <c r="P2" i="1"/>
  <c r="O4" i="1"/>
  <c r="O3" i="1"/>
  <c r="O2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E6" i="1"/>
  <c r="E5" i="1"/>
  <c r="D8" i="1"/>
  <c r="D7" i="1"/>
  <c r="D6" i="1"/>
  <c r="D5" i="1"/>
  <c r="D3" i="1"/>
  <c r="D2" i="1"/>
  <c r="S4" i="1"/>
  <c r="S3" i="1"/>
  <c r="S2" i="1"/>
  <c r="S6" i="1"/>
  <c r="S5" i="1"/>
  <c r="R6" i="1"/>
  <c r="Q5" i="1"/>
  <c r="Q4" i="1"/>
  <c r="P6" i="1"/>
  <c r="P5" i="1"/>
  <c r="O6" i="1"/>
  <c r="O5" i="1"/>
  <c r="N6" i="1"/>
  <c r="N5" i="1"/>
  <c r="M6" i="1"/>
  <c r="M5" i="1"/>
  <c r="L6" i="1"/>
  <c r="L5" i="1"/>
  <c r="K6" i="1"/>
  <c r="K5" i="1"/>
  <c r="J6" i="1"/>
  <c r="J5" i="1"/>
  <c r="I6" i="1"/>
  <c r="I5" i="1"/>
  <c r="H6" i="1"/>
  <c r="H5" i="1"/>
  <c r="R8" i="1"/>
  <c r="R7" i="1"/>
  <c r="U8" i="1"/>
  <c r="U7" i="1"/>
  <c r="T8" i="1"/>
  <c r="T7" i="1"/>
  <c r="S8" i="1"/>
  <c r="S7" i="1"/>
  <c r="Q8" i="1"/>
  <c r="Q7" i="1"/>
  <c r="P7" i="1"/>
  <c r="P8" i="1"/>
  <c r="O8" i="1"/>
  <c r="O7" i="1"/>
  <c r="N8" i="1"/>
  <c r="N7" i="1"/>
  <c r="M8" i="1"/>
  <c r="M7" i="1"/>
  <c r="L8" i="1"/>
  <c r="L7" i="1"/>
  <c r="K8" i="1"/>
  <c r="K7" i="1"/>
  <c r="J7" i="1"/>
  <c r="J8" i="1"/>
  <c r="I8" i="1"/>
  <c r="I7" i="1"/>
  <c r="H8" i="1"/>
  <c r="H7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4" i="1"/>
  <c r="E3" i="1"/>
  <c r="E2" i="1"/>
  <c r="C8" i="1"/>
  <c r="C7" i="1"/>
  <c r="C6" i="1"/>
  <c r="C5" i="1"/>
  <c r="C4" i="1"/>
  <c r="C3" i="1"/>
  <c r="C2" i="1"/>
  <c r="B8" i="1"/>
  <c r="B7" i="1"/>
  <c r="B6" i="1"/>
  <c r="B5" i="1"/>
  <c r="B4" i="1"/>
  <c r="B3" i="1"/>
  <c r="B2" i="1"/>
  <c r="V4" i="1" l="1"/>
  <c r="V7" i="1"/>
  <c r="V6" i="1"/>
  <c r="V3" i="1"/>
  <c r="V5" i="1"/>
  <c r="V8" i="1"/>
  <c r="V2" i="1"/>
</calcChain>
</file>

<file path=xl/sharedStrings.xml><?xml version="1.0" encoding="utf-8"?>
<sst xmlns="http://schemas.openxmlformats.org/spreadsheetml/2006/main" count="68" uniqueCount="48">
  <si>
    <t>MSSQL</t>
  </si>
  <si>
    <t>Oracle</t>
  </si>
  <si>
    <t>SQLite</t>
  </si>
  <si>
    <t>MySQL (or MariaDB)</t>
  </si>
  <si>
    <t>PostgreSQL</t>
  </si>
  <si>
    <t>Microsoft Access</t>
  </si>
  <si>
    <t>LibreOffice Base</t>
  </si>
  <si>
    <t>Total Weight</t>
  </si>
  <si>
    <t xml:space="preserve">Concurrency </t>
  </si>
  <si>
    <t>Networkable</t>
  </si>
  <si>
    <t>Replication</t>
  </si>
  <si>
    <t xml:space="preserve">Easy Firewall </t>
  </si>
  <si>
    <t xml:space="preserve">Low Cost </t>
  </si>
  <si>
    <t xml:space="preserve">Performance </t>
  </si>
  <si>
    <t>Scalability</t>
  </si>
  <si>
    <t>Ease of Use</t>
  </si>
  <si>
    <t>Ease of deployment</t>
  </si>
  <si>
    <t>backup and recovery</t>
  </si>
  <si>
    <t>size on disk</t>
  </si>
  <si>
    <t>Open source</t>
  </si>
  <si>
    <t>licensing</t>
  </si>
  <si>
    <t>hardware resources</t>
  </si>
  <si>
    <t>transferability</t>
  </si>
  <si>
    <t>OS compatibility</t>
  </si>
  <si>
    <t>Robust Libraries</t>
  </si>
  <si>
    <t>Programming language support</t>
  </si>
  <si>
    <t>complexity</t>
  </si>
  <si>
    <t>setup</t>
  </si>
  <si>
    <t>Concurrency (3)</t>
  </si>
  <si>
    <t>Networkable (5)</t>
  </si>
  <si>
    <t>Replication (1)</t>
  </si>
  <si>
    <t>Easy Firewall (4)</t>
  </si>
  <si>
    <t>Low Cost (5)</t>
  </si>
  <si>
    <t>Performance (2)</t>
  </si>
  <si>
    <t>Scalability (3)</t>
  </si>
  <si>
    <t>Ease of Use (4)</t>
  </si>
  <si>
    <t>Ease of deployment (4)</t>
  </si>
  <si>
    <t>backup and recovery (2)</t>
  </si>
  <si>
    <t>size on disk (4)</t>
  </si>
  <si>
    <t>Open source (3)</t>
  </si>
  <si>
    <t>licensing (4)</t>
  </si>
  <si>
    <t>hardware resources (2)</t>
  </si>
  <si>
    <t>transferability (3)</t>
  </si>
  <si>
    <t>OS compatibility (4)</t>
  </si>
  <si>
    <t>Robust Libraries (4)</t>
  </si>
  <si>
    <t>Programming language support (5)</t>
  </si>
  <si>
    <t>complexity (3)</t>
  </si>
  <si>
    <t>setup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</si>
</sst>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202122"/>
      <name val="Lat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D66F-4B6E-4C5C-A92E-1CB5E8046296}">
  <dimension ref="A1:W98"/>
  <sheetViews>
    <sheetView tabSelected="1" workbookViewId="0">
      <pane xSplit="1" topLeftCell="Q1" activePane="topRight" state="frozen"/>
      <selection pane="topRight" activeCell="S1" sqref="S1"/>
    </sheetView>
  </sheetViews>
  <sheetFormatPr defaultRowHeight="14.5" x14ac:dyDescent="0.35"/>
  <cols>
    <col min="1" max="1" width="18.90625" style="4" bestFit="1" customWidth="1"/>
    <col min="2" max="2" width="14.7265625" customWidth="1"/>
    <col min="3" max="3" width="14.36328125" customWidth="1"/>
    <col min="4" max="4" width="15" customWidth="1"/>
    <col min="5" max="5" width="16.6328125" customWidth="1"/>
    <col min="6" max="6" width="12.26953125" customWidth="1"/>
    <col min="7" max="7" width="14.453125" bestFit="1" customWidth="1"/>
    <col min="8" max="8" width="11.81640625" bestFit="1" customWidth="1"/>
    <col min="9" max="9" width="13.1796875" bestFit="1" customWidth="1"/>
    <col min="10" max="10" width="20.26953125" bestFit="1" customWidth="1"/>
    <col min="11" max="11" width="21.1796875" bestFit="1" customWidth="1"/>
    <col min="12" max="12" width="17.453125" bestFit="1" customWidth="1"/>
    <col min="13" max="13" width="18.26953125" bestFit="1" customWidth="1"/>
    <col min="14" max="14" width="10.26953125" bestFit="1" customWidth="1"/>
    <col min="15" max="15" width="20.36328125" bestFit="1" customWidth="1"/>
    <col min="16" max="16" width="15.453125" bestFit="1" customWidth="1"/>
    <col min="17" max="17" width="17.6328125" bestFit="1" customWidth="1"/>
    <col min="18" max="18" width="17.1796875" bestFit="1" customWidth="1"/>
    <col min="19" max="19" width="30.26953125" bestFit="1" customWidth="1"/>
    <col min="20" max="20" width="14.26953125" bestFit="1" customWidth="1"/>
    <col min="21" max="21" width="27.26953125" bestFit="1" customWidth="1"/>
    <col min="22" max="22" width="13.6328125" customWidth="1"/>
    <col min="23" max="23" width="5.453125" bestFit="1" customWidth="1"/>
  </cols>
  <sheetData>
    <row r="1" spans="1:23" s="5" customFormat="1" x14ac:dyDescent="0.35">
      <c r="A1" s="2"/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7</v>
      </c>
      <c r="W1" s="4"/>
    </row>
    <row r="2" spans="1:23" x14ac:dyDescent="0.35">
      <c r="A2" s="3" t="s">
        <v>0</v>
      </c>
      <c r="B2" s="1">
        <f>4*3</f>
        <v>12</v>
      </c>
      <c r="C2" s="1">
        <f>5*5</f>
        <v>25</v>
      </c>
      <c r="D2" s="1">
        <f>5*1</f>
        <v>5</v>
      </c>
      <c r="E2" s="1">
        <f>5*4</f>
        <v>20</v>
      </c>
      <c r="F2" s="1">
        <f>5*5</f>
        <v>25</v>
      </c>
      <c r="G2" s="1">
        <f>4*2</f>
        <v>8</v>
      </c>
      <c r="H2" s="1">
        <f>5*3</f>
        <v>15</v>
      </c>
      <c r="I2" s="1">
        <f>2*4</f>
        <v>8</v>
      </c>
      <c r="J2" s="1">
        <f>2*4</f>
        <v>8</v>
      </c>
      <c r="K2" s="1">
        <f>5*2</f>
        <v>10</v>
      </c>
      <c r="L2" s="1">
        <f>2*4</f>
        <v>8</v>
      </c>
      <c r="M2" s="1">
        <f>2*3</f>
        <v>6</v>
      </c>
      <c r="N2" s="1">
        <f>2*4</f>
        <v>8</v>
      </c>
      <c r="O2" s="1">
        <f>2*2</f>
        <v>4</v>
      </c>
      <c r="P2" s="1">
        <f>2*3</f>
        <v>6</v>
      </c>
      <c r="Q2" s="1">
        <f>3*4</f>
        <v>12</v>
      </c>
      <c r="R2" s="1">
        <f t="shared" ref="R2:R5" si="0">4*4</f>
        <v>16</v>
      </c>
      <c r="S2" s="1">
        <f t="shared" ref="S2:S4" si="1">4*5</f>
        <v>20</v>
      </c>
      <c r="T2" s="1">
        <f>2*3</f>
        <v>6</v>
      </c>
      <c r="U2" s="1">
        <f>2*3</f>
        <v>6</v>
      </c>
      <c r="V2" s="6">
        <f>SUM(B2:U2)</f>
        <v>228</v>
      </c>
    </row>
    <row r="3" spans="1:23" x14ac:dyDescent="0.35">
      <c r="A3" s="3" t="s">
        <v>1</v>
      </c>
      <c r="B3" s="1">
        <f>4*3</f>
        <v>12</v>
      </c>
      <c r="C3" s="1">
        <f>5*5</f>
        <v>25</v>
      </c>
      <c r="D3" s="1">
        <f>5*1</f>
        <v>5</v>
      </c>
      <c r="E3" s="1">
        <f>5*4</f>
        <v>20</v>
      </c>
      <c r="F3" s="1">
        <f>2*5</f>
        <v>10</v>
      </c>
      <c r="G3" s="1">
        <f>4*2</f>
        <v>8</v>
      </c>
      <c r="H3" s="1">
        <f>5*3</f>
        <v>15</v>
      </c>
      <c r="I3" s="1">
        <f>1*4</f>
        <v>4</v>
      </c>
      <c r="J3" s="1">
        <f>1*4</f>
        <v>4</v>
      </c>
      <c r="K3" s="1">
        <f>5*2</f>
        <v>10</v>
      </c>
      <c r="L3" s="1">
        <f>1*4</f>
        <v>4</v>
      </c>
      <c r="M3" s="1">
        <f>1*3</f>
        <v>3</v>
      </c>
      <c r="N3" s="1">
        <f>1*4</f>
        <v>4</v>
      </c>
      <c r="O3" s="1">
        <f>1*2</f>
        <v>2</v>
      </c>
      <c r="P3" s="1">
        <f>1*3</f>
        <v>3</v>
      </c>
      <c r="Q3" s="1">
        <f>3*4</f>
        <v>12</v>
      </c>
      <c r="R3" s="1">
        <f t="shared" si="0"/>
        <v>16</v>
      </c>
      <c r="S3" s="1">
        <f t="shared" si="1"/>
        <v>20</v>
      </c>
      <c r="T3" s="1">
        <f>1*3</f>
        <v>3</v>
      </c>
      <c r="U3" s="1">
        <f>1*3</f>
        <v>3</v>
      </c>
      <c r="V3" s="6">
        <f t="shared" ref="V3:V8" si="2">SUM(B3:U3)</f>
        <v>183</v>
      </c>
    </row>
    <row r="4" spans="1:23" x14ac:dyDescent="0.35">
      <c r="A4" s="3" t="s">
        <v>2</v>
      </c>
      <c r="B4" s="1">
        <f>3*3</f>
        <v>9</v>
      </c>
      <c r="C4" s="1">
        <f>4*5</f>
        <v>20</v>
      </c>
      <c r="D4" s="1">
        <f>1*1</f>
        <v>1</v>
      </c>
      <c r="E4" s="1">
        <f>4*4</f>
        <v>16</v>
      </c>
      <c r="F4" s="1">
        <f>4*5</f>
        <v>20</v>
      </c>
      <c r="G4" s="1">
        <f>3*2</f>
        <v>6</v>
      </c>
      <c r="H4" s="1">
        <f>4*3</f>
        <v>12</v>
      </c>
      <c r="I4" s="1">
        <f>5*4</f>
        <v>20</v>
      </c>
      <c r="J4" s="1">
        <f>5*4</f>
        <v>20</v>
      </c>
      <c r="K4" s="1">
        <f>4*2</f>
        <v>8</v>
      </c>
      <c r="L4" s="1">
        <f>5*4</f>
        <v>20</v>
      </c>
      <c r="M4" s="1">
        <f>5*3</f>
        <v>15</v>
      </c>
      <c r="N4" s="1">
        <f>5*4</f>
        <v>20</v>
      </c>
      <c r="O4" s="1">
        <f>5*2</f>
        <v>10</v>
      </c>
      <c r="P4" s="1">
        <f>5*3</f>
        <v>15</v>
      </c>
      <c r="Q4" s="1">
        <f>5*4</f>
        <v>20</v>
      </c>
      <c r="R4" s="1">
        <f t="shared" si="0"/>
        <v>16</v>
      </c>
      <c r="S4" s="1">
        <f t="shared" si="1"/>
        <v>20</v>
      </c>
      <c r="T4" s="1">
        <f>5*3</f>
        <v>15</v>
      </c>
      <c r="U4" s="1">
        <f>5*3</f>
        <v>15</v>
      </c>
      <c r="V4" s="6">
        <f t="shared" si="2"/>
        <v>298</v>
      </c>
    </row>
    <row r="5" spans="1:23" x14ac:dyDescent="0.35">
      <c r="A5" s="3" t="s">
        <v>3</v>
      </c>
      <c r="B5" s="1">
        <f>4*3</f>
        <v>12</v>
      </c>
      <c r="C5" s="1">
        <f>5*5</f>
        <v>25</v>
      </c>
      <c r="D5" s="1">
        <f>4*1</f>
        <v>4</v>
      </c>
      <c r="E5" s="1">
        <f>5*4</f>
        <v>20</v>
      </c>
      <c r="F5" s="1">
        <f>5*5</f>
        <v>25</v>
      </c>
      <c r="G5" s="1">
        <f>5*2</f>
        <v>10</v>
      </c>
      <c r="H5" s="1">
        <f>5*3</f>
        <v>15</v>
      </c>
      <c r="I5" s="1">
        <f t="shared" ref="I5:N6" si="3">4*4</f>
        <v>16</v>
      </c>
      <c r="J5" s="1">
        <f t="shared" si="3"/>
        <v>16</v>
      </c>
      <c r="K5" s="1">
        <f>5*2</f>
        <v>10</v>
      </c>
      <c r="L5" s="1">
        <f t="shared" si="3"/>
        <v>16</v>
      </c>
      <c r="M5" s="1">
        <f>5*3</f>
        <v>15</v>
      </c>
      <c r="N5" s="1">
        <f t="shared" si="3"/>
        <v>16</v>
      </c>
      <c r="O5" s="1">
        <f>4*2</f>
        <v>8</v>
      </c>
      <c r="P5" s="1">
        <f>4*3</f>
        <v>12</v>
      </c>
      <c r="Q5" s="1">
        <f>5*4</f>
        <v>20</v>
      </c>
      <c r="R5" s="1">
        <f t="shared" si="0"/>
        <v>16</v>
      </c>
      <c r="S5" s="1">
        <f t="shared" ref="S5:S6" si="4">5*5</f>
        <v>25</v>
      </c>
      <c r="T5" s="1">
        <f>4*3</f>
        <v>12</v>
      </c>
      <c r="U5" s="1">
        <f>4*3</f>
        <v>12</v>
      </c>
      <c r="V5" s="6">
        <f t="shared" si="2"/>
        <v>305</v>
      </c>
    </row>
    <row r="6" spans="1:23" x14ac:dyDescent="0.35">
      <c r="A6" s="3" t="s">
        <v>4</v>
      </c>
      <c r="B6" s="1">
        <f>5*3</f>
        <v>15</v>
      </c>
      <c r="C6" s="1">
        <f>5*5</f>
        <v>25</v>
      </c>
      <c r="D6" s="1">
        <f>4*1</f>
        <v>4</v>
      </c>
      <c r="E6" s="1">
        <f>5*4</f>
        <v>20</v>
      </c>
      <c r="F6" s="1">
        <f>5*5</f>
        <v>25</v>
      </c>
      <c r="G6" s="1">
        <f>5*2</f>
        <v>10</v>
      </c>
      <c r="H6" s="1">
        <f>5*3</f>
        <v>15</v>
      </c>
      <c r="I6" s="1">
        <f t="shared" si="3"/>
        <v>16</v>
      </c>
      <c r="J6" s="1">
        <f t="shared" si="3"/>
        <v>16</v>
      </c>
      <c r="K6" s="1">
        <f>5*2</f>
        <v>10</v>
      </c>
      <c r="L6" s="1">
        <f t="shared" si="3"/>
        <v>16</v>
      </c>
      <c r="M6" s="1">
        <f>5*3</f>
        <v>15</v>
      </c>
      <c r="N6" s="1">
        <f t="shared" si="3"/>
        <v>16</v>
      </c>
      <c r="O6" s="1">
        <f>4*2</f>
        <v>8</v>
      </c>
      <c r="P6" s="1">
        <f>4*3</f>
        <v>12</v>
      </c>
      <c r="Q6" s="1">
        <f>5*4</f>
        <v>20</v>
      </c>
      <c r="R6" s="1">
        <f>5*4</f>
        <v>20</v>
      </c>
      <c r="S6" s="1">
        <f t="shared" si="4"/>
        <v>25</v>
      </c>
      <c r="T6" s="1">
        <f>4*3</f>
        <v>12</v>
      </c>
      <c r="U6" s="1">
        <f>4*3</f>
        <v>12</v>
      </c>
      <c r="V6" s="6">
        <f t="shared" si="2"/>
        <v>312</v>
      </c>
    </row>
    <row r="7" spans="1:23" x14ac:dyDescent="0.35">
      <c r="A7" s="3" t="s">
        <v>5</v>
      </c>
      <c r="B7" s="1">
        <f>2*3</f>
        <v>6</v>
      </c>
      <c r="C7" s="1">
        <f>3*5</f>
        <v>15</v>
      </c>
      <c r="D7" s="1">
        <f>2*1</f>
        <v>2</v>
      </c>
      <c r="E7" s="1">
        <f>2*4</f>
        <v>8</v>
      </c>
      <c r="F7" s="1">
        <f>3*5</f>
        <v>15</v>
      </c>
      <c r="G7" s="1">
        <f>2*2</f>
        <v>4</v>
      </c>
      <c r="H7" s="1">
        <f>2*3</f>
        <v>6</v>
      </c>
      <c r="I7" s="1">
        <f>3*4</f>
        <v>12</v>
      </c>
      <c r="J7" s="1">
        <f>3*4</f>
        <v>12</v>
      </c>
      <c r="K7" s="1">
        <f>2*2</f>
        <v>4</v>
      </c>
      <c r="L7" s="1">
        <f>3*4</f>
        <v>12</v>
      </c>
      <c r="M7" s="1">
        <f>1*3</f>
        <v>3</v>
      </c>
      <c r="N7" s="1">
        <f>3*4</f>
        <v>12</v>
      </c>
      <c r="O7" s="1">
        <f>3*2</f>
        <v>6</v>
      </c>
      <c r="P7" s="1">
        <f>4*3</f>
        <v>12</v>
      </c>
      <c r="Q7" s="1">
        <f>4*4</f>
        <v>16</v>
      </c>
      <c r="R7" s="1">
        <f>3*4</f>
        <v>12</v>
      </c>
      <c r="S7" s="1">
        <f>3*5</f>
        <v>15</v>
      </c>
      <c r="T7" s="1">
        <f>3*3</f>
        <v>9</v>
      </c>
      <c r="U7" s="1">
        <f>3*3</f>
        <v>9</v>
      </c>
      <c r="V7" s="6">
        <f t="shared" si="2"/>
        <v>190</v>
      </c>
    </row>
    <row r="8" spans="1:23" x14ac:dyDescent="0.35">
      <c r="A8" s="3" t="s">
        <v>6</v>
      </c>
      <c r="B8" s="1">
        <f>2*3</f>
        <v>6</v>
      </c>
      <c r="C8" s="1">
        <f>3*5</f>
        <v>15</v>
      </c>
      <c r="D8" s="1">
        <f>2*1</f>
        <v>2</v>
      </c>
      <c r="E8" s="1">
        <f>2*4</f>
        <v>8</v>
      </c>
      <c r="F8" s="1">
        <f>3*5</f>
        <v>15</v>
      </c>
      <c r="G8" s="1">
        <f>2*2</f>
        <v>4</v>
      </c>
      <c r="H8" s="1">
        <f>2*3</f>
        <v>6</v>
      </c>
      <c r="I8" s="1">
        <f>3*4</f>
        <v>12</v>
      </c>
      <c r="J8" s="1">
        <f>3*4</f>
        <v>12</v>
      </c>
      <c r="K8" s="1">
        <f>2*2</f>
        <v>4</v>
      </c>
      <c r="L8" s="1">
        <f>3*4</f>
        <v>12</v>
      </c>
      <c r="M8" s="1">
        <f>1*3</f>
        <v>3</v>
      </c>
      <c r="N8" s="1">
        <f>3*4</f>
        <v>12</v>
      </c>
      <c r="O8" s="1">
        <f>3*2</f>
        <v>6</v>
      </c>
      <c r="P8" s="1">
        <f>3*3</f>
        <v>9</v>
      </c>
      <c r="Q8" s="1">
        <f>4*4</f>
        <v>16</v>
      </c>
      <c r="R8" s="1">
        <f>3*4</f>
        <v>12</v>
      </c>
      <c r="S8" s="1">
        <f>3*5</f>
        <v>15</v>
      </c>
      <c r="T8" s="1">
        <f>3*3</f>
        <v>9</v>
      </c>
      <c r="U8" s="1">
        <f>3*3</f>
        <v>9</v>
      </c>
      <c r="V8" s="6">
        <f t="shared" si="2"/>
        <v>187</v>
      </c>
    </row>
    <row r="9" spans="1:23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76" spans="6:6" x14ac:dyDescent="0.35">
      <c r="F76" t="s">
        <v>8</v>
      </c>
    </row>
    <row r="77" spans="6:6" x14ac:dyDescent="0.35">
      <c r="F77" t="s">
        <v>9</v>
      </c>
    </row>
    <row r="78" spans="6:6" x14ac:dyDescent="0.35">
      <c r="F78" t="s">
        <v>10</v>
      </c>
    </row>
    <row r="79" spans="6:6" x14ac:dyDescent="0.35">
      <c r="F79" t="s">
        <v>11</v>
      </c>
    </row>
    <row r="80" spans="6:6" x14ac:dyDescent="0.35">
      <c r="F80" t="s">
        <v>12</v>
      </c>
    </row>
    <row r="81" spans="6:6" x14ac:dyDescent="0.35">
      <c r="F81" t="s">
        <v>13</v>
      </c>
    </row>
    <row r="82" spans="6:6" x14ac:dyDescent="0.35">
      <c r="F82" t="s">
        <v>14</v>
      </c>
    </row>
    <row r="83" spans="6:6" x14ac:dyDescent="0.35">
      <c r="F83" t="s">
        <v>15</v>
      </c>
    </row>
    <row r="84" spans="6:6" x14ac:dyDescent="0.35">
      <c r="F84" t="s">
        <v>16</v>
      </c>
    </row>
    <row r="85" spans="6:6" x14ac:dyDescent="0.35">
      <c r="F85" t="s">
        <v>17</v>
      </c>
    </row>
    <row r="86" spans="6:6" x14ac:dyDescent="0.35">
      <c r="F86" t="s">
        <v>18</v>
      </c>
    </row>
    <row r="87" spans="6:6" x14ac:dyDescent="0.35">
      <c r="F87" t="s">
        <v>19</v>
      </c>
    </row>
    <row r="88" spans="6:6" x14ac:dyDescent="0.35">
      <c r="F88" t="s">
        <v>20</v>
      </c>
    </row>
    <row r="89" spans="6:6" x14ac:dyDescent="0.35">
      <c r="F89" t="s">
        <v>21</v>
      </c>
    </row>
    <row r="90" spans="6:6" x14ac:dyDescent="0.35">
      <c r="F90" t="s">
        <v>22</v>
      </c>
    </row>
    <row r="91" spans="6:6" x14ac:dyDescent="0.35">
      <c r="F91" t="s">
        <v>23</v>
      </c>
    </row>
    <row r="92" spans="6:6" x14ac:dyDescent="0.35">
      <c r="F92" t="s">
        <v>24</v>
      </c>
    </row>
    <row r="93" spans="6:6" x14ac:dyDescent="0.35">
      <c r="F93" t="s">
        <v>25</v>
      </c>
    </row>
    <row r="94" spans="6:6" x14ac:dyDescent="0.35">
      <c r="F94" t="s">
        <v>26</v>
      </c>
    </row>
    <row r="95" spans="6:6" x14ac:dyDescent="0.35">
      <c r="F95" t="s">
        <v>27</v>
      </c>
    </row>
    <row r="98" spans="4:23" x14ac:dyDescent="0.35">
      <c r="D98" t="s">
        <v>8</v>
      </c>
      <c r="E98" t="s">
        <v>9</v>
      </c>
      <c r="F98" t="s">
        <v>10</v>
      </c>
      <c r="G98" t="s">
        <v>11</v>
      </c>
      <c r="H98" t="s">
        <v>12</v>
      </c>
      <c r="I98" t="s">
        <v>13</v>
      </c>
      <c r="J98" t="s">
        <v>14</v>
      </c>
      <c r="K98" t="s">
        <v>15</v>
      </c>
      <c r="L98" t="s">
        <v>16</v>
      </c>
      <c r="M98" t="s">
        <v>17</v>
      </c>
      <c r="N98" t="s">
        <v>18</v>
      </c>
      <c r="O98" t="s">
        <v>19</v>
      </c>
      <c r="P98" t="s">
        <v>20</v>
      </c>
      <c r="Q98" t="s">
        <v>21</v>
      </c>
      <c r="R98" t="s">
        <v>22</v>
      </c>
      <c r="S98" t="s">
        <v>23</v>
      </c>
      <c r="T98" t="s">
        <v>24</v>
      </c>
      <c r="U98" t="s">
        <v>25</v>
      </c>
      <c r="V98" t="s">
        <v>26</v>
      </c>
      <c r="W9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Sheyi Omagene</dc:creator>
  <cp:lastModifiedBy>Sheyi Omagene</cp:lastModifiedBy>
  <dcterms:created xsi:type="dcterms:W3CDTF">2024-02-17T16:27:02Z</dcterms:created>
  <dcterms:modified xsi:type="dcterms:W3CDTF">2024-02-19T03:21:13Z</dcterms:modified>
</cp:coreProperties>
</file>