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6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ibbir\Documents\PASS\User Study Code with Results\"/>
    </mc:Choice>
  </mc:AlternateContent>
  <xr:revisionPtr revIDLastSave="0" documentId="13_ncr:1_{F7A60ABF-5C94-4630-8173-0A0A61488C1B}" xr6:coauthVersionLast="45" xr6:coauthVersionMax="45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UserStudy1(Set 1)" sheetId="4" r:id="rId1"/>
    <sheet name="UserStudy1(Set 2)" sheetId="5" r:id="rId2"/>
    <sheet name="User Study Dataset_Set1" sheetId="7" r:id="rId3"/>
    <sheet name="User Study Dataset_Set2" sheetId="9" r:id="rId4"/>
    <sheet name="User StudyPatternFind" sheetId="1" r:id="rId5"/>
    <sheet name="User StudyPatternFind(response " sheetId="2" r:id="rId6"/>
    <sheet name="Detail1-ASAP-(5) Exactly Simila" sheetId="3" state="hidden" r:id="rId7"/>
    <sheet name="Detail2-ASAP-Temp" sheetId="8" state="hidden" r:id="rId8"/>
  </sheets>
  <calcPr calcId="191029"/>
  <pivotCaches>
    <pivotCache cacheId="43" r:id="rId9"/>
    <pivotCache cacheId="46" r:id="rId10"/>
    <pivotCache cacheId="50" r:id="rId11"/>
    <pivotCache cacheId="54" r:id="rId12"/>
    <pivotCache cacheId="57" r:id="rId13"/>
    <pivotCache cacheId="61" r:id="rId14"/>
    <pivotCache cacheId="70" r:id="rId15"/>
    <pivotCache cacheId="73" r:id="rId16"/>
    <pivotCache cacheId="77" r:id="rId17"/>
    <pivotCache cacheId="80" r:id="rId18"/>
    <pivotCache cacheId="84" r:id="rId19"/>
    <pivotCache cacheId="87" r:id="rId20"/>
    <pivotCache cacheId="91" r:id="rId21"/>
    <pivotCache cacheId="95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N8" i="1"/>
  <c r="M9" i="1"/>
  <c r="N9" i="1"/>
  <c r="M10" i="1"/>
  <c r="N10" i="1"/>
  <c r="O10" i="1" s="1"/>
  <c r="M11" i="1"/>
  <c r="O11" i="1" s="1"/>
  <c r="N11" i="1"/>
  <c r="M12" i="1"/>
  <c r="N12" i="1"/>
  <c r="M13" i="1"/>
  <c r="O13" i="1" s="1"/>
  <c r="N13" i="1"/>
  <c r="M14" i="1"/>
  <c r="N14" i="1"/>
  <c r="O14" i="1" s="1"/>
  <c r="M15" i="1"/>
  <c r="O15" i="1" s="1"/>
  <c r="N15" i="1"/>
  <c r="M16" i="1"/>
  <c r="N16" i="1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L56" i="9"/>
  <c r="K56" i="9"/>
  <c r="J56" i="9"/>
  <c r="I56" i="9"/>
  <c r="H56" i="9"/>
  <c r="D56" i="9"/>
  <c r="L55" i="9"/>
  <c r="K55" i="9"/>
  <c r="J55" i="9"/>
  <c r="I55" i="9"/>
  <c r="H55" i="9"/>
  <c r="D55" i="9"/>
  <c r="L54" i="9"/>
  <c r="K54" i="9"/>
  <c r="J54" i="9"/>
  <c r="I54" i="9"/>
  <c r="H54" i="9"/>
  <c r="D54" i="9"/>
  <c r="L53" i="9"/>
  <c r="K53" i="9"/>
  <c r="J53" i="9"/>
  <c r="I53" i="9"/>
  <c r="H53" i="9"/>
  <c r="D53" i="9"/>
  <c r="L52" i="9"/>
  <c r="K52" i="9"/>
  <c r="J52" i="9"/>
  <c r="I52" i="9"/>
  <c r="H52" i="9"/>
  <c r="D52" i="9"/>
  <c r="L51" i="9"/>
  <c r="K51" i="9"/>
  <c r="J51" i="9"/>
  <c r="I51" i="9"/>
  <c r="H51" i="9"/>
  <c r="D51" i="9"/>
  <c r="L50" i="9"/>
  <c r="K50" i="9"/>
  <c r="J50" i="9"/>
  <c r="I50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I2" i="9"/>
  <c r="H2" i="9"/>
  <c r="G2" i="9"/>
  <c r="F2" i="9"/>
  <c r="E2" i="9"/>
  <c r="D2" i="9"/>
  <c r="H50" i="9" s="1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V13" i="7" s="1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V11" i="7" s="1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V12" i="7" s="1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T10" i="7" s="1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V9" i="7" s="1"/>
  <c r="D240" i="7"/>
  <c r="D239" i="7"/>
  <c r="D238" i="7"/>
  <c r="D237" i="7"/>
  <c r="D236" i="7"/>
  <c r="D235" i="7"/>
  <c r="D234" i="7"/>
  <c r="D233" i="7"/>
  <c r="D232" i="7"/>
  <c r="D231" i="7"/>
  <c r="D230" i="7"/>
  <c r="D229" i="7"/>
  <c r="U9" i="7" s="1"/>
  <c r="D228" i="7"/>
  <c r="D227" i="7"/>
  <c r="D226" i="7"/>
  <c r="D225" i="7"/>
  <c r="D224" i="7"/>
  <c r="D223" i="7"/>
  <c r="D222" i="7"/>
  <c r="D221" i="7"/>
  <c r="D220" i="7"/>
  <c r="D219" i="7"/>
  <c r="D218" i="7"/>
  <c r="D217" i="7"/>
  <c r="T8" i="7" s="1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V7" i="7" s="1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U13" i="7" s="1"/>
  <c r="D160" i="7"/>
  <c r="D159" i="7"/>
  <c r="D158" i="7"/>
  <c r="D157" i="7"/>
  <c r="D156" i="7"/>
  <c r="D155" i="7"/>
  <c r="D154" i="7"/>
  <c r="D153" i="7"/>
  <c r="D152" i="7"/>
  <c r="D151" i="7"/>
  <c r="D150" i="7"/>
  <c r="D149" i="7"/>
  <c r="R13" i="7" s="1"/>
  <c r="D148" i="7"/>
  <c r="T13" i="7" s="1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S12" i="7" s="1"/>
  <c r="D128" i="7"/>
  <c r="R12" i="7" s="1"/>
  <c r="D127" i="7"/>
  <c r="D126" i="7"/>
  <c r="D125" i="7"/>
  <c r="T12" i="7" s="1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R11" i="7" s="1"/>
  <c r="D104" i="7"/>
  <c r="D103" i="7"/>
  <c r="D102" i="7"/>
  <c r="D101" i="7"/>
  <c r="U11" i="7" s="1"/>
  <c r="D100" i="7"/>
  <c r="T11" i="7" s="1"/>
  <c r="D99" i="7"/>
  <c r="D98" i="7"/>
  <c r="D97" i="7"/>
  <c r="D96" i="7"/>
  <c r="D95" i="7"/>
  <c r="D94" i="7"/>
  <c r="D93" i="7"/>
  <c r="D92" i="7"/>
  <c r="D91" i="7"/>
  <c r="D90" i="7"/>
  <c r="D89" i="7"/>
  <c r="D88" i="7"/>
  <c r="S10" i="7" s="1"/>
  <c r="D87" i="7"/>
  <c r="D86" i="7"/>
  <c r="D85" i="7"/>
  <c r="D84" i="7"/>
  <c r="D83" i="7"/>
  <c r="D82" i="7"/>
  <c r="D81" i="7"/>
  <c r="R10" i="7" s="1"/>
  <c r="D80" i="7"/>
  <c r="D79" i="7"/>
  <c r="D78" i="7"/>
  <c r="D77" i="7"/>
  <c r="V10" i="7" s="1"/>
  <c r="D76" i="7"/>
  <c r="D75" i="7"/>
  <c r="D74" i="7"/>
  <c r="D73" i="7"/>
  <c r="D72" i="7"/>
  <c r="T9" i="7" s="1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R9" i="7" s="1"/>
  <c r="D52" i="7"/>
  <c r="D51" i="7"/>
  <c r="D50" i="7"/>
  <c r="D49" i="7"/>
  <c r="S8" i="7" s="1"/>
  <c r="D48" i="7"/>
  <c r="D47" i="7"/>
  <c r="D46" i="7"/>
  <c r="D45" i="7"/>
  <c r="D44" i="7"/>
  <c r="D43" i="7"/>
  <c r="D42" i="7"/>
  <c r="K41" i="7"/>
  <c r="J41" i="7"/>
  <c r="I41" i="7"/>
  <c r="H41" i="7"/>
  <c r="G41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V8" i="7" s="1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T7" i="7" s="1"/>
  <c r="S13" i="7"/>
  <c r="D13" i="7"/>
  <c r="U12" i="7"/>
  <c r="D12" i="7"/>
  <c r="S11" i="7"/>
  <c r="D11" i="7"/>
  <c r="U10" i="7"/>
  <c r="D10" i="7"/>
  <c r="S9" i="7"/>
  <c r="D9" i="7"/>
  <c r="U8" i="7"/>
  <c r="D8" i="7"/>
  <c r="U7" i="7"/>
  <c r="D7" i="7"/>
  <c r="D6" i="7"/>
  <c r="O5" i="7"/>
  <c r="N5" i="7"/>
  <c r="D5" i="7"/>
  <c r="D4" i="7"/>
  <c r="D3" i="7"/>
  <c r="S7" i="7" s="1"/>
  <c r="D2" i="7"/>
  <c r="R7" i="7" s="1"/>
  <c r="G123" i="2"/>
  <c r="K107" i="2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9" i="1" l="1"/>
  <c r="O16" i="1"/>
  <c r="O12" i="1"/>
  <c r="O8" i="1"/>
  <c r="R8" i="7"/>
</calcChain>
</file>

<file path=xl/sharedStrings.xml><?xml version="1.0" encoding="utf-8"?>
<sst xmlns="http://schemas.openxmlformats.org/spreadsheetml/2006/main" count="14137" uniqueCount="75">
  <si>
    <t>WorkTimeInSeconds</t>
  </si>
  <si>
    <t>Input.check_image_url</t>
  </si>
  <si>
    <t>Answer.equal.label</t>
  </si>
  <si>
    <t>ASAP</t>
  </si>
  <si>
    <t>(5) Exactly Similar</t>
  </si>
  <si>
    <t>Score</t>
  </si>
  <si>
    <t>Technique</t>
  </si>
  <si>
    <t>Average Rating</t>
  </si>
  <si>
    <t>PASS</t>
  </si>
  <si>
    <t>PAA</t>
  </si>
  <si>
    <t>(4) Very Similar</t>
  </si>
  <si>
    <t>(3) Almost Similar</t>
  </si>
  <si>
    <t>M4</t>
  </si>
  <si>
    <t>Dataset</t>
  </si>
  <si>
    <t>Taxi</t>
  </si>
  <si>
    <t>COUNTA of Answer.equal.label</t>
  </si>
  <si>
    <t>MinMax</t>
  </si>
  <si>
    <t>(1) Completely Dissimilar</t>
  </si>
  <si>
    <t>(2) Less Similar</t>
  </si>
  <si>
    <t>Total Rating</t>
  </si>
  <si>
    <t>Total Count</t>
  </si>
  <si>
    <t>Random</t>
  </si>
  <si>
    <t>Stratified</t>
  </si>
  <si>
    <t>RDP</t>
  </si>
  <si>
    <t>VW</t>
  </si>
  <si>
    <t>(1)Completely Dissimilar</t>
  </si>
  <si>
    <t>AVERAGE of WorkTimeInSeconds</t>
  </si>
  <si>
    <t>COUNTA of WorkTimeInSeconds</t>
  </si>
  <si>
    <t>COUNTA of Input.check_image_url</t>
  </si>
  <si>
    <t>Average ResponseTime (User study 2)</t>
  </si>
  <si>
    <t>Grand Total</t>
  </si>
  <si>
    <t>UserStudySet1</t>
  </si>
  <si>
    <t>UserStudySet2</t>
  </si>
  <si>
    <t>UserStudyPattern</t>
  </si>
  <si>
    <t>ASAP Total</t>
  </si>
  <si>
    <t>M4 Total</t>
  </si>
  <si>
    <t>MinMax Total</t>
  </si>
  <si>
    <t>PAA Total</t>
  </si>
  <si>
    <t>PASS Total</t>
  </si>
  <si>
    <t>Random Total</t>
  </si>
  <si>
    <t>RDP Total</t>
  </si>
  <si>
    <t>Stratified Total</t>
  </si>
  <si>
    <t>b</t>
  </si>
  <si>
    <t>VW Total</t>
  </si>
  <si>
    <t>SS</t>
  </si>
  <si>
    <t>Temp</t>
  </si>
  <si>
    <t>ISD</t>
  </si>
  <si>
    <t>D12</t>
  </si>
  <si>
    <t>D13</t>
  </si>
  <si>
    <t>D14</t>
  </si>
  <si>
    <t>NYSE</t>
  </si>
  <si>
    <t>Min</t>
  </si>
  <si>
    <t>AVGWorkTime(Sec)</t>
  </si>
  <si>
    <t>SUM of WorkTimeInSeconds</t>
  </si>
  <si>
    <t>D12 Total</t>
  </si>
  <si>
    <t>D13 Total</t>
  </si>
  <si>
    <t>D14 Total</t>
  </si>
  <si>
    <t>ISD Total</t>
  </si>
  <si>
    <t>NYSE Total</t>
  </si>
  <si>
    <t>Taxi Total</t>
  </si>
  <si>
    <t>Temp Total</t>
  </si>
  <si>
    <t>User Response</t>
  </si>
  <si>
    <t>Cleaned Time</t>
  </si>
  <si>
    <t>COUNTA of User Response</t>
  </si>
  <si>
    <t>Input.original_image_url</t>
  </si>
  <si>
    <t>min time</t>
  </si>
  <si>
    <t>max time</t>
  </si>
  <si>
    <t>std</t>
  </si>
  <si>
    <t>Q1</t>
  </si>
  <si>
    <t>Q3</t>
  </si>
  <si>
    <t>minoutlier</t>
  </si>
  <si>
    <t>AVERAGE of Cleaned Time</t>
  </si>
  <si>
    <t>(Multiple Items)</t>
  </si>
  <si>
    <t>(blank)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</si>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</sst>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color theme="1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0"/>
      <color rgb="FF0000FF"/>
      <name val="Arial"/>
    </font>
    <font>
      <sz val="11"/>
      <color rgb="FF000000"/>
      <name val="Inconsolata"/>
    </font>
    <font>
      <b/>
      <sz val="10"/>
      <color rgb="FFFFFFFF"/>
      <name val="Arial"/>
    </font>
    <font>
      <sz val="10"/>
      <name val="Arial"/>
    </font>
    <font>
      <sz val="11"/>
      <color rgb="FF000000"/>
      <name val="Docs-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</fills>
  <borders count="25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/>
    <xf numFmtId="0" fontId="4" fillId="2" borderId="0" xfId="0" applyFont="1" applyFill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/>
    <xf numFmtId="0" fontId="4" fillId="3" borderId="0" xfId="0" applyFont="1" applyFill="1"/>
    <xf numFmtId="0" fontId="8" fillId="0" borderId="0" xfId="0" applyFont="1"/>
    <xf numFmtId="0" fontId="9" fillId="3" borderId="0" xfId="0" applyFont="1" applyFill="1"/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/>
    <xf numFmtId="0" fontId="11" fillId="0" borderId="6" xfId="0" applyFont="1" applyBorder="1" applyAlignment="1"/>
    <xf numFmtId="0" fontId="12" fillId="3" borderId="0" xfId="0" applyFont="1" applyFill="1" applyAlignment="1">
      <alignment horizontal="right"/>
    </xf>
    <xf numFmtId="0" fontId="9" fillId="4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0" fillId="0" borderId="7" xfId="0" pivotButton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0" xfId="0" applyNumberFormat="1" applyFont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pivotButton="1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0" xfId="0" pivotButton="1" applyFont="1" applyAlignment="1"/>
    <xf numFmtId="0" fontId="0" fillId="0" borderId="19" xfId="0" applyFont="1" applyBorder="1" applyAlignment="1"/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21" xfId="0" applyFont="1" applyBorder="1" applyAlignment="1"/>
    <xf numFmtId="0" fontId="0" fillId="0" borderId="17" xfId="0" applyNumberFormat="1" applyFont="1" applyBorder="1" applyAlignment="1"/>
    <xf numFmtId="10" fontId="0" fillId="0" borderId="7" xfId="0" applyNumberFormat="1" applyFont="1" applyBorder="1" applyAlignment="1"/>
    <xf numFmtId="10" fontId="0" fillId="0" borderId="10" xfId="0" applyNumberFormat="1" applyFont="1" applyBorder="1" applyAlignment="1"/>
    <xf numFmtId="10" fontId="0" fillId="0" borderId="11" xfId="0" applyNumberFormat="1" applyFont="1" applyBorder="1" applyAlignment="1"/>
    <xf numFmtId="10" fontId="0" fillId="0" borderId="12" xfId="0" applyNumberFormat="1" applyFont="1" applyBorder="1" applyAlignment="1"/>
    <xf numFmtId="10" fontId="0" fillId="0" borderId="0" xfId="0" applyNumberFormat="1" applyFont="1" applyAlignment="1"/>
    <xf numFmtId="10" fontId="0" fillId="0" borderId="13" xfId="0" applyNumberFormat="1" applyFont="1" applyBorder="1" applyAlignment="1"/>
    <xf numFmtId="10" fontId="0" fillId="0" borderId="21" xfId="0" applyNumberFormat="1" applyFont="1" applyBorder="1" applyAlignment="1"/>
    <xf numFmtId="10" fontId="0" fillId="0" borderId="22" xfId="0" applyNumberFormat="1" applyFont="1" applyBorder="1" applyAlignment="1"/>
    <xf numFmtId="10" fontId="0" fillId="0" borderId="23" xfId="0" applyNumberFormat="1" applyFont="1" applyBorder="1" applyAlignment="1"/>
    <xf numFmtId="10" fontId="0" fillId="0" borderId="19" xfId="0" applyNumberFormat="1" applyFont="1" applyBorder="1" applyAlignment="1"/>
    <xf numFmtId="10" fontId="0" fillId="0" borderId="20" xfId="0" applyNumberFormat="1" applyFont="1" applyBorder="1" applyAlignment="1"/>
    <xf numFmtId="10" fontId="0" fillId="0" borderId="17" xfId="0" applyNumberFormat="1" applyFont="1" applyBorder="1" applyAlignment="1"/>
    <xf numFmtId="0" fontId="0" fillId="0" borderId="24" xfId="0" applyFont="1" applyBorder="1" applyAlignment="1"/>
    <xf numFmtId="0" fontId="0" fillId="0" borderId="21" xfId="0" applyNumberFormat="1" applyFont="1" applyBorder="1" applyAlignment="1"/>
    <xf numFmtId="0" fontId="0" fillId="0" borderId="23" xfId="0" applyNumberFormat="1" applyFont="1" applyBorder="1" applyAlignment="1"/>
    <xf numFmtId="0" fontId="0" fillId="0" borderId="22" xfId="0" applyNumberFormat="1" applyFont="1" applyBorder="1" applyAlignment="1"/>
    <xf numFmtId="10" fontId="0" fillId="0" borderId="14" xfId="0" applyNumberFormat="1" applyFont="1" applyBorder="1" applyAlignment="1"/>
    <xf numFmtId="10" fontId="0" fillId="0" borderId="15" xfId="0" applyNumberFormat="1" applyFont="1" applyBorder="1" applyAlignment="1"/>
    <xf numFmtId="10" fontId="0" fillId="0" borderId="16" xfId="0" applyNumberFormat="1" applyFont="1" applyBorder="1" applyAlignment="1"/>
  </cellXfs>
  <cellStyles count="1">
    <cellStyle name="Normal" xfId="0" builtinId="0"/>
  </cellStyles>
  <dxfs count="1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3">
    <tableStyle name="Detail1-ASAP-(5) Exactly Simil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Google Sheets Pivot Table Style" table="0" count="12" xr9:uid="{00000000-0011-0000-FFFF-FFFF01000000}">
      <tableStyleElement type="wholeTable" dxfId="14"/>
      <tableStyleElement type="headerRow" dxfId="7"/>
      <tableStyleElement type="totalRow" dxfId="3"/>
      <tableStyleElement type="firstSubtotalRow" dxfId="6"/>
      <tableStyleElement type="secondSubtotalRow" dxfId="5"/>
      <tableStyleElement type="thirdSubtotalRow" dxfId="4"/>
      <tableStyleElement type="firstColumnSubheading" dxfId="10"/>
      <tableStyleElement type="secondColumnSubheading" dxfId="9"/>
      <tableStyleElement type="thirdColumnSubheading" dxfId="8"/>
      <tableStyleElement type="firstRowSubheading" dxfId="13"/>
      <tableStyleElement type="secondRowSubheading" dxfId="12"/>
      <tableStyleElement type="thirdRowSubheading" dxfId="11"/>
    </tableStyle>
    <tableStyle name="Detail2-ASAP-Temp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'User Study Dataset_Set1'!$F$11</c:f>
              <c:strCache>
                <c:ptCount val="1"/>
                <c:pt idx="0">
                  <c:v>ASAP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 Dataset_Set1'!$G$10:$M$10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Dataset_Set1'!$G$11:$M$11</c:f>
              <c:numCache>
                <c:formatCode>0.00%</c:formatCode>
                <c:ptCount val="7"/>
                <c:pt idx="0">
                  <c:v>3.2000000000000001E-2</c:v>
                </c:pt>
                <c:pt idx="1">
                  <c:v>0.16</c:v>
                </c:pt>
                <c:pt idx="2">
                  <c:v>8.7999999999999995E-2</c:v>
                </c:pt>
                <c:pt idx="3">
                  <c:v>6.4000000000000001E-2</c:v>
                </c:pt>
                <c:pt idx="4">
                  <c:v>0.224</c:v>
                </c:pt>
                <c:pt idx="5">
                  <c:v>0.104</c:v>
                </c:pt>
                <c:pt idx="6">
                  <c:v>7.1999999999999995E-2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42F-4788-81BA-FF5ECB396D6A}"/>
            </c:ext>
          </c:extLst>
        </c:ser>
        <c:ser>
          <c:idx val="1"/>
          <c:order val="1"/>
          <c:tx>
            <c:strRef>
              <c:f>'User Study Dataset_Set1'!$F$12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 Dataset_Set1'!$G$10:$M$10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Dataset_Set1'!$G$12:$M$12</c:f>
              <c:numCache>
                <c:formatCode>0.00%</c:formatCode>
                <c:ptCount val="7"/>
                <c:pt idx="0">
                  <c:v>0.152</c:v>
                </c:pt>
                <c:pt idx="1">
                  <c:v>0.2</c:v>
                </c:pt>
                <c:pt idx="2">
                  <c:v>0.32</c:v>
                </c:pt>
                <c:pt idx="3">
                  <c:v>4.8000000000000001E-2</c:v>
                </c:pt>
                <c:pt idx="4">
                  <c:v>0.192</c:v>
                </c:pt>
                <c:pt idx="5">
                  <c:v>0.17599999999999999</c:v>
                </c:pt>
                <c:pt idx="6">
                  <c:v>0.152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42F-4788-81BA-FF5ECB396D6A}"/>
            </c:ext>
          </c:extLst>
        </c:ser>
        <c:ser>
          <c:idx val="2"/>
          <c:order val="2"/>
          <c:tx>
            <c:strRef>
              <c:f>'User Study Dataset_Set1'!$F$13</c:f>
              <c:strCache>
                <c:ptCount val="1"/>
                <c:pt idx="0">
                  <c:v>PAA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 Dataset_Set1'!$G$10:$M$10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Dataset_Set1'!$G$13:$M$13</c:f>
              <c:numCache>
                <c:formatCode>0.00%</c:formatCode>
                <c:ptCount val="7"/>
                <c:pt idx="0">
                  <c:v>0.41599999999999998</c:v>
                </c:pt>
                <c:pt idx="1">
                  <c:v>9.6000000000000002E-2</c:v>
                </c:pt>
                <c:pt idx="2">
                  <c:v>2.4E-2</c:v>
                </c:pt>
                <c:pt idx="3">
                  <c:v>0.04</c:v>
                </c:pt>
                <c:pt idx="4">
                  <c:v>9.6000000000000002E-2</c:v>
                </c:pt>
                <c:pt idx="5">
                  <c:v>0.08</c:v>
                </c:pt>
                <c:pt idx="6">
                  <c:v>0.13600000000000001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42F-4788-81BA-FF5ECB396D6A}"/>
            </c:ext>
          </c:extLst>
        </c:ser>
        <c:ser>
          <c:idx val="3"/>
          <c:order val="3"/>
          <c:tx>
            <c:strRef>
              <c:f>'User Study Dataset_Set1'!$F$14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 Dataset_Set1'!$G$10:$M$10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Dataset_Set1'!$G$14:$M$14</c:f>
              <c:numCache>
                <c:formatCode>0.00%</c:formatCode>
                <c:ptCount val="7"/>
                <c:pt idx="0">
                  <c:v>0.36</c:v>
                </c:pt>
                <c:pt idx="1">
                  <c:v>0.44</c:v>
                </c:pt>
                <c:pt idx="2">
                  <c:v>0.48</c:v>
                </c:pt>
                <c:pt idx="3">
                  <c:v>0.52</c:v>
                </c:pt>
                <c:pt idx="4">
                  <c:v>0.38400000000000001</c:v>
                </c:pt>
                <c:pt idx="5">
                  <c:v>0.59199999999999997</c:v>
                </c:pt>
                <c:pt idx="6">
                  <c:v>0.56799999999999995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42F-4788-81BA-FF5ECB396D6A}"/>
            </c:ext>
          </c:extLst>
        </c:ser>
        <c:ser>
          <c:idx val="4"/>
          <c:order val="4"/>
          <c:tx>
            <c:strRef>
              <c:f>'User Study Dataset_Set1'!$F$15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 Dataset_Set1'!$G$10:$M$10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Dataset_Set1'!$G$15:$M$15</c:f>
              <c:numCache>
                <c:formatCode>0.00%</c:formatCode>
                <c:ptCount val="7"/>
                <c:pt idx="0">
                  <c:v>0.04</c:v>
                </c:pt>
                <c:pt idx="1">
                  <c:v>0.104</c:v>
                </c:pt>
                <c:pt idx="2">
                  <c:v>8.7999999999999995E-2</c:v>
                </c:pt>
                <c:pt idx="3">
                  <c:v>0.32800000000000001</c:v>
                </c:pt>
                <c:pt idx="4">
                  <c:v>0.104</c:v>
                </c:pt>
                <c:pt idx="5">
                  <c:v>4.8000000000000001E-2</c:v>
                </c:pt>
                <c:pt idx="6">
                  <c:v>7.1999999999999995E-2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C42F-4788-81BA-FF5ECB39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0830669"/>
        <c:axId val="444398802"/>
        <c:axId val="0"/>
      </c:bar3DChart>
      <c:catAx>
        <c:axId val="1930830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4398802"/>
        <c:crosses val="autoZero"/>
        <c:auto val="1"/>
        <c:lblAlgn val="ctr"/>
        <c:lblOffset val="100"/>
        <c:noMultiLvlLbl val="1"/>
      </c:catAx>
      <c:valAx>
        <c:axId val="444398802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8306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80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User Study (Pattern Finding)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'User StudyPatternFind(response '!$H$5:$H$7</c:f>
              <c:strCache>
                <c:ptCount val="3"/>
                <c:pt idx="0">
                  <c:v>Answer.equal.label</c:v>
                </c:pt>
                <c:pt idx="1">
                  <c:v>(1)Completely Dissimilar</c:v>
                </c:pt>
                <c:pt idx="2">
                  <c:v>23.93%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StudyPatternFind(response '!$G$8:$G$16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StudyPatternFind(response '!$H$8:$H$16</c:f>
              <c:numCache>
                <c:formatCode>0.00%</c:formatCode>
                <c:ptCount val="9"/>
                <c:pt idx="0">
                  <c:v>8.5245901639344257E-2</c:v>
                </c:pt>
                <c:pt idx="1">
                  <c:v>8.8524590163934422E-2</c:v>
                </c:pt>
                <c:pt idx="2">
                  <c:v>0.11803278688524591</c:v>
                </c:pt>
                <c:pt idx="3">
                  <c:v>2.6229508196721311E-2</c:v>
                </c:pt>
                <c:pt idx="4">
                  <c:v>0.12786885245901639</c:v>
                </c:pt>
                <c:pt idx="5">
                  <c:v>7.8688524590163941E-2</c:v>
                </c:pt>
                <c:pt idx="6">
                  <c:v>0.18032786885245902</c:v>
                </c:pt>
                <c:pt idx="7">
                  <c:v>5.5737704918032788E-2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764-426D-A4F4-2FB5B6D32BEA}"/>
            </c:ext>
          </c:extLst>
        </c:ser>
        <c:ser>
          <c:idx val="1"/>
          <c:order val="1"/>
          <c:tx>
            <c:strRef>
              <c:f>'User StudyPatternFind(response '!$I$5:$I$7</c:f>
              <c:strCache>
                <c:ptCount val="3"/>
                <c:pt idx="0">
                  <c:v>Answer.equal.label</c:v>
                </c:pt>
                <c:pt idx="1">
                  <c:v>(2) Less Similar</c:v>
                </c:pt>
                <c:pt idx="2">
                  <c:v>10.93%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StudyPatternFind(response '!$G$8:$G$16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StudyPatternFind(response '!$I$8:$I$16</c:f>
              <c:numCache>
                <c:formatCode>0.00%</c:formatCode>
                <c:ptCount val="9"/>
                <c:pt idx="0">
                  <c:v>0.10264900662251655</c:v>
                </c:pt>
                <c:pt idx="1">
                  <c:v>8.2781456953642391E-2</c:v>
                </c:pt>
                <c:pt idx="2">
                  <c:v>0.12913907284768211</c:v>
                </c:pt>
                <c:pt idx="3">
                  <c:v>5.9602649006622516E-2</c:v>
                </c:pt>
                <c:pt idx="4">
                  <c:v>0.16887417218543047</c:v>
                </c:pt>
                <c:pt idx="5">
                  <c:v>9.9337748344370855E-2</c:v>
                </c:pt>
                <c:pt idx="6">
                  <c:v>0.14238410596026491</c:v>
                </c:pt>
                <c:pt idx="7">
                  <c:v>0.10596026490066225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764-426D-A4F4-2FB5B6D32BEA}"/>
            </c:ext>
          </c:extLst>
        </c:ser>
        <c:ser>
          <c:idx val="2"/>
          <c:order val="2"/>
          <c:tx>
            <c:strRef>
              <c:f>'User StudyPatternFind(response '!$J$5:$J$7</c:f>
              <c:strCache>
                <c:ptCount val="3"/>
                <c:pt idx="0">
                  <c:v>Answer.equal.label</c:v>
                </c:pt>
                <c:pt idx="1">
                  <c:v>(3) Almost Similar</c:v>
                </c:pt>
                <c:pt idx="2">
                  <c:v>6.99%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StudyPatternFind(response '!$G$8:$G$16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StudyPatternFind(response '!$J$8:$J$16</c:f>
              <c:numCache>
                <c:formatCode>0.00%</c:formatCode>
                <c:ptCount val="9"/>
                <c:pt idx="0">
                  <c:v>0.13212435233160622</c:v>
                </c:pt>
                <c:pt idx="1">
                  <c:v>0.12694300518134716</c:v>
                </c:pt>
                <c:pt idx="2">
                  <c:v>0.11658031088082901</c:v>
                </c:pt>
                <c:pt idx="3">
                  <c:v>0.13730569948186527</c:v>
                </c:pt>
                <c:pt idx="4">
                  <c:v>0.11398963730569948</c:v>
                </c:pt>
                <c:pt idx="5">
                  <c:v>0.11139896373056994</c:v>
                </c:pt>
                <c:pt idx="6">
                  <c:v>9.3264248704663211E-2</c:v>
                </c:pt>
                <c:pt idx="7">
                  <c:v>9.8445595854922283E-2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764-426D-A4F4-2FB5B6D32BEA}"/>
            </c:ext>
          </c:extLst>
        </c:ser>
        <c:ser>
          <c:idx val="3"/>
          <c:order val="3"/>
          <c:tx>
            <c:strRef>
              <c:f>'User StudyPatternFind(response '!$K$5:$K$7</c:f>
              <c:strCache>
                <c:ptCount val="3"/>
                <c:pt idx="0">
                  <c:v>Answer.equal.label</c:v>
                </c:pt>
                <c:pt idx="1">
                  <c:v>(4) Very Similar</c:v>
                </c:pt>
                <c:pt idx="2">
                  <c:v>7.40%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StudyPatternFind(response '!$G$8:$G$16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StudyPatternFind(response '!$K$8:$K$16</c:f>
              <c:numCache>
                <c:formatCode>0.00%</c:formatCode>
                <c:ptCount val="9"/>
                <c:pt idx="0">
                  <c:v>0.11734693877551021</c:v>
                </c:pt>
                <c:pt idx="1">
                  <c:v>0.12755102040816327</c:v>
                </c:pt>
                <c:pt idx="2">
                  <c:v>0.10714285714285714</c:v>
                </c:pt>
                <c:pt idx="3">
                  <c:v>0.13520408163265307</c:v>
                </c:pt>
                <c:pt idx="4">
                  <c:v>6.1224489795918366E-2</c:v>
                </c:pt>
                <c:pt idx="5">
                  <c:v>0.14285714285714285</c:v>
                </c:pt>
                <c:pt idx="6">
                  <c:v>8.4183673469387751E-2</c:v>
                </c:pt>
                <c:pt idx="7">
                  <c:v>0.15051020408163265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764-426D-A4F4-2FB5B6D32BEA}"/>
            </c:ext>
          </c:extLst>
        </c:ser>
        <c:ser>
          <c:idx val="4"/>
          <c:order val="4"/>
          <c:tx>
            <c:strRef>
              <c:f>'User StudyPatternFind(response '!$L$5:$L$7</c:f>
              <c:strCache>
                <c:ptCount val="3"/>
                <c:pt idx="0">
                  <c:v>Answer.equal.label</c:v>
                </c:pt>
                <c:pt idx="1">
                  <c:v>(5) Exactly Similar</c:v>
                </c:pt>
                <c:pt idx="2">
                  <c:v>6.84%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StudyPatternFind(response '!$G$8:$G$16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StudyPatternFind(response '!$L$8:$L$16</c:f>
              <c:numCache>
                <c:formatCode>0.00%</c:formatCode>
                <c:ptCount val="9"/>
                <c:pt idx="0">
                  <c:v>0.11052631578947368</c:v>
                </c:pt>
                <c:pt idx="1">
                  <c:v>0.12631578947368421</c:v>
                </c:pt>
                <c:pt idx="2">
                  <c:v>6.8421052631578952E-2</c:v>
                </c:pt>
                <c:pt idx="3">
                  <c:v>0.22631578947368422</c:v>
                </c:pt>
                <c:pt idx="4">
                  <c:v>8.9473684210526316E-2</c:v>
                </c:pt>
                <c:pt idx="5">
                  <c:v>0.11578947368421053</c:v>
                </c:pt>
                <c:pt idx="6">
                  <c:v>4.2105263157894736E-2</c:v>
                </c:pt>
                <c:pt idx="7">
                  <c:v>0.15263157894736842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764-426D-A4F4-2FB5B6D32BEA}"/>
            </c:ext>
          </c:extLst>
        </c:ser>
        <c:ser>
          <c:idx val="5"/>
          <c:order val="5"/>
          <c:tx>
            <c:strRef>
              <c:f>'User StudyPatternFind(response '!$M$5:$M$7</c:f>
              <c:strCache>
                <c:ptCount val="3"/>
                <c:pt idx="0">
                  <c:v>Answer.equal.label</c:v>
                </c:pt>
                <c:pt idx="1">
                  <c:v>(blank)</c:v>
                </c:pt>
                <c:pt idx="2">
                  <c:v>#DIV/0!</c:v>
                </c:pt>
              </c:strCache>
            </c:strRef>
          </c:tx>
          <c:invertIfNegative val="1"/>
          <c:cat>
            <c:strRef>
              <c:f>'User StudyPatternFind(response '!$G$8:$G$16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StudyPatternFind(response '!$M$8:$M$16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64-426D-A4F4-2FB5B6D3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580428"/>
        <c:axId val="1483109869"/>
      </c:barChart>
      <c:catAx>
        <c:axId val="1331580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Techniques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3109869"/>
        <c:crosses val="autoZero"/>
        <c:auto val="1"/>
        <c:lblAlgn val="ctr"/>
        <c:lblOffset val="100"/>
        <c:noMultiLvlLbl val="1"/>
      </c:catAx>
      <c:valAx>
        <c:axId val="148310986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User Preference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5804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'User StudyPatternFind(response '!$J$507</c:f>
              <c:strCache>
                <c:ptCount val="1"/>
                <c:pt idx="0">
                  <c:v>Input.check_image_url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StudyPatternFind(response '!$I$508:$I$570</c:f>
              <c:strCache>
                <c:ptCount val="55"/>
                <c:pt idx="0">
                  <c:v>D12</c:v>
                </c:pt>
                <c:pt idx="9">
                  <c:v>D13</c:v>
                </c:pt>
                <c:pt idx="18">
                  <c:v>D14</c:v>
                </c:pt>
                <c:pt idx="27">
                  <c:v>ISD</c:v>
                </c:pt>
                <c:pt idx="36">
                  <c:v>NYSE</c:v>
                </c:pt>
                <c:pt idx="45">
                  <c:v>Taxi</c:v>
                </c:pt>
                <c:pt idx="54">
                  <c:v>Temp</c:v>
                </c:pt>
              </c:strCache>
            </c:strRef>
          </c:cat>
          <c:val>
            <c:numRef>
              <c:f>'User StudyPatternFind(response '!$J$508:$J$570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C8C-4149-9625-22E5923C3B65}"/>
            </c:ext>
          </c:extLst>
        </c:ser>
        <c:ser>
          <c:idx val="1"/>
          <c:order val="1"/>
          <c:tx>
            <c:strRef>
              <c:f>'User StudyPatternFind(response '!$K$507</c:f>
              <c:strCache>
                <c:ptCount val="1"/>
                <c:pt idx="0">
                  <c:v>(1)Completely Dissimilar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StudyPatternFind(response '!$I$508:$I$570</c:f>
              <c:strCache>
                <c:ptCount val="55"/>
                <c:pt idx="0">
                  <c:v>D12</c:v>
                </c:pt>
                <c:pt idx="9">
                  <c:v>D13</c:v>
                </c:pt>
                <c:pt idx="18">
                  <c:v>D14</c:v>
                </c:pt>
                <c:pt idx="27">
                  <c:v>ISD</c:v>
                </c:pt>
                <c:pt idx="36">
                  <c:v>NYSE</c:v>
                </c:pt>
                <c:pt idx="45">
                  <c:v>Taxi</c:v>
                </c:pt>
                <c:pt idx="54">
                  <c:v>Temp</c:v>
                </c:pt>
              </c:strCache>
            </c:strRef>
          </c:cat>
          <c:val>
            <c:numRef>
              <c:f>'User StudyPatternFind(response '!$K$508:$K$570</c:f>
              <c:numCache>
                <c:formatCode>General</c:formatCode>
                <c:ptCount val="63"/>
                <c:pt idx="0">
                  <c:v>27.111111111111111</c:v>
                </c:pt>
                <c:pt idx="1">
                  <c:v>32.5</c:v>
                </c:pt>
                <c:pt idx="2">
                  <c:v>11</c:v>
                </c:pt>
                <c:pt idx="3">
                  <c:v>144</c:v>
                </c:pt>
                <c:pt idx="4">
                  <c:v>117</c:v>
                </c:pt>
                <c:pt idx="5">
                  <c:v>24.75</c:v>
                </c:pt>
                <c:pt idx="6">
                  <c:v>7</c:v>
                </c:pt>
                <c:pt idx="7">
                  <c:v>21.357142857142858</c:v>
                </c:pt>
                <c:pt idx="9">
                  <c:v>58</c:v>
                </c:pt>
                <c:pt idx="12">
                  <c:v>14</c:v>
                </c:pt>
                <c:pt idx="13">
                  <c:v>20</c:v>
                </c:pt>
                <c:pt idx="14">
                  <c:v>42</c:v>
                </c:pt>
                <c:pt idx="16">
                  <c:v>21.375</c:v>
                </c:pt>
                <c:pt idx="17">
                  <c:v>63</c:v>
                </c:pt>
                <c:pt idx="18">
                  <c:v>41.454545454545453</c:v>
                </c:pt>
                <c:pt idx="19">
                  <c:v>11</c:v>
                </c:pt>
                <c:pt idx="20">
                  <c:v>8.5</c:v>
                </c:pt>
                <c:pt idx="21">
                  <c:v>26.111111111111111</c:v>
                </c:pt>
                <c:pt idx="22">
                  <c:v>8</c:v>
                </c:pt>
                <c:pt idx="23">
                  <c:v>38.666666666666664</c:v>
                </c:pt>
                <c:pt idx="24">
                  <c:v>9</c:v>
                </c:pt>
                <c:pt idx="25">
                  <c:v>13.307692307692308</c:v>
                </c:pt>
                <c:pt idx="26">
                  <c:v>31.777777777777779</c:v>
                </c:pt>
                <c:pt idx="27">
                  <c:v>55.846153846153847</c:v>
                </c:pt>
                <c:pt idx="28">
                  <c:v>53.8</c:v>
                </c:pt>
                <c:pt idx="29">
                  <c:v>58.047619047619051</c:v>
                </c:pt>
                <c:pt idx="30">
                  <c:v>53.157894736842103</c:v>
                </c:pt>
                <c:pt idx="31">
                  <c:v>135.5</c:v>
                </c:pt>
                <c:pt idx="32">
                  <c:v>229</c:v>
                </c:pt>
                <c:pt idx="33">
                  <c:v>49.157894736842103</c:v>
                </c:pt>
                <c:pt idx="34">
                  <c:v>130</c:v>
                </c:pt>
                <c:pt idx="35">
                  <c:v>119.66666666666667</c:v>
                </c:pt>
                <c:pt idx="36">
                  <c:v>10</c:v>
                </c:pt>
                <c:pt idx="38">
                  <c:v>10</c:v>
                </c:pt>
                <c:pt idx="40">
                  <c:v>9</c:v>
                </c:pt>
                <c:pt idx="41">
                  <c:v>16.5</c:v>
                </c:pt>
                <c:pt idx="42">
                  <c:v>9</c:v>
                </c:pt>
                <c:pt idx="44">
                  <c:v>9</c:v>
                </c:pt>
                <c:pt idx="45">
                  <c:v>37.684210526315788</c:v>
                </c:pt>
                <c:pt idx="47">
                  <c:v>47</c:v>
                </c:pt>
                <c:pt idx="48">
                  <c:v>64</c:v>
                </c:pt>
                <c:pt idx="50">
                  <c:v>32.090909090909093</c:v>
                </c:pt>
                <c:pt idx="52">
                  <c:v>29.23076923076923</c:v>
                </c:pt>
                <c:pt idx="53">
                  <c:v>59</c:v>
                </c:pt>
                <c:pt idx="54">
                  <c:v>53.882352941176471</c:v>
                </c:pt>
                <c:pt idx="55">
                  <c:v>36.666666666666664</c:v>
                </c:pt>
                <c:pt idx="56">
                  <c:v>21</c:v>
                </c:pt>
                <c:pt idx="57">
                  <c:v>14</c:v>
                </c:pt>
                <c:pt idx="59">
                  <c:v>62</c:v>
                </c:pt>
                <c:pt idx="60">
                  <c:v>25</c:v>
                </c:pt>
                <c:pt idx="61">
                  <c:v>96.8</c:v>
                </c:pt>
                <c:pt idx="62">
                  <c:v>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C8C-4149-9625-22E5923C3B65}"/>
            </c:ext>
          </c:extLst>
        </c:ser>
        <c:ser>
          <c:idx val="2"/>
          <c:order val="2"/>
          <c:tx>
            <c:strRef>
              <c:f>'User StudyPatternFind(response '!$L$507</c:f>
              <c:strCache>
                <c:ptCount val="1"/>
                <c:pt idx="0">
                  <c:v>(2) Less Similar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StudyPatternFind(response '!$I$508:$I$570</c:f>
              <c:strCache>
                <c:ptCount val="55"/>
                <c:pt idx="0">
                  <c:v>D12</c:v>
                </c:pt>
                <c:pt idx="9">
                  <c:v>D13</c:v>
                </c:pt>
                <c:pt idx="18">
                  <c:v>D14</c:v>
                </c:pt>
                <c:pt idx="27">
                  <c:v>ISD</c:v>
                </c:pt>
                <c:pt idx="36">
                  <c:v>NYSE</c:v>
                </c:pt>
                <c:pt idx="45">
                  <c:v>Taxi</c:v>
                </c:pt>
                <c:pt idx="54">
                  <c:v>Temp</c:v>
                </c:pt>
              </c:strCache>
            </c:strRef>
          </c:cat>
          <c:val>
            <c:numRef>
              <c:f>'User StudyPatternFind(response '!$L$508:$L$570</c:f>
              <c:numCache>
                <c:formatCode>General</c:formatCode>
                <c:ptCount val="63"/>
                <c:pt idx="0">
                  <c:v>40.5</c:v>
                </c:pt>
                <c:pt idx="1">
                  <c:v>10</c:v>
                </c:pt>
                <c:pt idx="2">
                  <c:v>26</c:v>
                </c:pt>
                <c:pt idx="3">
                  <c:v>5</c:v>
                </c:pt>
                <c:pt idx="4">
                  <c:v>5</c:v>
                </c:pt>
                <c:pt idx="5">
                  <c:v>47</c:v>
                </c:pt>
                <c:pt idx="6">
                  <c:v>44.8</c:v>
                </c:pt>
                <c:pt idx="7">
                  <c:v>56</c:v>
                </c:pt>
                <c:pt idx="8">
                  <c:v>9.75</c:v>
                </c:pt>
                <c:pt idx="9">
                  <c:v>28.333333333333332</c:v>
                </c:pt>
                <c:pt idx="10">
                  <c:v>63.222222222222221</c:v>
                </c:pt>
                <c:pt idx="11">
                  <c:v>32</c:v>
                </c:pt>
                <c:pt idx="12">
                  <c:v>50.666666666666664</c:v>
                </c:pt>
                <c:pt idx="13">
                  <c:v>38.666666666666664</c:v>
                </c:pt>
                <c:pt idx="14">
                  <c:v>29.6</c:v>
                </c:pt>
                <c:pt idx="15">
                  <c:v>59.6</c:v>
                </c:pt>
                <c:pt idx="16">
                  <c:v>31.375</c:v>
                </c:pt>
                <c:pt idx="17">
                  <c:v>24.5</c:v>
                </c:pt>
                <c:pt idx="18">
                  <c:v>29.166666666666668</c:v>
                </c:pt>
                <c:pt idx="19">
                  <c:v>24.333333333333332</c:v>
                </c:pt>
                <c:pt idx="20">
                  <c:v>57.5</c:v>
                </c:pt>
                <c:pt idx="21">
                  <c:v>21.714285714285715</c:v>
                </c:pt>
                <c:pt idx="22">
                  <c:v>21.5</c:v>
                </c:pt>
                <c:pt idx="23">
                  <c:v>15.285714285714286</c:v>
                </c:pt>
                <c:pt idx="24">
                  <c:v>43.8</c:v>
                </c:pt>
                <c:pt idx="25">
                  <c:v>33.75</c:v>
                </c:pt>
                <c:pt idx="26">
                  <c:v>17.125</c:v>
                </c:pt>
                <c:pt idx="27">
                  <c:v>82.666666666666671</c:v>
                </c:pt>
                <c:pt idx="28">
                  <c:v>89.333333333333329</c:v>
                </c:pt>
                <c:pt idx="29">
                  <c:v>11</c:v>
                </c:pt>
                <c:pt idx="30">
                  <c:v>89.333333333333329</c:v>
                </c:pt>
                <c:pt idx="32">
                  <c:v>62.75</c:v>
                </c:pt>
                <c:pt idx="33">
                  <c:v>61.5</c:v>
                </c:pt>
                <c:pt idx="34">
                  <c:v>25.142857142857142</c:v>
                </c:pt>
                <c:pt idx="35">
                  <c:v>10</c:v>
                </c:pt>
                <c:pt idx="36">
                  <c:v>79</c:v>
                </c:pt>
                <c:pt idx="37">
                  <c:v>21.5</c:v>
                </c:pt>
                <c:pt idx="38">
                  <c:v>5</c:v>
                </c:pt>
                <c:pt idx="39">
                  <c:v>75.25</c:v>
                </c:pt>
                <c:pt idx="40">
                  <c:v>63</c:v>
                </c:pt>
                <c:pt idx="41">
                  <c:v>28.5</c:v>
                </c:pt>
                <c:pt idx="42">
                  <c:v>29</c:v>
                </c:pt>
                <c:pt idx="43">
                  <c:v>17.75</c:v>
                </c:pt>
                <c:pt idx="44">
                  <c:v>23</c:v>
                </c:pt>
                <c:pt idx="45">
                  <c:v>49.5</c:v>
                </c:pt>
                <c:pt idx="46">
                  <c:v>48.833333333333336</c:v>
                </c:pt>
                <c:pt idx="47">
                  <c:v>39</c:v>
                </c:pt>
                <c:pt idx="48">
                  <c:v>56.428571428571431</c:v>
                </c:pt>
                <c:pt idx="49">
                  <c:v>54.8</c:v>
                </c:pt>
                <c:pt idx="50">
                  <c:v>71.599999999999994</c:v>
                </c:pt>
                <c:pt idx="51">
                  <c:v>44.25</c:v>
                </c:pt>
                <c:pt idx="52">
                  <c:v>67.400000000000006</c:v>
                </c:pt>
                <c:pt idx="53">
                  <c:v>42.6</c:v>
                </c:pt>
                <c:pt idx="54">
                  <c:v>20</c:v>
                </c:pt>
                <c:pt idx="55">
                  <c:v>45</c:v>
                </c:pt>
                <c:pt idx="56">
                  <c:v>76.5</c:v>
                </c:pt>
                <c:pt idx="57">
                  <c:v>58.142857142857146</c:v>
                </c:pt>
                <c:pt idx="58">
                  <c:v>53</c:v>
                </c:pt>
                <c:pt idx="59">
                  <c:v>62.111111111111114</c:v>
                </c:pt>
                <c:pt idx="60">
                  <c:v>110.5</c:v>
                </c:pt>
                <c:pt idx="61">
                  <c:v>32.333333333333336</c:v>
                </c:pt>
                <c:pt idx="62">
                  <c:v>50.6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C8C-4149-9625-22E5923C3B65}"/>
            </c:ext>
          </c:extLst>
        </c:ser>
        <c:ser>
          <c:idx val="3"/>
          <c:order val="3"/>
          <c:tx>
            <c:strRef>
              <c:f>'User StudyPatternFind(response '!$M$507</c:f>
              <c:strCache>
                <c:ptCount val="1"/>
                <c:pt idx="0">
                  <c:v>(3) Almost Similar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StudyPatternFind(response '!$I$508:$I$570</c:f>
              <c:strCache>
                <c:ptCount val="55"/>
                <c:pt idx="0">
                  <c:v>D12</c:v>
                </c:pt>
                <c:pt idx="9">
                  <c:v>D13</c:v>
                </c:pt>
                <c:pt idx="18">
                  <c:v>D14</c:v>
                </c:pt>
                <c:pt idx="27">
                  <c:v>ISD</c:v>
                </c:pt>
                <c:pt idx="36">
                  <c:v>NYSE</c:v>
                </c:pt>
                <c:pt idx="45">
                  <c:v>Taxi</c:v>
                </c:pt>
                <c:pt idx="54">
                  <c:v>Temp</c:v>
                </c:pt>
              </c:strCache>
            </c:strRef>
          </c:cat>
          <c:val>
            <c:numRef>
              <c:f>'User StudyPatternFind(response '!$M$508:$M$570</c:f>
              <c:numCache>
                <c:formatCode>General</c:formatCode>
                <c:ptCount val="63"/>
                <c:pt idx="0">
                  <c:v>13.666666666666666</c:v>
                </c:pt>
                <c:pt idx="1">
                  <c:v>14.833333333333334</c:v>
                </c:pt>
                <c:pt idx="2">
                  <c:v>27.714285714285715</c:v>
                </c:pt>
                <c:pt idx="3">
                  <c:v>30.833333333333332</c:v>
                </c:pt>
                <c:pt idx="4">
                  <c:v>78.666666666666671</c:v>
                </c:pt>
                <c:pt idx="5">
                  <c:v>33</c:v>
                </c:pt>
                <c:pt idx="6">
                  <c:v>26.375</c:v>
                </c:pt>
                <c:pt idx="7">
                  <c:v>30</c:v>
                </c:pt>
                <c:pt idx="8">
                  <c:v>150</c:v>
                </c:pt>
                <c:pt idx="9">
                  <c:v>10.5</c:v>
                </c:pt>
                <c:pt idx="10">
                  <c:v>37</c:v>
                </c:pt>
                <c:pt idx="11">
                  <c:v>22.428571428571427</c:v>
                </c:pt>
                <c:pt idx="12">
                  <c:v>15.4</c:v>
                </c:pt>
                <c:pt idx="13">
                  <c:v>37.333333333333336</c:v>
                </c:pt>
                <c:pt idx="14">
                  <c:v>32.222222222222221</c:v>
                </c:pt>
                <c:pt idx="15">
                  <c:v>42.375</c:v>
                </c:pt>
                <c:pt idx="16">
                  <c:v>32</c:v>
                </c:pt>
                <c:pt idx="17">
                  <c:v>18.857142857142858</c:v>
                </c:pt>
                <c:pt idx="18">
                  <c:v>8.3333333333333339</c:v>
                </c:pt>
                <c:pt idx="19">
                  <c:v>28.428571428571427</c:v>
                </c:pt>
                <c:pt idx="20">
                  <c:v>17.75</c:v>
                </c:pt>
                <c:pt idx="21">
                  <c:v>26.666666666666668</c:v>
                </c:pt>
                <c:pt idx="22">
                  <c:v>21</c:v>
                </c:pt>
                <c:pt idx="23">
                  <c:v>15.555555555555555</c:v>
                </c:pt>
                <c:pt idx="24">
                  <c:v>20.399999999999999</c:v>
                </c:pt>
                <c:pt idx="25">
                  <c:v>16.666666666666668</c:v>
                </c:pt>
                <c:pt idx="26">
                  <c:v>14</c:v>
                </c:pt>
                <c:pt idx="27">
                  <c:v>11</c:v>
                </c:pt>
                <c:pt idx="28">
                  <c:v>53</c:v>
                </c:pt>
                <c:pt idx="29">
                  <c:v>27.5</c:v>
                </c:pt>
                <c:pt idx="30">
                  <c:v>17.666666666666668</c:v>
                </c:pt>
                <c:pt idx="31">
                  <c:v>51.75</c:v>
                </c:pt>
                <c:pt idx="32">
                  <c:v>49.6</c:v>
                </c:pt>
                <c:pt idx="33">
                  <c:v>117.33333333333333</c:v>
                </c:pt>
                <c:pt idx="34">
                  <c:v>78</c:v>
                </c:pt>
                <c:pt idx="35">
                  <c:v>85.75</c:v>
                </c:pt>
                <c:pt idx="36">
                  <c:v>23.3</c:v>
                </c:pt>
                <c:pt idx="37">
                  <c:v>23.888888888888889</c:v>
                </c:pt>
                <c:pt idx="38">
                  <c:v>19.727272727272727</c:v>
                </c:pt>
                <c:pt idx="39">
                  <c:v>14.25</c:v>
                </c:pt>
                <c:pt idx="40">
                  <c:v>40</c:v>
                </c:pt>
                <c:pt idx="41">
                  <c:v>26.444444444444443</c:v>
                </c:pt>
                <c:pt idx="42">
                  <c:v>22.285714285714285</c:v>
                </c:pt>
                <c:pt idx="43">
                  <c:v>47.166666666666664</c:v>
                </c:pt>
                <c:pt idx="44">
                  <c:v>85.2</c:v>
                </c:pt>
                <c:pt idx="45">
                  <c:v>152</c:v>
                </c:pt>
                <c:pt idx="46">
                  <c:v>46.6</c:v>
                </c:pt>
                <c:pt idx="47">
                  <c:v>38.4</c:v>
                </c:pt>
                <c:pt idx="48">
                  <c:v>58</c:v>
                </c:pt>
                <c:pt idx="49">
                  <c:v>59.857142857142854</c:v>
                </c:pt>
                <c:pt idx="50">
                  <c:v>102</c:v>
                </c:pt>
                <c:pt idx="51">
                  <c:v>66.2</c:v>
                </c:pt>
                <c:pt idx="52">
                  <c:v>62.833333333333336</c:v>
                </c:pt>
                <c:pt idx="53">
                  <c:v>51.6</c:v>
                </c:pt>
                <c:pt idx="54">
                  <c:v>57</c:v>
                </c:pt>
                <c:pt idx="55">
                  <c:v>98.166666666666671</c:v>
                </c:pt>
                <c:pt idx="56">
                  <c:v>72.888888888888886</c:v>
                </c:pt>
                <c:pt idx="57">
                  <c:v>62.25</c:v>
                </c:pt>
                <c:pt idx="58">
                  <c:v>109.81818181818181</c:v>
                </c:pt>
                <c:pt idx="59">
                  <c:v>35.5</c:v>
                </c:pt>
                <c:pt idx="60">
                  <c:v>60.142857142857146</c:v>
                </c:pt>
                <c:pt idx="61">
                  <c:v>71.599999999999994</c:v>
                </c:pt>
                <c:pt idx="62">
                  <c:v>37.9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2C8C-4149-9625-22E5923C3B65}"/>
            </c:ext>
          </c:extLst>
        </c:ser>
        <c:ser>
          <c:idx val="4"/>
          <c:order val="4"/>
          <c:tx>
            <c:strRef>
              <c:f>'User StudyPatternFind(response '!$N$507</c:f>
              <c:strCache>
                <c:ptCount val="1"/>
                <c:pt idx="0">
                  <c:v>(4) Very Similar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StudyPatternFind(response '!$I$508:$I$570</c:f>
              <c:strCache>
                <c:ptCount val="55"/>
                <c:pt idx="0">
                  <c:v>D12</c:v>
                </c:pt>
                <c:pt idx="9">
                  <c:v>D13</c:v>
                </c:pt>
                <c:pt idx="18">
                  <c:v>D14</c:v>
                </c:pt>
                <c:pt idx="27">
                  <c:v>ISD</c:v>
                </c:pt>
                <c:pt idx="36">
                  <c:v>NYSE</c:v>
                </c:pt>
                <c:pt idx="45">
                  <c:v>Taxi</c:v>
                </c:pt>
                <c:pt idx="54">
                  <c:v>Temp</c:v>
                </c:pt>
              </c:strCache>
            </c:strRef>
          </c:cat>
          <c:val>
            <c:numRef>
              <c:f>'User StudyPatternFind(response '!$N$508:$N$570</c:f>
              <c:numCache>
                <c:formatCode>General</c:formatCode>
                <c:ptCount val="63"/>
                <c:pt idx="0">
                  <c:v>36</c:v>
                </c:pt>
                <c:pt idx="1">
                  <c:v>26.666666666666668</c:v>
                </c:pt>
                <c:pt idx="2">
                  <c:v>63.333333333333336</c:v>
                </c:pt>
                <c:pt idx="3">
                  <c:v>29.833333333333332</c:v>
                </c:pt>
                <c:pt idx="4">
                  <c:v>33.545454545454547</c:v>
                </c:pt>
                <c:pt idx="5">
                  <c:v>40.333333333333336</c:v>
                </c:pt>
                <c:pt idx="6">
                  <c:v>19.2</c:v>
                </c:pt>
                <c:pt idx="7">
                  <c:v>24.5</c:v>
                </c:pt>
                <c:pt idx="8">
                  <c:v>31.90909090909091</c:v>
                </c:pt>
                <c:pt idx="9">
                  <c:v>28.125</c:v>
                </c:pt>
                <c:pt idx="10">
                  <c:v>13</c:v>
                </c:pt>
                <c:pt idx="11">
                  <c:v>46.875</c:v>
                </c:pt>
                <c:pt idx="12">
                  <c:v>45.857142857142854</c:v>
                </c:pt>
                <c:pt idx="13">
                  <c:v>36.6</c:v>
                </c:pt>
                <c:pt idx="14">
                  <c:v>35.5</c:v>
                </c:pt>
                <c:pt idx="15">
                  <c:v>19.25</c:v>
                </c:pt>
                <c:pt idx="16">
                  <c:v>58.666666666666664</c:v>
                </c:pt>
                <c:pt idx="17">
                  <c:v>26.7</c:v>
                </c:pt>
                <c:pt idx="18">
                  <c:v>22.5</c:v>
                </c:pt>
                <c:pt idx="19">
                  <c:v>24.181818181818183</c:v>
                </c:pt>
                <c:pt idx="20">
                  <c:v>15.777777777777779</c:v>
                </c:pt>
                <c:pt idx="21">
                  <c:v>44</c:v>
                </c:pt>
                <c:pt idx="22">
                  <c:v>35.799999999999997</c:v>
                </c:pt>
                <c:pt idx="23">
                  <c:v>42.666666666666664</c:v>
                </c:pt>
                <c:pt idx="24">
                  <c:v>18.625</c:v>
                </c:pt>
                <c:pt idx="25">
                  <c:v>27.5</c:v>
                </c:pt>
                <c:pt idx="26">
                  <c:v>17.2</c:v>
                </c:pt>
                <c:pt idx="27">
                  <c:v>6</c:v>
                </c:pt>
                <c:pt idx="31">
                  <c:v>57.75</c:v>
                </c:pt>
                <c:pt idx="32">
                  <c:v>35.111111111111114</c:v>
                </c:pt>
                <c:pt idx="33">
                  <c:v>38</c:v>
                </c:pt>
                <c:pt idx="34">
                  <c:v>18.600000000000001</c:v>
                </c:pt>
                <c:pt idx="35">
                  <c:v>23</c:v>
                </c:pt>
                <c:pt idx="36">
                  <c:v>25.333333333333332</c:v>
                </c:pt>
                <c:pt idx="37">
                  <c:v>22.8</c:v>
                </c:pt>
                <c:pt idx="38">
                  <c:v>23.333333333333332</c:v>
                </c:pt>
                <c:pt idx="39">
                  <c:v>22.555555555555557</c:v>
                </c:pt>
                <c:pt idx="40">
                  <c:v>26.09090909090909</c:v>
                </c:pt>
                <c:pt idx="41">
                  <c:v>28</c:v>
                </c:pt>
                <c:pt idx="42">
                  <c:v>22.5</c:v>
                </c:pt>
                <c:pt idx="43">
                  <c:v>25.615384615384617</c:v>
                </c:pt>
                <c:pt idx="44">
                  <c:v>19.846153846153847</c:v>
                </c:pt>
                <c:pt idx="45">
                  <c:v>10</c:v>
                </c:pt>
                <c:pt idx="46">
                  <c:v>72.75</c:v>
                </c:pt>
                <c:pt idx="47">
                  <c:v>33.111111111111114</c:v>
                </c:pt>
                <c:pt idx="48">
                  <c:v>51.5</c:v>
                </c:pt>
                <c:pt idx="49">
                  <c:v>89.2</c:v>
                </c:pt>
                <c:pt idx="50">
                  <c:v>18</c:v>
                </c:pt>
                <c:pt idx="51">
                  <c:v>26.111111111111111</c:v>
                </c:pt>
                <c:pt idx="52">
                  <c:v>73</c:v>
                </c:pt>
                <c:pt idx="53">
                  <c:v>53.5</c:v>
                </c:pt>
                <c:pt idx="54">
                  <c:v>194.33333333333334</c:v>
                </c:pt>
                <c:pt idx="55">
                  <c:v>91</c:v>
                </c:pt>
                <c:pt idx="56">
                  <c:v>35.833333333333336</c:v>
                </c:pt>
                <c:pt idx="57">
                  <c:v>67.25</c:v>
                </c:pt>
                <c:pt idx="58">
                  <c:v>61.125</c:v>
                </c:pt>
                <c:pt idx="59">
                  <c:v>277</c:v>
                </c:pt>
                <c:pt idx="60">
                  <c:v>78.75</c:v>
                </c:pt>
                <c:pt idx="61">
                  <c:v>102.66666666666667</c:v>
                </c:pt>
                <c:pt idx="62">
                  <c:v>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2C8C-4149-9625-22E5923C3B65}"/>
            </c:ext>
          </c:extLst>
        </c:ser>
        <c:ser>
          <c:idx val="5"/>
          <c:order val="5"/>
          <c:tx>
            <c:strRef>
              <c:f>'User StudyPatternFind(response '!$O$507</c:f>
              <c:strCache>
                <c:ptCount val="1"/>
                <c:pt idx="0">
                  <c:v>(5) Exactly Similar</c:v>
                </c:pt>
              </c:strCache>
            </c:strRef>
          </c:tx>
          <c:invertIfNegative val="1"/>
          <c:cat>
            <c:strRef>
              <c:f>'User StudyPatternFind(response '!$I$508:$I$570</c:f>
              <c:strCache>
                <c:ptCount val="55"/>
                <c:pt idx="0">
                  <c:v>D12</c:v>
                </c:pt>
                <c:pt idx="9">
                  <c:v>D13</c:v>
                </c:pt>
                <c:pt idx="18">
                  <c:v>D14</c:v>
                </c:pt>
                <c:pt idx="27">
                  <c:v>ISD</c:v>
                </c:pt>
                <c:pt idx="36">
                  <c:v>NYSE</c:v>
                </c:pt>
                <c:pt idx="45">
                  <c:v>Taxi</c:v>
                </c:pt>
                <c:pt idx="54">
                  <c:v>Temp</c:v>
                </c:pt>
              </c:strCache>
            </c:strRef>
          </c:cat>
          <c:val>
            <c:numRef>
              <c:f>'User StudyPatternFind(response '!$O$508:$O$570</c:f>
              <c:numCache>
                <c:formatCode>General</c:formatCode>
                <c:ptCount val="63"/>
                <c:pt idx="0">
                  <c:v>8</c:v>
                </c:pt>
                <c:pt idx="1">
                  <c:v>52.8</c:v>
                </c:pt>
                <c:pt idx="2">
                  <c:v>43</c:v>
                </c:pt>
                <c:pt idx="3">
                  <c:v>39</c:v>
                </c:pt>
                <c:pt idx="4">
                  <c:v>43.833333333333336</c:v>
                </c:pt>
                <c:pt idx="5">
                  <c:v>8</c:v>
                </c:pt>
                <c:pt idx="6">
                  <c:v>35</c:v>
                </c:pt>
                <c:pt idx="7">
                  <c:v>10</c:v>
                </c:pt>
                <c:pt idx="8">
                  <c:v>42.777777777777779</c:v>
                </c:pt>
                <c:pt idx="9">
                  <c:v>102</c:v>
                </c:pt>
                <c:pt idx="10">
                  <c:v>56</c:v>
                </c:pt>
                <c:pt idx="11">
                  <c:v>33</c:v>
                </c:pt>
                <c:pt idx="12">
                  <c:v>70</c:v>
                </c:pt>
                <c:pt idx="13">
                  <c:v>10.333333333333334</c:v>
                </c:pt>
                <c:pt idx="14">
                  <c:v>94</c:v>
                </c:pt>
                <c:pt idx="15">
                  <c:v>28.5</c:v>
                </c:pt>
                <c:pt idx="17">
                  <c:v>54</c:v>
                </c:pt>
                <c:pt idx="18">
                  <c:v>20.666666666666668</c:v>
                </c:pt>
                <c:pt idx="19">
                  <c:v>39</c:v>
                </c:pt>
                <c:pt idx="20">
                  <c:v>20.5</c:v>
                </c:pt>
                <c:pt idx="21">
                  <c:v>11</c:v>
                </c:pt>
                <c:pt idx="22">
                  <c:v>26.142857142857142</c:v>
                </c:pt>
                <c:pt idx="23">
                  <c:v>35.666666666666664</c:v>
                </c:pt>
                <c:pt idx="24">
                  <c:v>17.600000000000001</c:v>
                </c:pt>
                <c:pt idx="25">
                  <c:v>7</c:v>
                </c:pt>
                <c:pt idx="26">
                  <c:v>61</c:v>
                </c:pt>
                <c:pt idx="31">
                  <c:v>44.363636363636367</c:v>
                </c:pt>
                <c:pt idx="32">
                  <c:v>30.5</c:v>
                </c:pt>
                <c:pt idx="34">
                  <c:v>27.75</c:v>
                </c:pt>
                <c:pt idx="35">
                  <c:v>16</c:v>
                </c:pt>
                <c:pt idx="36">
                  <c:v>87.75</c:v>
                </c:pt>
                <c:pt idx="37">
                  <c:v>49.5</c:v>
                </c:pt>
                <c:pt idx="38">
                  <c:v>31.333333333333332</c:v>
                </c:pt>
                <c:pt idx="39">
                  <c:v>35.25</c:v>
                </c:pt>
                <c:pt idx="40">
                  <c:v>23.5</c:v>
                </c:pt>
                <c:pt idx="41">
                  <c:v>54</c:v>
                </c:pt>
                <c:pt idx="42">
                  <c:v>7</c:v>
                </c:pt>
                <c:pt idx="43">
                  <c:v>34</c:v>
                </c:pt>
                <c:pt idx="44">
                  <c:v>22.8</c:v>
                </c:pt>
                <c:pt idx="45">
                  <c:v>45.5</c:v>
                </c:pt>
                <c:pt idx="46">
                  <c:v>36.833333333333336</c:v>
                </c:pt>
                <c:pt idx="47">
                  <c:v>44</c:v>
                </c:pt>
                <c:pt idx="48">
                  <c:v>47</c:v>
                </c:pt>
                <c:pt idx="49">
                  <c:v>29.625</c:v>
                </c:pt>
                <c:pt idx="50">
                  <c:v>34</c:v>
                </c:pt>
                <c:pt idx="51">
                  <c:v>48.857142857142854</c:v>
                </c:pt>
                <c:pt idx="53">
                  <c:v>40</c:v>
                </c:pt>
                <c:pt idx="54">
                  <c:v>48.5</c:v>
                </c:pt>
                <c:pt idx="55">
                  <c:v>29</c:v>
                </c:pt>
                <c:pt idx="56">
                  <c:v>95.666666666666671</c:v>
                </c:pt>
                <c:pt idx="57">
                  <c:v>77</c:v>
                </c:pt>
                <c:pt idx="58">
                  <c:v>35</c:v>
                </c:pt>
                <c:pt idx="59">
                  <c:v>84.5</c:v>
                </c:pt>
                <c:pt idx="60">
                  <c:v>55.333333333333336</c:v>
                </c:pt>
                <c:pt idx="6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C-4149-9625-22E5923C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411319"/>
        <c:axId val="143282189"/>
      </c:barChart>
      <c:catAx>
        <c:axId val="1456411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82189"/>
        <c:crosses val="autoZero"/>
        <c:auto val="1"/>
        <c:lblAlgn val="ctr"/>
        <c:lblOffset val="100"/>
        <c:noMultiLvlLbl val="1"/>
      </c:catAx>
      <c:valAx>
        <c:axId val="14328218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64113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(1)Completely Dissimilar, (2) Less Similar, (3) Almost Similar, (4) Very Similar and (5) Exactly Similar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'User StudyPatternFind(response '!$J$589:$J$590</c:f>
              <c:strCache>
                <c:ptCount val="2"/>
                <c:pt idx="0">
                  <c:v>(1)Completely Dissimilar</c:v>
                </c:pt>
                <c:pt idx="1">
                  <c:v>44.4109589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StudyPatternFind(response '!$I$591:$I$598</c:f>
              <c:strCache>
                <c:ptCount val="8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</c:strCache>
            </c:strRef>
          </c:cat>
          <c:val>
            <c:numRef>
              <c:f>'User StudyPatternFind(response '!$J$591:$J$598</c:f>
              <c:numCache>
                <c:formatCode>General</c:formatCode>
                <c:ptCount val="8"/>
                <c:pt idx="0">
                  <c:v>48.53846153846154</c:v>
                </c:pt>
                <c:pt idx="1">
                  <c:v>49.074074074074076</c:v>
                </c:pt>
                <c:pt idx="2">
                  <c:v>45.472222222222221</c:v>
                </c:pt>
                <c:pt idx="3">
                  <c:v>56.625</c:v>
                </c:pt>
                <c:pt idx="4">
                  <c:v>40.717948717948715</c:v>
                </c:pt>
                <c:pt idx="5">
                  <c:v>41.375</c:v>
                </c:pt>
                <c:pt idx="6">
                  <c:v>32.127272727272725</c:v>
                </c:pt>
                <c:pt idx="7">
                  <c:v>54.352941176470587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398-4A2E-B2AF-295794B7D885}"/>
            </c:ext>
          </c:extLst>
        </c:ser>
        <c:ser>
          <c:idx val="1"/>
          <c:order val="1"/>
          <c:tx>
            <c:strRef>
              <c:f>'User StudyPatternFind(response '!$K$589:$K$590</c:f>
              <c:strCache>
                <c:ptCount val="2"/>
                <c:pt idx="0">
                  <c:v>(2) Less Similar</c:v>
                </c:pt>
                <c:pt idx="1">
                  <c:v>47.09090909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StudyPatternFind(response '!$I$591:$I$598</c:f>
              <c:strCache>
                <c:ptCount val="8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</c:strCache>
            </c:strRef>
          </c:cat>
          <c:val>
            <c:numRef>
              <c:f>'User StudyPatternFind(response '!$K$591:$K$598</c:f>
              <c:numCache>
                <c:formatCode>General</c:formatCode>
                <c:ptCount val="8"/>
                <c:pt idx="0">
                  <c:v>48.41935483870968</c:v>
                </c:pt>
                <c:pt idx="1">
                  <c:v>42.88</c:v>
                </c:pt>
                <c:pt idx="2">
                  <c:v>51</c:v>
                </c:pt>
                <c:pt idx="3">
                  <c:v>46.611111111111114</c:v>
                </c:pt>
                <c:pt idx="4">
                  <c:v>45.058823529411768</c:v>
                </c:pt>
                <c:pt idx="5">
                  <c:v>59.7</c:v>
                </c:pt>
                <c:pt idx="6">
                  <c:v>35.488372093023258</c:v>
                </c:pt>
                <c:pt idx="7">
                  <c:v>26.3125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398-4A2E-B2AF-295794B7D885}"/>
            </c:ext>
          </c:extLst>
        </c:ser>
        <c:ser>
          <c:idx val="2"/>
          <c:order val="2"/>
          <c:tx>
            <c:strRef>
              <c:f>'User StudyPatternFind(response '!$L$589:$L$590</c:f>
              <c:strCache>
                <c:ptCount val="2"/>
                <c:pt idx="0">
                  <c:v>(3) Almost Similar</c:v>
                </c:pt>
                <c:pt idx="1">
                  <c:v>22.7037037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StudyPatternFind(response '!$I$591:$I$598</c:f>
              <c:strCache>
                <c:ptCount val="8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</c:strCache>
            </c:strRef>
          </c:cat>
          <c:val>
            <c:numRef>
              <c:f>'User StudyPatternFind(response '!$L$591:$L$598</c:f>
              <c:numCache>
                <c:formatCode>General</c:formatCode>
                <c:ptCount val="8"/>
                <c:pt idx="0">
                  <c:v>46.862745098039213</c:v>
                </c:pt>
                <c:pt idx="1">
                  <c:v>32.918367346938773</c:v>
                </c:pt>
                <c:pt idx="2">
                  <c:v>35.755555555555553</c:v>
                </c:pt>
                <c:pt idx="3">
                  <c:v>58.547169811320757</c:v>
                </c:pt>
                <c:pt idx="4">
                  <c:v>31.727272727272727</c:v>
                </c:pt>
                <c:pt idx="5">
                  <c:v>44.465116279069768</c:v>
                </c:pt>
                <c:pt idx="6">
                  <c:v>52.666666666666664</c:v>
                </c:pt>
                <c:pt idx="7">
                  <c:v>54.184210526315788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398-4A2E-B2AF-295794B7D885}"/>
            </c:ext>
          </c:extLst>
        </c:ser>
        <c:ser>
          <c:idx val="3"/>
          <c:order val="3"/>
          <c:tx>
            <c:strRef>
              <c:f>'User StudyPatternFind(response '!$M$589:$M$590</c:f>
              <c:strCache>
                <c:ptCount val="2"/>
                <c:pt idx="0">
                  <c:v>(4) Very Similar</c:v>
                </c:pt>
                <c:pt idx="1">
                  <c:v>44.03448276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StudyPatternFind(response '!$I$591:$I$598</c:f>
              <c:strCache>
                <c:ptCount val="8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</c:strCache>
            </c:strRef>
          </c:cat>
          <c:val>
            <c:numRef>
              <c:f>'User StudyPatternFind(response '!$M$591:$M$598</c:f>
              <c:numCache>
                <c:formatCode>General</c:formatCode>
                <c:ptCount val="8"/>
                <c:pt idx="0">
                  <c:v>37.652173913043477</c:v>
                </c:pt>
                <c:pt idx="1">
                  <c:v>36.200000000000003</c:v>
                </c:pt>
                <c:pt idx="2">
                  <c:v>40.80952380952381</c:v>
                </c:pt>
                <c:pt idx="3">
                  <c:v>45.566037735849058</c:v>
                </c:pt>
                <c:pt idx="4">
                  <c:v>44.625</c:v>
                </c:pt>
                <c:pt idx="5">
                  <c:v>29.785714285714285</c:v>
                </c:pt>
                <c:pt idx="6">
                  <c:v>36.090909090909093</c:v>
                </c:pt>
                <c:pt idx="7">
                  <c:v>36.423728813559322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398-4A2E-B2AF-295794B7D885}"/>
            </c:ext>
          </c:extLst>
        </c:ser>
        <c:ser>
          <c:idx val="4"/>
          <c:order val="4"/>
          <c:tx>
            <c:strRef>
              <c:f>'User StudyPatternFind(response '!$N$589:$N$590</c:f>
              <c:strCache>
                <c:ptCount val="2"/>
                <c:pt idx="0">
                  <c:v>(5) Exactly Similar</c:v>
                </c:pt>
                <c:pt idx="1">
                  <c:v>54.69230769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StudyPatternFind(response '!$I$591:$I$598</c:f>
              <c:strCache>
                <c:ptCount val="8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</c:strCache>
            </c:strRef>
          </c:cat>
          <c:val>
            <c:numRef>
              <c:f>'User StudyPatternFind(response '!$N$591:$N$598</c:f>
              <c:numCache>
                <c:formatCode>General</c:formatCode>
                <c:ptCount val="8"/>
                <c:pt idx="0">
                  <c:v>44.80952380952381</c:v>
                </c:pt>
                <c:pt idx="1">
                  <c:v>43.333333333333336</c:v>
                </c:pt>
                <c:pt idx="2">
                  <c:v>42.230769230769234</c:v>
                </c:pt>
                <c:pt idx="3">
                  <c:v>32.860465116279073</c:v>
                </c:pt>
                <c:pt idx="4">
                  <c:v>40.647058823529413</c:v>
                </c:pt>
                <c:pt idx="5">
                  <c:v>34.5</c:v>
                </c:pt>
                <c:pt idx="6">
                  <c:v>24.5</c:v>
                </c:pt>
                <c:pt idx="7">
                  <c:v>33.413793103448278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B398-4A2E-B2AF-295794B7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657948"/>
        <c:axId val="1111094071"/>
      </c:barChart>
      <c:catAx>
        <c:axId val="15976579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Input.check_image_url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094071"/>
        <c:crosses val="autoZero"/>
        <c:auto val="1"/>
        <c:lblAlgn val="ctr"/>
        <c:lblOffset val="100"/>
        <c:noMultiLvlLbl val="1"/>
      </c:catAx>
      <c:valAx>
        <c:axId val="1111094071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765794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PASS, M4, ASAP, Random and PAA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'User Study Dataset_Set1'!$R$6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 Dataset_Set1'!$Q$7:$Q$13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Dataset_Set1'!$R$7:$R$13</c:f>
              <c:numCache>
                <c:formatCode>General</c:formatCode>
                <c:ptCount val="7"/>
                <c:pt idx="0">
                  <c:v>49.774999999999999</c:v>
                </c:pt>
                <c:pt idx="1">
                  <c:v>50.243243243243242</c:v>
                </c:pt>
                <c:pt idx="2">
                  <c:v>51.366666666666667</c:v>
                </c:pt>
                <c:pt idx="3">
                  <c:v>53.25</c:v>
                </c:pt>
                <c:pt idx="4">
                  <c:v>52.428571428571431</c:v>
                </c:pt>
                <c:pt idx="5">
                  <c:v>53.384615384615387</c:v>
                </c:pt>
                <c:pt idx="6">
                  <c:v>46.888888888888886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D56-4FB6-B857-400E3AA03EC0}"/>
            </c:ext>
          </c:extLst>
        </c:ser>
        <c:ser>
          <c:idx val="1"/>
          <c:order val="1"/>
          <c:tx>
            <c:strRef>
              <c:f>'User Study Dataset_Set1'!$S$6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 Dataset_Set1'!$Q$7:$Q$13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Dataset_Set1'!$S$7:$S$13</c:f>
              <c:numCache>
                <c:formatCode>General</c:formatCode>
                <c:ptCount val="7"/>
                <c:pt idx="0">
                  <c:v>42</c:v>
                </c:pt>
                <c:pt idx="1">
                  <c:v>36.5</c:v>
                </c:pt>
                <c:pt idx="2">
                  <c:v>39</c:v>
                </c:pt>
                <c:pt idx="3">
                  <c:v>58.428571428571431</c:v>
                </c:pt>
                <c:pt idx="4">
                  <c:v>48.3125</c:v>
                </c:pt>
                <c:pt idx="5">
                  <c:v>40.411764705882355</c:v>
                </c:pt>
                <c:pt idx="6">
                  <c:v>51.4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D56-4FB6-B857-400E3AA03EC0}"/>
            </c:ext>
          </c:extLst>
        </c:ser>
        <c:ser>
          <c:idx val="2"/>
          <c:order val="2"/>
          <c:tx>
            <c:strRef>
              <c:f>'User Study Dataset_Set1'!$T$6</c:f>
              <c:strCache>
                <c:ptCount val="1"/>
                <c:pt idx="0">
                  <c:v>ASAP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 Dataset_Set1'!$Q$7:$Q$13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Dataset_Set1'!$T$7:$T$13</c:f>
              <c:numCache>
                <c:formatCode>General</c:formatCode>
                <c:ptCount val="7"/>
                <c:pt idx="0">
                  <c:v>61</c:v>
                </c:pt>
                <c:pt idx="1">
                  <c:v>44.5</c:v>
                </c:pt>
                <c:pt idx="2">
                  <c:v>0</c:v>
                </c:pt>
                <c:pt idx="3">
                  <c:v>82.5</c:v>
                </c:pt>
                <c:pt idx="4">
                  <c:v>47.545454545454547</c:v>
                </c:pt>
                <c:pt idx="5">
                  <c:v>66.142857142857139</c:v>
                </c:pt>
                <c:pt idx="6">
                  <c:v>39.4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D56-4FB6-B857-400E3AA03EC0}"/>
            </c:ext>
          </c:extLst>
        </c:ser>
        <c:ser>
          <c:idx val="3"/>
          <c:order val="3"/>
          <c:tx>
            <c:strRef>
              <c:f>'User Study Dataset_Set1'!$U$6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 Dataset_Set1'!$Q$7:$Q$13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Dataset_Set1'!$U$7:$U$13</c:f>
              <c:numCache>
                <c:formatCode>General</c:formatCode>
                <c:ptCount val="7"/>
                <c:pt idx="0">
                  <c:v>13.5</c:v>
                </c:pt>
                <c:pt idx="1">
                  <c:v>33.111111111111114</c:v>
                </c:pt>
                <c:pt idx="2">
                  <c:v>29.902439024390244</c:v>
                </c:pt>
                <c:pt idx="3">
                  <c:v>43.2</c:v>
                </c:pt>
                <c:pt idx="4">
                  <c:v>22.692307692307693</c:v>
                </c:pt>
                <c:pt idx="5">
                  <c:v>5.4545454545454541</c:v>
                </c:pt>
                <c:pt idx="6">
                  <c:v>15.384615384615385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D56-4FB6-B857-400E3AA03EC0}"/>
            </c:ext>
          </c:extLst>
        </c:ser>
        <c:ser>
          <c:idx val="4"/>
          <c:order val="4"/>
          <c:tx>
            <c:strRef>
              <c:f>'User Study Dataset_Set1'!$V$6</c:f>
              <c:strCache>
                <c:ptCount val="1"/>
                <c:pt idx="0">
                  <c:v>PAA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 Dataset_Set1'!$Q$7:$Q$13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Dataset_Set1'!$V$7:$V$13</c:f>
              <c:numCache>
                <c:formatCode>General</c:formatCode>
                <c:ptCount val="7"/>
                <c:pt idx="0">
                  <c:v>22.6</c:v>
                </c:pt>
                <c:pt idx="1">
                  <c:v>18.764705882352942</c:v>
                </c:pt>
                <c:pt idx="2">
                  <c:v>60.4</c:v>
                </c:pt>
                <c:pt idx="3">
                  <c:v>23.653846153846153</c:v>
                </c:pt>
                <c:pt idx="4">
                  <c:v>43.916666666666664</c:v>
                </c:pt>
                <c:pt idx="5">
                  <c:v>18.333333333333332</c:v>
                </c:pt>
                <c:pt idx="6">
                  <c:v>15.5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FD56-4FB6-B857-400E3AA0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340537"/>
        <c:axId val="617284138"/>
      </c:barChart>
      <c:catAx>
        <c:axId val="1948340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7284138"/>
        <c:crosses val="autoZero"/>
        <c:auto val="1"/>
        <c:lblAlgn val="ctr"/>
        <c:lblOffset val="100"/>
        <c:noMultiLvlLbl val="1"/>
      </c:catAx>
      <c:valAx>
        <c:axId val="6172841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3405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'User Study Dataset_Set1'!$H$46:$H$47</c:f>
              <c:strCache>
                <c:ptCount val="2"/>
                <c:pt idx="0">
                  <c:v>User Response</c:v>
                </c:pt>
                <c:pt idx="1">
                  <c:v>ASAP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 Dataset_Set1'!$G$48:$G$54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Dataset_Set1'!$H$48:$H$54</c:f>
              <c:numCache>
                <c:formatCode>General</c:formatCode>
                <c:ptCount val="7"/>
                <c:pt idx="0">
                  <c:v>29.25</c:v>
                </c:pt>
                <c:pt idx="1">
                  <c:v>62.85</c:v>
                </c:pt>
                <c:pt idx="2">
                  <c:v>30.636363636363637</c:v>
                </c:pt>
                <c:pt idx="3">
                  <c:v>28.5</c:v>
                </c:pt>
                <c:pt idx="4">
                  <c:v>66.035714285714292</c:v>
                </c:pt>
                <c:pt idx="5">
                  <c:v>29.615384615384617</c:v>
                </c:pt>
                <c:pt idx="6">
                  <c:v>38.333333333333336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EA8-49F9-B4EA-427D5EA423F5}"/>
            </c:ext>
          </c:extLst>
        </c:ser>
        <c:ser>
          <c:idx val="1"/>
          <c:order val="1"/>
          <c:tx>
            <c:strRef>
              <c:f>'User Study Dataset_Set1'!$I$46:$I$47</c:f>
              <c:strCache>
                <c:ptCount val="2"/>
                <c:pt idx="0">
                  <c:v>User Response</c:v>
                </c:pt>
                <c:pt idx="1">
                  <c:v>M4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 Dataset_Set1'!$G$48:$G$54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Dataset_Set1'!$I$48:$I$54</c:f>
              <c:numCache>
                <c:formatCode>General</c:formatCode>
                <c:ptCount val="7"/>
                <c:pt idx="0">
                  <c:v>36.157894736842103</c:v>
                </c:pt>
                <c:pt idx="1">
                  <c:v>67.64</c:v>
                </c:pt>
                <c:pt idx="2">
                  <c:v>42.924999999999997</c:v>
                </c:pt>
                <c:pt idx="3">
                  <c:v>9.1666666666666661</c:v>
                </c:pt>
                <c:pt idx="4">
                  <c:v>50.166666666666664</c:v>
                </c:pt>
                <c:pt idx="5">
                  <c:v>36.5</c:v>
                </c:pt>
                <c:pt idx="6">
                  <c:v>46.421052631578945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EA8-49F9-B4EA-427D5EA423F5}"/>
            </c:ext>
          </c:extLst>
        </c:ser>
        <c:ser>
          <c:idx val="2"/>
          <c:order val="2"/>
          <c:tx>
            <c:strRef>
              <c:f>'User Study Dataset_Set1'!$J$46:$J$47</c:f>
              <c:strCache>
                <c:ptCount val="2"/>
                <c:pt idx="0">
                  <c:v>User Response</c:v>
                </c:pt>
                <c:pt idx="1">
                  <c:v>PAA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 Dataset_Set1'!$G$48:$G$54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Dataset_Set1'!$J$48:$J$54</c:f>
              <c:numCache>
                <c:formatCode>General</c:formatCode>
                <c:ptCount val="7"/>
                <c:pt idx="0">
                  <c:v>55.46153846153846</c:v>
                </c:pt>
                <c:pt idx="1">
                  <c:v>62.5</c:v>
                </c:pt>
                <c:pt idx="2">
                  <c:v>89.333333333333329</c:v>
                </c:pt>
                <c:pt idx="3">
                  <c:v>22.2</c:v>
                </c:pt>
                <c:pt idx="4">
                  <c:v>42.666666666666664</c:v>
                </c:pt>
                <c:pt idx="5">
                  <c:v>54.2</c:v>
                </c:pt>
                <c:pt idx="6">
                  <c:v>45.823529411764703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EA8-49F9-B4EA-427D5EA423F5}"/>
            </c:ext>
          </c:extLst>
        </c:ser>
        <c:ser>
          <c:idx val="3"/>
          <c:order val="3"/>
          <c:tx>
            <c:strRef>
              <c:f>'User Study Dataset_Set1'!$K$46:$K$47</c:f>
              <c:strCache>
                <c:ptCount val="2"/>
                <c:pt idx="0">
                  <c:v>User Response</c:v>
                </c:pt>
                <c:pt idx="1">
                  <c:v>PASS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 Dataset_Set1'!$G$48:$G$54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Dataset_Set1'!$K$48:$K$54</c:f>
              <c:numCache>
                <c:formatCode>General</c:formatCode>
                <c:ptCount val="7"/>
                <c:pt idx="0">
                  <c:v>52.888888888888886</c:v>
                </c:pt>
                <c:pt idx="1">
                  <c:v>44.436363636363637</c:v>
                </c:pt>
                <c:pt idx="2">
                  <c:v>53</c:v>
                </c:pt>
                <c:pt idx="3">
                  <c:v>60.061538461538461</c:v>
                </c:pt>
                <c:pt idx="4">
                  <c:v>38.875</c:v>
                </c:pt>
                <c:pt idx="5">
                  <c:v>51.972972972972975</c:v>
                </c:pt>
                <c:pt idx="6">
                  <c:v>57.816901408450704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EA8-49F9-B4EA-427D5EA423F5}"/>
            </c:ext>
          </c:extLst>
        </c:ser>
        <c:ser>
          <c:idx val="4"/>
          <c:order val="4"/>
          <c:tx>
            <c:strRef>
              <c:f>'User Study Dataset_Set1'!$L$46:$L$47</c:f>
              <c:strCache>
                <c:ptCount val="2"/>
                <c:pt idx="0">
                  <c:v>User Response</c:v>
                </c:pt>
                <c:pt idx="1">
                  <c:v>Random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 Dataset_Set1'!$G$48:$G$54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Dataset_Set1'!$L$48:$L$54</c:f>
              <c:numCache>
                <c:formatCode>General</c:formatCode>
                <c:ptCount val="7"/>
                <c:pt idx="0">
                  <c:v>10.199999999999999</c:v>
                </c:pt>
                <c:pt idx="1">
                  <c:v>64.461538461538467</c:v>
                </c:pt>
                <c:pt idx="2">
                  <c:v>32.909090909090907</c:v>
                </c:pt>
                <c:pt idx="3">
                  <c:v>65.121951219512198</c:v>
                </c:pt>
                <c:pt idx="4">
                  <c:v>30.846153846153847</c:v>
                </c:pt>
                <c:pt idx="5">
                  <c:v>22.833333333333332</c:v>
                </c:pt>
                <c:pt idx="6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0EA8-49F9-B4EA-427D5EA4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275434"/>
        <c:axId val="171594011"/>
      </c:barChart>
      <c:catAx>
        <c:axId val="905275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94011"/>
        <c:crosses val="autoZero"/>
        <c:auto val="1"/>
        <c:lblAlgn val="ctr"/>
        <c:lblOffset val="100"/>
        <c:noMultiLvlLbl val="1"/>
      </c:catAx>
      <c:valAx>
        <c:axId val="17159401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52754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80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'User Study Dataset_Set2'!$H$69:$H$70</c:f>
              <c:strCache>
                <c:ptCount val="2"/>
                <c:pt idx="0">
                  <c:v>Answer.equal.label</c:v>
                </c:pt>
                <c:pt idx="1">
                  <c:v>MinMax</c:v>
                </c:pt>
              </c:strCache>
            </c:strRef>
          </c:tx>
          <c:spPr>
            <a:solidFill>
              <a:srgbClr val="4A86E8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Dataset_Set2'!$H$71:$H$77</c:f>
              <c:numCache>
                <c:formatCode>General</c:formatCode>
                <c:ptCount val="7"/>
                <c:pt idx="0">
                  <c:v>45.111111111111114</c:v>
                </c:pt>
                <c:pt idx="1">
                  <c:v>54.727272727272727</c:v>
                </c:pt>
                <c:pt idx="2">
                  <c:v>56.888888888888886</c:v>
                </c:pt>
                <c:pt idx="3">
                  <c:v>22.571428571428573</c:v>
                </c:pt>
                <c:pt idx="4">
                  <c:v>32.200000000000003</c:v>
                </c:pt>
                <c:pt idx="5">
                  <c:v>48.714285714285715</c:v>
                </c:pt>
                <c:pt idx="6">
                  <c:v>39.086956521739133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402-4C2E-A6B5-7CC1CE492ACB}"/>
            </c:ext>
          </c:extLst>
        </c:ser>
        <c:ser>
          <c:idx val="1"/>
          <c:order val="1"/>
          <c:tx>
            <c:strRef>
              <c:f>'User Study Dataset_Set2'!$I$69:$I$70</c:f>
              <c:strCache>
                <c:ptCount val="2"/>
                <c:pt idx="0">
                  <c:v>Answer.equal.label</c:v>
                </c:pt>
                <c:pt idx="1">
                  <c:v>PASS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Dataset_Set2'!$I$71:$I$77</c:f>
              <c:numCache>
                <c:formatCode>General</c:formatCode>
                <c:ptCount val="7"/>
                <c:pt idx="0">
                  <c:v>28.4</c:v>
                </c:pt>
                <c:pt idx="1">
                  <c:v>45.358490566037737</c:v>
                </c:pt>
                <c:pt idx="2">
                  <c:v>36.157894736842103</c:v>
                </c:pt>
                <c:pt idx="3">
                  <c:v>35.297297297297298</c:v>
                </c:pt>
                <c:pt idx="4">
                  <c:v>47.641509433962263</c:v>
                </c:pt>
                <c:pt idx="5">
                  <c:v>42.1</c:v>
                </c:pt>
                <c:pt idx="6">
                  <c:v>50.414634146341463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402-4C2E-A6B5-7CC1CE492ACB}"/>
            </c:ext>
          </c:extLst>
        </c:ser>
        <c:ser>
          <c:idx val="2"/>
          <c:order val="2"/>
          <c:tx>
            <c:strRef>
              <c:f>'User Study Dataset_Set2'!$J$69:$J$70</c:f>
              <c:strCache>
                <c:ptCount val="2"/>
                <c:pt idx="0">
                  <c:v>Answer.equal.label</c:v>
                </c:pt>
                <c:pt idx="1">
                  <c:v>RDP</c:v>
                </c:pt>
              </c:strCache>
            </c:strRef>
          </c:tx>
          <c:spPr>
            <a:solidFill>
              <a:srgbClr val="9900FF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Dataset_Set2'!$J$71:$J$77</c:f>
              <c:numCache>
                <c:formatCode>General</c:formatCode>
                <c:ptCount val="7"/>
                <c:pt idx="0">
                  <c:v>26.75</c:v>
                </c:pt>
                <c:pt idx="1">
                  <c:v>47.823529411764703</c:v>
                </c:pt>
                <c:pt idx="2">
                  <c:v>46.366666666666667</c:v>
                </c:pt>
                <c:pt idx="3">
                  <c:v>14</c:v>
                </c:pt>
                <c:pt idx="4">
                  <c:v>58.545454545454547</c:v>
                </c:pt>
                <c:pt idx="5">
                  <c:v>33.037037037037038</c:v>
                </c:pt>
                <c:pt idx="6">
                  <c:v>43.05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402-4C2E-A6B5-7CC1CE492ACB}"/>
            </c:ext>
          </c:extLst>
        </c:ser>
        <c:ser>
          <c:idx val="3"/>
          <c:order val="3"/>
          <c:tx>
            <c:strRef>
              <c:f>'User Study Dataset_Set2'!$K$69:$K$70</c:f>
              <c:strCache>
                <c:ptCount val="2"/>
                <c:pt idx="0">
                  <c:v>Answer.equal.label</c:v>
                </c:pt>
                <c:pt idx="1">
                  <c:v>SS</c:v>
                </c:pt>
              </c:strCache>
            </c:strRef>
          </c:tx>
          <c:spPr>
            <a:solidFill>
              <a:srgbClr val="980000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Dataset_Set2'!$K$71:$K$77</c:f>
              <c:numCache>
                <c:formatCode>General</c:formatCode>
                <c:ptCount val="7"/>
                <c:pt idx="0">
                  <c:v>25</c:v>
                </c:pt>
                <c:pt idx="1">
                  <c:v>52</c:v>
                </c:pt>
                <c:pt idx="2">
                  <c:v>9.25</c:v>
                </c:pt>
                <c:pt idx="3">
                  <c:v>44.722222222222221</c:v>
                </c:pt>
                <c:pt idx="4">
                  <c:v>17.399999999999999</c:v>
                </c:pt>
                <c:pt idx="5">
                  <c:v>11</c:v>
                </c:pt>
                <c:pt idx="6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1402-4C2E-A6B5-7CC1CE492ACB}"/>
            </c:ext>
          </c:extLst>
        </c:ser>
        <c:ser>
          <c:idx val="4"/>
          <c:order val="4"/>
          <c:tx>
            <c:strRef>
              <c:f>'User Study Dataset_Set2'!$L$69:$L$70</c:f>
              <c:strCache>
                <c:ptCount val="2"/>
                <c:pt idx="0">
                  <c:v>Answer.equal.label</c:v>
                </c:pt>
                <c:pt idx="1">
                  <c:v>VW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Dataset_Set2'!$L$71:$L$77</c:f>
              <c:numCache>
                <c:formatCode>General</c:formatCode>
                <c:ptCount val="7"/>
                <c:pt idx="0">
                  <c:v>46.976190476190474</c:v>
                </c:pt>
                <c:pt idx="1">
                  <c:v>42.090909090909093</c:v>
                </c:pt>
                <c:pt idx="2">
                  <c:v>68</c:v>
                </c:pt>
                <c:pt idx="3">
                  <c:v>81.227272727272734</c:v>
                </c:pt>
                <c:pt idx="4">
                  <c:v>61.84</c:v>
                </c:pt>
                <c:pt idx="5">
                  <c:v>59.866666666666667</c:v>
                </c:pt>
                <c:pt idx="6">
                  <c:v>43.06666666666667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1402-4C2E-A6B5-7CC1CE49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821340"/>
        <c:axId val="1301500570"/>
      </c:barChart>
      <c:catAx>
        <c:axId val="737821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Input.original_image_url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1500570"/>
        <c:crosses val="autoZero"/>
        <c:auto val="1"/>
        <c:lblAlgn val="ctr"/>
        <c:lblOffset val="100"/>
        <c:noMultiLvlLbl val="1"/>
      </c:catAx>
      <c:valAx>
        <c:axId val="130150057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7821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80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'User Study Dataset_Set2'!$F$10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rgbClr val="4A86E8"/>
            </a:solidFill>
          </c:spPr>
          <c:invertIfNegative val="1"/>
          <c:cat>
            <c:strRef>
              <c:f>'User Study Dataset_Set2'!$G$9:$M$9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Dataset_Set2'!$G$10:$M$10</c:f>
              <c:numCache>
                <c:formatCode>0.00%</c:formatCode>
                <c:ptCount val="7"/>
                <c:pt idx="0">
                  <c:v>0.216</c:v>
                </c:pt>
                <c:pt idx="1">
                  <c:v>0.17599999999999999</c:v>
                </c:pt>
                <c:pt idx="2">
                  <c:v>7.1999999999999995E-2</c:v>
                </c:pt>
                <c:pt idx="3">
                  <c:v>5.6000000000000001E-2</c:v>
                </c:pt>
                <c:pt idx="4">
                  <c:v>0.12</c:v>
                </c:pt>
                <c:pt idx="5">
                  <c:v>0.224</c:v>
                </c:pt>
                <c:pt idx="6">
                  <c:v>0.184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D99-40CA-A40F-8F00777AE211}"/>
            </c:ext>
          </c:extLst>
        </c:ser>
        <c:ser>
          <c:idx val="1"/>
          <c:order val="1"/>
          <c:tx>
            <c:strRef>
              <c:f>'User Study Dataset_Set2'!$F$11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 Dataset_Set2'!$G$9:$M$9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Dataset_Set2'!$G$11:$M$11</c:f>
              <c:numCache>
                <c:formatCode>0.00%</c:formatCode>
                <c:ptCount val="7"/>
                <c:pt idx="0">
                  <c:v>0.28000000000000003</c:v>
                </c:pt>
                <c:pt idx="1">
                  <c:v>0.42399999999999999</c:v>
                </c:pt>
                <c:pt idx="2">
                  <c:v>0.60799999999999998</c:v>
                </c:pt>
                <c:pt idx="3">
                  <c:v>0.59199999999999997</c:v>
                </c:pt>
                <c:pt idx="4">
                  <c:v>0.42399999999999999</c:v>
                </c:pt>
                <c:pt idx="5">
                  <c:v>0.4</c:v>
                </c:pt>
                <c:pt idx="6">
                  <c:v>0.32800000000000001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D99-40CA-A40F-8F00777AE211}"/>
            </c:ext>
          </c:extLst>
        </c:ser>
        <c:ser>
          <c:idx val="2"/>
          <c:order val="2"/>
          <c:tx>
            <c:strRef>
              <c:f>'User Study Dataset_Set2'!$F$12</c:f>
              <c:strCache>
                <c:ptCount val="1"/>
                <c:pt idx="0">
                  <c:v>RDP</c:v>
                </c:pt>
              </c:strCache>
            </c:strRef>
          </c:tx>
          <c:spPr>
            <a:solidFill>
              <a:srgbClr val="9900FF"/>
            </a:solidFill>
          </c:spPr>
          <c:invertIfNegative val="1"/>
          <c:cat>
            <c:strRef>
              <c:f>'User Study Dataset_Set2'!$G$9:$M$9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Dataset_Set2'!$G$12:$M$12</c:f>
              <c:numCache>
                <c:formatCode>0.00%</c:formatCode>
                <c:ptCount val="7"/>
                <c:pt idx="0">
                  <c:v>0.128</c:v>
                </c:pt>
                <c:pt idx="1">
                  <c:v>0.27200000000000002</c:v>
                </c:pt>
                <c:pt idx="2">
                  <c:v>0.24</c:v>
                </c:pt>
                <c:pt idx="3">
                  <c:v>3.2000000000000001E-2</c:v>
                </c:pt>
                <c:pt idx="4">
                  <c:v>0.17599999999999999</c:v>
                </c:pt>
                <c:pt idx="5">
                  <c:v>0.216</c:v>
                </c:pt>
                <c:pt idx="6">
                  <c:v>0.32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D99-40CA-A40F-8F00777AE211}"/>
            </c:ext>
          </c:extLst>
        </c:ser>
        <c:ser>
          <c:idx val="3"/>
          <c:order val="3"/>
          <c:tx>
            <c:strRef>
              <c:f>'User Study Dataset_Set2'!$F$13</c:f>
              <c:strCache>
                <c:ptCount val="1"/>
                <c:pt idx="0">
                  <c:v>SS</c:v>
                </c:pt>
              </c:strCache>
            </c:strRef>
          </c:tx>
          <c:spPr>
            <a:solidFill>
              <a:srgbClr val="980000"/>
            </a:solidFill>
          </c:spPr>
          <c:invertIfNegative val="1"/>
          <c:cat>
            <c:strRef>
              <c:f>'User Study Dataset_Set2'!$G$9:$M$9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Dataset_Set2'!$G$13:$M$13</c:f>
              <c:numCache>
                <c:formatCode>0.00%</c:formatCode>
                <c:ptCount val="7"/>
                <c:pt idx="0">
                  <c:v>0.04</c:v>
                </c:pt>
                <c:pt idx="1">
                  <c:v>0.04</c:v>
                </c:pt>
                <c:pt idx="2">
                  <c:v>3.2000000000000001E-2</c:v>
                </c:pt>
                <c:pt idx="3">
                  <c:v>0.14399999999999999</c:v>
                </c:pt>
                <c:pt idx="4">
                  <c:v>0.08</c:v>
                </c:pt>
                <c:pt idx="5">
                  <c:v>0.04</c:v>
                </c:pt>
                <c:pt idx="6">
                  <c:v>4.8000000000000001E-2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D99-40CA-A40F-8F00777AE211}"/>
            </c:ext>
          </c:extLst>
        </c:ser>
        <c:ser>
          <c:idx val="4"/>
          <c:order val="4"/>
          <c:tx>
            <c:strRef>
              <c:f>'User Study Dataset_Set2'!$F$14</c:f>
              <c:strCache>
                <c:ptCount val="1"/>
                <c:pt idx="0">
                  <c:v>VW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cat>
            <c:strRef>
              <c:f>'User Study Dataset_Set2'!$G$9:$M$9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Dataset_Set2'!$G$14:$M$14</c:f>
              <c:numCache>
                <c:formatCode>0.00%</c:formatCode>
                <c:ptCount val="7"/>
                <c:pt idx="0">
                  <c:v>0.33600000000000002</c:v>
                </c:pt>
                <c:pt idx="1">
                  <c:v>8.7999999999999995E-2</c:v>
                </c:pt>
                <c:pt idx="2">
                  <c:v>4.8000000000000001E-2</c:v>
                </c:pt>
                <c:pt idx="3">
                  <c:v>0.17599999999999999</c:v>
                </c:pt>
                <c:pt idx="4">
                  <c:v>0.2</c:v>
                </c:pt>
                <c:pt idx="5">
                  <c:v>0.12</c:v>
                </c:pt>
                <c:pt idx="6">
                  <c:v>0.12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CD99-40CA-A40F-8F00777A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577690"/>
        <c:axId val="319128254"/>
        <c:axId val="0"/>
      </c:bar3DChart>
      <c:catAx>
        <c:axId val="441577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9128254"/>
        <c:crosses val="autoZero"/>
        <c:auto val="1"/>
        <c:lblAlgn val="ctr"/>
        <c:lblOffset val="100"/>
        <c:noMultiLvlLbl val="1"/>
      </c:catAx>
      <c:valAx>
        <c:axId val="319128254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15776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80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PASS, MinMax, RDP, SS and VW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'User Study Dataset_Set2'!$H$49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 Dataset_Set2'!$G$50:$G$56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Dataset_Set2'!$H$50:$H$56</c:f>
              <c:numCache>
                <c:formatCode>General</c:formatCode>
                <c:ptCount val="7"/>
                <c:pt idx="0">
                  <c:v>17.96</c:v>
                </c:pt>
                <c:pt idx="1">
                  <c:v>50.414634146341463</c:v>
                </c:pt>
                <c:pt idx="2">
                  <c:v>35.297297297297298</c:v>
                </c:pt>
                <c:pt idx="3">
                  <c:v>28.4</c:v>
                </c:pt>
                <c:pt idx="4">
                  <c:v>45.358490566037737</c:v>
                </c:pt>
                <c:pt idx="5">
                  <c:v>36.157894736842103</c:v>
                </c:pt>
                <c:pt idx="6">
                  <c:v>47.641509433962263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BDF-49FF-A026-6823EFACFC2F}"/>
            </c:ext>
          </c:extLst>
        </c:ser>
        <c:ser>
          <c:idx val="1"/>
          <c:order val="1"/>
          <c:tx>
            <c:strRef>
              <c:f>'User Study Dataset_Set2'!$I$49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 Dataset_Set2'!$G$50:$G$56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Dataset_Set2'!$I$50:$I$56</c:f>
              <c:numCache>
                <c:formatCode>General</c:formatCode>
                <c:ptCount val="7"/>
                <c:pt idx="0">
                  <c:v>48.714285714285715</c:v>
                </c:pt>
                <c:pt idx="1">
                  <c:v>39.086956521739133</c:v>
                </c:pt>
                <c:pt idx="2">
                  <c:v>17.555555555555557</c:v>
                </c:pt>
                <c:pt idx="3">
                  <c:v>45.111111111111114</c:v>
                </c:pt>
                <c:pt idx="4">
                  <c:v>54.727272727272727</c:v>
                </c:pt>
                <c:pt idx="5">
                  <c:v>56.888888888888886</c:v>
                </c:pt>
                <c:pt idx="6">
                  <c:v>32.200000000000003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BDF-49FF-A026-6823EFACFC2F}"/>
            </c:ext>
          </c:extLst>
        </c:ser>
        <c:ser>
          <c:idx val="2"/>
          <c:order val="2"/>
          <c:tx>
            <c:strRef>
              <c:f>'User Study Dataset_Set2'!$J$49</c:f>
              <c:strCache>
                <c:ptCount val="1"/>
                <c:pt idx="0">
                  <c:v>RDP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 Dataset_Set2'!$G$50:$G$56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Dataset_Set2'!$J$50:$J$56</c:f>
              <c:numCache>
                <c:formatCode>General</c:formatCode>
                <c:ptCount val="7"/>
                <c:pt idx="0">
                  <c:v>33.037037037037038</c:v>
                </c:pt>
                <c:pt idx="1">
                  <c:v>43.05</c:v>
                </c:pt>
                <c:pt idx="2">
                  <c:v>14</c:v>
                </c:pt>
                <c:pt idx="3">
                  <c:v>26.75</c:v>
                </c:pt>
                <c:pt idx="4">
                  <c:v>47.823529411764703</c:v>
                </c:pt>
                <c:pt idx="5">
                  <c:v>46.366666666666667</c:v>
                </c:pt>
                <c:pt idx="6">
                  <c:v>58.545454545454547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BDF-49FF-A026-6823EFACFC2F}"/>
            </c:ext>
          </c:extLst>
        </c:ser>
        <c:ser>
          <c:idx val="3"/>
          <c:order val="3"/>
          <c:tx>
            <c:strRef>
              <c:f>'User Study Dataset_Set2'!$K$49</c:f>
              <c:strCache>
                <c:ptCount val="1"/>
                <c:pt idx="0">
                  <c:v>SS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 Dataset_Set2'!$G$50:$G$56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Dataset_Set2'!$K$50:$K$56</c:f>
              <c:numCache>
                <c:formatCode>General</c:formatCode>
                <c:ptCount val="7"/>
                <c:pt idx="0">
                  <c:v>11</c:v>
                </c:pt>
                <c:pt idx="1">
                  <c:v>55</c:v>
                </c:pt>
                <c:pt idx="2">
                  <c:v>44.722222222222221</c:v>
                </c:pt>
                <c:pt idx="3">
                  <c:v>25</c:v>
                </c:pt>
                <c:pt idx="4">
                  <c:v>52</c:v>
                </c:pt>
                <c:pt idx="5">
                  <c:v>9.25</c:v>
                </c:pt>
                <c:pt idx="6">
                  <c:v>17.399999999999999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BDF-49FF-A026-6823EFACFC2F}"/>
            </c:ext>
          </c:extLst>
        </c:ser>
        <c:ser>
          <c:idx val="4"/>
          <c:order val="4"/>
          <c:tx>
            <c:strRef>
              <c:f>'User Study Dataset_Set2'!$L$49</c:f>
              <c:strCache>
                <c:ptCount val="1"/>
                <c:pt idx="0">
                  <c:v>VW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 Dataset_Set2'!$G$50:$G$56</c:f>
              <c:strCache>
                <c:ptCount val="7"/>
                <c:pt idx="0">
                  <c:v>Taxi</c:v>
                </c:pt>
                <c:pt idx="1">
                  <c:v>Temp</c:v>
                </c:pt>
                <c:pt idx="2">
                  <c:v>ISD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NYSE</c:v>
                </c:pt>
              </c:strCache>
            </c:strRef>
          </c:cat>
          <c:val>
            <c:numRef>
              <c:f>'User Study Dataset_Set2'!$L$50:$L$56</c:f>
              <c:numCache>
                <c:formatCode>General</c:formatCode>
                <c:ptCount val="7"/>
                <c:pt idx="0">
                  <c:v>59.866666666666667</c:v>
                </c:pt>
                <c:pt idx="1">
                  <c:v>43.06666666666667</c:v>
                </c:pt>
                <c:pt idx="2">
                  <c:v>81.227272727272734</c:v>
                </c:pt>
                <c:pt idx="3">
                  <c:v>46.976190476190474</c:v>
                </c:pt>
                <c:pt idx="4">
                  <c:v>42.090909090909093</c:v>
                </c:pt>
                <c:pt idx="5">
                  <c:v>68</c:v>
                </c:pt>
                <c:pt idx="6">
                  <c:v>61.84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9BDF-49FF-A026-6823EFAC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479567"/>
        <c:axId val="618347538"/>
      </c:barChart>
      <c:catAx>
        <c:axId val="94447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8347538"/>
        <c:crosses val="autoZero"/>
        <c:auto val="1"/>
        <c:lblAlgn val="ctr"/>
        <c:lblOffset val="100"/>
        <c:noMultiLvlLbl val="1"/>
      </c:catAx>
      <c:valAx>
        <c:axId val="6183475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44795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Average Response Time (Datasetwise) Set2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'User Study Dataset_Set2'!$H$69:$H$70</c:f>
              <c:strCache>
                <c:ptCount val="2"/>
                <c:pt idx="0">
                  <c:v>Answer.equal.label</c:v>
                </c:pt>
                <c:pt idx="1">
                  <c:v>MinMax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Dataset_Set2'!$H$71:$H$77</c:f>
              <c:numCache>
                <c:formatCode>General</c:formatCode>
                <c:ptCount val="7"/>
                <c:pt idx="0">
                  <c:v>45.111111111111114</c:v>
                </c:pt>
                <c:pt idx="1">
                  <c:v>54.727272727272727</c:v>
                </c:pt>
                <c:pt idx="2">
                  <c:v>56.888888888888886</c:v>
                </c:pt>
                <c:pt idx="3">
                  <c:v>22.571428571428573</c:v>
                </c:pt>
                <c:pt idx="4">
                  <c:v>32.200000000000003</c:v>
                </c:pt>
                <c:pt idx="5">
                  <c:v>48.714285714285715</c:v>
                </c:pt>
                <c:pt idx="6">
                  <c:v>39.086956521739133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360-4BA0-8048-B36F9A96B9BC}"/>
            </c:ext>
          </c:extLst>
        </c:ser>
        <c:ser>
          <c:idx val="1"/>
          <c:order val="1"/>
          <c:tx>
            <c:strRef>
              <c:f>'User Study Dataset_Set2'!$I$69:$I$70</c:f>
              <c:strCache>
                <c:ptCount val="2"/>
                <c:pt idx="0">
                  <c:v>Answer.equal.label</c:v>
                </c:pt>
                <c:pt idx="1">
                  <c:v>PASS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Dataset_Set2'!$I$71:$I$77</c:f>
              <c:numCache>
                <c:formatCode>General</c:formatCode>
                <c:ptCount val="7"/>
                <c:pt idx="0">
                  <c:v>28.4</c:v>
                </c:pt>
                <c:pt idx="1">
                  <c:v>45.358490566037737</c:v>
                </c:pt>
                <c:pt idx="2">
                  <c:v>36.157894736842103</c:v>
                </c:pt>
                <c:pt idx="3">
                  <c:v>35.297297297297298</c:v>
                </c:pt>
                <c:pt idx="4">
                  <c:v>47.641509433962263</c:v>
                </c:pt>
                <c:pt idx="5">
                  <c:v>42.1</c:v>
                </c:pt>
                <c:pt idx="6">
                  <c:v>50.414634146341463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360-4BA0-8048-B36F9A96B9BC}"/>
            </c:ext>
          </c:extLst>
        </c:ser>
        <c:ser>
          <c:idx val="2"/>
          <c:order val="2"/>
          <c:tx>
            <c:strRef>
              <c:f>'User Study Dataset_Set2'!$J$69:$J$70</c:f>
              <c:strCache>
                <c:ptCount val="2"/>
                <c:pt idx="0">
                  <c:v>Answer.equal.label</c:v>
                </c:pt>
                <c:pt idx="1">
                  <c:v>RDP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Dataset_Set2'!$J$71:$J$77</c:f>
              <c:numCache>
                <c:formatCode>General</c:formatCode>
                <c:ptCount val="7"/>
                <c:pt idx="0">
                  <c:v>26.75</c:v>
                </c:pt>
                <c:pt idx="1">
                  <c:v>47.823529411764703</c:v>
                </c:pt>
                <c:pt idx="2">
                  <c:v>46.366666666666667</c:v>
                </c:pt>
                <c:pt idx="3">
                  <c:v>14</c:v>
                </c:pt>
                <c:pt idx="4">
                  <c:v>58.545454545454547</c:v>
                </c:pt>
                <c:pt idx="5">
                  <c:v>33.037037037037038</c:v>
                </c:pt>
                <c:pt idx="6">
                  <c:v>43.05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360-4BA0-8048-B36F9A96B9BC}"/>
            </c:ext>
          </c:extLst>
        </c:ser>
        <c:ser>
          <c:idx val="3"/>
          <c:order val="3"/>
          <c:tx>
            <c:strRef>
              <c:f>'User Study Dataset_Set2'!$K$69:$K$70</c:f>
              <c:strCache>
                <c:ptCount val="2"/>
                <c:pt idx="0">
                  <c:v>Answer.equal.label</c:v>
                </c:pt>
                <c:pt idx="1">
                  <c:v>SS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Dataset_Set2'!$K$71:$K$77</c:f>
              <c:numCache>
                <c:formatCode>General</c:formatCode>
                <c:ptCount val="7"/>
                <c:pt idx="0">
                  <c:v>25</c:v>
                </c:pt>
                <c:pt idx="1">
                  <c:v>52</c:v>
                </c:pt>
                <c:pt idx="2">
                  <c:v>9.25</c:v>
                </c:pt>
                <c:pt idx="3">
                  <c:v>44.722222222222221</c:v>
                </c:pt>
                <c:pt idx="4">
                  <c:v>17.399999999999999</c:v>
                </c:pt>
                <c:pt idx="5">
                  <c:v>11</c:v>
                </c:pt>
                <c:pt idx="6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360-4BA0-8048-B36F9A96B9BC}"/>
            </c:ext>
          </c:extLst>
        </c:ser>
        <c:ser>
          <c:idx val="4"/>
          <c:order val="4"/>
          <c:tx>
            <c:strRef>
              <c:f>'User Study Dataset_Set2'!$L$69:$L$70</c:f>
              <c:strCache>
                <c:ptCount val="2"/>
                <c:pt idx="0">
                  <c:v>Answer.equal.label</c:v>
                </c:pt>
                <c:pt idx="1">
                  <c:v>VW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 Dataset_Set2'!$G$71:$G$77</c:f>
              <c:strCache>
                <c:ptCount val="7"/>
                <c:pt idx="0">
                  <c:v>D12</c:v>
                </c:pt>
                <c:pt idx="1">
                  <c:v>D13</c:v>
                </c:pt>
                <c:pt idx="2">
                  <c:v>D14</c:v>
                </c:pt>
                <c:pt idx="3">
                  <c:v>ISD</c:v>
                </c:pt>
                <c:pt idx="4">
                  <c:v>NYSE</c:v>
                </c:pt>
                <c:pt idx="5">
                  <c:v>Taxi</c:v>
                </c:pt>
                <c:pt idx="6">
                  <c:v>Temp</c:v>
                </c:pt>
              </c:strCache>
            </c:strRef>
          </c:cat>
          <c:val>
            <c:numRef>
              <c:f>'User Study Dataset_Set2'!$L$71:$L$77</c:f>
              <c:numCache>
                <c:formatCode>General</c:formatCode>
                <c:ptCount val="7"/>
                <c:pt idx="0">
                  <c:v>46.976190476190474</c:v>
                </c:pt>
                <c:pt idx="1">
                  <c:v>42.090909090909093</c:v>
                </c:pt>
                <c:pt idx="2">
                  <c:v>68</c:v>
                </c:pt>
                <c:pt idx="3">
                  <c:v>81.227272727272734</c:v>
                </c:pt>
                <c:pt idx="4">
                  <c:v>61.84</c:v>
                </c:pt>
                <c:pt idx="5">
                  <c:v>59.866666666666667</c:v>
                </c:pt>
                <c:pt idx="6">
                  <c:v>43.06666666666667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F360-4BA0-8048-B36F9A96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996788"/>
        <c:axId val="308551859"/>
      </c:barChart>
      <c:catAx>
        <c:axId val="1135996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Input.original_image_url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551859"/>
        <c:crosses val="autoZero"/>
        <c:auto val="1"/>
        <c:lblAlgn val="ctr"/>
        <c:lblOffset val="100"/>
        <c:noMultiLvlLbl val="1"/>
      </c:catAx>
      <c:valAx>
        <c:axId val="30855185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9967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User Study (Pattern Finding)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'User StudyPatternFind'!$G$5:$G$7</c:f>
              <c:strCache>
                <c:ptCount val="3"/>
                <c:pt idx="0">
                  <c:v>Answer.equal.label</c:v>
                </c:pt>
                <c:pt idx="1">
                  <c:v>(1) Completely Dissimilar</c:v>
                </c:pt>
                <c:pt idx="2">
                  <c:v>23.93%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StudyPatternFind'!$F$8:$F$16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StudyPatternFind'!$G$8:$G$16</c:f>
              <c:numCache>
                <c:formatCode>0.00%</c:formatCode>
                <c:ptCount val="9"/>
                <c:pt idx="0">
                  <c:v>8.5245901639344257E-2</c:v>
                </c:pt>
                <c:pt idx="1">
                  <c:v>8.8524590163934422E-2</c:v>
                </c:pt>
                <c:pt idx="2">
                  <c:v>0.11803278688524591</c:v>
                </c:pt>
                <c:pt idx="3">
                  <c:v>2.6229508196721311E-2</c:v>
                </c:pt>
                <c:pt idx="4">
                  <c:v>0.12786885245901639</c:v>
                </c:pt>
                <c:pt idx="5">
                  <c:v>7.8688524590163941E-2</c:v>
                </c:pt>
                <c:pt idx="6">
                  <c:v>0.18032786885245902</c:v>
                </c:pt>
                <c:pt idx="7">
                  <c:v>5.5737704918032788E-2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860-44EC-BE67-F79213C40621}"/>
            </c:ext>
          </c:extLst>
        </c:ser>
        <c:ser>
          <c:idx val="1"/>
          <c:order val="1"/>
          <c:tx>
            <c:strRef>
              <c:f>'User StudyPatternFind'!$H$5:$H$7</c:f>
              <c:strCache>
                <c:ptCount val="3"/>
                <c:pt idx="0">
                  <c:v>Answer.equal.label</c:v>
                </c:pt>
                <c:pt idx="1">
                  <c:v>(2) Less Similar</c:v>
                </c:pt>
                <c:pt idx="2">
                  <c:v>10.93%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StudyPatternFind'!$F$8:$F$16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StudyPatternFind'!$H$8:$H$16</c:f>
              <c:numCache>
                <c:formatCode>0.00%</c:formatCode>
                <c:ptCount val="9"/>
                <c:pt idx="0">
                  <c:v>0.10264900662251655</c:v>
                </c:pt>
                <c:pt idx="1">
                  <c:v>8.2781456953642391E-2</c:v>
                </c:pt>
                <c:pt idx="2">
                  <c:v>0.12913907284768211</c:v>
                </c:pt>
                <c:pt idx="3">
                  <c:v>5.9602649006622516E-2</c:v>
                </c:pt>
                <c:pt idx="4">
                  <c:v>0.16887417218543047</c:v>
                </c:pt>
                <c:pt idx="5">
                  <c:v>9.9337748344370855E-2</c:v>
                </c:pt>
                <c:pt idx="6">
                  <c:v>0.14238410596026491</c:v>
                </c:pt>
                <c:pt idx="7">
                  <c:v>0.10596026490066225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860-44EC-BE67-F79213C40621}"/>
            </c:ext>
          </c:extLst>
        </c:ser>
        <c:ser>
          <c:idx val="2"/>
          <c:order val="2"/>
          <c:tx>
            <c:strRef>
              <c:f>'User StudyPatternFind'!$I$5:$I$7</c:f>
              <c:strCache>
                <c:ptCount val="3"/>
                <c:pt idx="0">
                  <c:v>Answer.equal.label</c:v>
                </c:pt>
                <c:pt idx="1">
                  <c:v>(3) Almost Similar</c:v>
                </c:pt>
                <c:pt idx="2">
                  <c:v>6.99%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StudyPatternFind'!$F$8:$F$16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StudyPatternFind'!$I$8:$I$16</c:f>
              <c:numCache>
                <c:formatCode>0.00%</c:formatCode>
                <c:ptCount val="9"/>
                <c:pt idx="0">
                  <c:v>0.13212435233160622</c:v>
                </c:pt>
                <c:pt idx="1">
                  <c:v>0.12694300518134716</c:v>
                </c:pt>
                <c:pt idx="2">
                  <c:v>0.11658031088082901</c:v>
                </c:pt>
                <c:pt idx="3">
                  <c:v>0.13730569948186527</c:v>
                </c:pt>
                <c:pt idx="4">
                  <c:v>0.11398963730569948</c:v>
                </c:pt>
                <c:pt idx="5">
                  <c:v>0.11139896373056994</c:v>
                </c:pt>
                <c:pt idx="6">
                  <c:v>9.3264248704663211E-2</c:v>
                </c:pt>
                <c:pt idx="7">
                  <c:v>9.8445595854922283E-2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860-44EC-BE67-F79213C40621}"/>
            </c:ext>
          </c:extLst>
        </c:ser>
        <c:ser>
          <c:idx val="3"/>
          <c:order val="3"/>
          <c:tx>
            <c:strRef>
              <c:f>'User StudyPatternFind'!$J$5:$J$7</c:f>
              <c:strCache>
                <c:ptCount val="3"/>
                <c:pt idx="0">
                  <c:v>Answer.equal.label</c:v>
                </c:pt>
                <c:pt idx="1">
                  <c:v>(4) Very Similar</c:v>
                </c:pt>
                <c:pt idx="2">
                  <c:v>7.40%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StudyPatternFind'!$F$8:$F$16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StudyPatternFind'!$J$8:$J$16</c:f>
              <c:numCache>
                <c:formatCode>0.00%</c:formatCode>
                <c:ptCount val="9"/>
                <c:pt idx="0">
                  <c:v>0.11734693877551021</c:v>
                </c:pt>
                <c:pt idx="1">
                  <c:v>0.12755102040816327</c:v>
                </c:pt>
                <c:pt idx="2">
                  <c:v>0.10714285714285714</c:v>
                </c:pt>
                <c:pt idx="3">
                  <c:v>0.13520408163265307</c:v>
                </c:pt>
                <c:pt idx="4">
                  <c:v>6.1224489795918366E-2</c:v>
                </c:pt>
                <c:pt idx="5">
                  <c:v>0.14285714285714285</c:v>
                </c:pt>
                <c:pt idx="6">
                  <c:v>8.4183673469387751E-2</c:v>
                </c:pt>
                <c:pt idx="7">
                  <c:v>0.15051020408163265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860-44EC-BE67-F79213C40621}"/>
            </c:ext>
          </c:extLst>
        </c:ser>
        <c:ser>
          <c:idx val="4"/>
          <c:order val="4"/>
          <c:tx>
            <c:strRef>
              <c:f>'User StudyPatternFind'!$K$5:$K$7</c:f>
              <c:strCache>
                <c:ptCount val="3"/>
                <c:pt idx="0">
                  <c:v>Answer.equal.label</c:v>
                </c:pt>
                <c:pt idx="1">
                  <c:v>(5) Exactly Similar</c:v>
                </c:pt>
                <c:pt idx="2">
                  <c:v>6.84%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StudyPatternFind'!$F$8:$F$16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StudyPatternFind'!$K$8:$K$16</c:f>
              <c:numCache>
                <c:formatCode>0.00%</c:formatCode>
                <c:ptCount val="9"/>
                <c:pt idx="0">
                  <c:v>0.11052631578947368</c:v>
                </c:pt>
                <c:pt idx="1">
                  <c:v>0.12631578947368421</c:v>
                </c:pt>
                <c:pt idx="2">
                  <c:v>6.8421052631578952E-2</c:v>
                </c:pt>
                <c:pt idx="3">
                  <c:v>0.22631578947368422</c:v>
                </c:pt>
                <c:pt idx="4">
                  <c:v>8.9473684210526316E-2</c:v>
                </c:pt>
                <c:pt idx="5">
                  <c:v>0.11578947368421053</c:v>
                </c:pt>
                <c:pt idx="6">
                  <c:v>4.2105263157894736E-2</c:v>
                </c:pt>
                <c:pt idx="7">
                  <c:v>0.15263157894736842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860-44EC-BE67-F79213C40621}"/>
            </c:ext>
          </c:extLst>
        </c:ser>
        <c:ser>
          <c:idx val="5"/>
          <c:order val="5"/>
          <c:tx>
            <c:strRef>
              <c:f>'User StudyPatternFind'!$L$5:$L$7</c:f>
              <c:strCache>
                <c:ptCount val="3"/>
                <c:pt idx="0">
                  <c:v>Answer.equal.label</c:v>
                </c:pt>
                <c:pt idx="1">
                  <c:v>(blank)</c:v>
                </c:pt>
                <c:pt idx="2">
                  <c:v>#DIV/0!</c:v>
                </c:pt>
              </c:strCache>
            </c:strRef>
          </c:tx>
          <c:invertIfNegative val="1"/>
          <c:cat>
            <c:strRef>
              <c:f>'User StudyPatternFind'!$F$8:$F$16</c:f>
              <c:strCache>
                <c:ptCount val="9"/>
                <c:pt idx="0">
                  <c:v>M4</c:v>
                </c:pt>
                <c:pt idx="1">
                  <c:v>MinMax</c:v>
                </c:pt>
                <c:pt idx="2">
                  <c:v>PAA</c:v>
                </c:pt>
                <c:pt idx="3">
                  <c:v>PASS</c:v>
                </c:pt>
                <c:pt idx="4">
                  <c:v>Random</c:v>
                </c:pt>
                <c:pt idx="5">
                  <c:v>RDP</c:v>
                </c:pt>
                <c:pt idx="6">
                  <c:v>Stratified</c:v>
                </c:pt>
                <c:pt idx="7">
                  <c:v>VW</c:v>
                </c:pt>
                <c:pt idx="8">
                  <c:v>(blank)</c:v>
                </c:pt>
              </c:strCache>
            </c:strRef>
          </c:cat>
          <c:val>
            <c:numRef>
              <c:f>'User StudyPatternFind'!$L$8:$L$16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60-44EC-BE67-F79213C4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66643"/>
        <c:axId val="1210467363"/>
      </c:barChart>
      <c:catAx>
        <c:axId val="732666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Techniques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0467363"/>
        <c:crosses val="autoZero"/>
        <c:auto val="1"/>
        <c:lblAlgn val="ctr"/>
        <c:lblOffset val="100"/>
        <c:noMultiLvlLbl val="1"/>
      </c:catAx>
      <c:valAx>
        <c:axId val="121046736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User Rating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26666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'User StudyPatternFind'!$I$28</c:f>
              <c:strCache>
                <c:ptCount val="1"/>
                <c:pt idx="0">
                  <c:v>(5) Exactly Similar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'User StudyPatternFind'!$H$29:$H$37</c:f>
              <c:strCache>
                <c:ptCount val="9"/>
                <c:pt idx="0">
                  <c:v>ASAP</c:v>
                </c:pt>
                <c:pt idx="1">
                  <c:v>M4</c:v>
                </c:pt>
                <c:pt idx="2">
                  <c:v>MinMax</c:v>
                </c:pt>
                <c:pt idx="3">
                  <c:v>PAA</c:v>
                </c:pt>
                <c:pt idx="4">
                  <c:v>PASS</c:v>
                </c:pt>
                <c:pt idx="5">
                  <c:v>Random</c:v>
                </c:pt>
                <c:pt idx="6">
                  <c:v>RDP</c:v>
                </c:pt>
                <c:pt idx="7">
                  <c:v>Stratified</c:v>
                </c:pt>
                <c:pt idx="8">
                  <c:v>VW</c:v>
                </c:pt>
              </c:strCache>
            </c:strRef>
          </c:cat>
          <c:val>
            <c:numRef>
              <c:f>'User StudyPatternFind'!$I$29:$I$37</c:f>
              <c:numCache>
                <c:formatCode>General</c:formatCode>
                <c:ptCount val="9"/>
                <c:pt idx="0">
                  <c:v>6.8421052631578952E-2</c:v>
                </c:pt>
                <c:pt idx="1">
                  <c:v>0.11052631578947368</c:v>
                </c:pt>
                <c:pt idx="2">
                  <c:v>0.12631578947368421</c:v>
                </c:pt>
                <c:pt idx="3">
                  <c:v>6.8421052631578952E-2</c:v>
                </c:pt>
                <c:pt idx="4">
                  <c:v>0.22631578947368422</c:v>
                </c:pt>
                <c:pt idx="5">
                  <c:v>8.9473684210526316E-2</c:v>
                </c:pt>
                <c:pt idx="6">
                  <c:v>0.11578947368421053</c:v>
                </c:pt>
                <c:pt idx="7">
                  <c:v>4.2105263157894736E-2</c:v>
                </c:pt>
                <c:pt idx="8">
                  <c:v>0.15263157894736842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AFB-448E-8127-B1CFC2EDEDED}"/>
            </c:ext>
          </c:extLst>
        </c:ser>
        <c:ser>
          <c:idx val="1"/>
          <c:order val="1"/>
          <c:tx>
            <c:strRef>
              <c:f>'User StudyPatternFind'!$J$28</c:f>
              <c:strCache>
                <c:ptCount val="1"/>
                <c:pt idx="0">
                  <c:v>(4) Very Similar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'User StudyPatternFind'!$H$29:$H$37</c:f>
              <c:strCache>
                <c:ptCount val="9"/>
                <c:pt idx="0">
                  <c:v>ASAP</c:v>
                </c:pt>
                <c:pt idx="1">
                  <c:v>M4</c:v>
                </c:pt>
                <c:pt idx="2">
                  <c:v>MinMax</c:v>
                </c:pt>
                <c:pt idx="3">
                  <c:v>PAA</c:v>
                </c:pt>
                <c:pt idx="4">
                  <c:v>PASS</c:v>
                </c:pt>
                <c:pt idx="5">
                  <c:v>Random</c:v>
                </c:pt>
                <c:pt idx="6">
                  <c:v>RDP</c:v>
                </c:pt>
                <c:pt idx="7">
                  <c:v>Stratified</c:v>
                </c:pt>
                <c:pt idx="8">
                  <c:v>VW</c:v>
                </c:pt>
              </c:strCache>
            </c:strRef>
          </c:cat>
          <c:val>
            <c:numRef>
              <c:f>'User StudyPatternFind'!$J$29:$J$37</c:f>
              <c:numCache>
                <c:formatCode>General</c:formatCode>
                <c:ptCount val="9"/>
                <c:pt idx="0">
                  <c:v>7.3979591836734693E-2</c:v>
                </c:pt>
                <c:pt idx="1">
                  <c:v>0.11734693877551021</c:v>
                </c:pt>
                <c:pt idx="2">
                  <c:v>0.12755102040816327</c:v>
                </c:pt>
                <c:pt idx="3">
                  <c:v>0.10714285714285714</c:v>
                </c:pt>
                <c:pt idx="4">
                  <c:v>0.13520408163265307</c:v>
                </c:pt>
                <c:pt idx="5">
                  <c:v>6.1224489795918366E-2</c:v>
                </c:pt>
                <c:pt idx="6">
                  <c:v>0.14285714285714285</c:v>
                </c:pt>
                <c:pt idx="7">
                  <c:v>8.4183673469387751E-2</c:v>
                </c:pt>
                <c:pt idx="8">
                  <c:v>0.15051020408163265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AFB-448E-8127-B1CFC2EDEDED}"/>
            </c:ext>
          </c:extLst>
        </c:ser>
        <c:ser>
          <c:idx val="2"/>
          <c:order val="2"/>
          <c:tx>
            <c:strRef>
              <c:f>'User StudyPatternFind'!$K$28</c:f>
              <c:strCache>
                <c:ptCount val="1"/>
                <c:pt idx="0">
                  <c:v>(3) Almost Similar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'User StudyPatternFind'!$H$29:$H$37</c:f>
              <c:strCache>
                <c:ptCount val="9"/>
                <c:pt idx="0">
                  <c:v>ASAP</c:v>
                </c:pt>
                <c:pt idx="1">
                  <c:v>M4</c:v>
                </c:pt>
                <c:pt idx="2">
                  <c:v>MinMax</c:v>
                </c:pt>
                <c:pt idx="3">
                  <c:v>PAA</c:v>
                </c:pt>
                <c:pt idx="4">
                  <c:v>PASS</c:v>
                </c:pt>
                <c:pt idx="5">
                  <c:v>Random</c:v>
                </c:pt>
                <c:pt idx="6">
                  <c:v>RDP</c:v>
                </c:pt>
                <c:pt idx="7">
                  <c:v>Stratified</c:v>
                </c:pt>
                <c:pt idx="8">
                  <c:v>VW</c:v>
                </c:pt>
              </c:strCache>
            </c:strRef>
          </c:cat>
          <c:val>
            <c:numRef>
              <c:f>'User StudyPatternFind'!$K$29:$K$37</c:f>
              <c:numCache>
                <c:formatCode>General</c:formatCode>
                <c:ptCount val="9"/>
                <c:pt idx="0">
                  <c:v>6.9948186528497408E-2</c:v>
                </c:pt>
                <c:pt idx="1">
                  <c:v>0.13212435233160622</c:v>
                </c:pt>
                <c:pt idx="2">
                  <c:v>0.12694300518134716</c:v>
                </c:pt>
                <c:pt idx="3">
                  <c:v>0.11658031088082901</c:v>
                </c:pt>
                <c:pt idx="4">
                  <c:v>0.13730569948186527</c:v>
                </c:pt>
                <c:pt idx="5">
                  <c:v>0.11398963730569948</c:v>
                </c:pt>
                <c:pt idx="6">
                  <c:v>0.11139896373056994</c:v>
                </c:pt>
                <c:pt idx="7">
                  <c:v>9.3264248704663211E-2</c:v>
                </c:pt>
                <c:pt idx="8">
                  <c:v>9.8445595854922283E-2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AFB-448E-8127-B1CFC2EDEDED}"/>
            </c:ext>
          </c:extLst>
        </c:ser>
        <c:ser>
          <c:idx val="3"/>
          <c:order val="3"/>
          <c:tx>
            <c:strRef>
              <c:f>'User StudyPatternFind'!$L$28</c:f>
              <c:strCache>
                <c:ptCount val="1"/>
                <c:pt idx="0">
                  <c:v>(2) Less Similar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'User StudyPatternFind'!$H$29:$H$37</c:f>
              <c:strCache>
                <c:ptCount val="9"/>
                <c:pt idx="0">
                  <c:v>ASAP</c:v>
                </c:pt>
                <c:pt idx="1">
                  <c:v>M4</c:v>
                </c:pt>
                <c:pt idx="2">
                  <c:v>MinMax</c:v>
                </c:pt>
                <c:pt idx="3">
                  <c:v>PAA</c:v>
                </c:pt>
                <c:pt idx="4">
                  <c:v>PASS</c:v>
                </c:pt>
                <c:pt idx="5">
                  <c:v>Random</c:v>
                </c:pt>
                <c:pt idx="6">
                  <c:v>RDP</c:v>
                </c:pt>
                <c:pt idx="7">
                  <c:v>Stratified</c:v>
                </c:pt>
                <c:pt idx="8">
                  <c:v>VW</c:v>
                </c:pt>
              </c:strCache>
            </c:strRef>
          </c:cat>
          <c:val>
            <c:numRef>
              <c:f>'User StudyPatternFind'!$L$29:$L$37</c:f>
              <c:numCache>
                <c:formatCode>General</c:formatCode>
                <c:ptCount val="9"/>
                <c:pt idx="0">
                  <c:v>0.10927152317880795</c:v>
                </c:pt>
                <c:pt idx="1">
                  <c:v>0.10264900662251655</c:v>
                </c:pt>
                <c:pt idx="2">
                  <c:v>8.2781456953642391E-2</c:v>
                </c:pt>
                <c:pt idx="3">
                  <c:v>0.12913907284768211</c:v>
                </c:pt>
                <c:pt idx="4">
                  <c:v>5.9602649006622516E-2</c:v>
                </c:pt>
                <c:pt idx="5">
                  <c:v>0.16887417218543047</c:v>
                </c:pt>
                <c:pt idx="6">
                  <c:v>9.9337748344370855E-2</c:v>
                </c:pt>
                <c:pt idx="7">
                  <c:v>0.14238410596026491</c:v>
                </c:pt>
                <c:pt idx="8">
                  <c:v>0.10596026490066225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AFB-448E-8127-B1CFC2EDEDED}"/>
            </c:ext>
          </c:extLst>
        </c:ser>
        <c:ser>
          <c:idx val="4"/>
          <c:order val="4"/>
          <c:tx>
            <c:strRef>
              <c:f>'User StudyPatternFind'!$M$28</c:f>
              <c:strCache>
                <c:ptCount val="1"/>
                <c:pt idx="0">
                  <c:v>(1) Completely Dissimilar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'User StudyPatternFind'!$H$29:$H$37</c:f>
              <c:strCache>
                <c:ptCount val="9"/>
                <c:pt idx="0">
                  <c:v>ASAP</c:v>
                </c:pt>
                <c:pt idx="1">
                  <c:v>M4</c:v>
                </c:pt>
                <c:pt idx="2">
                  <c:v>MinMax</c:v>
                </c:pt>
                <c:pt idx="3">
                  <c:v>PAA</c:v>
                </c:pt>
                <c:pt idx="4">
                  <c:v>PASS</c:v>
                </c:pt>
                <c:pt idx="5">
                  <c:v>Random</c:v>
                </c:pt>
                <c:pt idx="6">
                  <c:v>RDP</c:v>
                </c:pt>
                <c:pt idx="7">
                  <c:v>Stratified</c:v>
                </c:pt>
                <c:pt idx="8">
                  <c:v>VW</c:v>
                </c:pt>
              </c:strCache>
            </c:strRef>
          </c:cat>
          <c:val>
            <c:numRef>
              <c:f>'User StudyPatternFind'!$M$29:$M$37</c:f>
              <c:numCache>
                <c:formatCode>General</c:formatCode>
                <c:ptCount val="9"/>
                <c:pt idx="0">
                  <c:v>0.23934426229508196</c:v>
                </c:pt>
                <c:pt idx="1">
                  <c:v>8.5245901639344257E-2</c:v>
                </c:pt>
                <c:pt idx="2">
                  <c:v>8.8524590163934422E-2</c:v>
                </c:pt>
                <c:pt idx="3">
                  <c:v>0.11803278688524591</c:v>
                </c:pt>
                <c:pt idx="4">
                  <c:v>2.6229508196721311E-2</c:v>
                </c:pt>
                <c:pt idx="5">
                  <c:v>0.12786885245901639</c:v>
                </c:pt>
                <c:pt idx="6">
                  <c:v>7.8688524590163941E-2</c:v>
                </c:pt>
                <c:pt idx="7">
                  <c:v>0.18032786885245902</c:v>
                </c:pt>
                <c:pt idx="8">
                  <c:v>5.5737704918032788E-2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BAFB-448E-8127-B1CFC2ED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996080"/>
        <c:axId val="621816539"/>
      </c:barChart>
      <c:catAx>
        <c:axId val="102699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1816539"/>
        <c:crosses val="autoZero"/>
        <c:auto val="1"/>
        <c:lblAlgn val="ctr"/>
        <c:lblOffset val="100"/>
        <c:noMultiLvlLbl val="1"/>
      </c:catAx>
      <c:valAx>
        <c:axId val="62181653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69960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400" b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342900</xdr:colOff>
      <xdr:row>17</xdr:row>
      <xdr:rowOff>57150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428625</xdr:colOff>
      <xdr:row>22</xdr:row>
      <xdr:rowOff>57150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819150</xdr:colOff>
      <xdr:row>63</xdr:row>
      <xdr:rowOff>85725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857250</xdr:colOff>
      <xdr:row>63</xdr:row>
      <xdr:rowOff>142875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16</xdr:row>
      <xdr:rowOff>66675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342900</xdr:colOff>
      <xdr:row>40</xdr:row>
      <xdr:rowOff>95250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933450</xdr:colOff>
      <xdr:row>79</xdr:row>
      <xdr:rowOff>38100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34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847725</xdr:colOff>
      <xdr:row>0</xdr:row>
      <xdr:rowOff>152400</xdr:rowOff>
    </xdr:from>
    <xdr:ext cx="7839075" cy="43434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57150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581025</xdr:colOff>
      <xdr:row>567</xdr:row>
      <xdr:rowOff>57150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371475</xdr:colOff>
      <xdr:row>601</xdr:row>
      <xdr:rowOff>114300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69560185" refreshedVersion="6" recordCount="875" xr:uid="{00000000-000A-0000-FFFF-FFFF0F000000}">
  <cacheSource type="worksheet">
    <worksheetSource ref="A1:C876" sheet="User Study Dataset_Set2"/>
  </cacheSource>
  <cacheFields count="3">
    <cacheField name="WorkTimeInSeconds" numFmtId="0">
      <sharedItems containsSemiMixedTypes="0" containsString="0" containsNumber="1" containsInteger="1" minValue="3" maxValue="297"/>
    </cacheField>
    <cacheField name="Input.original_image_url" numFmtId="0">
      <sharedItems count="7">
        <s v="Taxi"/>
        <s v="Temp"/>
        <s v="ISD"/>
        <s v="D12"/>
        <s v="D13"/>
        <s v="D14"/>
        <s v="NYSE"/>
      </sharedItems>
    </cacheField>
    <cacheField name="Answer.equal.label" numFmtId="0">
      <sharedItems count="5">
        <s v="PASS"/>
        <s v="MinMax"/>
        <s v="SS"/>
        <s v="RDP"/>
        <s v="V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70023147" refreshedVersion="6" recordCount="876" xr:uid="{00000000-000A-0000-FFFF-FFFF04000000}">
  <cacheSource type="worksheet">
    <worksheetSource ref="B1:B996" sheet="UserStudy1(Set 2)"/>
  </cacheSource>
  <cacheFields count="1">
    <cacheField name="Answer.equal.label" numFmtId="0">
      <sharedItems containsBlank="1" count="6">
        <s v="PASS"/>
        <s v="MinMax"/>
        <s v="Stratified"/>
        <s v="RDP"/>
        <s v="V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70023147" refreshedVersion="6" recordCount="2122" xr:uid="{00000000-000A-0000-FFFF-FFFF03000000}">
  <cacheSource type="worksheet">
    <worksheetSource ref="B1:C2123" sheet="User StudyPatternFind(response "/>
  </cacheSource>
  <cacheFields count="2">
    <cacheField name="WorkTimeInSeconds" numFmtId="0">
      <sharedItems containsString="0" containsBlank="1" containsNumber="1" containsInteger="1" minValue="3" maxValue="296" count="191">
        <n v="10"/>
        <n v="22"/>
        <n v="73"/>
        <n v="68"/>
        <n v="39"/>
        <n v="48"/>
        <n v="75"/>
        <n v="19"/>
        <n v="40"/>
        <n v="6"/>
        <n v="15"/>
        <n v="77"/>
        <n v="115"/>
        <n v="123"/>
        <n v="16"/>
        <n v="25"/>
        <n v="134"/>
        <n v="107"/>
        <n v="71"/>
        <n v="154"/>
        <n v="56"/>
        <n v="63"/>
        <n v="49"/>
        <n v="21"/>
        <n v="29"/>
        <n v="50"/>
        <n v="70"/>
        <n v="44"/>
        <n v="31"/>
        <n v="36"/>
        <n v="116"/>
        <n v="101"/>
        <n v="18"/>
        <n v="7"/>
        <n v="76"/>
        <n v="14"/>
        <n v="109"/>
        <n v="145"/>
        <n v="46"/>
        <n v="45"/>
        <n v="11"/>
        <n v="59"/>
        <n v="110"/>
        <n v="41"/>
        <n v="5"/>
        <n v="90"/>
        <n v="27"/>
        <n v="33"/>
        <n v="54"/>
        <n v="82"/>
        <n v="32"/>
        <n v="60"/>
        <n v="152"/>
        <n v="4"/>
        <n v="105"/>
        <n v="142"/>
        <n v="85"/>
        <n v="42"/>
        <n v="88"/>
        <n v="89"/>
        <n v="127"/>
        <n v="43"/>
        <n v="47"/>
        <n v="9"/>
        <n v="26"/>
        <n v="72"/>
        <n v="17"/>
        <n v="12"/>
        <n v="52"/>
        <n v="64"/>
        <n v="30"/>
        <n v="28"/>
        <n v="61"/>
        <n v="74"/>
        <n v="167"/>
        <n v="132"/>
        <n v="8"/>
        <n v="13"/>
        <n v="69"/>
        <n v="93"/>
        <n v="102"/>
        <n v="98"/>
        <n v="23"/>
        <n v="146"/>
        <n v="92"/>
        <n v="20"/>
        <n v="100"/>
        <n v="172"/>
        <n v="67"/>
        <n v="84"/>
        <n v="138"/>
        <n v="157"/>
        <n v="99"/>
        <n v="81"/>
        <n v="156"/>
        <n v="34"/>
        <n v="96"/>
        <n v="62"/>
        <n v="58"/>
        <n v="104"/>
        <n v="185"/>
        <n v="207"/>
        <n v="284"/>
        <n v="108"/>
        <n v="106"/>
        <n v="128"/>
        <n v="117"/>
        <n v="83"/>
        <n v="51"/>
        <n v="141"/>
        <n v="190"/>
        <n v="296"/>
        <n v="65"/>
        <n v="80"/>
        <n v="144"/>
        <n v="212"/>
        <n v="57"/>
        <n v="136"/>
        <n v="122"/>
        <n v="94"/>
        <n v="113"/>
        <n v="295"/>
        <n v="188"/>
        <n v="24"/>
        <n v="203"/>
        <n v="168"/>
        <n v="215"/>
        <n v="111"/>
        <n v="37"/>
        <n v="78"/>
        <n v="114"/>
        <n v="177"/>
        <n v="218"/>
        <n v="277"/>
        <n v="120"/>
        <n v="95"/>
        <n v="174"/>
        <n v="173"/>
        <n v="193"/>
        <n v="224"/>
        <n v="55"/>
        <n v="126"/>
        <n v="240"/>
        <n v="178"/>
        <n v="87"/>
        <n v="290"/>
        <n v="201"/>
        <n v="86"/>
        <n v="234"/>
        <n v="133"/>
        <n v="226"/>
        <n v="191"/>
        <n v="206"/>
        <n v="79"/>
        <n v="103"/>
        <n v="225"/>
        <n v="148"/>
        <n v="227"/>
        <n v="124"/>
        <n v="171"/>
        <n v="135"/>
        <n v="244"/>
        <n v="137"/>
        <n v="53"/>
        <n v="228"/>
        <n v="242"/>
        <n v="229"/>
        <n v="35"/>
        <n v="147"/>
        <n v="183"/>
        <n v="38"/>
        <n v="237"/>
        <n v="159"/>
        <n v="231"/>
        <n v="151"/>
        <n v="186"/>
        <n v="230"/>
        <n v="217"/>
        <n v="270"/>
        <n v="97"/>
        <n v="182"/>
        <n v="3"/>
        <n v="121"/>
        <n v="292"/>
        <n v="125"/>
        <n v="150"/>
        <n v="255"/>
        <n v="258"/>
        <n v="139"/>
        <n v="164"/>
        <m/>
      </sharedItems>
    </cacheField>
    <cacheField name="Input.check_image_url" numFmtId="0">
      <sharedItems containsBlank="1" count="10">
        <s v="PASS"/>
        <s v="PAA"/>
        <s v="ASAP"/>
        <s v="M4"/>
        <s v="MinMax"/>
        <s v="Random"/>
        <s v="Stratified"/>
        <s v="RDP"/>
        <s v="V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70138886" refreshedVersion="6" recordCount="876" xr:uid="{00000000-000A-0000-FFFF-FFFF02000000}">
  <cacheSource type="worksheet">
    <worksheetSource ref="B1:B996" sheet="UserStudy1(Set 1)"/>
  </cacheSource>
  <cacheFields count="1">
    <cacheField name="Answer.equal.label" numFmtId="0">
      <sharedItems containsBlank="1" count="6">
        <s v="PASS"/>
        <s v="M4"/>
        <s v="ASAP"/>
        <s v="PAA"/>
        <s v="Rando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70254632" refreshedVersion="6" recordCount="2122" xr:uid="{00000000-000A-0000-FFFF-FFFF01000000}">
  <cacheSource type="worksheet">
    <worksheetSource ref="C1:D2123" sheet="User StudyPatternFind(response "/>
  </cacheSource>
  <cacheFields count="2">
    <cacheField name="Input.check_image_url" numFmtId="0">
      <sharedItems containsBlank="1" count="10">
        <s v="PASS"/>
        <s v="PAA"/>
        <s v="ASAP"/>
        <s v="M4"/>
        <s v="MinMax"/>
        <s v="Random"/>
        <s v="Stratified"/>
        <s v="RDP"/>
        <s v="VW"/>
        <m/>
      </sharedItems>
    </cacheField>
    <cacheField name="Answer.equal.label" numFmtId="0">
      <sharedItems containsBlank="1" count="6">
        <s v="(5) Exactly Similar"/>
        <s v="(4) Very Similar"/>
        <s v="(3) Almost Similar"/>
        <s v="(2) Less Similar"/>
        <s v="(1)Completely Dissimil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70254632" refreshedVersion="6" recordCount="2123" xr:uid="{00000000-000A-0000-FFFF-FFFF00000000}">
  <cacheSource type="worksheet">
    <worksheetSource ref="B1:C2124" sheet="User StudyPatternFind"/>
  </cacheSource>
  <cacheFields count="2">
    <cacheField name="Input.check_image_url" numFmtId="0">
      <sharedItems containsBlank="1" count="10">
        <s v="PASS"/>
        <s v="PAA"/>
        <s v="ASAP"/>
        <s v="M4"/>
        <s v="MinMax"/>
        <s v="Random"/>
        <s v="Stratified"/>
        <s v="RDP"/>
        <s v="VW"/>
        <m/>
      </sharedItems>
    </cacheField>
    <cacheField name="Answer.equal.label" numFmtId="0">
      <sharedItems containsBlank="1" count="6">
        <s v="(5) Exactly Similar"/>
        <s v="(4) Very Similar"/>
        <s v="(3) Almost Similar"/>
        <s v="(2) Less Similar"/>
        <s v="(1) Completely Dissimil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69560185" refreshedVersion="6" recordCount="875" xr:uid="{00000000-000A-0000-FFFF-FFFF0E000000}">
  <cacheSource type="worksheet">
    <worksheetSource ref="C1:D876" sheet="User Study Dataset_Set2"/>
  </cacheSource>
  <cacheFields count="2">
    <cacheField name="Answer.equal.label" numFmtId="0">
      <sharedItems count="5">
        <s v="PASS"/>
        <s v="MinMax"/>
        <s v="SS"/>
        <s v="RDP"/>
        <s v="VW"/>
      </sharedItems>
    </cacheField>
    <cacheField name="Cleaned Time" numFmtId="0">
      <sharedItems containsSemiMixedTypes="0" containsString="0" containsNumber="1" containsInteger="1" minValue="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69675924" refreshedVersion="6" recordCount="875" xr:uid="{00000000-000A-0000-FFFF-FFFF0D000000}">
  <cacheSource type="worksheet">
    <worksheetSource ref="A1:C876" sheet="User Study Dataset_Set1"/>
  </cacheSource>
  <cacheFields count="3">
    <cacheField name="WorkTimeInSeconds" numFmtId="0">
      <sharedItems containsSemiMixedTypes="0" containsString="0" containsNumber="1" containsInteger="1" minValue="3" maxValue="286"/>
    </cacheField>
    <cacheField name="Dataset" numFmtId="0">
      <sharedItems count="7">
        <s v="Taxi"/>
        <s v="Temp"/>
        <s v="ISD"/>
        <s v="D12"/>
        <s v="D13"/>
        <s v="D14"/>
        <s v="NYSE"/>
      </sharedItems>
    </cacheField>
    <cacheField name="User Response" numFmtId="0">
      <sharedItems count="5">
        <s v="PASS"/>
        <s v="M4"/>
        <s v="ASAP"/>
        <s v="PAA"/>
        <s v="Ran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69675924" refreshedVersion="6" recordCount="876" xr:uid="{00000000-000A-0000-FFFF-FFFF0C000000}">
  <cacheSource type="worksheet">
    <worksheetSource ref="B1:C992" sheet="User Study Dataset_Set2"/>
  </cacheSource>
  <cacheFields count="2">
    <cacheField name="Input.original_image_url" numFmtId="0">
      <sharedItems containsBlank="1" count="8">
        <s v="Taxi"/>
        <s v="Temp"/>
        <s v="ISD"/>
        <s v="D12"/>
        <s v="D13"/>
        <s v="D14"/>
        <s v="NYSE"/>
        <m/>
      </sharedItems>
    </cacheField>
    <cacheField name="Answer.equal.label" numFmtId="0">
      <sharedItems containsBlank="1" count="6">
        <s v="PASS"/>
        <s v="MinMax"/>
        <s v="SS"/>
        <s v="RDP"/>
        <s v="V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6979167" refreshedVersion="6" recordCount="875" xr:uid="{00000000-000A-0000-FFFF-FFFF0B000000}">
  <cacheSource type="worksheet">
    <worksheetSource ref="A1:D876" sheet="User Study Dataset_Set1"/>
  </cacheSource>
  <cacheFields count="4">
    <cacheField name="WorkTimeInSeconds" numFmtId="0">
      <sharedItems containsSemiMixedTypes="0" containsString="0" containsNumber="1" containsInteger="1" minValue="3" maxValue="286"/>
    </cacheField>
    <cacheField name="Dataset" numFmtId="0">
      <sharedItems/>
    </cacheField>
    <cacheField name="User Response" numFmtId="0">
      <sharedItems count="5">
        <s v="PASS"/>
        <s v="M4"/>
        <s v="ASAP"/>
        <s v="PAA"/>
        <s v="Random"/>
      </sharedItems>
    </cacheField>
    <cacheField name="Cleaned Time" numFmtId="0">
      <sharedItems containsSemiMixedTypes="0" containsString="0" containsNumber="1" containsInteger="1" minValue="0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6979167" refreshedVersion="6" recordCount="876" xr:uid="{00000000-000A-0000-FFFF-FFFF0A000000}">
  <cacheSource type="worksheet">
    <worksheetSource ref="B1:C996" sheet="User Study Dataset_Set1"/>
  </cacheSource>
  <cacheFields count="2">
    <cacheField name="Dataset" numFmtId="0">
      <sharedItems containsBlank="1" count="8">
        <s v="Taxi"/>
        <s v="Temp"/>
        <s v="ISD"/>
        <s v="D12"/>
        <s v="D13"/>
        <s v="D14"/>
        <s v="NYSE"/>
        <m/>
      </sharedItems>
    </cacheField>
    <cacheField name="User Response" numFmtId="0">
      <sharedItems containsBlank="1" count="6">
        <s v="PASS"/>
        <s v="M4"/>
        <s v="ASAP"/>
        <s v="PAA"/>
        <s v="Rando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69907409" refreshedVersion="6" recordCount="875" xr:uid="{00000000-000A-0000-FFFF-FFFF07000000}">
  <cacheSource type="worksheet">
    <worksheetSource ref="A1:B876" sheet="UserStudy1(Set 2)"/>
  </cacheSource>
  <cacheFields count="2">
    <cacheField name="WorkTimeInSeconds" numFmtId="0">
      <sharedItems containsSemiMixedTypes="0" containsString="0" containsNumber="1" containsInteger="1" minValue="3" maxValue="297"/>
    </cacheField>
    <cacheField name="Answer.equal.label" numFmtId="0">
      <sharedItems count="5">
        <s v="PASS"/>
        <s v="MinMax"/>
        <s v="Stratified"/>
        <s v="RDP"/>
        <s v="V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69907409" refreshedVersion="6" recordCount="875" xr:uid="{00000000-000A-0000-FFFF-FFFF06000000}">
  <cacheSource type="worksheet">
    <worksheetSource ref="A1:B876" sheet="UserStudy1(Set 1)"/>
  </cacheSource>
  <cacheFields count="2">
    <cacheField name="WorkTimeInSeconds" numFmtId="0">
      <sharedItems containsSemiMixedTypes="0" containsString="0" containsNumber="1" containsInteger="1" minValue="3" maxValue="286"/>
    </cacheField>
    <cacheField name="Answer.equal.label" numFmtId="0">
      <sharedItems count="5">
        <s v="PASS"/>
        <s v="M4"/>
        <s v="ASAP"/>
        <s v="PAA"/>
        <s v="Ran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, Shibbir [COM S]" refreshedDate="43797.588470023147" refreshedVersion="6" recordCount="1574" xr:uid="{00000000-000A-0000-FFFF-FFFF05000000}">
  <cacheSource type="worksheet">
    <worksheetSource ref="B1:D1575" sheet="User StudyPatternFind(response "/>
  </cacheSource>
  <cacheFields count="3">
    <cacheField name="WorkTimeInSeconds" numFmtId="0">
      <sharedItems containsSemiMixedTypes="0" containsString="0" containsNumber="1" containsInteger="1" minValue="3" maxValue="296"/>
    </cacheField>
    <cacheField name="Input.check_image_url" numFmtId="0">
      <sharedItems count="9">
        <s v="PASS"/>
        <s v="PAA"/>
        <s v="ASAP"/>
        <s v="M4"/>
        <s v="MinMax"/>
        <s v="Random"/>
        <s v="Stratified"/>
        <s v="RDP"/>
        <s v="VW"/>
      </sharedItems>
    </cacheField>
    <cacheField name="Answer.equal.label" numFmtId="0">
      <sharedItems count="5">
        <s v="(5) Exactly Similar"/>
        <s v="(4) Very Similar"/>
        <s v="(3) Almost Similar"/>
        <s v="(2) Less Similar"/>
        <s v="(1)Completely Dissimi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">
  <r>
    <n v="17"/>
    <x v="0"/>
    <x v="0"/>
  </r>
  <r>
    <n v="8"/>
    <x v="0"/>
    <x v="0"/>
  </r>
  <r>
    <n v="8"/>
    <x v="0"/>
    <x v="0"/>
  </r>
  <r>
    <n v="43"/>
    <x v="0"/>
    <x v="1"/>
  </r>
  <r>
    <n v="5"/>
    <x v="0"/>
    <x v="2"/>
  </r>
  <r>
    <n v="98"/>
    <x v="0"/>
    <x v="1"/>
  </r>
  <r>
    <n v="6"/>
    <x v="0"/>
    <x v="1"/>
  </r>
  <r>
    <n v="5"/>
    <x v="0"/>
    <x v="0"/>
  </r>
  <r>
    <n v="97"/>
    <x v="0"/>
    <x v="0"/>
  </r>
  <r>
    <n v="5"/>
    <x v="0"/>
    <x v="2"/>
  </r>
  <r>
    <n v="34"/>
    <x v="0"/>
    <x v="0"/>
  </r>
  <r>
    <n v="41"/>
    <x v="0"/>
    <x v="1"/>
  </r>
  <r>
    <n v="12"/>
    <x v="0"/>
    <x v="2"/>
  </r>
  <r>
    <n v="290"/>
    <x v="0"/>
    <x v="1"/>
  </r>
  <r>
    <n v="10"/>
    <x v="0"/>
    <x v="0"/>
  </r>
  <r>
    <n v="20"/>
    <x v="0"/>
    <x v="0"/>
  </r>
  <r>
    <n v="27"/>
    <x v="0"/>
    <x v="2"/>
  </r>
  <r>
    <n v="14"/>
    <x v="0"/>
    <x v="0"/>
  </r>
  <r>
    <n v="33"/>
    <x v="0"/>
    <x v="0"/>
  </r>
  <r>
    <n v="14"/>
    <x v="0"/>
    <x v="0"/>
  </r>
  <r>
    <n v="81"/>
    <x v="0"/>
    <x v="1"/>
  </r>
  <r>
    <n v="15"/>
    <x v="0"/>
    <x v="0"/>
  </r>
  <r>
    <n v="77"/>
    <x v="0"/>
    <x v="0"/>
  </r>
  <r>
    <n v="14"/>
    <x v="0"/>
    <x v="0"/>
  </r>
  <r>
    <n v="43"/>
    <x v="0"/>
    <x v="0"/>
  </r>
  <r>
    <n v="100"/>
    <x v="1"/>
    <x v="3"/>
  </r>
  <r>
    <n v="9"/>
    <x v="1"/>
    <x v="0"/>
  </r>
  <r>
    <n v="10"/>
    <x v="1"/>
    <x v="0"/>
  </r>
  <r>
    <n v="13"/>
    <x v="1"/>
    <x v="0"/>
  </r>
  <r>
    <n v="5"/>
    <x v="1"/>
    <x v="0"/>
  </r>
  <r>
    <n v="174"/>
    <x v="1"/>
    <x v="0"/>
  </r>
  <r>
    <n v="8"/>
    <x v="1"/>
    <x v="0"/>
  </r>
  <r>
    <n v="25"/>
    <x v="1"/>
    <x v="0"/>
  </r>
  <r>
    <n v="46"/>
    <x v="1"/>
    <x v="1"/>
  </r>
  <r>
    <n v="87"/>
    <x v="1"/>
    <x v="1"/>
  </r>
  <r>
    <n v="79"/>
    <x v="1"/>
    <x v="1"/>
  </r>
  <r>
    <n v="7"/>
    <x v="1"/>
    <x v="0"/>
  </r>
  <r>
    <n v="10"/>
    <x v="1"/>
    <x v="0"/>
  </r>
  <r>
    <n v="36"/>
    <x v="1"/>
    <x v="1"/>
  </r>
  <r>
    <n v="31"/>
    <x v="1"/>
    <x v="1"/>
  </r>
  <r>
    <n v="22"/>
    <x v="1"/>
    <x v="3"/>
  </r>
  <r>
    <n v="56"/>
    <x v="1"/>
    <x v="0"/>
  </r>
  <r>
    <n v="15"/>
    <x v="1"/>
    <x v="3"/>
  </r>
  <r>
    <n v="26"/>
    <x v="1"/>
    <x v="0"/>
  </r>
  <r>
    <n v="69"/>
    <x v="1"/>
    <x v="1"/>
  </r>
  <r>
    <n v="40"/>
    <x v="1"/>
    <x v="0"/>
  </r>
  <r>
    <n v="32"/>
    <x v="1"/>
    <x v="3"/>
  </r>
  <r>
    <n v="17"/>
    <x v="1"/>
    <x v="0"/>
  </r>
  <r>
    <n v="71"/>
    <x v="1"/>
    <x v="0"/>
  </r>
  <r>
    <n v="60"/>
    <x v="1"/>
    <x v="1"/>
  </r>
  <r>
    <n v="20"/>
    <x v="2"/>
    <x v="0"/>
  </r>
  <r>
    <n v="31"/>
    <x v="2"/>
    <x v="0"/>
  </r>
  <r>
    <n v="7"/>
    <x v="2"/>
    <x v="0"/>
  </r>
  <r>
    <n v="10"/>
    <x v="2"/>
    <x v="0"/>
  </r>
  <r>
    <n v="13"/>
    <x v="2"/>
    <x v="0"/>
  </r>
  <r>
    <n v="14"/>
    <x v="2"/>
    <x v="2"/>
  </r>
  <r>
    <n v="274"/>
    <x v="2"/>
    <x v="4"/>
  </r>
  <r>
    <n v="6"/>
    <x v="2"/>
    <x v="0"/>
  </r>
  <r>
    <n v="19"/>
    <x v="2"/>
    <x v="0"/>
  </r>
  <r>
    <n v="97"/>
    <x v="2"/>
    <x v="1"/>
  </r>
  <r>
    <n v="36"/>
    <x v="2"/>
    <x v="2"/>
  </r>
  <r>
    <n v="7"/>
    <x v="2"/>
    <x v="1"/>
  </r>
  <r>
    <n v="39"/>
    <x v="2"/>
    <x v="0"/>
  </r>
  <r>
    <n v="11"/>
    <x v="2"/>
    <x v="2"/>
  </r>
  <r>
    <n v="13"/>
    <x v="2"/>
    <x v="0"/>
  </r>
  <r>
    <n v="21"/>
    <x v="2"/>
    <x v="0"/>
  </r>
  <r>
    <n v="12"/>
    <x v="2"/>
    <x v="2"/>
  </r>
  <r>
    <n v="30"/>
    <x v="2"/>
    <x v="0"/>
  </r>
  <r>
    <n v="19"/>
    <x v="2"/>
    <x v="1"/>
  </r>
  <r>
    <n v="11"/>
    <x v="2"/>
    <x v="0"/>
  </r>
  <r>
    <n v="42"/>
    <x v="2"/>
    <x v="0"/>
  </r>
  <r>
    <n v="223"/>
    <x v="2"/>
    <x v="4"/>
  </r>
  <r>
    <n v="11"/>
    <x v="2"/>
    <x v="0"/>
  </r>
  <r>
    <n v="9"/>
    <x v="2"/>
    <x v="0"/>
  </r>
  <r>
    <n v="39"/>
    <x v="2"/>
    <x v="0"/>
  </r>
  <r>
    <n v="13"/>
    <x v="3"/>
    <x v="1"/>
  </r>
  <r>
    <n v="8"/>
    <x v="3"/>
    <x v="0"/>
  </r>
  <r>
    <n v="13"/>
    <x v="3"/>
    <x v="0"/>
  </r>
  <r>
    <n v="9"/>
    <x v="3"/>
    <x v="0"/>
  </r>
  <r>
    <n v="18"/>
    <x v="3"/>
    <x v="0"/>
  </r>
  <r>
    <n v="13"/>
    <x v="3"/>
    <x v="0"/>
  </r>
  <r>
    <n v="45"/>
    <x v="3"/>
    <x v="1"/>
  </r>
  <r>
    <n v="11"/>
    <x v="3"/>
    <x v="0"/>
  </r>
  <r>
    <n v="7"/>
    <x v="3"/>
    <x v="0"/>
  </r>
  <r>
    <n v="13"/>
    <x v="3"/>
    <x v="0"/>
  </r>
  <r>
    <n v="68"/>
    <x v="3"/>
    <x v="4"/>
  </r>
  <r>
    <n v="5"/>
    <x v="3"/>
    <x v="1"/>
  </r>
  <r>
    <n v="61"/>
    <x v="3"/>
    <x v="1"/>
  </r>
  <r>
    <n v="10"/>
    <x v="3"/>
    <x v="1"/>
  </r>
  <r>
    <n v="16"/>
    <x v="3"/>
    <x v="0"/>
  </r>
  <r>
    <n v="23"/>
    <x v="3"/>
    <x v="0"/>
  </r>
  <r>
    <n v="20"/>
    <x v="3"/>
    <x v="3"/>
  </r>
  <r>
    <n v="34"/>
    <x v="3"/>
    <x v="0"/>
  </r>
  <r>
    <n v="72"/>
    <x v="3"/>
    <x v="4"/>
  </r>
  <r>
    <n v="23"/>
    <x v="3"/>
    <x v="1"/>
  </r>
  <r>
    <n v="6"/>
    <x v="3"/>
    <x v="1"/>
  </r>
  <r>
    <n v="83"/>
    <x v="3"/>
    <x v="1"/>
  </r>
  <r>
    <n v="24"/>
    <x v="3"/>
    <x v="0"/>
  </r>
  <r>
    <n v="9"/>
    <x v="3"/>
    <x v="0"/>
  </r>
  <r>
    <n v="65"/>
    <x v="3"/>
    <x v="1"/>
  </r>
  <r>
    <n v="21"/>
    <x v="4"/>
    <x v="0"/>
  </r>
  <r>
    <n v="8"/>
    <x v="4"/>
    <x v="0"/>
  </r>
  <r>
    <n v="9"/>
    <x v="4"/>
    <x v="0"/>
  </r>
  <r>
    <n v="19"/>
    <x v="4"/>
    <x v="3"/>
  </r>
  <r>
    <n v="109"/>
    <x v="4"/>
    <x v="0"/>
  </r>
  <r>
    <n v="19"/>
    <x v="4"/>
    <x v="0"/>
  </r>
  <r>
    <n v="8"/>
    <x v="4"/>
    <x v="3"/>
  </r>
  <r>
    <n v="75"/>
    <x v="4"/>
    <x v="3"/>
  </r>
  <r>
    <n v="20"/>
    <x v="4"/>
    <x v="1"/>
  </r>
  <r>
    <n v="39"/>
    <x v="4"/>
    <x v="0"/>
  </r>
  <r>
    <n v="25"/>
    <x v="4"/>
    <x v="1"/>
  </r>
  <r>
    <n v="93"/>
    <x v="4"/>
    <x v="4"/>
  </r>
  <r>
    <n v="85"/>
    <x v="4"/>
    <x v="3"/>
  </r>
  <r>
    <n v="96"/>
    <x v="4"/>
    <x v="3"/>
  </r>
  <r>
    <n v="4"/>
    <x v="4"/>
    <x v="2"/>
  </r>
  <r>
    <n v="8"/>
    <x v="4"/>
    <x v="0"/>
  </r>
  <r>
    <n v="31"/>
    <x v="4"/>
    <x v="0"/>
  </r>
  <r>
    <n v="22"/>
    <x v="4"/>
    <x v="2"/>
  </r>
  <r>
    <n v="18"/>
    <x v="4"/>
    <x v="1"/>
  </r>
  <r>
    <n v="22"/>
    <x v="4"/>
    <x v="4"/>
  </r>
  <r>
    <n v="6"/>
    <x v="4"/>
    <x v="1"/>
  </r>
  <r>
    <n v="297"/>
    <x v="4"/>
    <x v="0"/>
  </r>
  <r>
    <n v="91"/>
    <x v="4"/>
    <x v="1"/>
  </r>
  <r>
    <n v="17"/>
    <x v="4"/>
    <x v="0"/>
  </r>
  <r>
    <n v="36"/>
    <x v="4"/>
    <x v="0"/>
  </r>
  <r>
    <n v="79"/>
    <x v="5"/>
    <x v="0"/>
  </r>
  <r>
    <n v="14"/>
    <x v="5"/>
    <x v="0"/>
  </r>
  <r>
    <n v="9"/>
    <x v="5"/>
    <x v="0"/>
  </r>
  <r>
    <n v="9"/>
    <x v="5"/>
    <x v="0"/>
  </r>
  <r>
    <n v="23"/>
    <x v="5"/>
    <x v="0"/>
  </r>
  <r>
    <n v="27"/>
    <x v="5"/>
    <x v="0"/>
  </r>
  <r>
    <n v="6"/>
    <x v="5"/>
    <x v="0"/>
  </r>
  <r>
    <n v="143"/>
    <x v="5"/>
    <x v="0"/>
  </r>
  <r>
    <n v="8"/>
    <x v="5"/>
    <x v="0"/>
  </r>
  <r>
    <n v="5"/>
    <x v="5"/>
    <x v="0"/>
  </r>
  <r>
    <n v="113"/>
    <x v="5"/>
    <x v="3"/>
  </r>
  <r>
    <n v="150"/>
    <x v="5"/>
    <x v="1"/>
  </r>
  <r>
    <n v="4"/>
    <x v="5"/>
    <x v="2"/>
  </r>
  <r>
    <n v="24"/>
    <x v="5"/>
    <x v="0"/>
  </r>
  <r>
    <n v="29"/>
    <x v="5"/>
    <x v="1"/>
  </r>
  <r>
    <n v="17"/>
    <x v="5"/>
    <x v="0"/>
  </r>
  <r>
    <n v="29"/>
    <x v="5"/>
    <x v="3"/>
  </r>
  <r>
    <n v="21"/>
    <x v="5"/>
    <x v="2"/>
  </r>
  <r>
    <n v="35"/>
    <x v="5"/>
    <x v="0"/>
  </r>
  <r>
    <n v="14"/>
    <x v="5"/>
    <x v="0"/>
  </r>
  <r>
    <n v="38"/>
    <x v="5"/>
    <x v="0"/>
  </r>
  <r>
    <n v="77"/>
    <x v="5"/>
    <x v="0"/>
  </r>
  <r>
    <n v="38"/>
    <x v="5"/>
    <x v="0"/>
  </r>
  <r>
    <n v="8"/>
    <x v="5"/>
    <x v="0"/>
  </r>
  <r>
    <n v="41"/>
    <x v="5"/>
    <x v="3"/>
  </r>
  <r>
    <n v="10"/>
    <x v="6"/>
    <x v="1"/>
  </r>
  <r>
    <n v="8"/>
    <x v="6"/>
    <x v="0"/>
  </r>
  <r>
    <n v="9"/>
    <x v="6"/>
    <x v="0"/>
  </r>
  <r>
    <n v="20"/>
    <x v="6"/>
    <x v="0"/>
  </r>
  <r>
    <n v="23"/>
    <x v="6"/>
    <x v="2"/>
  </r>
  <r>
    <n v="240"/>
    <x v="6"/>
    <x v="4"/>
  </r>
  <r>
    <n v="7"/>
    <x v="6"/>
    <x v="0"/>
  </r>
  <r>
    <n v="4"/>
    <x v="6"/>
    <x v="0"/>
  </r>
  <r>
    <n v="78"/>
    <x v="6"/>
    <x v="0"/>
  </r>
  <r>
    <n v="43"/>
    <x v="6"/>
    <x v="0"/>
  </r>
  <r>
    <n v="49"/>
    <x v="6"/>
    <x v="0"/>
  </r>
  <r>
    <n v="5"/>
    <x v="6"/>
    <x v="2"/>
  </r>
  <r>
    <n v="11"/>
    <x v="6"/>
    <x v="0"/>
  </r>
  <r>
    <n v="59"/>
    <x v="6"/>
    <x v="0"/>
  </r>
  <r>
    <n v="33"/>
    <x v="6"/>
    <x v="3"/>
  </r>
  <r>
    <n v="10"/>
    <x v="6"/>
    <x v="0"/>
  </r>
  <r>
    <n v="14"/>
    <x v="6"/>
    <x v="0"/>
  </r>
  <r>
    <n v="5"/>
    <x v="6"/>
    <x v="2"/>
  </r>
  <r>
    <n v="84"/>
    <x v="6"/>
    <x v="4"/>
  </r>
  <r>
    <n v="272"/>
    <x v="6"/>
    <x v="0"/>
  </r>
  <r>
    <n v="54"/>
    <x v="6"/>
    <x v="0"/>
  </r>
  <r>
    <n v="70"/>
    <x v="6"/>
    <x v="0"/>
  </r>
  <r>
    <n v="8"/>
    <x v="6"/>
    <x v="0"/>
  </r>
  <r>
    <n v="25"/>
    <x v="6"/>
    <x v="1"/>
  </r>
  <r>
    <n v="34"/>
    <x v="6"/>
    <x v="0"/>
  </r>
  <r>
    <n v="7"/>
    <x v="0"/>
    <x v="4"/>
  </r>
  <r>
    <n v="6"/>
    <x v="0"/>
    <x v="1"/>
  </r>
  <r>
    <n v="16"/>
    <x v="0"/>
    <x v="0"/>
  </r>
  <r>
    <n v="19"/>
    <x v="0"/>
    <x v="0"/>
  </r>
  <r>
    <n v="24"/>
    <x v="0"/>
    <x v="0"/>
  </r>
  <r>
    <n v="135"/>
    <x v="0"/>
    <x v="0"/>
  </r>
  <r>
    <n v="145"/>
    <x v="0"/>
    <x v="0"/>
  </r>
  <r>
    <n v="10"/>
    <x v="0"/>
    <x v="0"/>
  </r>
  <r>
    <n v="55"/>
    <x v="0"/>
    <x v="0"/>
  </r>
  <r>
    <n v="56"/>
    <x v="0"/>
    <x v="0"/>
  </r>
  <r>
    <n v="6"/>
    <x v="0"/>
    <x v="0"/>
  </r>
  <r>
    <n v="42"/>
    <x v="0"/>
    <x v="0"/>
  </r>
  <r>
    <n v="4"/>
    <x v="0"/>
    <x v="0"/>
  </r>
  <r>
    <n v="5"/>
    <x v="0"/>
    <x v="0"/>
  </r>
  <r>
    <n v="24"/>
    <x v="0"/>
    <x v="3"/>
  </r>
  <r>
    <n v="11"/>
    <x v="0"/>
    <x v="4"/>
  </r>
  <r>
    <n v="21"/>
    <x v="0"/>
    <x v="3"/>
  </r>
  <r>
    <n v="65"/>
    <x v="0"/>
    <x v="1"/>
  </r>
  <r>
    <n v="9"/>
    <x v="0"/>
    <x v="4"/>
  </r>
  <r>
    <n v="20"/>
    <x v="0"/>
    <x v="1"/>
  </r>
  <r>
    <n v="21"/>
    <x v="0"/>
    <x v="4"/>
  </r>
  <r>
    <n v="36"/>
    <x v="0"/>
    <x v="1"/>
  </r>
  <r>
    <n v="27"/>
    <x v="0"/>
    <x v="0"/>
  </r>
  <r>
    <n v="201"/>
    <x v="0"/>
    <x v="1"/>
  </r>
  <r>
    <n v="59"/>
    <x v="0"/>
    <x v="0"/>
  </r>
  <r>
    <n v="35"/>
    <x v="1"/>
    <x v="3"/>
  </r>
  <r>
    <n v="16"/>
    <x v="1"/>
    <x v="4"/>
  </r>
  <r>
    <n v="9"/>
    <x v="1"/>
    <x v="1"/>
  </r>
  <r>
    <n v="12"/>
    <x v="1"/>
    <x v="0"/>
  </r>
  <r>
    <n v="34"/>
    <x v="1"/>
    <x v="1"/>
  </r>
  <r>
    <n v="42"/>
    <x v="1"/>
    <x v="4"/>
  </r>
  <r>
    <n v="6"/>
    <x v="1"/>
    <x v="0"/>
  </r>
  <r>
    <n v="279"/>
    <x v="1"/>
    <x v="0"/>
  </r>
  <r>
    <n v="8"/>
    <x v="1"/>
    <x v="4"/>
  </r>
  <r>
    <n v="16"/>
    <x v="1"/>
    <x v="4"/>
  </r>
  <r>
    <n v="37"/>
    <x v="1"/>
    <x v="2"/>
  </r>
  <r>
    <n v="5"/>
    <x v="1"/>
    <x v="0"/>
  </r>
  <r>
    <n v="50"/>
    <x v="1"/>
    <x v="3"/>
  </r>
  <r>
    <n v="6"/>
    <x v="1"/>
    <x v="1"/>
  </r>
  <r>
    <n v="14"/>
    <x v="1"/>
    <x v="0"/>
  </r>
  <r>
    <n v="89"/>
    <x v="1"/>
    <x v="0"/>
  </r>
  <r>
    <n v="68"/>
    <x v="1"/>
    <x v="0"/>
  </r>
  <r>
    <n v="18"/>
    <x v="1"/>
    <x v="1"/>
  </r>
  <r>
    <n v="53"/>
    <x v="1"/>
    <x v="3"/>
  </r>
  <r>
    <n v="17"/>
    <x v="1"/>
    <x v="1"/>
  </r>
  <r>
    <n v="9"/>
    <x v="1"/>
    <x v="0"/>
  </r>
  <r>
    <n v="56"/>
    <x v="1"/>
    <x v="0"/>
  </r>
  <r>
    <n v="15"/>
    <x v="1"/>
    <x v="3"/>
  </r>
  <r>
    <n v="84"/>
    <x v="1"/>
    <x v="0"/>
  </r>
  <r>
    <n v="80"/>
    <x v="1"/>
    <x v="4"/>
  </r>
  <r>
    <n v="42"/>
    <x v="2"/>
    <x v="0"/>
  </r>
  <r>
    <n v="12"/>
    <x v="2"/>
    <x v="0"/>
  </r>
  <r>
    <n v="57"/>
    <x v="2"/>
    <x v="0"/>
  </r>
  <r>
    <n v="12"/>
    <x v="2"/>
    <x v="0"/>
  </r>
  <r>
    <n v="53"/>
    <x v="2"/>
    <x v="0"/>
  </r>
  <r>
    <n v="62"/>
    <x v="2"/>
    <x v="4"/>
  </r>
  <r>
    <n v="6"/>
    <x v="2"/>
    <x v="0"/>
  </r>
  <r>
    <n v="4"/>
    <x v="2"/>
    <x v="0"/>
  </r>
  <r>
    <n v="4"/>
    <x v="2"/>
    <x v="1"/>
  </r>
  <r>
    <n v="18"/>
    <x v="2"/>
    <x v="0"/>
  </r>
  <r>
    <n v="116"/>
    <x v="2"/>
    <x v="0"/>
  </r>
  <r>
    <n v="13"/>
    <x v="2"/>
    <x v="0"/>
  </r>
  <r>
    <n v="50"/>
    <x v="2"/>
    <x v="0"/>
  </r>
  <r>
    <n v="11"/>
    <x v="2"/>
    <x v="0"/>
  </r>
  <r>
    <n v="10"/>
    <x v="2"/>
    <x v="0"/>
  </r>
  <r>
    <n v="51"/>
    <x v="2"/>
    <x v="4"/>
  </r>
  <r>
    <n v="6"/>
    <x v="2"/>
    <x v="0"/>
  </r>
  <r>
    <n v="42"/>
    <x v="2"/>
    <x v="0"/>
  </r>
  <r>
    <n v="59"/>
    <x v="2"/>
    <x v="0"/>
  </r>
  <r>
    <n v="10"/>
    <x v="2"/>
    <x v="4"/>
  </r>
  <r>
    <n v="19"/>
    <x v="2"/>
    <x v="4"/>
  </r>
  <r>
    <n v="21"/>
    <x v="2"/>
    <x v="0"/>
  </r>
  <r>
    <n v="20"/>
    <x v="2"/>
    <x v="0"/>
  </r>
  <r>
    <n v="15"/>
    <x v="2"/>
    <x v="1"/>
  </r>
  <r>
    <n v="179"/>
    <x v="2"/>
    <x v="4"/>
  </r>
  <r>
    <n v="54"/>
    <x v="3"/>
    <x v="3"/>
  </r>
  <r>
    <n v="29"/>
    <x v="3"/>
    <x v="4"/>
  </r>
  <r>
    <n v="10"/>
    <x v="3"/>
    <x v="0"/>
  </r>
  <r>
    <n v="39"/>
    <x v="3"/>
    <x v="0"/>
  </r>
  <r>
    <n v="49"/>
    <x v="3"/>
    <x v="4"/>
  </r>
  <r>
    <n v="8"/>
    <x v="3"/>
    <x v="0"/>
  </r>
  <r>
    <n v="12"/>
    <x v="3"/>
    <x v="4"/>
  </r>
  <r>
    <n v="8"/>
    <x v="3"/>
    <x v="4"/>
  </r>
  <r>
    <n v="42"/>
    <x v="3"/>
    <x v="4"/>
  </r>
  <r>
    <n v="187"/>
    <x v="3"/>
    <x v="4"/>
  </r>
  <r>
    <n v="22"/>
    <x v="3"/>
    <x v="4"/>
  </r>
  <r>
    <n v="10"/>
    <x v="3"/>
    <x v="4"/>
  </r>
  <r>
    <n v="26"/>
    <x v="3"/>
    <x v="0"/>
  </r>
  <r>
    <n v="10"/>
    <x v="3"/>
    <x v="0"/>
  </r>
  <r>
    <n v="8"/>
    <x v="3"/>
    <x v="1"/>
  </r>
  <r>
    <n v="23"/>
    <x v="3"/>
    <x v="4"/>
  </r>
  <r>
    <n v="22"/>
    <x v="3"/>
    <x v="0"/>
  </r>
  <r>
    <n v="5"/>
    <x v="3"/>
    <x v="0"/>
  </r>
  <r>
    <n v="22"/>
    <x v="3"/>
    <x v="4"/>
  </r>
  <r>
    <n v="10"/>
    <x v="3"/>
    <x v="4"/>
  </r>
  <r>
    <n v="38"/>
    <x v="3"/>
    <x v="4"/>
  </r>
  <r>
    <n v="49"/>
    <x v="3"/>
    <x v="4"/>
  </r>
  <r>
    <n v="30"/>
    <x v="3"/>
    <x v="3"/>
  </r>
  <r>
    <n v="49"/>
    <x v="3"/>
    <x v="1"/>
  </r>
  <r>
    <n v="20"/>
    <x v="3"/>
    <x v="0"/>
  </r>
  <r>
    <n v="122"/>
    <x v="4"/>
    <x v="0"/>
  </r>
  <r>
    <n v="70"/>
    <x v="4"/>
    <x v="1"/>
  </r>
  <r>
    <n v="11"/>
    <x v="4"/>
    <x v="0"/>
  </r>
  <r>
    <n v="12"/>
    <x v="4"/>
    <x v="0"/>
  </r>
  <r>
    <n v="30"/>
    <x v="4"/>
    <x v="0"/>
  </r>
  <r>
    <n v="26"/>
    <x v="4"/>
    <x v="0"/>
  </r>
  <r>
    <n v="33"/>
    <x v="4"/>
    <x v="1"/>
  </r>
  <r>
    <n v="27"/>
    <x v="4"/>
    <x v="0"/>
  </r>
  <r>
    <n v="118"/>
    <x v="4"/>
    <x v="3"/>
  </r>
  <r>
    <n v="10"/>
    <x v="4"/>
    <x v="0"/>
  </r>
  <r>
    <n v="37"/>
    <x v="4"/>
    <x v="4"/>
  </r>
  <r>
    <n v="22"/>
    <x v="4"/>
    <x v="0"/>
  </r>
  <r>
    <n v="12"/>
    <x v="4"/>
    <x v="4"/>
  </r>
  <r>
    <n v="20"/>
    <x v="4"/>
    <x v="0"/>
  </r>
  <r>
    <n v="93"/>
    <x v="4"/>
    <x v="0"/>
  </r>
  <r>
    <n v="19"/>
    <x v="4"/>
    <x v="3"/>
  </r>
  <r>
    <n v="39"/>
    <x v="4"/>
    <x v="0"/>
  </r>
  <r>
    <n v="180"/>
    <x v="4"/>
    <x v="1"/>
  </r>
  <r>
    <n v="62"/>
    <x v="4"/>
    <x v="3"/>
  </r>
  <r>
    <n v="22"/>
    <x v="4"/>
    <x v="3"/>
  </r>
  <r>
    <n v="88"/>
    <x v="4"/>
    <x v="3"/>
  </r>
  <r>
    <n v="22"/>
    <x v="4"/>
    <x v="1"/>
  </r>
  <r>
    <n v="55"/>
    <x v="4"/>
    <x v="1"/>
  </r>
  <r>
    <n v="12"/>
    <x v="4"/>
    <x v="4"/>
  </r>
  <r>
    <n v="12"/>
    <x v="4"/>
    <x v="0"/>
  </r>
  <r>
    <n v="25"/>
    <x v="5"/>
    <x v="0"/>
  </r>
  <r>
    <n v="17"/>
    <x v="5"/>
    <x v="0"/>
  </r>
  <r>
    <n v="33"/>
    <x v="5"/>
    <x v="0"/>
  </r>
  <r>
    <n v="31"/>
    <x v="5"/>
    <x v="0"/>
  </r>
  <r>
    <n v="92"/>
    <x v="5"/>
    <x v="0"/>
  </r>
  <r>
    <n v="158"/>
    <x v="5"/>
    <x v="3"/>
  </r>
  <r>
    <n v="19"/>
    <x v="5"/>
    <x v="3"/>
  </r>
  <r>
    <n v="39"/>
    <x v="5"/>
    <x v="0"/>
  </r>
  <r>
    <n v="20"/>
    <x v="5"/>
    <x v="1"/>
  </r>
  <r>
    <n v="53"/>
    <x v="5"/>
    <x v="0"/>
  </r>
  <r>
    <n v="27"/>
    <x v="5"/>
    <x v="0"/>
  </r>
  <r>
    <n v="4"/>
    <x v="5"/>
    <x v="0"/>
  </r>
  <r>
    <n v="27"/>
    <x v="5"/>
    <x v="0"/>
  </r>
  <r>
    <n v="12"/>
    <x v="5"/>
    <x v="0"/>
  </r>
  <r>
    <n v="4"/>
    <x v="5"/>
    <x v="0"/>
  </r>
  <r>
    <n v="43"/>
    <x v="5"/>
    <x v="0"/>
  </r>
  <r>
    <n v="28"/>
    <x v="5"/>
    <x v="0"/>
  </r>
  <r>
    <n v="23"/>
    <x v="5"/>
    <x v="0"/>
  </r>
  <r>
    <n v="21"/>
    <x v="5"/>
    <x v="0"/>
  </r>
  <r>
    <n v="20"/>
    <x v="5"/>
    <x v="0"/>
  </r>
  <r>
    <n v="96"/>
    <x v="5"/>
    <x v="4"/>
  </r>
  <r>
    <n v="5"/>
    <x v="5"/>
    <x v="0"/>
  </r>
  <r>
    <n v="9"/>
    <x v="5"/>
    <x v="0"/>
  </r>
  <r>
    <n v="26"/>
    <x v="5"/>
    <x v="0"/>
  </r>
  <r>
    <n v="130"/>
    <x v="5"/>
    <x v="1"/>
  </r>
  <r>
    <n v="5"/>
    <x v="6"/>
    <x v="0"/>
  </r>
  <r>
    <n v="48"/>
    <x v="6"/>
    <x v="0"/>
  </r>
  <r>
    <n v="15"/>
    <x v="6"/>
    <x v="4"/>
  </r>
  <r>
    <n v="51"/>
    <x v="6"/>
    <x v="0"/>
  </r>
  <r>
    <n v="262"/>
    <x v="6"/>
    <x v="4"/>
  </r>
  <r>
    <n v="40"/>
    <x v="6"/>
    <x v="2"/>
  </r>
  <r>
    <n v="93"/>
    <x v="6"/>
    <x v="0"/>
  </r>
  <r>
    <n v="73"/>
    <x v="6"/>
    <x v="1"/>
  </r>
  <r>
    <n v="6"/>
    <x v="6"/>
    <x v="0"/>
  </r>
  <r>
    <n v="11"/>
    <x v="6"/>
    <x v="4"/>
  </r>
  <r>
    <n v="9"/>
    <x v="6"/>
    <x v="4"/>
  </r>
  <r>
    <n v="6"/>
    <x v="6"/>
    <x v="0"/>
  </r>
  <r>
    <n v="7"/>
    <x v="6"/>
    <x v="4"/>
  </r>
  <r>
    <n v="71"/>
    <x v="6"/>
    <x v="0"/>
  </r>
  <r>
    <n v="65"/>
    <x v="6"/>
    <x v="4"/>
  </r>
  <r>
    <n v="12"/>
    <x v="6"/>
    <x v="4"/>
  </r>
  <r>
    <n v="146"/>
    <x v="6"/>
    <x v="4"/>
  </r>
  <r>
    <n v="34"/>
    <x v="6"/>
    <x v="1"/>
  </r>
  <r>
    <n v="14"/>
    <x v="6"/>
    <x v="4"/>
  </r>
  <r>
    <n v="51"/>
    <x v="6"/>
    <x v="4"/>
  </r>
  <r>
    <n v="6"/>
    <x v="6"/>
    <x v="1"/>
  </r>
  <r>
    <n v="47"/>
    <x v="6"/>
    <x v="0"/>
  </r>
  <r>
    <n v="80"/>
    <x v="6"/>
    <x v="3"/>
  </r>
  <r>
    <n v="11"/>
    <x v="6"/>
    <x v="0"/>
  </r>
  <r>
    <n v="21"/>
    <x v="6"/>
    <x v="1"/>
  </r>
  <r>
    <n v="5"/>
    <x v="0"/>
    <x v="4"/>
  </r>
  <r>
    <n v="40"/>
    <x v="0"/>
    <x v="3"/>
  </r>
  <r>
    <n v="25"/>
    <x v="0"/>
    <x v="1"/>
  </r>
  <r>
    <n v="85"/>
    <x v="0"/>
    <x v="4"/>
  </r>
  <r>
    <n v="148"/>
    <x v="0"/>
    <x v="3"/>
  </r>
  <r>
    <n v="7"/>
    <x v="0"/>
    <x v="3"/>
  </r>
  <r>
    <n v="85"/>
    <x v="0"/>
    <x v="1"/>
  </r>
  <r>
    <n v="72"/>
    <x v="0"/>
    <x v="4"/>
  </r>
  <r>
    <n v="108"/>
    <x v="0"/>
    <x v="4"/>
  </r>
  <r>
    <n v="26"/>
    <x v="0"/>
    <x v="0"/>
  </r>
  <r>
    <n v="6"/>
    <x v="0"/>
    <x v="0"/>
  </r>
  <r>
    <n v="37"/>
    <x v="0"/>
    <x v="0"/>
  </r>
  <r>
    <n v="14"/>
    <x v="0"/>
    <x v="3"/>
  </r>
  <r>
    <n v="29"/>
    <x v="0"/>
    <x v="1"/>
  </r>
  <r>
    <n v="7"/>
    <x v="0"/>
    <x v="0"/>
  </r>
  <r>
    <n v="19"/>
    <x v="0"/>
    <x v="1"/>
  </r>
  <r>
    <n v="50"/>
    <x v="0"/>
    <x v="0"/>
  </r>
  <r>
    <n v="12"/>
    <x v="0"/>
    <x v="3"/>
  </r>
  <r>
    <n v="12"/>
    <x v="0"/>
    <x v="3"/>
  </r>
  <r>
    <n v="4"/>
    <x v="0"/>
    <x v="3"/>
  </r>
  <r>
    <n v="238"/>
    <x v="0"/>
    <x v="0"/>
  </r>
  <r>
    <n v="10"/>
    <x v="0"/>
    <x v="3"/>
  </r>
  <r>
    <n v="14"/>
    <x v="0"/>
    <x v="3"/>
  </r>
  <r>
    <n v="87"/>
    <x v="0"/>
    <x v="3"/>
  </r>
  <r>
    <n v="28"/>
    <x v="0"/>
    <x v="1"/>
  </r>
  <r>
    <n v="251"/>
    <x v="1"/>
    <x v="0"/>
  </r>
  <r>
    <n v="11"/>
    <x v="1"/>
    <x v="1"/>
  </r>
  <r>
    <n v="51"/>
    <x v="1"/>
    <x v="3"/>
  </r>
  <r>
    <n v="6"/>
    <x v="1"/>
    <x v="0"/>
  </r>
  <r>
    <n v="13"/>
    <x v="1"/>
    <x v="3"/>
  </r>
  <r>
    <n v="45"/>
    <x v="1"/>
    <x v="0"/>
  </r>
  <r>
    <n v="21"/>
    <x v="1"/>
    <x v="2"/>
  </r>
  <r>
    <n v="14"/>
    <x v="1"/>
    <x v="3"/>
  </r>
  <r>
    <n v="69"/>
    <x v="1"/>
    <x v="3"/>
  </r>
  <r>
    <n v="40"/>
    <x v="1"/>
    <x v="4"/>
  </r>
  <r>
    <n v="45"/>
    <x v="1"/>
    <x v="4"/>
  </r>
  <r>
    <n v="29"/>
    <x v="1"/>
    <x v="4"/>
  </r>
  <r>
    <n v="71"/>
    <x v="1"/>
    <x v="1"/>
  </r>
  <r>
    <n v="16"/>
    <x v="1"/>
    <x v="3"/>
  </r>
  <r>
    <n v="11"/>
    <x v="1"/>
    <x v="3"/>
  </r>
  <r>
    <n v="18"/>
    <x v="1"/>
    <x v="0"/>
  </r>
  <r>
    <n v="137"/>
    <x v="1"/>
    <x v="3"/>
  </r>
  <r>
    <n v="10"/>
    <x v="1"/>
    <x v="3"/>
  </r>
  <r>
    <n v="4"/>
    <x v="1"/>
    <x v="4"/>
  </r>
  <r>
    <n v="99"/>
    <x v="1"/>
    <x v="3"/>
  </r>
  <r>
    <n v="9"/>
    <x v="1"/>
    <x v="3"/>
  </r>
  <r>
    <n v="30"/>
    <x v="1"/>
    <x v="3"/>
  </r>
  <r>
    <n v="24"/>
    <x v="1"/>
    <x v="0"/>
  </r>
  <r>
    <n v="40"/>
    <x v="1"/>
    <x v="3"/>
  </r>
  <r>
    <n v="9"/>
    <x v="1"/>
    <x v="3"/>
  </r>
  <r>
    <n v="175"/>
    <x v="2"/>
    <x v="0"/>
  </r>
  <r>
    <n v="28"/>
    <x v="2"/>
    <x v="3"/>
  </r>
  <r>
    <n v="37"/>
    <x v="2"/>
    <x v="0"/>
  </r>
  <r>
    <n v="56"/>
    <x v="2"/>
    <x v="0"/>
  </r>
  <r>
    <n v="38"/>
    <x v="2"/>
    <x v="0"/>
  </r>
  <r>
    <n v="27"/>
    <x v="2"/>
    <x v="2"/>
  </r>
  <r>
    <n v="14"/>
    <x v="2"/>
    <x v="0"/>
  </r>
  <r>
    <n v="12"/>
    <x v="2"/>
    <x v="4"/>
  </r>
  <r>
    <n v="8"/>
    <x v="2"/>
    <x v="0"/>
  </r>
  <r>
    <n v="12"/>
    <x v="2"/>
    <x v="0"/>
  </r>
  <r>
    <n v="5"/>
    <x v="2"/>
    <x v="1"/>
  </r>
  <r>
    <n v="13"/>
    <x v="2"/>
    <x v="4"/>
  </r>
  <r>
    <n v="49"/>
    <x v="2"/>
    <x v="4"/>
  </r>
  <r>
    <n v="104"/>
    <x v="2"/>
    <x v="4"/>
  </r>
  <r>
    <n v="11"/>
    <x v="2"/>
    <x v="1"/>
  </r>
  <r>
    <n v="38"/>
    <x v="2"/>
    <x v="4"/>
  </r>
  <r>
    <n v="28"/>
    <x v="2"/>
    <x v="0"/>
  </r>
  <r>
    <n v="253"/>
    <x v="2"/>
    <x v="0"/>
  </r>
  <r>
    <n v="39"/>
    <x v="2"/>
    <x v="4"/>
  </r>
  <r>
    <n v="5"/>
    <x v="2"/>
    <x v="4"/>
  </r>
  <r>
    <n v="4"/>
    <x v="2"/>
    <x v="0"/>
  </r>
  <r>
    <n v="27"/>
    <x v="2"/>
    <x v="0"/>
  </r>
  <r>
    <n v="13"/>
    <x v="2"/>
    <x v="4"/>
  </r>
  <r>
    <n v="21"/>
    <x v="2"/>
    <x v="0"/>
  </r>
  <r>
    <n v="15"/>
    <x v="2"/>
    <x v="4"/>
  </r>
  <r>
    <n v="10"/>
    <x v="3"/>
    <x v="4"/>
  </r>
  <r>
    <n v="37"/>
    <x v="3"/>
    <x v="4"/>
  </r>
  <r>
    <n v="12"/>
    <x v="3"/>
    <x v="4"/>
  </r>
  <r>
    <n v="77"/>
    <x v="3"/>
    <x v="4"/>
  </r>
  <r>
    <n v="6"/>
    <x v="3"/>
    <x v="0"/>
  </r>
  <r>
    <n v="11"/>
    <x v="3"/>
    <x v="3"/>
  </r>
  <r>
    <n v="36"/>
    <x v="3"/>
    <x v="4"/>
  </r>
  <r>
    <n v="14"/>
    <x v="3"/>
    <x v="4"/>
  </r>
  <r>
    <n v="18"/>
    <x v="3"/>
    <x v="3"/>
  </r>
  <r>
    <n v="32"/>
    <x v="3"/>
    <x v="0"/>
  </r>
  <r>
    <n v="7"/>
    <x v="3"/>
    <x v="4"/>
  </r>
  <r>
    <n v="5"/>
    <x v="3"/>
    <x v="4"/>
  </r>
  <r>
    <n v="59"/>
    <x v="3"/>
    <x v="4"/>
  </r>
  <r>
    <n v="12"/>
    <x v="3"/>
    <x v="1"/>
  </r>
  <r>
    <n v="90"/>
    <x v="3"/>
    <x v="2"/>
  </r>
  <r>
    <n v="6"/>
    <x v="3"/>
    <x v="0"/>
  </r>
  <r>
    <n v="34"/>
    <x v="3"/>
    <x v="1"/>
  </r>
  <r>
    <n v="136"/>
    <x v="3"/>
    <x v="4"/>
  </r>
  <r>
    <n v="11"/>
    <x v="3"/>
    <x v="2"/>
  </r>
  <r>
    <n v="137"/>
    <x v="3"/>
    <x v="4"/>
  </r>
  <r>
    <n v="23"/>
    <x v="3"/>
    <x v="1"/>
  </r>
  <r>
    <n v="13"/>
    <x v="3"/>
    <x v="4"/>
  </r>
  <r>
    <n v="4"/>
    <x v="3"/>
    <x v="0"/>
  </r>
  <r>
    <n v="13"/>
    <x v="3"/>
    <x v="4"/>
  </r>
  <r>
    <n v="60"/>
    <x v="3"/>
    <x v="3"/>
  </r>
  <r>
    <n v="8"/>
    <x v="4"/>
    <x v="0"/>
  </r>
  <r>
    <n v="18"/>
    <x v="4"/>
    <x v="0"/>
  </r>
  <r>
    <n v="14"/>
    <x v="4"/>
    <x v="0"/>
  </r>
  <r>
    <n v="21"/>
    <x v="4"/>
    <x v="0"/>
  </r>
  <r>
    <n v="100"/>
    <x v="4"/>
    <x v="0"/>
  </r>
  <r>
    <n v="6"/>
    <x v="4"/>
    <x v="3"/>
  </r>
  <r>
    <n v="20"/>
    <x v="4"/>
    <x v="0"/>
  </r>
  <r>
    <n v="54"/>
    <x v="4"/>
    <x v="3"/>
  </r>
  <r>
    <n v="14"/>
    <x v="4"/>
    <x v="3"/>
  </r>
  <r>
    <n v="34"/>
    <x v="4"/>
    <x v="2"/>
  </r>
  <r>
    <n v="126"/>
    <x v="4"/>
    <x v="3"/>
  </r>
  <r>
    <n v="44"/>
    <x v="4"/>
    <x v="4"/>
  </r>
  <r>
    <n v="112"/>
    <x v="4"/>
    <x v="3"/>
  </r>
  <r>
    <n v="35"/>
    <x v="4"/>
    <x v="0"/>
  </r>
  <r>
    <n v="78"/>
    <x v="4"/>
    <x v="1"/>
  </r>
  <r>
    <n v="26"/>
    <x v="4"/>
    <x v="0"/>
  </r>
  <r>
    <n v="30"/>
    <x v="4"/>
    <x v="1"/>
  </r>
  <r>
    <n v="4"/>
    <x v="4"/>
    <x v="3"/>
  </r>
  <r>
    <n v="30"/>
    <x v="4"/>
    <x v="0"/>
  </r>
  <r>
    <n v="11"/>
    <x v="4"/>
    <x v="3"/>
  </r>
  <r>
    <n v="76"/>
    <x v="4"/>
    <x v="3"/>
  </r>
  <r>
    <n v="97"/>
    <x v="4"/>
    <x v="0"/>
  </r>
  <r>
    <n v="195"/>
    <x v="4"/>
    <x v="1"/>
  </r>
  <r>
    <n v="59"/>
    <x v="4"/>
    <x v="0"/>
  </r>
  <r>
    <n v="7"/>
    <x v="4"/>
    <x v="0"/>
  </r>
  <r>
    <n v="7"/>
    <x v="5"/>
    <x v="4"/>
  </r>
  <r>
    <n v="64"/>
    <x v="5"/>
    <x v="0"/>
  </r>
  <r>
    <n v="106"/>
    <x v="5"/>
    <x v="0"/>
  </r>
  <r>
    <n v="18"/>
    <x v="5"/>
    <x v="0"/>
  </r>
  <r>
    <n v="108"/>
    <x v="5"/>
    <x v="3"/>
  </r>
  <r>
    <n v="11"/>
    <x v="5"/>
    <x v="0"/>
  </r>
  <r>
    <n v="34"/>
    <x v="5"/>
    <x v="0"/>
  </r>
  <r>
    <n v="7"/>
    <x v="5"/>
    <x v="0"/>
  </r>
  <r>
    <n v="147"/>
    <x v="5"/>
    <x v="0"/>
  </r>
  <r>
    <n v="15"/>
    <x v="5"/>
    <x v="0"/>
  </r>
  <r>
    <n v="42"/>
    <x v="5"/>
    <x v="0"/>
  </r>
  <r>
    <n v="55"/>
    <x v="5"/>
    <x v="3"/>
  </r>
  <r>
    <n v="11"/>
    <x v="5"/>
    <x v="0"/>
  </r>
  <r>
    <n v="12"/>
    <x v="5"/>
    <x v="3"/>
  </r>
  <r>
    <n v="32"/>
    <x v="5"/>
    <x v="0"/>
  </r>
  <r>
    <n v="20"/>
    <x v="5"/>
    <x v="0"/>
  </r>
  <r>
    <n v="39"/>
    <x v="5"/>
    <x v="3"/>
  </r>
  <r>
    <n v="4"/>
    <x v="5"/>
    <x v="0"/>
  </r>
  <r>
    <n v="12"/>
    <x v="5"/>
    <x v="3"/>
  </r>
  <r>
    <n v="231"/>
    <x v="5"/>
    <x v="4"/>
  </r>
  <r>
    <n v="15"/>
    <x v="5"/>
    <x v="0"/>
  </r>
  <r>
    <n v="10"/>
    <x v="5"/>
    <x v="3"/>
  </r>
  <r>
    <n v="36"/>
    <x v="5"/>
    <x v="0"/>
  </r>
  <r>
    <n v="4"/>
    <x v="5"/>
    <x v="0"/>
  </r>
  <r>
    <n v="15"/>
    <x v="5"/>
    <x v="0"/>
  </r>
  <r>
    <n v="5"/>
    <x v="6"/>
    <x v="3"/>
  </r>
  <r>
    <n v="25"/>
    <x v="6"/>
    <x v="0"/>
  </r>
  <r>
    <n v="59"/>
    <x v="6"/>
    <x v="0"/>
  </r>
  <r>
    <n v="56"/>
    <x v="6"/>
    <x v="3"/>
  </r>
  <r>
    <n v="4"/>
    <x v="6"/>
    <x v="3"/>
  </r>
  <r>
    <n v="45"/>
    <x v="6"/>
    <x v="4"/>
  </r>
  <r>
    <n v="9"/>
    <x v="6"/>
    <x v="4"/>
  </r>
  <r>
    <n v="46"/>
    <x v="6"/>
    <x v="1"/>
  </r>
  <r>
    <n v="9"/>
    <x v="6"/>
    <x v="0"/>
  </r>
  <r>
    <n v="214"/>
    <x v="6"/>
    <x v="0"/>
  </r>
  <r>
    <n v="61"/>
    <x v="6"/>
    <x v="0"/>
  </r>
  <r>
    <n v="4"/>
    <x v="6"/>
    <x v="0"/>
  </r>
  <r>
    <n v="11"/>
    <x v="6"/>
    <x v="3"/>
  </r>
  <r>
    <n v="22"/>
    <x v="6"/>
    <x v="4"/>
  </r>
  <r>
    <n v="63"/>
    <x v="6"/>
    <x v="0"/>
  </r>
  <r>
    <n v="8"/>
    <x v="6"/>
    <x v="0"/>
  </r>
  <r>
    <n v="77"/>
    <x v="6"/>
    <x v="4"/>
  </r>
  <r>
    <n v="18"/>
    <x v="6"/>
    <x v="0"/>
  </r>
  <r>
    <n v="28"/>
    <x v="6"/>
    <x v="0"/>
  </r>
  <r>
    <n v="18"/>
    <x v="6"/>
    <x v="4"/>
  </r>
  <r>
    <n v="51"/>
    <x v="6"/>
    <x v="1"/>
  </r>
  <r>
    <n v="10"/>
    <x v="6"/>
    <x v="3"/>
  </r>
  <r>
    <n v="19"/>
    <x v="6"/>
    <x v="3"/>
  </r>
  <r>
    <n v="111"/>
    <x v="6"/>
    <x v="0"/>
  </r>
  <r>
    <n v="21"/>
    <x v="6"/>
    <x v="0"/>
  </r>
  <r>
    <n v="21"/>
    <x v="0"/>
    <x v="3"/>
  </r>
  <r>
    <n v="72"/>
    <x v="0"/>
    <x v="3"/>
  </r>
  <r>
    <n v="33"/>
    <x v="0"/>
    <x v="0"/>
  </r>
  <r>
    <n v="46"/>
    <x v="0"/>
    <x v="3"/>
  </r>
  <r>
    <n v="226"/>
    <x v="0"/>
    <x v="4"/>
  </r>
  <r>
    <n v="5"/>
    <x v="0"/>
    <x v="4"/>
  </r>
  <r>
    <n v="8"/>
    <x v="0"/>
    <x v="0"/>
  </r>
  <r>
    <n v="21"/>
    <x v="0"/>
    <x v="4"/>
  </r>
  <r>
    <n v="20"/>
    <x v="0"/>
    <x v="3"/>
  </r>
  <r>
    <n v="14"/>
    <x v="0"/>
    <x v="0"/>
  </r>
  <r>
    <n v="10"/>
    <x v="0"/>
    <x v="3"/>
  </r>
  <r>
    <n v="29"/>
    <x v="0"/>
    <x v="3"/>
  </r>
  <r>
    <n v="40"/>
    <x v="0"/>
    <x v="0"/>
  </r>
  <r>
    <n v="6"/>
    <x v="0"/>
    <x v="0"/>
  </r>
  <r>
    <n v="91"/>
    <x v="0"/>
    <x v="3"/>
  </r>
  <r>
    <n v="7"/>
    <x v="0"/>
    <x v="4"/>
  </r>
  <r>
    <n v="37"/>
    <x v="0"/>
    <x v="0"/>
  </r>
  <r>
    <n v="74"/>
    <x v="0"/>
    <x v="4"/>
  </r>
  <r>
    <n v="6"/>
    <x v="0"/>
    <x v="4"/>
  </r>
  <r>
    <n v="51"/>
    <x v="0"/>
    <x v="0"/>
  </r>
  <r>
    <n v="52"/>
    <x v="0"/>
    <x v="3"/>
  </r>
  <r>
    <n v="188"/>
    <x v="0"/>
    <x v="0"/>
  </r>
  <r>
    <n v="10"/>
    <x v="0"/>
    <x v="3"/>
  </r>
  <r>
    <n v="29"/>
    <x v="0"/>
    <x v="0"/>
  </r>
  <r>
    <n v="16"/>
    <x v="0"/>
    <x v="3"/>
  </r>
  <r>
    <n v="46"/>
    <x v="1"/>
    <x v="3"/>
  </r>
  <r>
    <n v="16"/>
    <x v="1"/>
    <x v="3"/>
  </r>
  <r>
    <n v="165"/>
    <x v="1"/>
    <x v="3"/>
  </r>
  <r>
    <n v="87"/>
    <x v="1"/>
    <x v="2"/>
  </r>
  <r>
    <n v="4"/>
    <x v="1"/>
    <x v="3"/>
  </r>
  <r>
    <n v="5"/>
    <x v="1"/>
    <x v="2"/>
  </r>
  <r>
    <n v="131"/>
    <x v="1"/>
    <x v="0"/>
  </r>
  <r>
    <n v="29"/>
    <x v="1"/>
    <x v="0"/>
  </r>
  <r>
    <n v="88"/>
    <x v="1"/>
    <x v="0"/>
  </r>
  <r>
    <n v="20"/>
    <x v="1"/>
    <x v="3"/>
  </r>
  <r>
    <n v="34"/>
    <x v="1"/>
    <x v="3"/>
  </r>
  <r>
    <n v="33"/>
    <x v="1"/>
    <x v="3"/>
  </r>
  <r>
    <n v="18"/>
    <x v="1"/>
    <x v="3"/>
  </r>
  <r>
    <n v="8"/>
    <x v="1"/>
    <x v="0"/>
  </r>
  <r>
    <n v="50"/>
    <x v="1"/>
    <x v="0"/>
  </r>
  <r>
    <n v="6"/>
    <x v="1"/>
    <x v="3"/>
  </r>
  <r>
    <n v="49"/>
    <x v="1"/>
    <x v="4"/>
  </r>
  <r>
    <n v="43"/>
    <x v="1"/>
    <x v="0"/>
  </r>
  <r>
    <n v="18"/>
    <x v="1"/>
    <x v="4"/>
  </r>
  <r>
    <n v="112"/>
    <x v="1"/>
    <x v="3"/>
  </r>
  <r>
    <n v="9"/>
    <x v="1"/>
    <x v="3"/>
  </r>
  <r>
    <n v="6"/>
    <x v="1"/>
    <x v="0"/>
  </r>
  <r>
    <n v="12"/>
    <x v="1"/>
    <x v="3"/>
  </r>
  <r>
    <n v="223"/>
    <x v="1"/>
    <x v="3"/>
  </r>
  <r>
    <n v="23"/>
    <x v="1"/>
    <x v="3"/>
  </r>
  <r>
    <n v="15"/>
    <x v="2"/>
    <x v="0"/>
  </r>
  <r>
    <n v="51"/>
    <x v="2"/>
    <x v="4"/>
  </r>
  <r>
    <n v="20"/>
    <x v="2"/>
    <x v="0"/>
  </r>
  <r>
    <n v="42"/>
    <x v="2"/>
    <x v="0"/>
  </r>
  <r>
    <n v="28"/>
    <x v="2"/>
    <x v="0"/>
  </r>
  <r>
    <n v="23"/>
    <x v="2"/>
    <x v="0"/>
  </r>
  <r>
    <n v="31"/>
    <x v="2"/>
    <x v="0"/>
  </r>
  <r>
    <n v="28"/>
    <x v="2"/>
    <x v="0"/>
  </r>
  <r>
    <n v="4"/>
    <x v="2"/>
    <x v="4"/>
  </r>
  <r>
    <n v="4"/>
    <x v="2"/>
    <x v="3"/>
  </r>
  <r>
    <n v="23"/>
    <x v="2"/>
    <x v="0"/>
  </r>
  <r>
    <n v="16"/>
    <x v="2"/>
    <x v="0"/>
  </r>
  <r>
    <n v="4"/>
    <x v="2"/>
    <x v="0"/>
  </r>
  <r>
    <n v="7"/>
    <x v="2"/>
    <x v="0"/>
  </r>
  <r>
    <n v="216"/>
    <x v="2"/>
    <x v="2"/>
  </r>
  <r>
    <n v="87"/>
    <x v="2"/>
    <x v="0"/>
  </r>
  <r>
    <n v="54"/>
    <x v="2"/>
    <x v="0"/>
  </r>
  <r>
    <n v="6"/>
    <x v="2"/>
    <x v="4"/>
  </r>
  <r>
    <n v="35"/>
    <x v="2"/>
    <x v="0"/>
  </r>
  <r>
    <n v="62"/>
    <x v="2"/>
    <x v="2"/>
  </r>
  <r>
    <n v="154"/>
    <x v="2"/>
    <x v="4"/>
  </r>
  <r>
    <n v="249"/>
    <x v="2"/>
    <x v="4"/>
  </r>
  <r>
    <n v="11"/>
    <x v="2"/>
    <x v="0"/>
  </r>
  <r>
    <n v="10"/>
    <x v="2"/>
    <x v="2"/>
  </r>
  <r>
    <n v="41"/>
    <x v="2"/>
    <x v="0"/>
  </r>
  <r>
    <n v="22"/>
    <x v="3"/>
    <x v="4"/>
  </r>
  <r>
    <n v="120"/>
    <x v="3"/>
    <x v="4"/>
  </r>
  <r>
    <n v="4"/>
    <x v="3"/>
    <x v="0"/>
  </r>
  <r>
    <n v="35"/>
    <x v="3"/>
    <x v="4"/>
  </r>
  <r>
    <n v="13"/>
    <x v="3"/>
    <x v="3"/>
  </r>
  <r>
    <n v="10"/>
    <x v="3"/>
    <x v="3"/>
  </r>
  <r>
    <n v="77"/>
    <x v="3"/>
    <x v="4"/>
  </r>
  <r>
    <n v="75"/>
    <x v="3"/>
    <x v="4"/>
  </r>
  <r>
    <n v="104"/>
    <x v="3"/>
    <x v="4"/>
  </r>
  <r>
    <n v="7"/>
    <x v="3"/>
    <x v="0"/>
  </r>
  <r>
    <n v="245"/>
    <x v="3"/>
    <x v="0"/>
  </r>
  <r>
    <n v="12"/>
    <x v="3"/>
    <x v="0"/>
  </r>
  <r>
    <n v="92"/>
    <x v="3"/>
    <x v="1"/>
  </r>
  <r>
    <n v="30"/>
    <x v="3"/>
    <x v="3"/>
  </r>
  <r>
    <n v="26"/>
    <x v="3"/>
    <x v="4"/>
  </r>
  <r>
    <n v="116"/>
    <x v="3"/>
    <x v="1"/>
  </r>
  <r>
    <n v="50"/>
    <x v="3"/>
    <x v="0"/>
  </r>
  <r>
    <n v="18"/>
    <x v="3"/>
    <x v="3"/>
  </r>
  <r>
    <n v="166"/>
    <x v="3"/>
    <x v="0"/>
  </r>
  <r>
    <n v="26"/>
    <x v="3"/>
    <x v="4"/>
  </r>
  <r>
    <n v="6"/>
    <x v="3"/>
    <x v="0"/>
  </r>
  <r>
    <n v="4"/>
    <x v="3"/>
    <x v="3"/>
  </r>
  <r>
    <n v="13"/>
    <x v="3"/>
    <x v="4"/>
  </r>
  <r>
    <n v="36"/>
    <x v="3"/>
    <x v="0"/>
  </r>
  <r>
    <n v="59"/>
    <x v="3"/>
    <x v="4"/>
  </r>
  <r>
    <n v="30"/>
    <x v="4"/>
    <x v="4"/>
  </r>
  <r>
    <n v="41"/>
    <x v="4"/>
    <x v="3"/>
  </r>
  <r>
    <n v="3"/>
    <x v="4"/>
    <x v="3"/>
  </r>
  <r>
    <n v="9"/>
    <x v="4"/>
    <x v="3"/>
  </r>
  <r>
    <n v="33"/>
    <x v="4"/>
    <x v="3"/>
  </r>
  <r>
    <n v="22"/>
    <x v="4"/>
    <x v="3"/>
  </r>
  <r>
    <n v="8"/>
    <x v="4"/>
    <x v="0"/>
  </r>
  <r>
    <n v="13"/>
    <x v="4"/>
    <x v="3"/>
  </r>
  <r>
    <n v="143"/>
    <x v="4"/>
    <x v="0"/>
  </r>
  <r>
    <n v="172"/>
    <x v="4"/>
    <x v="2"/>
  </r>
  <r>
    <n v="9"/>
    <x v="4"/>
    <x v="3"/>
  </r>
  <r>
    <n v="7"/>
    <x v="4"/>
    <x v="3"/>
  </r>
  <r>
    <n v="6"/>
    <x v="4"/>
    <x v="0"/>
  </r>
  <r>
    <n v="23"/>
    <x v="4"/>
    <x v="0"/>
  </r>
  <r>
    <n v="78"/>
    <x v="4"/>
    <x v="1"/>
  </r>
  <r>
    <n v="23"/>
    <x v="4"/>
    <x v="0"/>
  </r>
  <r>
    <n v="40"/>
    <x v="4"/>
    <x v="0"/>
  </r>
  <r>
    <n v="21"/>
    <x v="4"/>
    <x v="0"/>
  </r>
  <r>
    <n v="64"/>
    <x v="4"/>
    <x v="3"/>
  </r>
  <r>
    <n v="14"/>
    <x v="4"/>
    <x v="0"/>
  </r>
  <r>
    <n v="146"/>
    <x v="4"/>
    <x v="3"/>
  </r>
  <r>
    <n v="39"/>
    <x v="4"/>
    <x v="3"/>
  </r>
  <r>
    <n v="190"/>
    <x v="4"/>
    <x v="0"/>
  </r>
  <r>
    <n v="50"/>
    <x v="4"/>
    <x v="0"/>
  </r>
  <r>
    <n v="20"/>
    <x v="4"/>
    <x v="0"/>
  </r>
  <r>
    <n v="45"/>
    <x v="5"/>
    <x v="0"/>
  </r>
  <r>
    <n v="18"/>
    <x v="5"/>
    <x v="3"/>
  </r>
  <r>
    <n v="4"/>
    <x v="5"/>
    <x v="3"/>
  </r>
  <r>
    <n v="32"/>
    <x v="5"/>
    <x v="0"/>
  </r>
  <r>
    <n v="33"/>
    <x v="5"/>
    <x v="3"/>
  </r>
  <r>
    <n v="119"/>
    <x v="5"/>
    <x v="3"/>
  </r>
  <r>
    <n v="18"/>
    <x v="5"/>
    <x v="4"/>
  </r>
  <r>
    <n v="10"/>
    <x v="5"/>
    <x v="3"/>
  </r>
  <r>
    <n v="9"/>
    <x v="5"/>
    <x v="0"/>
  </r>
  <r>
    <n v="3"/>
    <x v="5"/>
    <x v="3"/>
  </r>
  <r>
    <n v="7"/>
    <x v="5"/>
    <x v="3"/>
  </r>
  <r>
    <n v="30"/>
    <x v="5"/>
    <x v="0"/>
  </r>
  <r>
    <n v="38"/>
    <x v="5"/>
    <x v="0"/>
  </r>
  <r>
    <n v="18"/>
    <x v="5"/>
    <x v="3"/>
  </r>
  <r>
    <n v="129"/>
    <x v="5"/>
    <x v="3"/>
  </r>
  <r>
    <n v="21"/>
    <x v="5"/>
    <x v="0"/>
  </r>
  <r>
    <n v="13"/>
    <x v="5"/>
    <x v="3"/>
  </r>
  <r>
    <n v="38"/>
    <x v="5"/>
    <x v="1"/>
  </r>
  <r>
    <n v="6"/>
    <x v="5"/>
    <x v="0"/>
  </r>
  <r>
    <n v="13"/>
    <x v="5"/>
    <x v="0"/>
  </r>
  <r>
    <n v="182"/>
    <x v="5"/>
    <x v="0"/>
  </r>
  <r>
    <n v="8"/>
    <x v="5"/>
    <x v="0"/>
  </r>
  <r>
    <n v="167"/>
    <x v="5"/>
    <x v="3"/>
  </r>
  <r>
    <n v="30"/>
    <x v="5"/>
    <x v="0"/>
  </r>
  <r>
    <n v="15"/>
    <x v="5"/>
    <x v="0"/>
  </r>
  <r>
    <n v="25"/>
    <x v="6"/>
    <x v="0"/>
  </r>
  <r>
    <n v="26"/>
    <x v="6"/>
    <x v="2"/>
  </r>
  <r>
    <n v="7"/>
    <x v="6"/>
    <x v="0"/>
  </r>
  <r>
    <n v="15"/>
    <x v="6"/>
    <x v="2"/>
  </r>
  <r>
    <n v="83"/>
    <x v="6"/>
    <x v="0"/>
  </r>
  <r>
    <n v="164"/>
    <x v="6"/>
    <x v="3"/>
  </r>
  <r>
    <n v="17"/>
    <x v="6"/>
    <x v="2"/>
  </r>
  <r>
    <n v="6"/>
    <x v="6"/>
    <x v="4"/>
  </r>
  <r>
    <n v="60"/>
    <x v="6"/>
    <x v="3"/>
  </r>
  <r>
    <n v="252"/>
    <x v="6"/>
    <x v="3"/>
  </r>
  <r>
    <n v="11"/>
    <x v="6"/>
    <x v="0"/>
  </r>
  <r>
    <n v="199"/>
    <x v="6"/>
    <x v="0"/>
  </r>
  <r>
    <n v="22"/>
    <x v="6"/>
    <x v="0"/>
  </r>
  <r>
    <n v="134"/>
    <x v="6"/>
    <x v="3"/>
  </r>
  <r>
    <n v="219"/>
    <x v="6"/>
    <x v="0"/>
  </r>
  <r>
    <n v="69"/>
    <x v="6"/>
    <x v="3"/>
  </r>
  <r>
    <n v="45"/>
    <x v="6"/>
    <x v="3"/>
  </r>
  <r>
    <n v="29"/>
    <x v="6"/>
    <x v="3"/>
  </r>
  <r>
    <n v="8"/>
    <x v="6"/>
    <x v="2"/>
  </r>
  <r>
    <n v="17"/>
    <x v="6"/>
    <x v="0"/>
  </r>
  <r>
    <n v="4"/>
    <x v="6"/>
    <x v="0"/>
  </r>
  <r>
    <n v="56"/>
    <x v="6"/>
    <x v="0"/>
  </r>
  <r>
    <n v="13"/>
    <x v="6"/>
    <x v="3"/>
  </r>
  <r>
    <n v="9"/>
    <x v="6"/>
    <x v="4"/>
  </r>
  <r>
    <n v="32"/>
    <x v="6"/>
    <x v="1"/>
  </r>
  <r>
    <n v="8"/>
    <x v="0"/>
    <x v="0"/>
  </r>
  <r>
    <n v="7"/>
    <x v="0"/>
    <x v="1"/>
  </r>
  <r>
    <n v="108"/>
    <x v="0"/>
    <x v="0"/>
  </r>
  <r>
    <n v="30"/>
    <x v="0"/>
    <x v="3"/>
  </r>
  <r>
    <n v="27"/>
    <x v="0"/>
    <x v="0"/>
  </r>
  <r>
    <n v="51"/>
    <x v="0"/>
    <x v="3"/>
  </r>
  <r>
    <n v="19"/>
    <x v="0"/>
    <x v="1"/>
  </r>
  <r>
    <n v="6"/>
    <x v="0"/>
    <x v="0"/>
  </r>
  <r>
    <n v="18"/>
    <x v="0"/>
    <x v="3"/>
  </r>
  <r>
    <n v="22"/>
    <x v="0"/>
    <x v="1"/>
  </r>
  <r>
    <n v="6"/>
    <x v="0"/>
    <x v="1"/>
  </r>
  <r>
    <n v="112"/>
    <x v="0"/>
    <x v="0"/>
  </r>
  <r>
    <n v="62"/>
    <x v="0"/>
    <x v="0"/>
  </r>
  <r>
    <n v="32"/>
    <x v="0"/>
    <x v="1"/>
  </r>
  <r>
    <n v="103"/>
    <x v="0"/>
    <x v="1"/>
  </r>
  <r>
    <n v="10"/>
    <x v="0"/>
    <x v="1"/>
  </r>
  <r>
    <n v="6"/>
    <x v="0"/>
    <x v="2"/>
  </r>
  <r>
    <n v="29"/>
    <x v="0"/>
    <x v="3"/>
  </r>
  <r>
    <n v="24"/>
    <x v="0"/>
    <x v="1"/>
  </r>
  <r>
    <n v="14"/>
    <x v="0"/>
    <x v="1"/>
  </r>
  <r>
    <n v="13"/>
    <x v="0"/>
    <x v="1"/>
  </r>
  <r>
    <n v="34"/>
    <x v="0"/>
    <x v="1"/>
  </r>
  <r>
    <n v="4"/>
    <x v="0"/>
    <x v="3"/>
  </r>
  <r>
    <n v="241"/>
    <x v="0"/>
    <x v="4"/>
  </r>
  <r>
    <n v="7"/>
    <x v="0"/>
    <x v="1"/>
  </r>
  <r>
    <n v="212"/>
    <x v="1"/>
    <x v="0"/>
  </r>
  <r>
    <n v="18"/>
    <x v="1"/>
    <x v="4"/>
  </r>
  <r>
    <n v="57"/>
    <x v="1"/>
    <x v="3"/>
  </r>
  <r>
    <n v="12"/>
    <x v="1"/>
    <x v="1"/>
  </r>
  <r>
    <n v="48"/>
    <x v="1"/>
    <x v="1"/>
  </r>
  <r>
    <n v="14"/>
    <x v="1"/>
    <x v="1"/>
  </r>
  <r>
    <n v="186"/>
    <x v="1"/>
    <x v="4"/>
  </r>
  <r>
    <n v="34"/>
    <x v="1"/>
    <x v="4"/>
  </r>
  <r>
    <n v="122"/>
    <x v="1"/>
    <x v="1"/>
  </r>
  <r>
    <n v="7"/>
    <x v="1"/>
    <x v="0"/>
  </r>
  <r>
    <n v="5"/>
    <x v="1"/>
    <x v="0"/>
  </r>
  <r>
    <n v="18"/>
    <x v="1"/>
    <x v="3"/>
  </r>
  <r>
    <n v="61"/>
    <x v="1"/>
    <x v="4"/>
  </r>
  <r>
    <n v="12"/>
    <x v="1"/>
    <x v="3"/>
  </r>
  <r>
    <n v="4"/>
    <x v="1"/>
    <x v="3"/>
  </r>
  <r>
    <n v="175"/>
    <x v="1"/>
    <x v="2"/>
  </r>
  <r>
    <n v="11"/>
    <x v="1"/>
    <x v="1"/>
  </r>
  <r>
    <n v="9"/>
    <x v="1"/>
    <x v="0"/>
  </r>
  <r>
    <n v="80"/>
    <x v="1"/>
    <x v="3"/>
  </r>
  <r>
    <n v="5"/>
    <x v="1"/>
    <x v="2"/>
  </r>
  <r>
    <n v="25"/>
    <x v="1"/>
    <x v="1"/>
  </r>
  <r>
    <n v="32"/>
    <x v="1"/>
    <x v="1"/>
  </r>
  <r>
    <n v="27"/>
    <x v="1"/>
    <x v="1"/>
  </r>
  <r>
    <n v="34"/>
    <x v="1"/>
    <x v="1"/>
  </r>
  <r>
    <n v="42"/>
    <x v="1"/>
    <x v="0"/>
  </r>
  <r>
    <n v="9"/>
    <x v="2"/>
    <x v="2"/>
  </r>
  <r>
    <n v="47"/>
    <x v="2"/>
    <x v="0"/>
  </r>
  <r>
    <n v="25"/>
    <x v="2"/>
    <x v="0"/>
  </r>
  <r>
    <n v="3"/>
    <x v="2"/>
    <x v="2"/>
  </r>
  <r>
    <n v="17"/>
    <x v="2"/>
    <x v="0"/>
  </r>
  <r>
    <n v="88"/>
    <x v="2"/>
    <x v="2"/>
  </r>
  <r>
    <n v="35"/>
    <x v="2"/>
    <x v="0"/>
  </r>
  <r>
    <n v="6"/>
    <x v="2"/>
    <x v="3"/>
  </r>
  <r>
    <n v="72"/>
    <x v="2"/>
    <x v="2"/>
  </r>
  <r>
    <n v="20"/>
    <x v="2"/>
    <x v="0"/>
  </r>
  <r>
    <n v="39"/>
    <x v="2"/>
    <x v="0"/>
  </r>
  <r>
    <n v="15"/>
    <x v="2"/>
    <x v="2"/>
  </r>
  <r>
    <n v="8"/>
    <x v="2"/>
    <x v="0"/>
  </r>
  <r>
    <n v="13"/>
    <x v="2"/>
    <x v="2"/>
  </r>
  <r>
    <n v="15"/>
    <x v="2"/>
    <x v="0"/>
  </r>
  <r>
    <n v="61"/>
    <x v="2"/>
    <x v="0"/>
  </r>
  <r>
    <n v="16"/>
    <x v="2"/>
    <x v="2"/>
  </r>
  <r>
    <n v="43"/>
    <x v="2"/>
    <x v="2"/>
  </r>
  <r>
    <n v="16"/>
    <x v="2"/>
    <x v="2"/>
  </r>
  <r>
    <n v="26"/>
    <x v="2"/>
    <x v="0"/>
  </r>
  <r>
    <n v="142"/>
    <x v="2"/>
    <x v="2"/>
  </r>
  <r>
    <n v="217"/>
    <x v="2"/>
    <x v="4"/>
  </r>
  <r>
    <n v="18"/>
    <x v="2"/>
    <x v="3"/>
  </r>
  <r>
    <n v="82"/>
    <x v="2"/>
    <x v="0"/>
  </r>
  <r>
    <n v="226"/>
    <x v="2"/>
    <x v="0"/>
  </r>
  <r>
    <n v="46"/>
    <x v="3"/>
    <x v="4"/>
  </r>
  <r>
    <n v="88"/>
    <x v="3"/>
    <x v="1"/>
  </r>
  <r>
    <n v="26"/>
    <x v="3"/>
    <x v="1"/>
  </r>
  <r>
    <n v="10"/>
    <x v="3"/>
    <x v="1"/>
  </r>
  <r>
    <n v="25"/>
    <x v="3"/>
    <x v="4"/>
  </r>
  <r>
    <n v="9"/>
    <x v="3"/>
    <x v="1"/>
  </r>
  <r>
    <n v="90"/>
    <x v="3"/>
    <x v="3"/>
  </r>
  <r>
    <n v="66"/>
    <x v="3"/>
    <x v="1"/>
  </r>
  <r>
    <n v="89"/>
    <x v="3"/>
    <x v="4"/>
  </r>
  <r>
    <n v="102"/>
    <x v="3"/>
    <x v="1"/>
  </r>
  <r>
    <n v="10"/>
    <x v="3"/>
    <x v="1"/>
  </r>
  <r>
    <n v="29"/>
    <x v="3"/>
    <x v="1"/>
  </r>
  <r>
    <n v="96"/>
    <x v="3"/>
    <x v="1"/>
  </r>
  <r>
    <n v="26"/>
    <x v="3"/>
    <x v="3"/>
  </r>
  <r>
    <n v="7"/>
    <x v="3"/>
    <x v="2"/>
  </r>
  <r>
    <n v="20"/>
    <x v="3"/>
    <x v="1"/>
  </r>
  <r>
    <n v="19"/>
    <x v="3"/>
    <x v="0"/>
  </r>
  <r>
    <n v="4"/>
    <x v="3"/>
    <x v="3"/>
  </r>
  <r>
    <n v="117"/>
    <x v="3"/>
    <x v="1"/>
  </r>
  <r>
    <n v="59"/>
    <x v="3"/>
    <x v="4"/>
  </r>
  <r>
    <n v="10"/>
    <x v="3"/>
    <x v="2"/>
  </r>
  <r>
    <n v="63"/>
    <x v="3"/>
    <x v="0"/>
  </r>
  <r>
    <n v="14"/>
    <x v="3"/>
    <x v="3"/>
  </r>
  <r>
    <n v="7"/>
    <x v="3"/>
    <x v="2"/>
  </r>
  <r>
    <n v="26"/>
    <x v="3"/>
    <x v="3"/>
  </r>
  <r>
    <n v="27"/>
    <x v="4"/>
    <x v="0"/>
  </r>
  <r>
    <n v="61"/>
    <x v="4"/>
    <x v="3"/>
  </r>
  <r>
    <n v="25"/>
    <x v="4"/>
    <x v="0"/>
  </r>
  <r>
    <n v="17"/>
    <x v="4"/>
    <x v="1"/>
  </r>
  <r>
    <n v="73"/>
    <x v="4"/>
    <x v="4"/>
  </r>
  <r>
    <n v="7"/>
    <x v="4"/>
    <x v="0"/>
  </r>
  <r>
    <n v="77"/>
    <x v="4"/>
    <x v="4"/>
  </r>
  <r>
    <n v="4"/>
    <x v="4"/>
    <x v="3"/>
  </r>
  <r>
    <n v="42"/>
    <x v="4"/>
    <x v="4"/>
  </r>
  <r>
    <n v="40"/>
    <x v="4"/>
    <x v="1"/>
  </r>
  <r>
    <n v="59"/>
    <x v="4"/>
    <x v="1"/>
  </r>
  <r>
    <n v="249"/>
    <x v="4"/>
    <x v="0"/>
  </r>
  <r>
    <n v="21"/>
    <x v="4"/>
    <x v="0"/>
  </r>
  <r>
    <n v="76"/>
    <x v="4"/>
    <x v="3"/>
  </r>
  <r>
    <n v="13"/>
    <x v="4"/>
    <x v="1"/>
  </r>
  <r>
    <n v="21"/>
    <x v="4"/>
    <x v="4"/>
  </r>
  <r>
    <n v="77"/>
    <x v="4"/>
    <x v="0"/>
  </r>
  <r>
    <n v="7"/>
    <x v="4"/>
    <x v="0"/>
  </r>
  <r>
    <n v="17"/>
    <x v="4"/>
    <x v="1"/>
  </r>
  <r>
    <n v="28"/>
    <x v="4"/>
    <x v="2"/>
  </r>
  <r>
    <n v="20"/>
    <x v="4"/>
    <x v="3"/>
  </r>
  <r>
    <n v="4"/>
    <x v="4"/>
    <x v="1"/>
  </r>
  <r>
    <n v="84"/>
    <x v="4"/>
    <x v="3"/>
  </r>
  <r>
    <n v="147"/>
    <x v="4"/>
    <x v="1"/>
  </r>
  <r>
    <n v="6"/>
    <x v="4"/>
    <x v="1"/>
  </r>
  <r>
    <n v="31"/>
    <x v="5"/>
    <x v="3"/>
  </r>
  <r>
    <n v="5"/>
    <x v="5"/>
    <x v="0"/>
  </r>
  <r>
    <n v="32"/>
    <x v="5"/>
    <x v="0"/>
  </r>
  <r>
    <n v="7"/>
    <x v="5"/>
    <x v="2"/>
  </r>
  <r>
    <n v="46"/>
    <x v="5"/>
    <x v="3"/>
  </r>
  <r>
    <n v="186"/>
    <x v="5"/>
    <x v="0"/>
  </r>
  <r>
    <n v="8"/>
    <x v="5"/>
    <x v="3"/>
  </r>
  <r>
    <n v="42"/>
    <x v="5"/>
    <x v="0"/>
  </r>
  <r>
    <n v="18"/>
    <x v="5"/>
    <x v="4"/>
  </r>
  <r>
    <n v="67"/>
    <x v="5"/>
    <x v="3"/>
  </r>
  <r>
    <n v="39"/>
    <x v="5"/>
    <x v="0"/>
  </r>
  <r>
    <n v="18"/>
    <x v="5"/>
    <x v="1"/>
  </r>
  <r>
    <n v="63"/>
    <x v="5"/>
    <x v="0"/>
  </r>
  <r>
    <n v="29"/>
    <x v="5"/>
    <x v="3"/>
  </r>
  <r>
    <n v="8"/>
    <x v="5"/>
    <x v="1"/>
  </r>
  <r>
    <n v="235"/>
    <x v="5"/>
    <x v="0"/>
  </r>
  <r>
    <n v="110"/>
    <x v="5"/>
    <x v="1"/>
  </r>
  <r>
    <n v="38"/>
    <x v="5"/>
    <x v="4"/>
  </r>
  <r>
    <n v="60"/>
    <x v="5"/>
    <x v="3"/>
  </r>
  <r>
    <n v="9"/>
    <x v="5"/>
    <x v="1"/>
  </r>
  <r>
    <n v="5"/>
    <x v="5"/>
    <x v="2"/>
  </r>
  <r>
    <n v="6"/>
    <x v="5"/>
    <x v="3"/>
  </r>
  <r>
    <n v="11"/>
    <x v="5"/>
    <x v="0"/>
  </r>
  <r>
    <n v="12"/>
    <x v="5"/>
    <x v="0"/>
  </r>
  <r>
    <n v="27"/>
    <x v="5"/>
    <x v="3"/>
  </r>
  <r>
    <n v="66"/>
    <x v="6"/>
    <x v="4"/>
  </r>
  <r>
    <n v="27"/>
    <x v="6"/>
    <x v="3"/>
  </r>
  <r>
    <n v="56"/>
    <x v="6"/>
    <x v="1"/>
  </r>
  <r>
    <n v="59"/>
    <x v="6"/>
    <x v="1"/>
  </r>
  <r>
    <n v="31"/>
    <x v="6"/>
    <x v="2"/>
  </r>
  <r>
    <n v="27"/>
    <x v="6"/>
    <x v="3"/>
  </r>
  <r>
    <n v="4"/>
    <x v="6"/>
    <x v="2"/>
  </r>
  <r>
    <n v="12"/>
    <x v="6"/>
    <x v="0"/>
  </r>
  <r>
    <n v="5"/>
    <x v="6"/>
    <x v="1"/>
  </r>
  <r>
    <n v="132"/>
    <x v="6"/>
    <x v="4"/>
  </r>
  <r>
    <n v="32"/>
    <x v="6"/>
    <x v="0"/>
  </r>
  <r>
    <n v="29"/>
    <x v="6"/>
    <x v="0"/>
  </r>
  <r>
    <n v="18"/>
    <x v="6"/>
    <x v="3"/>
  </r>
  <r>
    <n v="6"/>
    <x v="6"/>
    <x v="0"/>
  </r>
  <r>
    <n v="167"/>
    <x v="6"/>
    <x v="3"/>
  </r>
  <r>
    <n v="36"/>
    <x v="6"/>
    <x v="4"/>
  </r>
  <r>
    <n v="94"/>
    <x v="6"/>
    <x v="0"/>
  </r>
  <r>
    <n v="19"/>
    <x v="6"/>
    <x v="1"/>
  </r>
  <r>
    <n v="19"/>
    <x v="6"/>
    <x v="4"/>
  </r>
  <r>
    <n v="118"/>
    <x v="6"/>
    <x v="4"/>
  </r>
  <r>
    <n v="45"/>
    <x v="6"/>
    <x v="3"/>
  </r>
  <r>
    <n v="20"/>
    <x v="6"/>
    <x v="3"/>
  </r>
  <r>
    <n v="73"/>
    <x v="6"/>
    <x v="4"/>
  </r>
  <r>
    <n v="9"/>
    <x v="6"/>
    <x v="1"/>
  </r>
  <r>
    <n v="37"/>
    <x v="6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x v="0"/>
  </r>
  <r>
    <x v="0"/>
  </r>
  <r>
    <x v="0"/>
  </r>
  <r>
    <x v="1"/>
  </r>
  <r>
    <x v="2"/>
  </r>
  <r>
    <x v="1"/>
  </r>
  <r>
    <x v="1"/>
  </r>
  <r>
    <x v="0"/>
  </r>
  <r>
    <x v="0"/>
  </r>
  <r>
    <x v="2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3"/>
  </r>
  <r>
    <x v="0"/>
  </r>
  <r>
    <x v="3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2"/>
  </r>
  <r>
    <x v="4"/>
  </r>
  <r>
    <x v="0"/>
  </r>
  <r>
    <x v="0"/>
  </r>
  <r>
    <x v="1"/>
  </r>
  <r>
    <x v="2"/>
  </r>
  <r>
    <x v="1"/>
  </r>
  <r>
    <x v="0"/>
  </r>
  <r>
    <x v="2"/>
  </r>
  <r>
    <x v="0"/>
  </r>
  <r>
    <x v="0"/>
  </r>
  <r>
    <x v="2"/>
  </r>
  <r>
    <x v="0"/>
  </r>
  <r>
    <x v="1"/>
  </r>
  <r>
    <x v="0"/>
  </r>
  <r>
    <x v="0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1"/>
  </r>
  <r>
    <x v="1"/>
  </r>
  <r>
    <x v="1"/>
  </r>
  <r>
    <x v="0"/>
  </r>
  <r>
    <x v="0"/>
  </r>
  <r>
    <x v="3"/>
  </r>
  <r>
    <x v="0"/>
  </r>
  <r>
    <x v="4"/>
  </r>
  <r>
    <x v="1"/>
  </r>
  <r>
    <x v="1"/>
  </r>
  <r>
    <x v="1"/>
  </r>
  <r>
    <x v="0"/>
  </r>
  <r>
    <x v="0"/>
  </r>
  <r>
    <x v="1"/>
  </r>
  <r>
    <x v="0"/>
  </r>
  <r>
    <x v="0"/>
  </r>
  <r>
    <x v="0"/>
  </r>
  <r>
    <x v="3"/>
  </r>
  <r>
    <x v="0"/>
  </r>
  <r>
    <x v="0"/>
  </r>
  <r>
    <x v="3"/>
  </r>
  <r>
    <x v="3"/>
  </r>
  <r>
    <x v="1"/>
  </r>
  <r>
    <x v="0"/>
  </r>
  <r>
    <x v="1"/>
  </r>
  <r>
    <x v="4"/>
  </r>
  <r>
    <x v="3"/>
  </r>
  <r>
    <x v="3"/>
  </r>
  <r>
    <x v="2"/>
  </r>
  <r>
    <x v="0"/>
  </r>
  <r>
    <x v="0"/>
  </r>
  <r>
    <x v="2"/>
  </r>
  <r>
    <x v="1"/>
  </r>
  <r>
    <x v="4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2"/>
  </r>
  <r>
    <x v="0"/>
  </r>
  <r>
    <x v="1"/>
  </r>
  <r>
    <x v="0"/>
  </r>
  <r>
    <x v="3"/>
  </r>
  <r>
    <x v="2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2"/>
  </r>
  <r>
    <x v="4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2"/>
  </r>
  <r>
    <x v="4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1"/>
  </r>
  <r>
    <x v="1"/>
  </r>
  <r>
    <x v="0"/>
  </r>
  <r>
    <x v="0"/>
  </r>
  <r>
    <x v="2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3"/>
  </r>
  <r>
    <x v="0"/>
  </r>
  <r>
    <x v="3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2"/>
  </r>
  <r>
    <x v="4"/>
  </r>
  <r>
    <x v="0"/>
  </r>
  <r>
    <x v="0"/>
  </r>
  <r>
    <x v="1"/>
  </r>
  <r>
    <x v="2"/>
  </r>
  <r>
    <x v="1"/>
  </r>
  <r>
    <x v="0"/>
  </r>
  <r>
    <x v="2"/>
  </r>
  <r>
    <x v="0"/>
  </r>
  <r>
    <x v="0"/>
  </r>
  <r>
    <x v="2"/>
  </r>
  <r>
    <x v="0"/>
  </r>
  <r>
    <x v="1"/>
  </r>
  <r>
    <x v="0"/>
  </r>
  <r>
    <x v="0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1"/>
  </r>
  <r>
    <x v="1"/>
  </r>
  <r>
    <x v="1"/>
  </r>
  <r>
    <x v="0"/>
  </r>
  <r>
    <x v="0"/>
  </r>
  <r>
    <x v="3"/>
  </r>
  <r>
    <x v="0"/>
  </r>
  <r>
    <x v="4"/>
  </r>
  <r>
    <x v="1"/>
  </r>
  <r>
    <x v="1"/>
  </r>
  <r>
    <x v="1"/>
  </r>
  <r>
    <x v="0"/>
  </r>
  <r>
    <x v="0"/>
  </r>
  <r>
    <x v="1"/>
  </r>
  <r>
    <x v="0"/>
  </r>
  <r>
    <x v="0"/>
  </r>
  <r>
    <x v="0"/>
  </r>
  <r>
    <x v="3"/>
  </r>
  <r>
    <x v="0"/>
  </r>
  <r>
    <x v="0"/>
  </r>
  <r>
    <x v="3"/>
  </r>
  <r>
    <x v="3"/>
  </r>
  <r>
    <x v="1"/>
  </r>
  <r>
    <x v="0"/>
  </r>
  <r>
    <x v="1"/>
  </r>
  <r>
    <x v="4"/>
  </r>
  <r>
    <x v="3"/>
  </r>
  <r>
    <x v="3"/>
  </r>
  <r>
    <x v="2"/>
  </r>
  <r>
    <x v="0"/>
  </r>
  <r>
    <x v="0"/>
  </r>
  <r>
    <x v="2"/>
  </r>
  <r>
    <x v="1"/>
  </r>
  <r>
    <x v="4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2"/>
  </r>
  <r>
    <x v="0"/>
  </r>
  <r>
    <x v="1"/>
  </r>
  <r>
    <x v="0"/>
  </r>
  <r>
    <x v="3"/>
  </r>
  <r>
    <x v="2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2"/>
  </r>
  <r>
    <x v="4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2"/>
  </r>
  <r>
    <x v="4"/>
  </r>
  <r>
    <x v="0"/>
  </r>
  <r>
    <x v="0"/>
  </r>
  <r>
    <x v="0"/>
  </r>
  <r>
    <x v="0"/>
  </r>
  <r>
    <x v="1"/>
  </r>
  <r>
    <x v="0"/>
  </r>
  <r>
    <x v="1"/>
  </r>
  <r>
    <x v="3"/>
  </r>
  <r>
    <x v="3"/>
  </r>
  <r>
    <x v="0"/>
  </r>
  <r>
    <x v="3"/>
  </r>
  <r>
    <x v="3"/>
  </r>
  <r>
    <x v="3"/>
  </r>
  <r>
    <x v="4"/>
  </r>
  <r>
    <x v="0"/>
  </r>
  <r>
    <x v="0"/>
  </r>
  <r>
    <x v="3"/>
  </r>
  <r>
    <x v="1"/>
  </r>
  <r>
    <x v="0"/>
  </r>
  <r>
    <x v="4"/>
  </r>
  <r>
    <x v="3"/>
  </r>
  <r>
    <x v="4"/>
  </r>
  <r>
    <x v="1"/>
  </r>
  <r>
    <x v="1"/>
  </r>
  <r>
    <x v="3"/>
  </r>
  <r>
    <x v="3"/>
  </r>
  <r>
    <x v="1"/>
  </r>
  <r>
    <x v="0"/>
  </r>
  <r>
    <x v="3"/>
  </r>
  <r>
    <x v="4"/>
  </r>
  <r>
    <x v="0"/>
  </r>
  <r>
    <x v="2"/>
  </r>
  <r>
    <x v="3"/>
  </r>
  <r>
    <x v="3"/>
  </r>
  <r>
    <x v="1"/>
  </r>
  <r>
    <x v="3"/>
  </r>
  <r>
    <x v="3"/>
  </r>
  <r>
    <x v="3"/>
  </r>
  <r>
    <x v="4"/>
  </r>
  <r>
    <x v="0"/>
  </r>
  <r>
    <x v="0"/>
  </r>
  <r>
    <x v="4"/>
  </r>
  <r>
    <x v="3"/>
  </r>
  <r>
    <x v="4"/>
  </r>
  <r>
    <x v="3"/>
  </r>
  <r>
    <x v="0"/>
  </r>
  <r>
    <x v="0"/>
  </r>
  <r>
    <x v="1"/>
  </r>
  <r>
    <x v="3"/>
  </r>
  <r>
    <x v="3"/>
  </r>
  <r>
    <x v="4"/>
  </r>
  <r>
    <x v="3"/>
  </r>
  <r>
    <x v="3"/>
  </r>
  <r>
    <x v="3"/>
  </r>
  <r>
    <x v="3"/>
  </r>
  <r>
    <x v="0"/>
  </r>
  <r>
    <x v="0"/>
  </r>
  <r>
    <x v="4"/>
  </r>
  <r>
    <x v="4"/>
  </r>
  <r>
    <x v="0"/>
  </r>
  <r>
    <x v="3"/>
  </r>
  <r>
    <x v="4"/>
  </r>
  <r>
    <x v="1"/>
  </r>
  <r>
    <x v="0"/>
  </r>
  <r>
    <x v="0"/>
  </r>
  <r>
    <x v="0"/>
  </r>
  <r>
    <x v="4"/>
  </r>
  <r>
    <x v="4"/>
  </r>
  <r>
    <x v="4"/>
  </r>
  <r>
    <x v="1"/>
  </r>
  <r>
    <x v="0"/>
  </r>
  <r>
    <x v="0"/>
  </r>
  <r>
    <x v="0"/>
  </r>
  <r>
    <x v="0"/>
  </r>
  <r>
    <x v="4"/>
  </r>
  <r>
    <x v="0"/>
  </r>
  <r>
    <x v="4"/>
  </r>
  <r>
    <x v="2"/>
  </r>
  <r>
    <x v="0"/>
  </r>
  <r>
    <x v="4"/>
  </r>
  <r>
    <x v="0"/>
  </r>
  <r>
    <x v="4"/>
  </r>
  <r>
    <x v="1"/>
  </r>
  <r>
    <x v="4"/>
  </r>
  <r>
    <x v="4"/>
  </r>
  <r>
    <x v="4"/>
  </r>
  <r>
    <x v="4"/>
  </r>
  <r>
    <x v="0"/>
  </r>
  <r>
    <x v="0"/>
  </r>
  <r>
    <x v="0"/>
  </r>
  <r>
    <x v="4"/>
  </r>
  <r>
    <x v="1"/>
  </r>
  <r>
    <x v="4"/>
  </r>
  <r>
    <x v="0"/>
  </r>
  <r>
    <x v="4"/>
  </r>
  <r>
    <x v="4"/>
  </r>
  <r>
    <x v="3"/>
  </r>
  <r>
    <x v="1"/>
  </r>
  <r>
    <x v="3"/>
  </r>
  <r>
    <x v="4"/>
  </r>
  <r>
    <x v="4"/>
  </r>
  <r>
    <x v="2"/>
  </r>
  <r>
    <x v="4"/>
  </r>
  <r>
    <x v="4"/>
  </r>
  <r>
    <x v="3"/>
  </r>
  <r>
    <x v="2"/>
  </r>
  <r>
    <x v="0"/>
  </r>
  <r>
    <x v="0"/>
  </r>
  <r>
    <x v="0"/>
  </r>
  <r>
    <x v="3"/>
  </r>
  <r>
    <x v="3"/>
  </r>
  <r>
    <x v="4"/>
  </r>
  <r>
    <x v="3"/>
  </r>
  <r>
    <x v="3"/>
  </r>
  <r>
    <x v="0"/>
  </r>
  <r>
    <x v="0"/>
  </r>
  <r>
    <x v="0"/>
  </r>
  <r>
    <x v="1"/>
  </r>
  <r>
    <x v="3"/>
  </r>
  <r>
    <x v="0"/>
  </r>
  <r>
    <x v="0"/>
  </r>
  <r>
    <x v="0"/>
  </r>
  <r>
    <x v="3"/>
  </r>
  <r>
    <x v="1"/>
  </r>
  <r>
    <x v="0"/>
  </r>
  <r>
    <x v="3"/>
  </r>
  <r>
    <x v="0"/>
  </r>
  <r>
    <x v="2"/>
  </r>
  <r>
    <x v="1"/>
  </r>
  <r>
    <x v="3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4"/>
  </r>
  <r>
    <x v="0"/>
  </r>
  <r>
    <x v="3"/>
  </r>
  <r>
    <x v="3"/>
  </r>
  <r>
    <x v="4"/>
  </r>
  <r>
    <x v="4"/>
  </r>
  <r>
    <x v="3"/>
  </r>
  <r>
    <x v="4"/>
  </r>
  <r>
    <x v="0"/>
  </r>
  <r>
    <x v="0"/>
  </r>
  <r>
    <x v="4"/>
  </r>
  <r>
    <x v="4"/>
  </r>
  <r>
    <x v="3"/>
  </r>
  <r>
    <x v="0"/>
  </r>
  <r>
    <x v="3"/>
  </r>
  <r>
    <x v="0"/>
  </r>
  <r>
    <x v="0"/>
  </r>
  <r>
    <x v="1"/>
  </r>
  <r>
    <x v="4"/>
  </r>
  <r>
    <x v="3"/>
  </r>
  <r>
    <x v="0"/>
  </r>
  <r>
    <x v="0"/>
  </r>
  <r>
    <x v="0"/>
  </r>
  <r>
    <x v="0"/>
  </r>
  <r>
    <x v="0"/>
  </r>
  <r>
    <x v="3"/>
  </r>
  <r>
    <x v="1"/>
  </r>
  <r>
    <x v="3"/>
  </r>
  <r>
    <x v="0"/>
  </r>
  <r>
    <x v="0"/>
  </r>
  <r>
    <x v="3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0"/>
  </r>
  <r>
    <x v="0"/>
  </r>
  <r>
    <x v="3"/>
  </r>
  <r>
    <x v="4"/>
  </r>
  <r>
    <x v="0"/>
  </r>
  <r>
    <x v="4"/>
  </r>
  <r>
    <x v="4"/>
  </r>
  <r>
    <x v="0"/>
  </r>
  <r>
    <x v="3"/>
  </r>
  <r>
    <x v="0"/>
  </r>
  <r>
    <x v="3"/>
  </r>
  <r>
    <x v="0"/>
  </r>
  <r>
    <x v="3"/>
  </r>
  <r>
    <x v="3"/>
  </r>
  <r>
    <x v="3"/>
  </r>
  <r>
    <x v="3"/>
  </r>
  <r>
    <x v="2"/>
  </r>
  <r>
    <x v="3"/>
  </r>
  <r>
    <x v="2"/>
  </r>
  <r>
    <x v="0"/>
  </r>
  <r>
    <x v="0"/>
  </r>
  <r>
    <x v="0"/>
  </r>
  <r>
    <x v="3"/>
  </r>
  <r>
    <x v="3"/>
  </r>
  <r>
    <x v="3"/>
  </r>
  <r>
    <x v="3"/>
  </r>
  <r>
    <x v="0"/>
  </r>
  <r>
    <x v="0"/>
  </r>
  <r>
    <x v="3"/>
  </r>
  <r>
    <x v="4"/>
  </r>
  <r>
    <x v="0"/>
  </r>
  <r>
    <x v="4"/>
  </r>
  <r>
    <x v="3"/>
  </r>
  <r>
    <x v="3"/>
  </r>
  <r>
    <x v="0"/>
  </r>
  <r>
    <x v="3"/>
  </r>
  <r>
    <x v="3"/>
  </r>
  <r>
    <x v="3"/>
  </r>
  <r>
    <x v="0"/>
  </r>
  <r>
    <x v="4"/>
  </r>
  <r>
    <x v="0"/>
  </r>
  <r>
    <x v="0"/>
  </r>
  <r>
    <x v="0"/>
  </r>
  <r>
    <x v="0"/>
  </r>
  <r>
    <x v="0"/>
  </r>
  <r>
    <x v="0"/>
  </r>
  <r>
    <x v="4"/>
  </r>
  <r>
    <x v="3"/>
  </r>
  <r>
    <x v="0"/>
  </r>
  <r>
    <x v="0"/>
  </r>
  <r>
    <x v="0"/>
  </r>
  <r>
    <x v="0"/>
  </r>
  <r>
    <x v="2"/>
  </r>
  <r>
    <x v="0"/>
  </r>
  <r>
    <x v="0"/>
  </r>
  <r>
    <x v="4"/>
  </r>
  <r>
    <x v="0"/>
  </r>
  <r>
    <x v="2"/>
  </r>
  <r>
    <x v="4"/>
  </r>
  <r>
    <x v="4"/>
  </r>
  <r>
    <x v="0"/>
  </r>
  <r>
    <x v="2"/>
  </r>
  <r>
    <x v="0"/>
  </r>
  <r>
    <x v="4"/>
  </r>
  <r>
    <x v="4"/>
  </r>
  <r>
    <x v="0"/>
  </r>
  <r>
    <x v="4"/>
  </r>
  <r>
    <x v="3"/>
  </r>
  <r>
    <x v="3"/>
  </r>
  <r>
    <x v="4"/>
  </r>
  <r>
    <x v="4"/>
  </r>
  <r>
    <x v="4"/>
  </r>
  <r>
    <x v="0"/>
  </r>
  <r>
    <x v="0"/>
  </r>
  <r>
    <x v="0"/>
  </r>
  <r>
    <x v="1"/>
  </r>
  <r>
    <x v="3"/>
  </r>
  <r>
    <x v="4"/>
  </r>
  <r>
    <x v="1"/>
  </r>
  <r>
    <x v="0"/>
  </r>
  <r>
    <x v="3"/>
  </r>
  <r>
    <x v="0"/>
  </r>
  <r>
    <x v="4"/>
  </r>
  <r>
    <x v="0"/>
  </r>
  <r>
    <x v="3"/>
  </r>
  <r>
    <x v="4"/>
  </r>
  <r>
    <x v="0"/>
  </r>
  <r>
    <x v="4"/>
  </r>
  <r>
    <x v="4"/>
  </r>
  <r>
    <x v="3"/>
  </r>
  <r>
    <x v="3"/>
  </r>
  <r>
    <x v="3"/>
  </r>
  <r>
    <x v="3"/>
  </r>
  <r>
    <x v="3"/>
  </r>
  <r>
    <x v="0"/>
  </r>
  <r>
    <x v="3"/>
  </r>
  <r>
    <x v="0"/>
  </r>
  <r>
    <x v="2"/>
  </r>
  <r>
    <x v="3"/>
  </r>
  <r>
    <x v="3"/>
  </r>
  <r>
    <x v="0"/>
  </r>
  <r>
    <x v="0"/>
  </r>
  <r>
    <x v="1"/>
  </r>
  <r>
    <x v="0"/>
  </r>
  <r>
    <x v="0"/>
  </r>
  <r>
    <x v="0"/>
  </r>
  <r>
    <x v="3"/>
  </r>
  <r>
    <x v="0"/>
  </r>
  <r>
    <x v="3"/>
  </r>
  <r>
    <x v="3"/>
  </r>
  <r>
    <x v="0"/>
  </r>
  <r>
    <x v="0"/>
  </r>
  <r>
    <x v="0"/>
  </r>
  <r>
    <x v="0"/>
  </r>
  <r>
    <x v="3"/>
  </r>
  <r>
    <x v="3"/>
  </r>
  <r>
    <x v="0"/>
  </r>
  <r>
    <x v="3"/>
  </r>
  <r>
    <x v="3"/>
  </r>
  <r>
    <x v="4"/>
  </r>
  <r>
    <x v="3"/>
  </r>
  <r>
    <x v="0"/>
  </r>
  <r>
    <x v="3"/>
  </r>
  <r>
    <x v="3"/>
  </r>
  <r>
    <x v="0"/>
  </r>
  <r>
    <x v="0"/>
  </r>
  <r>
    <x v="3"/>
  </r>
  <r>
    <x v="3"/>
  </r>
  <r>
    <x v="0"/>
  </r>
  <r>
    <x v="3"/>
  </r>
  <r>
    <x v="1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2"/>
  </r>
  <r>
    <x v="0"/>
  </r>
  <r>
    <x v="3"/>
  </r>
  <r>
    <x v="2"/>
  </r>
  <r>
    <x v="4"/>
  </r>
  <r>
    <x v="3"/>
  </r>
  <r>
    <x v="3"/>
  </r>
  <r>
    <x v="0"/>
  </r>
  <r>
    <x v="0"/>
  </r>
  <r>
    <x v="0"/>
  </r>
  <r>
    <x v="3"/>
  </r>
  <r>
    <x v="0"/>
  </r>
  <r>
    <x v="3"/>
  </r>
  <r>
    <x v="3"/>
  </r>
  <r>
    <x v="3"/>
  </r>
  <r>
    <x v="2"/>
  </r>
  <r>
    <x v="0"/>
  </r>
  <r>
    <x v="0"/>
  </r>
  <r>
    <x v="0"/>
  </r>
  <r>
    <x v="3"/>
  </r>
  <r>
    <x v="4"/>
  </r>
  <r>
    <x v="1"/>
  </r>
  <r>
    <x v="0"/>
  </r>
  <r>
    <x v="1"/>
  </r>
  <r>
    <x v="0"/>
  </r>
  <r>
    <x v="3"/>
  </r>
  <r>
    <x v="0"/>
  </r>
  <r>
    <x v="3"/>
  </r>
  <r>
    <x v="1"/>
  </r>
  <r>
    <x v="0"/>
  </r>
  <r>
    <x v="3"/>
  </r>
  <r>
    <x v="1"/>
  </r>
  <r>
    <x v="1"/>
  </r>
  <r>
    <x v="0"/>
  </r>
  <r>
    <x v="0"/>
  </r>
  <r>
    <x v="1"/>
  </r>
  <r>
    <x v="1"/>
  </r>
  <r>
    <x v="1"/>
  </r>
  <r>
    <x v="2"/>
  </r>
  <r>
    <x v="3"/>
  </r>
  <r>
    <x v="1"/>
  </r>
  <r>
    <x v="1"/>
  </r>
  <r>
    <x v="1"/>
  </r>
  <r>
    <x v="1"/>
  </r>
  <r>
    <x v="3"/>
  </r>
  <r>
    <x v="4"/>
  </r>
  <r>
    <x v="1"/>
  </r>
  <r>
    <x v="0"/>
  </r>
  <r>
    <x v="4"/>
  </r>
  <r>
    <x v="3"/>
  </r>
  <r>
    <x v="1"/>
  </r>
  <r>
    <x v="1"/>
  </r>
  <r>
    <x v="1"/>
  </r>
  <r>
    <x v="4"/>
  </r>
  <r>
    <x v="4"/>
  </r>
  <r>
    <x v="1"/>
  </r>
  <r>
    <x v="0"/>
  </r>
  <r>
    <x v="0"/>
  </r>
  <r>
    <x v="3"/>
  </r>
  <r>
    <x v="4"/>
  </r>
  <r>
    <x v="3"/>
  </r>
  <r>
    <x v="3"/>
  </r>
  <r>
    <x v="2"/>
  </r>
  <r>
    <x v="1"/>
  </r>
  <r>
    <x v="0"/>
  </r>
  <r>
    <x v="3"/>
  </r>
  <r>
    <x v="2"/>
  </r>
  <r>
    <x v="1"/>
  </r>
  <r>
    <x v="1"/>
  </r>
  <r>
    <x v="1"/>
  </r>
  <r>
    <x v="1"/>
  </r>
  <r>
    <x v="0"/>
  </r>
  <r>
    <x v="2"/>
  </r>
  <r>
    <x v="0"/>
  </r>
  <r>
    <x v="0"/>
  </r>
  <r>
    <x v="2"/>
  </r>
  <r>
    <x v="0"/>
  </r>
  <r>
    <x v="2"/>
  </r>
  <r>
    <x v="0"/>
  </r>
  <r>
    <x v="3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2"/>
  </r>
  <r>
    <x v="4"/>
  </r>
  <r>
    <x v="3"/>
  </r>
  <r>
    <x v="0"/>
  </r>
  <r>
    <x v="0"/>
  </r>
  <r>
    <x v="4"/>
  </r>
  <r>
    <x v="1"/>
  </r>
  <r>
    <x v="1"/>
  </r>
  <r>
    <x v="1"/>
  </r>
  <r>
    <x v="4"/>
  </r>
  <r>
    <x v="1"/>
  </r>
  <r>
    <x v="3"/>
  </r>
  <r>
    <x v="1"/>
  </r>
  <r>
    <x v="4"/>
  </r>
  <r>
    <x v="1"/>
  </r>
  <r>
    <x v="1"/>
  </r>
  <r>
    <x v="1"/>
  </r>
  <r>
    <x v="1"/>
  </r>
  <r>
    <x v="3"/>
  </r>
  <r>
    <x v="2"/>
  </r>
  <r>
    <x v="1"/>
  </r>
  <r>
    <x v="0"/>
  </r>
  <r>
    <x v="3"/>
  </r>
  <r>
    <x v="1"/>
  </r>
  <r>
    <x v="4"/>
  </r>
  <r>
    <x v="2"/>
  </r>
  <r>
    <x v="0"/>
  </r>
  <r>
    <x v="3"/>
  </r>
  <r>
    <x v="2"/>
  </r>
  <r>
    <x v="3"/>
  </r>
  <r>
    <x v="0"/>
  </r>
  <r>
    <x v="3"/>
  </r>
  <r>
    <x v="0"/>
  </r>
  <r>
    <x v="1"/>
  </r>
  <r>
    <x v="4"/>
  </r>
  <r>
    <x v="0"/>
  </r>
  <r>
    <x v="4"/>
  </r>
  <r>
    <x v="3"/>
  </r>
  <r>
    <x v="4"/>
  </r>
  <r>
    <x v="1"/>
  </r>
  <r>
    <x v="1"/>
  </r>
  <r>
    <x v="0"/>
  </r>
  <r>
    <x v="0"/>
  </r>
  <r>
    <x v="3"/>
  </r>
  <r>
    <x v="1"/>
  </r>
  <r>
    <x v="4"/>
  </r>
  <r>
    <x v="0"/>
  </r>
  <r>
    <x v="0"/>
  </r>
  <r>
    <x v="1"/>
  </r>
  <r>
    <x v="2"/>
  </r>
  <r>
    <x v="3"/>
  </r>
  <r>
    <x v="1"/>
  </r>
  <r>
    <x v="3"/>
  </r>
  <r>
    <x v="1"/>
  </r>
  <r>
    <x v="1"/>
  </r>
  <r>
    <x v="3"/>
  </r>
  <r>
    <x v="0"/>
  </r>
  <r>
    <x v="0"/>
  </r>
  <r>
    <x v="2"/>
  </r>
  <r>
    <x v="3"/>
  </r>
  <r>
    <x v="0"/>
  </r>
  <r>
    <x v="3"/>
  </r>
  <r>
    <x v="0"/>
  </r>
  <r>
    <x v="4"/>
  </r>
  <r>
    <x v="3"/>
  </r>
  <r>
    <x v="0"/>
  </r>
  <r>
    <x v="1"/>
  </r>
  <r>
    <x v="0"/>
  </r>
  <r>
    <x v="3"/>
  </r>
  <r>
    <x v="1"/>
  </r>
  <r>
    <x v="0"/>
  </r>
  <r>
    <x v="1"/>
  </r>
  <r>
    <x v="4"/>
  </r>
  <r>
    <x v="3"/>
  </r>
  <r>
    <x v="1"/>
  </r>
  <r>
    <x v="2"/>
  </r>
  <r>
    <x v="3"/>
  </r>
  <r>
    <x v="0"/>
  </r>
  <r>
    <x v="0"/>
  </r>
  <r>
    <x v="3"/>
  </r>
  <r>
    <x v="4"/>
  </r>
  <r>
    <x v="3"/>
  </r>
  <r>
    <x v="1"/>
  </r>
  <r>
    <x v="1"/>
  </r>
  <r>
    <x v="2"/>
  </r>
  <r>
    <x v="3"/>
  </r>
  <r>
    <x v="2"/>
  </r>
  <r>
    <x v="0"/>
  </r>
  <r>
    <x v="1"/>
  </r>
  <r>
    <x v="4"/>
  </r>
  <r>
    <x v="0"/>
  </r>
  <r>
    <x v="0"/>
  </r>
  <r>
    <x v="3"/>
  </r>
  <r>
    <x v="0"/>
  </r>
  <r>
    <x v="3"/>
  </r>
  <r>
    <x v="4"/>
  </r>
  <r>
    <x v="0"/>
  </r>
  <r>
    <x v="1"/>
  </r>
  <r>
    <x v="4"/>
  </r>
  <r>
    <x v="4"/>
  </r>
  <r>
    <x v="3"/>
  </r>
  <r>
    <x v="3"/>
  </r>
  <r>
    <x v="4"/>
  </r>
  <r>
    <x v="1"/>
  </r>
  <r>
    <x v="1"/>
  </r>
  <r>
    <x v="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2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8"/>
    <x v="0"/>
  </r>
  <r>
    <x v="11"/>
    <x v="0"/>
  </r>
  <r>
    <x v="1"/>
    <x v="0"/>
  </r>
  <r>
    <x v="12"/>
    <x v="0"/>
  </r>
  <r>
    <x v="9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10"/>
    <x v="0"/>
  </r>
  <r>
    <x v="21"/>
    <x v="1"/>
  </r>
  <r>
    <x v="22"/>
    <x v="1"/>
  </r>
  <r>
    <x v="23"/>
    <x v="1"/>
  </r>
  <r>
    <x v="9"/>
    <x v="1"/>
  </r>
  <r>
    <x v="24"/>
    <x v="1"/>
  </r>
  <r>
    <x v="25"/>
    <x v="1"/>
  </r>
  <r>
    <x v="26"/>
    <x v="1"/>
  </r>
  <r>
    <x v="16"/>
    <x v="1"/>
  </r>
  <r>
    <x v="19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23"/>
    <x v="1"/>
  </r>
  <r>
    <x v="33"/>
    <x v="1"/>
  </r>
  <r>
    <x v="34"/>
    <x v="1"/>
  </r>
  <r>
    <x v="35"/>
    <x v="1"/>
  </r>
  <r>
    <x v="0"/>
    <x v="1"/>
  </r>
  <r>
    <x v="36"/>
    <x v="1"/>
  </r>
  <r>
    <x v="37"/>
    <x v="1"/>
  </r>
  <r>
    <x v="38"/>
    <x v="1"/>
  </r>
  <r>
    <x v="35"/>
    <x v="1"/>
  </r>
  <r>
    <x v="39"/>
    <x v="1"/>
  </r>
  <r>
    <x v="8"/>
    <x v="2"/>
  </r>
  <r>
    <x v="40"/>
    <x v="2"/>
  </r>
  <r>
    <x v="20"/>
    <x v="2"/>
  </r>
  <r>
    <x v="8"/>
    <x v="2"/>
  </r>
  <r>
    <x v="41"/>
    <x v="2"/>
  </r>
  <r>
    <x v="0"/>
    <x v="2"/>
  </r>
  <r>
    <x v="0"/>
    <x v="2"/>
  </r>
  <r>
    <x v="40"/>
    <x v="2"/>
  </r>
  <r>
    <x v="42"/>
    <x v="2"/>
  </r>
  <r>
    <x v="43"/>
    <x v="2"/>
  </r>
  <r>
    <x v="44"/>
    <x v="2"/>
  </r>
  <r>
    <x v="45"/>
    <x v="2"/>
  </r>
  <r>
    <x v="0"/>
    <x v="2"/>
  </r>
  <r>
    <x v="46"/>
    <x v="2"/>
  </r>
  <r>
    <x v="47"/>
    <x v="2"/>
  </r>
  <r>
    <x v="15"/>
    <x v="2"/>
  </r>
  <r>
    <x v="47"/>
    <x v="2"/>
  </r>
  <r>
    <x v="48"/>
    <x v="2"/>
  </r>
  <r>
    <x v="41"/>
    <x v="2"/>
  </r>
  <r>
    <x v="40"/>
    <x v="2"/>
  </r>
  <r>
    <x v="49"/>
    <x v="2"/>
  </r>
  <r>
    <x v="50"/>
    <x v="2"/>
  </r>
  <r>
    <x v="51"/>
    <x v="2"/>
  </r>
  <r>
    <x v="33"/>
    <x v="2"/>
  </r>
  <r>
    <x v="52"/>
    <x v="2"/>
  </r>
  <r>
    <x v="8"/>
    <x v="3"/>
  </r>
  <r>
    <x v="53"/>
    <x v="3"/>
  </r>
  <r>
    <x v="10"/>
    <x v="3"/>
  </r>
  <r>
    <x v="40"/>
    <x v="3"/>
  </r>
  <r>
    <x v="54"/>
    <x v="3"/>
  </r>
  <r>
    <x v="55"/>
    <x v="3"/>
  </r>
  <r>
    <x v="56"/>
    <x v="3"/>
  </r>
  <r>
    <x v="57"/>
    <x v="3"/>
  </r>
  <r>
    <x v="29"/>
    <x v="3"/>
  </r>
  <r>
    <x v="58"/>
    <x v="3"/>
  </r>
  <r>
    <x v="7"/>
    <x v="3"/>
  </r>
  <r>
    <x v="32"/>
    <x v="3"/>
  </r>
  <r>
    <x v="34"/>
    <x v="3"/>
  </r>
  <r>
    <x v="35"/>
    <x v="3"/>
  </r>
  <r>
    <x v="14"/>
    <x v="3"/>
  </r>
  <r>
    <x v="59"/>
    <x v="3"/>
  </r>
  <r>
    <x v="13"/>
    <x v="3"/>
  </r>
  <r>
    <x v="60"/>
    <x v="3"/>
  </r>
  <r>
    <x v="0"/>
    <x v="3"/>
  </r>
  <r>
    <x v="0"/>
    <x v="3"/>
  </r>
  <r>
    <x v="61"/>
    <x v="3"/>
  </r>
  <r>
    <x v="58"/>
    <x v="3"/>
  </r>
  <r>
    <x v="41"/>
    <x v="3"/>
  </r>
  <r>
    <x v="0"/>
    <x v="3"/>
  </r>
  <r>
    <x v="41"/>
    <x v="3"/>
  </r>
  <r>
    <x v="33"/>
    <x v="4"/>
  </r>
  <r>
    <x v="14"/>
    <x v="4"/>
  </r>
  <r>
    <x v="62"/>
    <x v="4"/>
  </r>
  <r>
    <x v="63"/>
    <x v="4"/>
  </r>
  <r>
    <x v="35"/>
    <x v="4"/>
  </r>
  <r>
    <x v="58"/>
    <x v="4"/>
  </r>
  <r>
    <x v="64"/>
    <x v="4"/>
  </r>
  <r>
    <x v="65"/>
    <x v="4"/>
  </r>
  <r>
    <x v="47"/>
    <x v="4"/>
  </r>
  <r>
    <x v="66"/>
    <x v="4"/>
  </r>
  <r>
    <x v="38"/>
    <x v="4"/>
  </r>
  <r>
    <x v="60"/>
    <x v="4"/>
  </r>
  <r>
    <x v="67"/>
    <x v="4"/>
  </r>
  <r>
    <x v="6"/>
    <x v="4"/>
  </r>
  <r>
    <x v="68"/>
    <x v="4"/>
  </r>
  <r>
    <x v="69"/>
    <x v="4"/>
  </r>
  <r>
    <x v="38"/>
    <x v="4"/>
  </r>
  <r>
    <x v="70"/>
    <x v="4"/>
  </r>
  <r>
    <x v="66"/>
    <x v="4"/>
  </r>
  <r>
    <x v="27"/>
    <x v="4"/>
  </r>
  <r>
    <x v="28"/>
    <x v="4"/>
  </r>
  <r>
    <x v="44"/>
    <x v="4"/>
  </r>
  <r>
    <x v="29"/>
    <x v="4"/>
  </r>
  <r>
    <x v="71"/>
    <x v="4"/>
  </r>
  <r>
    <x v="0"/>
    <x v="4"/>
  </r>
  <r>
    <x v="72"/>
    <x v="5"/>
  </r>
  <r>
    <x v="49"/>
    <x v="5"/>
  </r>
  <r>
    <x v="32"/>
    <x v="5"/>
  </r>
  <r>
    <x v="67"/>
    <x v="5"/>
  </r>
  <r>
    <x v="73"/>
    <x v="5"/>
  </r>
  <r>
    <x v="66"/>
    <x v="5"/>
  </r>
  <r>
    <x v="35"/>
    <x v="5"/>
  </r>
  <r>
    <x v="74"/>
    <x v="5"/>
  </r>
  <r>
    <x v="23"/>
    <x v="5"/>
  </r>
  <r>
    <x v="20"/>
    <x v="5"/>
  </r>
  <r>
    <x v="75"/>
    <x v="5"/>
  </r>
  <r>
    <x v="76"/>
    <x v="5"/>
  </r>
  <r>
    <x v="0"/>
    <x v="5"/>
  </r>
  <r>
    <x v="32"/>
    <x v="5"/>
  </r>
  <r>
    <x v="77"/>
    <x v="5"/>
  </r>
  <r>
    <x v="78"/>
    <x v="5"/>
  </r>
  <r>
    <x v="23"/>
    <x v="5"/>
  </r>
  <r>
    <x v="79"/>
    <x v="5"/>
  </r>
  <r>
    <x v="20"/>
    <x v="5"/>
  </r>
  <r>
    <x v="80"/>
    <x v="5"/>
  </r>
  <r>
    <x v="79"/>
    <x v="5"/>
  </r>
  <r>
    <x v="6"/>
    <x v="5"/>
  </r>
  <r>
    <x v="67"/>
    <x v="5"/>
  </r>
  <r>
    <x v="23"/>
    <x v="5"/>
  </r>
  <r>
    <x v="67"/>
    <x v="5"/>
  </r>
  <r>
    <x v="3"/>
    <x v="6"/>
  </r>
  <r>
    <x v="63"/>
    <x v="6"/>
  </r>
  <r>
    <x v="30"/>
    <x v="6"/>
  </r>
  <r>
    <x v="81"/>
    <x v="6"/>
  </r>
  <r>
    <x v="21"/>
    <x v="6"/>
  </r>
  <r>
    <x v="9"/>
    <x v="6"/>
  </r>
  <r>
    <x v="82"/>
    <x v="6"/>
  </r>
  <r>
    <x v="2"/>
    <x v="6"/>
  </r>
  <r>
    <x v="23"/>
    <x v="6"/>
  </r>
  <r>
    <x v="73"/>
    <x v="6"/>
  </r>
  <r>
    <x v="2"/>
    <x v="6"/>
  </r>
  <r>
    <x v="41"/>
    <x v="6"/>
  </r>
  <r>
    <x v="7"/>
    <x v="6"/>
  </r>
  <r>
    <x v="83"/>
    <x v="6"/>
  </r>
  <r>
    <x v="67"/>
    <x v="6"/>
  </r>
  <r>
    <x v="77"/>
    <x v="6"/>
  </r>
  <r>
    <x v="61"/>
    <x v="6"/>
  </r>
  <r>
    <x v="64"/>
    <x v="6"/>
  </r>
  <r>
    <x v="14"/>
    <x v="6"/>
  </r>
  <r>
    <x v="69"/>
    <x v="6"/>
  </r>
  <r>
    <x v="84"/>
    <x v="6"/>
  </r>
  <r>
    <x v="85"/>
    <x v="6"/>
  </r>
  <r>
    <x v="9"/>
    <x v="6"/>
  </r>
  <r>
    <x v="35"/>
    <x v="6"/>
  </r>
  <r>
    <x v="77"/>
    <x v="6"/>
  </r>
  <r>
    <x v="86"/>
    <x v="7"/>
  </r>
  <r>
    <x v="87"/>
    <x v="7"/>
  </r>
  <r>
    <x v="23"/>
    <x v="7"/>
  </r>
  <r>
    <x v="0"/>
    <x v="7"/>
  </r>
  <r>
    <x v="88"/>
    <x v="7"/>
  </r>
  <r>
    <x v="66"/>
    <x v="7"/>
  </r>
  <r>
    <x v="9"/>
    <x v="7"/>
  </r>
  <r>
    <x v="46"/>
    <x v="7"/>
  </r>
  <r>
    <x v="47"/>
    <x v="7"/>
  </r>
  <r>
    <x v="40"/>
    <x v="7"/>
  </r>
  <r>
    <x v="66"/>
    <x v="7"/>
  </r>
  <r>
    <x v="40"/>
    <x v="7"/>
  </r>
  <r>
    <x v="1"/>
    <x v="7"/>
  </r>
  <r>
    <x v="71"/>
    <x v="7"/>
  </r>
  <r>
    <x v="26"/>
    <x v="7"/>
  </r>
  <r>
    <x v="89"/>
    <x v="7"/>
  </r>
  <r>
    <x v="40"/>
    <x v="7"/>
  </r>
  <r>
    <x v="70"/>
    <x v="7"/>
  </r>
  <r>
    <x v="82"/>
    <x v="7"/>
  </r>
  <r>
    <x v="17"/>
    <x v="7"/>
  </r>
  <r>
    <x v="90"/>
    <x v="7"/>
  </r>
  <r>
    <x v="27"/>
    <x v="7"/>
  </r>
  <r>
    <x v="35"/>
    <x v="7"/>
  </r>
  <r>
    <x v="63"/>
    <x v="7"/>
  </r>
  <r>
    <x v="77"/>
    <x v="7"/>
  </r>
  <r>
    <x v="35"/>
    <x v="8"/>
  </r>
  <r>
    <x v="91"/>
    <x v="8"/>
  </r>
  <r>
    <x v="85"/>
    <x v="8"/>
  </r>
  <r>
    <x v="69"/>
    <x v="8"/>
  </r>
  <r>
    <x v="92"/>
    <x v="8"/>
  </r>
  <r>
    <x v="72"/>
    <x v="8"/>
  </r>
  <r>
    <x v="93"/>
    <x v="8"/>
  </r>
  <r>
    <x v="10"/>
    <x v="8"/>
  </r>
  <r>
    <x v="44"/>
    <x v="8"/>
  </r>
  <r>
    <x v="9"/>
    <x v="8"/>
  </r>
  <r>
    <x v="85"/>
    <x v="8"/>
  </r>
  <r>
    <x v="1"/>
    <x v="8"/>
  </r>
  <r>
    <x v="67"/>
    <x v="8"/>
  </r>
  <r>
    <x v="94"/>
    <x v="8"/>
  </r>
  <r>
    <x v="7"/>
    <x v="8"/>
  </r>
  <r>
    <x v="41"/>
    <x v="8"/>
  </r>
  <r>
    <x v="15"/>
    <x v="8"/>
  </r>
  <r>
    <x v="0"/>
    <x v="8"/>
  </r>
  <r>
    <x v="95"/>
    <x v="8"/>
  </r>
  <r>
    <x v="25"/>
    <x v="8"/>
  </r>
  <r>
    <x v="34"/>
    <x v="8"/>
  </r>
  <r>
    <x v="96"/>
    <x v="8"/>
  </r>
  <r>
    <x v="97"/>
    <x v="8"/>
  </r>
  <r>
    <x v="14"/>
    <x v="8"/>
  </r>
  <r>
    <x v="7"/>
    <x v="8"/>
  </r>
  <r>
    <x v="70"/>
    <x v="0"/>
  </r>
  <r>
    <x v="45"/>
    <x v="0"/>
  </r>
  <r>
    <x v="89"/>
    <x v="0"/>
  </r>
  <r>
    <x v="98"/>
    <x v="0"/>
  </r>
  <r>
    <x v="99"/>
    <x v="0"/>
  </r>
  <r>
    <x v="6"/>
    <x v="0"/>
  </r>
  <r>
    <x v="88"/>
    <x v="0"/>
  </r>
  <r>
    <x v="100"/>
    <x v="0"/>
  </r>
  <r>
    <x v="40"/>
    <x v="0"/>
  </r>
  <r>
    <x v="85"/>
    <x v="0"/>
  </r>
  <r>
    <x v="40"/>
    <x v="0"/>
  </r>
  <r>
    <x v="44"/>
    <x v="0"/>
  </r>
  <r>
    <x v="46"/>
    <x v="0"/>
  </r>
  <r>
    <x v="101"/>
    <x v="0"/>
  </r>
  <r>
    <x v="102"/>
    <x v="0"/>
  </r>
  <r>
    <x v="10"/>
    <x v="0"/>
  </r>
  <r>
    <x v="80"/>
    <x v="0"/>
  </r>
  <r>
    <x v="103"/>
    <x v="0"/>
  </r>
  <r>
    <x v="104"/>
    <x v="0"/>
  </r>
  <r>
    <x v="67"/>
    <x v="0"/>
  </r>
  <r>
    <x v="21"/>
    <x v="0"/>
  </r>
  <r>
    <x v="26"/>
    <x v="0"/>
  </r>
  <r>
    <x v="101"/>
    <x v="0"/>
  </r>
  <r>
    <x v="66"/>
    <x v="0"/>
  </r>
  <r>
    <x v="23"/>
    <x v="0"/>
  </r>
  <r>
    <x v="10"/>
    <x v="1"/>
  </r>
  <r>
    <x v="33"/>
    <x v="1"/>
  </r>
  <r>
    <x v="15"/>
    <x v="1"/>
  </r>
  <r>
    <x v="63"/>
    <x v="1"/>
  </r>
  <r>
    <x v="50"/>
    <x v="1"/>
  </r>
  <r>
    <x v="34"/>
    <x v="1"/>
  </r>
  <r>
    <x v="105"/>
    <x v="1"/>
  </r>
  <r>
    <x v="63"/>
    <x v="1"/>
  </r>
  <r>
    <x v="35"/>
    <x v="1"/>
  </r>
  <r>
    <x v="106"/>
    <x v="1"/>
  </r>
  <r>
    <x v="107"/>
    <x v="1"/>
  </r>
  <r>
    <x v="108"/>
    <x v="1"/>
  </r>
  <r>
    <x v="44"/>
    <x v="1"/>
  </r>
  <r>
    <x v="109"/>
    <x v="1"/>
  </r>
  <r>
    <x v="97"/>
    <x v="1"/>
  </r>
  <r>
    <x v="92"/>
    <x v="1"/>
  </r>
  <r>
    <x v="63"/>
    <x v="1"/>
  </r>
  <r>
    <x v="11"/>
    <x v="1"/>
  </r>
  <r>
    <x v="57"/>
    <x v="1"/>
  </r>
  <r>
    <x v="30"/>
    <x v="1"/>
  </r>
  <r>
    <x v="110"/>
    <x v="1"/>
  </r>
  <r>
    <x v="2"/>
    <x v="1"/>
  </r>
  <r>
    <x v="63"/>
    <x v="1"/>
  </r>
  <r>
    <x v="77"/>
    <x v="1"/>
  </r>
  <r>
    <x v="75"/>
    <x v="1"/>
  </r>
  <r>
    <x v="111"/>
    <x v="2"/>
  </r>
  <r>
    <x v="112"/>
    <x v="2"/>
  </r>
  <r>
    <x v="76"/>
    <x v="2"/>
  </r>
  <r>
    <x v="108"/>
    <x v="2"/>
  </r>
  <r>
    <x v="34"/>
    <x v="2"/>
  </r>
  <r>
    <x v="64"/>
    <x v="2"/>
  </r>
  <r>
    <x v="49"/>
    <x v="2"/>
  </r>
  <r>
    <x v="113"/>
    <x v="2"/>
  </r>
  <r>
    <x v="114"/>
    <x v="2"/>
  </r>
  <r>
    <x v="0"/>
    <x v="2"/>
  </r>
  <r>
    <x v="40"/>
    <x v="2"/>
  </r>
  <r>
    <x v="1"/>
    <x v="2"/>
  </r>
  <r>
    <x v="115"/>
    <x v="2"/>
  </r>
  <r>
    <x v="35"/>
    <x v="2"/>
  </r>
  <r>
    <x v="4"/>
    <x v="2"/>
  </r>
  <r>
    <x v="116"/>
    <x v="2"/>
  </r>
  <r>
    <x v="63"/>
    <x v="2"/>
  </r>
  <r>
    <x v="78"/>
    <x v="2"/>
  </r>
  <r>
    <x v="66"/>
    <x v="2"/>
  </r>
  <r>
    <x v="117"/>
    <x v="2"/>
  </r>
  <r>
    <x v="67"/>
    <x v="2"/>
  </r>
  <r>
    <x v="118"/>
    <x v="2"/>
  </r>
  <r>
    <x v="10"/>
    <x v="2"/>
  </r>
  <r>
    <x v="39"/>
    <x v="2"/>
  </r>
  <r>
    <x v="6"/>
    <x v="2"/>
  </r>
  <r>
    <x v="119"/>
    <x v="3"/>
  </r>
  <r>
    <x v="77"/>
    <x v="3"/>
  </r>
  <r>
    <x v="68"/>
    <x v="3"/>
  </r>
  <r>
    <x v="24"/>
    <x v="3"/>
  </r>
  <r>
    <x v="120"/>
    <x v="3"/>
  </r>
  <r>
    <x v="93"/>
    <x v="3"/>
  </r>
  <r>
    <x v="113"/>
    <x v="3"/>
  </r>
  <r>
    <x v="40"/>
    <x v="3"/>
  </r>
  <r>
    <x v="70"/>
    <x v="3"/>
  </r>
  <r>
    <x v="121"/>
    <x v="3"/>
  </r>
  <r>
    <x v="122"/>
    <x v="3"/>
  </r>
  <r>
    <x v="65"/>
    <x v="3"/>
  </r>
  <r>
    <x v="40"/>
    <x v="3"/>
  </r>
  <r>
    <x v="123"/>
    <x v="3"/>
  </r>
  <r>
    <x v="33"/>
    <x v="3"/>
  </r>
  <r>
    <x v="14"/>
    <x v="3"/>
  </r>
  <r>
    <x v="80"/>
    <x v="3"/>
  </r>
  <r>
    <x v="124"/>
    <x v="3"/>
  </r>
  <r>
    <x v="10"/>
    <x v="3"/>
  </r>
  <r>
    <x v="3"/>
    <x v="3"/>
  </r>
  <r>
    <x v="26"/>
    <x v="3"/>
  </r>
  <r>
    <x v="67"/>
    <x v="3"/>
  </r>
  <r>
    <x v="34"/>
    <x v="3"/>
  </r>
  <r>
    <x v="34"/>
    <x v="3"/>
  </r>
  <r>
    <x v="125"/>
    <x v="3"/>
  </r>
  <r>
    <x v="27"/>
    <x v="4"/>
  </r>
  <r>
    <x v="1"/>
    <x v="4"/>
  </r>
  <r>
    <x v="75"/>
    <x v="4"/>
  </r>
  <r>
    <x v="126"/>
    <x v="4"/>
  </r>
  <r>
    <x v="127"/>
    <x v="4"/>
  </r>
  <r>
    <x v="70"/>
    <x v="4"/>
  </r>
  <r>
    <x v="128"/>
    <x v="4"/>
  </r>
  <r>
    <x v="20"/>
    <x v="4"/>
  </r>
  <r>
    <x v="23"/>
    <x v="4"/>
  </r>
  <r>
    <x v="22"/>
    <x v="4"/>
  </r>
  <r>
    <x v="116"/>
    <x v="4"/>
  </r>
  <r>
    <x v="67"/>
    <x v="4"/>
  </r>
  <r>
    <x v="129"/>
    <x v="4"/>
  </r>
  <r>
    <x v="57"/>
    <x v="4"/>
  </r>
  <r>
    <x v="67"/>
    <x v="4"/>
  </r>
  <r>
    <x v="123"/>
    <x v="4"/>
  </r>
  <r>
    <x v="58"/>
    <x v="4"/>
  </r>
  <r>
    <x v="20"/>
    <x v="4"/>
  </r>
  <r>
    <x v="130"/>
    <x v="4"/>
  </r>
  <r>
    <x v="48"/>
    <x v="4"/>
  </r>
  <r>
    <x v="50"/>
    <x v="4"/>
  </r>
  <r>
    <x v="94"/>
    <x v="4"/>
  </r>
  <r>
    <x v="76"/>
    <x v="4"/>
  </r>
  <r>
    <x v="40"/>
    <x v="4"/>
  </r>
  <r>
    <x v="131"/>
    <x v="4"/>
  </r>
  <r>
    <x v="67"/>
    <x v="5"/>
  </r>
  <r>
    <x v="132"/>
    <x v="5"/>
  </r>
  <r>
    <x v="51"/>
    <x v="5"/>
  </r>
  <r>
    <x v="8"/>
    <x v="5"/>
  </r>
  <r>
    <x v="76"/>
    <x v="5"/>
  </r>
  <r>
    <x v="133"/>
    <x v="5"/>
  </r>
  <r>
    <x v="71"/>
    <x v="5"/>
  </r>
  <r>
    <x v="68"/>
    <x v="5"/>
  </r>
  <r>
    <x v="81"/>
    <x v="5"/>
  </r>
  <r>
    <x v="0"/>
    <x v="5"/>
  </r>
  <r>
    <x v="10"/>
    <x v="5"/>
  </r>
  <r>
    <x v="42"/>
    <x v="5"/>
  </r>
  <r>
    <x v="0"/>
    <x v="5"/>
  </r>
  <r>
    <x v="107"/>
    <x v="5"/>
  </r>
  <r>
    <x v="67"/>
    <x v="5"/>
  </r>
  <r>
    <x v="72"/>
    <x v="5"/>
  </r>
  <r>
    <x v="108"/>
    <x v="5"/>
  </r>
  <r>
    <x v="50"/>
    <x v="5"/>
  </r>
  <r>
    <x v="44"/>
    <x v="5"/>
  </r>
  <r>
    <x v="73"/>
    <x v="5"/>
  </r>
  <r>
    <x v="134"/>
    <x v="5"/>
  </r>
  <r>
    <x v="71"/>
    <x v="5"/>
  </r>
  <r>
    <x v="135"/>
    <x v="5"/>
  </r>
  <r>
    <x v="75"/>
    <x v="5"/>
  </r>
  <r>
    <x v="23"/>
    <x v="5"/>
  </r>
  <r>
    <x v="32"/>
    <x v="6"/>
  </r>
  <r>
    <x v="136"/>
    <x v="6"/>
  </r>
  <r>
    <x v="137"/>
    <x v="6"/>
  </r>
  <r>
    <x v="138"/>
    <x v="6"/>
  </r>
  <r>
    <x v="10"/>
    <x v="6"/>
  </r>
  <r>
    <x v="88"/>
    <x v="6"/>
  </r>
  <r>
    <x v="40"/>
    <x v="6"/>
  </r>
  <r>
    <x v="14"/>
    <x v="6"/>
  </r>
  <r>
    <x v="77"/>
    <x v="6"/>
  </r>
  <r>
    <x v="34"/>
    <x v="6"/>
  </r>
  <r>
    <x v="9"/>
    <x v="6"/>
  </r>
  <r>
    <x v="63"/>
    <x v="6"/>
  </r>
  <r>
    <x v="96"/>
    <x v="6"/>
  </r>
  <r>
    <x v="66"/>
    <x v="6"/>
  </r>
  <r>
    <x v="108"/>
    <x v="6"/>
  </r>
  <r>
    <x v="39"/>
    <x v="6"/>
  </r>
  <r>
    <x v="66"/>
    <x v="6"/>
  </r>
  <r>
    <x v="65"/>
    <x v="6"/>
  </r>
  <r>
    <x v="46"/>
    <x v="6"/>
  </r>
  <r>
    <x v="123"/>
    <x v="6"/>
  </r>
  <r>
    <x v="12"/>
    <x v="6"/>
  </r>
  <r>
    <x v="15"/>
    <x v="6"/>
  </r>
  <r>
    <x v="35"/>
    <x v="6"/>
  </r>
  <r>
    <x v="139"/>
    <x v="6"/>
  </r>
  <r>
    <x v="8"/>
    <x v="6"/>
  </r>
  <r>
    <x v="66"/>
    <x v="7"/>
  </r>
  <r>
    <x v="134"/>
    <x v="7"/>
  </r>
  <r>
    <x v="67"/>
    <x v="7"/>
  </r>
  <r>
    <x v="15"/>
    <x v="7"/>
  </r>
  <r>
    <x v="40"/>
    <x v="7"/>
  </r>
  <r>
    <x v="58"/>
    <x v="7"/>
  </r>
  <r>
    <x v="72"/>
    <x v="7"/>
  </r>
  <r>
    <x v="23"/>
    <x v="7"/>
  </r>
  <r>
    <x v="53"/>
    <x v="7"/>
  </r>
  <r>
    <x v="39"/>
    <x v="7"/>
  </r>
  <r>
    <x v="140"/>
    <x v="7"/>
  </r>
  <r>
    <x v="61"/>
    <x v="7"/>
  </r>
  <r>
    <x v="129"/>
    <x v="7"/>
  </r>
  <r>
    <x v="141"/>
    <x v="7"/>
  </r>
  <r>
    <x v="60"/>
    <x v="7"/>
  </r>
  <r>
    <x v="103"/>
    <x v="7"/>
  </r>
  <r>
    <x v="10"/>
    <x v="7"/>
  </r>
  <r>
    <x v="142"/>
    <x v="7"/>
  </r>
  <r>
    <x v="95"/>
    <x v="7"/>
  </r>
  <r>
    <x v="143"/>
    <x v="7"/>
  </r>
  <r>
    <x v="71"/>
    <x v="7"/>
  </r>
  <r>
    <x v="10"/>
    <x v="7"/>
  </r>
  <r>
    <x v="144"/>
    <x v="7"/>
  </r>
  <r>
    <x v="145"/>
    <x v="7"/>
  </r>
  <r>
    <x v="11"/>
    <x v="7"/>
  </r>
  <r>
    <x v="40"/>
    <x v="8"/>
  </r>
  <r>
    <x v="123"/>
    <x v="8"/>
  </r>
  <r>
    <x v="85"/>
    <x v="8"/>
  </r>
  <r>
    <x v="0"/>
    <x v="8"/>
  </r>
  <r>
    <x v="78"/>
    <x v="8"/>
  </r>
  <r>
    <x v="7"/>
    <x v="8"/>
  </r>
  <r>
    <x v="127"/>
    <x v="8"/>
  </r>
  <r>
    <x v="146"/>
    <x v="8"/>
  </r>
  <r>
    <x v="27"/>
    <x v="8"/>
  </r>
  <r>
    <x v="69"/>
    <x v="8"/>
  </r>
  <r>
    <x v="15"/>
    <x v="8"/>
  </r>
  <r>
    <x v="82"/>
    <x v="8"/>
  </r>
  <r>
    <x v="39"/>
    <x v="8"/>
  </r>
  <r>
    <x v="147"/>
    <x v="8"/>
  </r>
  <r>
    <x v="148"/>
    <x v="8"/>
  </r>
  <r>
    <x v="46"/>
    <x v="8"/>
  </r>
  <r>
    <x v="9"/>
    <x v="8"/>
  </r>
  <r>
    <x v="63"/>
    <x v="8"/>
  </r>
  <r>
    <x v="89"/>
    <x v="8"/>
  </r>
  <r>
    <x v="51"/>
    <x v="8"/>
  </r>
  <r>
    <x v="68"/>
    <x v="8"/>
  </r>
  <r>
    <x v="149"/>
    <x v="8"/>
  </r>
  <r>
    <x v="51"/>
    <x v="8"/>
  </r>
  <r>
    <x v="66"/>
    <x v="8"/>
  </r>
  <r>
    <x v="63"/>
    <x v="8"/>
  </r>
  <r>
    <x v="41"/>
    <x v="0"/>
  </r>
  <r>
    <x v="123"/>
    <x v="0"/>
  </r>
  <r>
    <x v="10"/>
    <x v="0"/>
  </r>
  <r>
    <x v="44"/>
    <x v="0"/>
  </r>
  <r>
    <x v="10"/>
    <x v="0"/>
  </r>
  <r>
    <x v="123"/>
    <x v="0"/>
  </r>
  <r>
    <x v="40"/>
    <x v="0"/>
  </r>
  <r>
    <x v="10"/>
    <x v="0"/>
  </r>
  <r>
    <x v="64"/>
    <x v="0"/>
  </r>
  <r>
    <x v="150"/>
    <x v="0"/>
  </r>
  <r>
    <x v="77"/>
    <x v="0"/>
  </r>
  <r>
    <x v="63"/>
    <x v="0"/>
  </r>
  <r>
    <x v="50"/>
    <x v="0"/>
  </r>
  <r>
    <x v="33"/>
    <x v="0"/>
  </r>
  <r>
    <x v="42"/>
    <x v="0"/>
  </r>
  <r>
    <x v="39"/>
    <x v="0"/>
  </r>
  <r>
    <x v="82"/>
    <x v="0"/>
  </r>
  <r>
    <x v="106"/>
    <x v="0"/>
  </r>
  <r>
    <x v="151"/>
    <x v="0"/>
  </r>
  <r>
    <x v="14"/>
    <x v="0"/>
  </r>
  <r>
    <x v="14"/>
    <x v="0"/>
  </r>
  <r>
    <x v="57"/>
    <x v="0"/>
  </r>
  <r>
    <x v="75"/>
    <x v="0"/>
  </r>
  <r>
    <x v="22"/>
    <x v="0"/>
  </r>
  <r>
    <x v="152"/>
    <x v="0"/>
  </r>
  <r>
    <x v="67"/>
    <x v="1"/>
  </r>
  <r>
    <x v="91"/>
    <x v="1"/>
  </r>
  <r>
    <x v="0"/>
    <x v="1"/>
  </r>
  <r>
    <x v="9"/>
    <x v="1"/>
  </r>
  <r>
    <x v="20"/>
    <x v="1"/>
  </r>
  <r>
    <x v="35"/>
    <x v="1"/>
  </r>
  <r>
    <x v="63"/>
    <x v="1"/>
  </r>
  <r>
    <x v="25"/>
    <x v="1"/>
  </r>
  <r>
    <x v="65"/>
    <x v="1"/>
  </r>
  <r>
    <x v="153"/>
    <x v="1"/>
  </r>
  <r>
    <x v="123"/>
    <x v="1"/>
  </r>
  <r>
    <x v="63"/>
    <x v="1"/>
  </r>
  <r>
    <x v="58"/>
    <x v="1"/>
  </r>
  <r>
    <x v="154"/>
    <x v="1"/>
  </r>
  <r>
    <x v="77"/>
    <x v="1"/>
  </r>
  <r>
    <x v="85"/>
    <x v="1"/>
  </r>
  <r>
    <x v="82"/>
    <x v="1"/>
  </r>
  <r>
    <x v="85"/>
    <x v="1"/>
  </r>
  <r>
    <x v="108"/>
    <x v="1"/>
  </r>
  <r>
    <x v="9"/>
    <x v="1"/>
  </r>
  <r>
    <x v="14"/>
    <x v="1"/>
  </r>
  <r>
    <x v="36"/>
    <x v="1"/>
  </r>
  <r>
    <x v="155"/>
    <x v="1"/>
  </r>
  <r>
    <x v="156"/>
    <x v="1"/>
  </r>
  <r>
    <x v="40"/>
    <x v="1"/>
  </r>
  <r>
    <x v="0"/>
    <x v="2"/>
  </r>
  <r>
    <x v="4"/>
    <x v="2"/>
  </r>
  <r>
    <x v="67"/>
    <x v="2"/>
  </r>
  <r>
    <x v="119"/>
    <x v="2"/>
  </r>
  <r>
    <x v="24"/>
    <x v="2"/>
  </r>
  <r>
    <x v="5"/>
    <x v="2"/>
  </r>
  <r>
    <x v="0"/>
    <x v="2"/>
  </r>
  <r>
    <x v="58"/>
    <x v="2"/>
  </r>
  <r>
    <x v="71"/>
    <x v="2"/>
  </r>
  <r>
    <x v="157"/>
    <x v="2"/>
  </r>
  <r>
    <x v="158"/>
    <x v="2"/>
  </r>
  <r>
    <x v="9"/>
    <x v="2"/>
  </r>
  <r>
    <x v="99"/>
    <x v="2"/>
  </r>
  <r>
    <x v="159"/>
    <x v="2"/>
  </r>
  <r>
    <x v="47"/>
    <x v="2"/>
  </r>
  <r>
    <x v="4"/>
    <x v="2"/>
  </r>
  <r>
    <x v="125"/>
    <x v="2"/>
  </r>
  <r>
    <x v="77"/>
    <x v="2"/>
  </r>
  <r>
    <x v="46"/>
    <x v="2"/>
  </r>
  <r>
    <x v="67"/>
    <x v="2"/>
  </r>
  <r>
    <x v="43"/>
    <x v="2"/>
  </r>
  <r>
    <x v="160"/>
    <x v="2"/>
  </r>
  <r>
    <x v="7"/>
    <x v="2"/>
  </r>
  <r>
    <x v="0"/>
    <x v="2"/>
  </r>
  <r>
    <x v="40"/>
    <x v="2"/>
  </r>
  <r>
    <x v="76"/>
    <x v="3"/>
  </r>
  <r>
    <x v="97"/>
    <x v="3"/>
  </r>
  <r>
    <x v="66"/>
    <x v="3"/>
  </r>
  <r>
    <x v="40"/>
    <x v="3"/>
  </r>
  <r>
    <x v="33"/>
    <x v="3"/>
  </r>
  <r>
    <x v="33"/>
    <x v="3"/>
  </r>
  <r>
    <x v="92"/>
    <x v="3"/>
  </r>
  <r>
    <x v="0"/>
    <x v="3"/>
  </r>
  <r>
    <x v="112"/>
    <x v="3"/>
  </r>
  <r>
    <x v="81"/>
    <x v="3"/>
  </r>
  <r>
    <x v="161"/>
    <x v="3"/>
  </r>
  <r>
    <x v="63"/>
    <x v="3"/>
  </r>
  <r>
    <x v="162"/>
    <x v="3"/>
  </r>
  <r>
    <x v="72"/>
    <x v="3"/>
  </r>
  <r>
    <x v="76"/>
    <x v="3"/>
  </r>
  <r>
    <x v="1"/>
    <x v="3"/>
  </r>
  <r>
    <x v="40"/>
    <x v="3"/>
  </r>
  <r>
    <x v="150"/>
    <x v="3"/>
  </r>
  <r>
    <x v="58"/>
    <x v="3"/>
  </r>
  <r>
    <x v="10"/>
    <x v="3"/>
  </r>
  <r>
    <x v="28"/>
    <x v="3"/>
  </r>
  <r>
    <x v="22"/>
    <x v="3"/>
  </r>
  <r>
    <x v="95"/>
    <x v="3"/>
  </r>
  <r>
    <x v="14"/>
    <x v="3"/>
  </r>
  <r>
    <x v="12"/>
    <x v="3"/>
  </r>
  <r>
    <x v="9"/>
    <x v="4"/>
  </r>
  <r>
    <x v="61"/>
    <x v="4"/>
  </r>
  <r>
    <x v="76"/>
    <x v="4"/>
  </r>
  <r>
    <x v="33"/>
    <x v="4"/>
  </r>
  <r>
    <x v="61"/>
    <x v="4"/>
  </r>
  <r>
    <x v="67"/>
    <x v="4"/>
  </r>
  <r>
    <x v="163"/>
    <x v="4"/>
  </r>
  <r>
    <x v="61"/>
    <x v="4"/>
  </r>
  <r>
    <x v="62"/>
    <x v="4"/>
  </r>
  <r>
    <x v="26"/>
    <x v="4"/>
  </r>
  <r>
    <x v="164"/>
    <x v="4"/>
  </r>
  <r>
    <x v="76"/>
    <x v="4"/>
  </r>
  <r>
    <x v="64"/>
    <x v="4"/>
  </r>
  <r>
    <x v="35"/>
    <x v="4"/>
  </r>
  <r>
    <x v="32"/>
    <x v="4"/>
  </r>
  <r>
    <x v="9"/>
    <x v="4"/>
  </r>
  <r>
    <x v="56"/>
    <x v="4"/>
  </r>
  <r>
    <x v="113"/>
    <x v="4"/>
  </r>
  <r>
    <x v="165"/>
    <x v="4"/>
  </r>
  <r>
    <x v="94"/>
    <x v="4"/>
  </r>
  <r>
    <x v="10"/>
    <x v="4"/>
  </r>
  <r>
    <x v="20"/>
    <x v="4"/>
  </r>
  <r>
    <x v="0"/>
    <x v="4"/>
  </r>
  <r>
    <x v="9"/>
    <x v="4"/>
  </r>
  <r>
    <x v="35"/>
    <x v="4"/>
  </r>
  <r>
    <x v="67"/>
    <x v="5"/>
  </r>
  <r>
    <x v="166"/>
    <x v="5"/>
  </r>
  <r>
    <x v="32"/>
    <x v="5"/>
  </r>
  <r>
    <x v="32"/>
    <x v="5"/>
  </r>
  <r>
    <x v="66"/>
    <x v="5"/>
  </r>
  <r>
    <x v="55"/>
    <x v="5"/>
  </r>
  <r>
    <x v="28"/>
    <x v="5"/>
  </r>
  <r>
    <x v="1"/>
    <x v="5"/>
  </r>
  <r>
    <x v="40"/>
    <x v="5"/>
  </r>
  <r>
    <x v="8"/>
    <x v="5"/>
  </r>
  <r>
    <x v="46"/>
    <x v="5"/>
  </r>
  <r>
    <x v="15"/>
    <x v="5"/>
  </r>
  <r>
    <x v="10"/>
    <x v="5"/>
  </r>
  <r>
    <x v="8"/>
    <x v="5"/>
  </r>
  <r>
    <x v="67"/>
    <x v="5"/>
  </r>
  <r>
    <x v="3"/>
    <x v="5"/>
  </r>
  <r>
    <x v="29"/>
    <x v="5"/>
  </r>
  <r>
    <x v="129"/>
    <x v="5"/>
  </r>
  <r>
    <x v="82"/>
    <x v="5"/>
  </r>
  <r>
    <x v="10"/>
    <x v="5"/>
  </r>
  <r>
    <x v="135"/>
    <x v="5"/>
  </r>
  <r>
    <x v="50"/>
    <x v="5"/>
  </r>
  <r>
    <x v="30"/>
    <x v="5"/>
  </r>
  <r>
    <x v="45"/>
    <x v="5"/>
  </r>
  <r>
    <x v="10"/>
    <x v="5"/>
  </r>
  <r>
    <x v="123"/>
    <x v="6"/>
  </r>
  <r>
    <x v="66"/>
    <x v="6"/>
  </r>
  <r>
    <x v="140"/>
    <x v="6"/>
  </r>
  <r>
    <x v="35"/>
    <x v="6"/>
  </r>
  <r>
    <x v="24"/>
    <x v="6"/>
  </r>
  <r>
    <x v="82"/>
    <x v="6"/>
  </r>
  <r>
    <x v="71"/>
    <x v="6"/>
  </r>
  <r>
    <x v="23"/>
    <x v="6"/>
  </r>
  <r>
    <x v="67"/>
    <x v="6"/>
  </r>
  <r>
    <x v="167"/>
    <x v="6"/>
  </r>
  <r>
    <x v="167"/>
    <x v="6"/>
  </r>
  <r>
    <x v="47"/>
    <x v="6"/>
  </r>
  <r>
    <x v="168"/>
    <x v="6"/>
  </r>
  <r>
    <x v="67"/>
    <x v="6"/>
  </r>
  <r>
    <x v="169"/>
    <x v="6"/>
  </r>
  <r>
    <x v="155"/>
    <x v="6"/>
  </r>
  <r>
    <x v="86"/>
    <x v="6"/>
  </r>
  <r>
    <x v="4"/>
    <x v="6"/>
  </r>
  <r>
    <x v="23"/>
    <x v="6"/>
  </r>
  <r>
    <x v="82"/>
    <x v="6"/>
  </r>
  <r>
    <x v="72"/>
    <x v="6"/>
  </r>
  <r>
    <x v="67"/>
    <x v="6"/>
  </r>
  <r>
    <x v="82"/>
    <x v="6"/>
  </r>
  <r>
    <x v="33"/>
    <x v="6"/>
  </r>
  <r>
    <x v="33"/>
    <x v="6"/>
  </r>
  <r>
    <x v="25"/>
    <x v="7"/>
  </r>
  <r>
    <x v="77"/>
    <x v="7"/>
  </r>
  <r>
    <x v="57"/>
    <x v="7"/>
  </r>
  <r>
    <x v="44"/>
    <x v="7"/>
  </r>
  <r>
    <x v="41"/>
    <x v="7"/>
  </r>
  <r>
    <x v="85"/>
    <x v="7"/>
  </r>
  <r>
    <x v="33"/>
    <x v="7"/>
  </r>
  <r>
    <x v="23"/>
    <x v="7"/>
  </r>
  <r>
    <x v="68"/>
    <x v="7"/>
  </r>
  <r>
    <x v="120"/>
    <x v="7"/>
  </r>
  <r>
    <x v="170"/>
    <x v="7"/>
  </r>
  <r>
    <x v="103"/>
    <x v="7"/>
  </r>
  <r>
    <x v="72"/>
    <x v="7"/>
  </r>
  <r>
    <x v="33"/>
    <x v="7"/>
  </r>
  <r>
    <x v="35"/>
    <x v="7"/>
  </r>
  <r>
    <x v="35"/>
    <x v="7"/>
  </r>
  <r>
    <x v="153"/>
    <x v="7"/>
  </r>
  <r>
    <x v="171"/>
    <x v="7"/>
  </r>
  <r>
    <x v="33"/>
    <x v="7"/>
  </r>
  <r>
    <x v="22"/>
    <x v="7"/>
  </r>
  <r>
    <x v="0"/>
    <x v="7"/>
  </r>
  <r>
    <x v="172"/>
    <x v="7"/>
  </r>
  <r>
    <x v="29"/>
    <x v="7"/>
  </r>
  <r>
    <x v="173"/>
    <x v="7"/>
  </r>
  <r>
    <x v="10"/>
    <x v="7"/>
  </r>
  <r>
    <x v="127"/>
    <x v="8"/>
  </r>
  <r>
    <x v="77"/>
    <x v="8"/>
  </r>
  <r>
    <x v="14"/>
    <x v="8"/>
  </r>
  <r>
    <x v="166"/>
    <x v="8"/>
  </r>
  <r>
    <x v="9"/>
    <x v="8"/>
  </r>
  <r>
    <x v="29"/>
    <x v="8"/>
  </r>
  <r>
    <x v="4"/>
    <x v="8"/>
  </r>
  <r>
    <x v="167"/>
    <x v="8"/>
  </r>
  <r>
    <x v="174"/>
    <x v="8"/>
  </r>
  <r>
    <x v="15"/>
    <x v="8"/>
  </r>
  <r>
    <x v="38"/>
    <x v="8"/>
  </r>
  <r>
    <x v="65"/>
    <x v="8"/>
  </r>
  <r>
    <x v="67"/>
    <x v="8"/>
  </r>
  <r>
    <x v="40"/>
    <x v="8"/>
  </r>
  <r>
    <x v="63"/>
    <x v="8"/>
  </r>
  <r>
    <x v="68"/>
    <x v="8"/>
  </r>
  <r>
    <x v="77"/>
    <x v="8"/>
  </r>
  <r>
    <x v="77"/>
    <x v="8"/>
  </r>
  <r>
    <x v="63"/>
    <x v="8"/>
  </r>
  <r>
    <x v="32"/>
    <x v="8"/>
  </r>
  <r>
    <x v="77"/>
    <x v="8"/>
  </r>
  <r>
    <x v="89"/>
    <x v="8"/>
  </r>
  <r>
    <x v="166"/>
    <x v="8"/>
  </r>
  <r>
    <x v="40"/>
    <x v="8"/>
  </r>
  <r>
    <x v="47"/>
    <x v="8"/>
  </r>
  <r>
    <x v="66"/>
    <x v="0"/>
  </r>
  <r>
    <x v="112"/>
    <x v="0"/>
  </r>
  <r>
    <x v="50"/>
    <x v="0"/>
  </r>
  <r>
    <x v="77"/>
    <x v="0"/>
  </r>
  <r>
    <x v="15"/>
    <x v="0"/>
  </r>
  <r>
    <x v="108"/>
    <x v="0"/>
  </r>
  <r>
    <x v="76"/>
    <x v="0"/>
  </r>
  <r>
    <x v="63"/>
    <x v="0"/>
  </r>
  <r>
    <x v="63"/>
    <x v="0"/>
  </r>
  <r>
    <x v="63"/>
    <x v="0"/>
  </r>
  <r>
    <x v="9"/>
    <x v="0"/>
  </r>
  <r>
    <x v="28"/>
    <x v="0"/>
  </r>
  <r>
    <x v="67"/>
    <x v="0"/>
  </r>
  <r>
    <x v="167"/>
    <x v="0"/>
  </r>
  <r>
    <x v="63"/>
    <x v="0"/>
  </r>
  <r>
    <x v="14"/>
    <x v="0"/>
  </r>
  <r>
    <x v="40"/>
    <x v="0"/>
  </r>
  <r>
    <x v="45"/>
    <x v="0"/>
  </r>
  <r>
    <x v="22"/>
    <x v="0"/>
  </r>
  <r>
    <x v="63"/>
    <x v="0"/>
  </r>
  <r>
    <x v="125"/>
    <x v="0"/>
  </r>
  <r>
    <x v="33"/>
    <x v="0"/>
  </r>
  <r>
    <x v="32"/>
    <x v="0"/>
  </r>
  <r>
    <x v="0"/>
    <x v="0"/>
  </r>
  <r>
    <x v="11"/>
    <x v="0"/>
  </r>
  <r>
    <x v="63"/>
    <x v="1"/>
  </r>
  <r>
    <x v="76"/>
    <x v="1"/>
  </r>
  <r>
    <x v="76"/>
    <x v="1"/>
  </r>
  <r>
    <x v="9"/>
    <x v="1"/>
  </r>
  <r>
    <x v="50"/>
    <x v="1"/>
  </r>
  <r>
    <x v="10"/>
    <x v="1"/>
  </r>
  <r>
    <x v="82"/>
    <x v="1"/>
  </r>
  <r>
    <x v="9"/>
    <x v="1"/>
  </r>
  <r>
    <x v="85"/>
    <x v="1"/>
  </r>
  <r>
    <x v="32"/>
    <x v="1"/>
  </r>
  <r>
    <x v="63"/>
    <x v="1"/>
  </r>
  <r>
    <x v="9"/>
    <x v="1"/>
  </r>
  <r>
    <x v="71"/>
    <x v="1"/>
  </r>
  <r>
    <x v="116"/>
    <x v="1"/>
  </r>
  <r>
    <x v="93"/>
    <x v="1"/>
  </r>
  <r>
    <x v="98"/>
    <x v="1"/>
  </r>
  <r>
    <x v="40"/>
    <x v="1"/>
  </r>
  <r>
    <x v="25"/>
    <x v="1"/>
  </r>
  <r>
    <x v="10"/>
    <x v="1"/>
  </r>
  <r>
    <x v="44"/>
    <x v="1"/>
  </r>
  <r>
    <x v="70"/>
    <x v="1"/>
  </r>
  <r>
    <x v="70"/>
    <x v="1"/>
  </r>
  <r>
    <x v="43"/>
    <x v="1"/>
  </r>
  <r>
    <x v="175"/>
    <x v="1"/>
  </r>
  <r>
    <x v="33"/>
    <x v="1"/>
  </r>
  <r>
    <x v="167"/>
    <x v="2"/>
  </r>
  <r>
    <x v="167"/>
    <x v="2"/>
  </r>
  <r>
    <x v="86"/>
    <x v="2"/>
  </r>
  <r>
    <x v="63"/>
    <x v="2"/>
  </r>
  <r>
    <x v="9"/>
    <x v="2"/>
  </r>
  <r>
    <x v="176"/>
    <x v="2"/>
  </r>
  <r>
    <x v="97"/>
    <x v="2"/>
  </r>
  <r>
    <x v="70"/>
    <x v="2"/>
  </r>
  <r>
    <x v="76"/>
    <x v="2"/>
  </r>
  <r>
    <x v="88"/>
    <x v="2"/>
  </r>
  <r>
    <x v="23"/>
    <x v="2"/>
  </r>
  <r>
    <x v="24"/>
    <x v="2"/>
  </r>
  <r>
    <x v="62"/>
    <x v="2"/>
  </r>
  <r>
    <x v="82"/>
    <x v="2"/>
  </r>
  <r>
    <x v="10"/>
    <x v="2"/>
  </r>
  <r>
    <x v="153"/>
    <x v="2"/>
  </r>
  <r>
    <x v="32"/>
    <x v="2"/>
  </r>
  <r>
    <x v="0"/>
    <x v="2"/>
  </r>
  <r>
    <x v="0"/>
    <x v="2"/>
  </r>
  <r>
    <x v="77"/>
    <x v="2"/>
  </r>
  <r>
    <x v="76"/>
    <x v="2"/>
  </r>
  <r>
    <x v="63"/>
    <x v="2"/>
  </r>
  <r>
    <x v="7"/>
    <x v="2"/>
  </r>
  <r>
    <x v="0"/>
    <x v="2"/>
  </r>
  <r>
    <x v="76"/>
    <x v="2"/>
  </r>
  <r>
    <x v="21"/>
    <x v="3"/>
  </r>
  <r>
    <x v="10"/>
    <x v="3"/>
  </r>
  <r>
    <x v="20"/>
    <x v="3"/>
  </r>
  <r>
    <x v="98"/>
    <x v="3"/>
  </r>
  <r>
    <x v="33"/>
    <x v="3"/>
  </r>
  <r>
    <x v="33"/>
    <x v="3"/>
  </r>
  <r>
    <x v="72"/>
    <x v="3"/>
  </r>
  <r>
    <x v="46"/>
    <x v="3"/>
  </r>
  <r>
    <x v="77"/>
    <x v="3"/>
  </r>
  <r>
    <x v="40"/>
    <x v="3"/>
  </r>
  <r>
    <x v="44"/>
    <x v="3"/>
  </r>
  <r>
    <x v="67"/>
    <x v="3"/>
  </r>
  <r>
    <x v="0"/>
    <x v="3"/>
  </r>
  <r>
    <x v="26"/>
    <x v="3"/>
  </r>
  <r>
    <x v="63"/>
    <x v="3"/>
  </r>
  <r>
    <x v="65"/>
    <x v="3"/>
  </r>
  <r>
    <x v="0"/>
    <x v="3"/>
  </r>
  <r>
    <x v="50"/>
    <x v="3"/>
  </r>
  <r>
    <x v="0"/>
    <x v="3"/>
  </r>
  <r>
    <x v="170"/>
    <x v="3"/>
  </r>
  <r>
    <x v="170"/>
    <x v="3"/>
  </r>
  <r>
    <x v="77"/>
    <x v="3"/>
  </r>
  <r>
    <x v="82"/>
    <x v="3"/>
  </r>
  <r>
    <x v="63"/>
    <x v="3"/>
  </r>
  <r>
    <x v="10"/>
    <x v="3"/>
  </r>
  <r>
    <x v="29"/>
    <x v="4"/>
  </r>
  <r>
    <x v="44"/>
    <x v="4"/>
  </r>
  <r>
    <x v="44"/>
    <x v="4"/>
  </r>
  <r>
    <x v="128"/>
    <x v="4"/>
  </r>
  <r>
    <x v="76"/>
    <x v="4"/>
  </r>
  <r>
    <x v="7"/>
    <x v="4"/>
  </r>
  <r>
    <x v="10"/>
    <x v="4"/>
  </r>
  <r>
    <x v="66"/>
    <x v="4"/>
  </r>
  <r>
    <x v="67"/>
    <x v="4"/>
  </r>
  <r>
    <x v="9"/>
    <x v="4"/>
  </r>
  <r>
    <x v="67"/>
    <x v="4"/>
  </r>
  <r>
    <x v="35"/>
    <x v="4"/>
  </r>
  <r>
    <x v="167"/>
    <x v="4"/>
  </r>
  <r>
    <x v="0"/>
    <x v="4"/>
  </r>
  <r>
    <x v="167"/>
    <x v="4"/>
  </r>
  <r>
    <x v="10"/>
    <x v="4"/>
  </r>
  <r>
    <x v="15"/>
    <x v="4"/>
  </r>
  <r>
    <x v="64"/>
    <x v="4"/>
  </r>
  <r>
    <x v="15"/>
    <x v="4"/>
  </r>
  <r>
    <x v="40"/>
    <x v="4"/>
  </r>
  <r>
    <x v="43"/>
    <x v="4"/>
  </r>
  <r>
    <x v="51"/>
    <x v="4"/>
  </r>
  <r>
    <x v="10"/>
    <x v="4"/>
  </r>
  <r>
    <x v="63"/>
    <x v="4"/>
  </r>
  <r>
    <x v="61"/>
    <x v="4"/>
  </r>
  <r>
    <x v="116"/>
    <x v="5"/>
  </r>
  <r>
    <x v="48"/>
    <x v="5"/>
  </r>
  <r>
    <x v="120"/>
    <x v="5"/>
  </r>
  <r>
    <x v="61"/>
    <x v="5"/>
  </r>
  <r>
    <x v="29"/>
    <x v="5"/>
  </r>
  <r>
    <x v="40"/>
    <x v="5"/>
  </r>
  <r>
    <x v="1"/>
    <x v="5"/>
  </r>
  <r>
    <x v="76"/>
    <x v="5"/>
  </r>
  <r>
    <x v="23"/>
    <x v="5"/>
  </r>
  <r>
    <x v="9"/>
    <x v="5"/>
  </r>
  <r>
    <x v="40"/>
    <x v="5"/>
  </r>
  <r>
    <x v="44"/>
    <x v="5"/>
  </r>
  <r>
    <x v="163"/>
    <x v="5"/>
  </r>
  <r>
    <x v="44"/>
    <x v="5"/>
  </r>
  <r>
    <x v="57"/>
    <x v="5"/>
  </r>
  <r>
    <x v="7"/>
    <x v="5"/>
  </r>
  <r>
    <x v="76"/>
    <x v="5"/>
  </r>
  <r>
    <x v="15"/>
    <x v="5"/>
  </r>
  <r>
    <x v="63"/>
    <x v="5"/>
  </r>
  <r>
    <x v="9"/>
    <x v="5"/>
  </r>
  <r>
    <x v="48"/>
    <x v="5"/>
  </r>
  <r>
    <x v="63"/>
    <x v="5"/>
  </r>
  <r>
    <x v="5"/>
    <x v="5"/>
  </r>
  <r>
    <x v="40"/>
    <x v="5"/>
  </r>
  <r>
    <x v="66"/>
    <x v="5"/>
  </r>
  <r>
    <x v="40"/>
    <x v="6"/>
  </r>
  <r>
    <x v="85"/>
    <x v="6"/>
  </r>
  <r>
    <x v="15"/>
    <x v="6"/>
  </r>
  <r>
    <x v="33"/>
    <x v="6"/>
  </r>
  <r>
    <x v="46"/>
    <x v="6"/>
  </r>
  <r>
    <x v="38"/>
    <x v="6"/>
  </r>
  <r>
    <x v="0"/>
    <x v="6"/>
  </r>
  <r>
    <x v="27"/>
    <x v="6"/>
  </r>
  <r>
    <x v="76"/>
    <x v="6"/>
  </r>
  <r>
    <x v="9"/>
    <x v="6"/>
  </r>
  <r>
    <x v="40"/>
    <x v="6"/>
  </r>
  <r>
    <x v="99"/>
    <x v="6"/>
  </r>
  <r>
    <x v="63"/>
    <x v="6"/>
  </r>
  <r>
    <x v="131"/>
    <x v="6"/>
  </r>
  <r>
    <x v="29"/>
    <x v="6"/>
  </r>
  <r>
    <x v="128"/>
    <x v="6"/>
  </r>
  <r>
    <x v="40"/>
    <x v="6"/>
  </r>
  <r>
    <x v="32"/>
    <x v="6"/>
  </r>
  <r>
    <x v="24"/>
    <x v="6"/>
  </r>
  <r>
    <x v="63"/>
    <x v="6"/>
  </r>
  <r>
    <x v="116"/>
    <x v="6"/>
  </r>
  <r>
    <x v="85"/>
    <x v="6"/>
  </r>
  <r>
    <x v="10"/>
    <x v="6"/>
  </r>
  <r>
    <x v="76"/>
    <x v="6"/>
  </r>
  <r>
    <x v="0"/>
    <x v="6"/>
  </r>
  <r>
    <x v="85"/>
    <x v="7"/>
  </r>
  <r>
    <x v="0"/>
    <x v="7"/>
  </r>
  <r>
    <x v="67"/>
    <x v="7"/>
  </r>
  <r>
    <x v="63"/>
    <x v="7"/>
  </r>
  <r>
    <x v="27"/>
    <x v="7"/>
  </r>
  <r>
    <x v="44"/>
    <x v="7"/>
  </r>
  <r>
    <x v="76"/>
    <x v="7"/>
  </r>
  <r>
    <x v="3"/>
    <x v="7"/>
  </r>
  <r>
    <x v="77"/>
    <x v="7"/>
  </r>
  <r>
    <x v="8"/>
    <x v="7"/>
  </r>
  <r>
    <x v="70"/>
    <x v="7"/>
  </r>
  <r>
    <x v="66"/>
    <x v="7"/>
  </r>
  <r>
    <x v="76"/>
    <x v="7"/>
  </r>
  <r>
    <x v="0"/>
    <x v="7"/>
  </r>
  <r>
    <x v="40"/>
    <x v="7"/>
  </r>
  <r>
    <x v="77"/>
    <x v="7"/>
  </r>
  <r>
    <x v="9"/>
    <x v="7"/>
  </r>
  <r>
    <x v="40"/>
    <x v="7"/>
  </r>
  <r>
    <x v="140"/>
    <x v="7"/>
  </r>
  <r>
    <x v="85"/>
    <x v="7"/>
  </r>
  <r>
    <x v="85"/>
    <x v="7"/>
  </r>
  <r>
    <x v="63"/>
    <x v="7"/>
  </r>
  <r>
    <x v="14"/>
    <x v="7"/>
  </r>
  <r>
    <x v="73"/>
    <x v="7"/>
  </r>
  <r>
    <x v="33"/>
    <x v="7"/>
  </r>
  <r>
    <x v="64"/>
    <x v="8"/>
  </r>
  <r>
    <x v="77"/>
    <x v="8"/>
  </r>
  <r>
    <x v="21"/>
    <x v="8"/>
  </r>
  <r>
    <x v="7"/>
    <x v="8"/>
  </r>
  <r>
    <x v="9"/>
    <x v="8"/>
  </r>
  <r>
    <x v="177"/>
    <x v="8"/>
  </r>
  <r>
    <x v="76"/>
    <x v="8"/>
  </r>
  <r>
    <x v="82"/>
    <x v="8"/>
  </r>
  <r>
    <x v="35"/>
    <x v="8"/>
  </r>
  <r>
    <x v="77"/>
    <x v="8"/>
  </r>
  <r>
    <x v="76"/>
    <x v="8"/>
  </r>
  <r>
    <x v="23"/>
    <x v="8"/>
  </r>
  <r>
    <x v="0"/>
    <x v="8"/>
  </r>
  <r>
    <x v="15"/>
    <x v="8"/>
  </r>
  <r>
    <x v="63"/>
    <x v="8"/>
  </r>
  <r>
    <x v="35"/>
    <x v="8"/>
  </r>
  <r>
    <x v="25"/>
    <x v="8"/>
  </r>
  <r>
    <x v="5"/>
    <x v="8"/>
  </r>
  <r>
    <x v="13"/>
    <x v="8"/>
  </r>
  <r>
    <x v="63"/>
    <x v="8"/>
  </r>
  <r>
    <x v="33"/>
    <x v="8"/>
  </r>
  <r>
    <x v="1"/>
    <x v="8"/>
  </r>
  <r>
    <x v="20"/>
    <x v="8"/>
  </r>
  <r>
    <x v="77"/>
    <x v="8"/>
  </r>
  <r>
    <x v="77"/>
    <x v="8"/>
  </r>
  <r>
    <x v="77"/>
    <x v="0"/>
  </r>
  <r>
    <x v="178"/>
    <x v="0"/>
  </r>
  <r>
    <x v="34"/>
    <x v="0"/>
  </r>
  <r>
    <x v="14"/>
    <x v="0"/>
  </r>
  <r>
    <x v="44"/>
    <x v="0"/>
  </r>
  <r>
    <x v="61"/>
    <x v="0"/>
  </r>
  <r>
    <x v="44"/>
    <x v="0"/>
  </r>
  <r>
    <x v="88"/>
    <x v="0"/>
  </r>
  <r>
    <x v="40"/>
    <x v="0"/>
  </r>
  <r>
    <x v="106"/>
    <x v="0"/>
  </r>
  <r>
    <x v="77"/>
    <x v="0"/>
  </r>
  <r>
    <x v="63"/>
    <x v="0"/>
  </r>
  <r>
    <x v="63"/>
    <x v="0"/>
  </r>
  <r>
    <x v="66"/>
    <x v="0"/>
  </r>
  <r>
    <x v="9"/>
    <x v="0"/>
  </r>
  <r>
    <x v="85"/>
    <x v="0"/>
  </r>
  <r>
    <x v="33"/>
    <x v="0"/>
  </r>
  <r>
    <x v="0"/>
    <x v="0"/>
  </r>
  <r>
    <x v="57"/>
    <x v="0"/>
  </r>
  <r>
    <x v="174"/>
    <x v="0"/>
  </r>
  <r>
    <x v="32"/>
    <x v="0"/>
  </r>
  <r>
    <x v="179"/>
    <x v="0"/>
  </r>
  <r>
    <x v="180"/>
    <x v="0"/>
  </r>
  <r>
    <x v="66"/>
    <x v="0"/>
  </r>
  <r>
    <x v="44"/>
    <x v="0"/>
  </r>
  <r>
    <x v="66"/>
    <x v="1"/>
  </r>
  <r>
    <x v="9"/>
    <x v="1"/>
  </r>
  <r>
    <x v="181"/>
    <x v="1"/>
  </r>
  <r>
    <x v="33"/>
    <x v="1"/>
  </r>
  <r>
    <x v="40"/>
    <x v="1"/>
  </r>
  <r>
    <x v="35"/>
    <x v="1"/>
  </r>
  <r>
    <x v="35"/>
    <x v="1"/>
  </r>
  <r>
    <x v="56"/>
    <x v="1"/>
  </r>
  <r>
    <x v="15"/>
    <x v="1"/>
  </r>
  <r>
    <x v="0"/>
    <x v="1"/>
  </r>
  <r>
    <x v="40"/>
    <x v="1"/>
  </r>
  <r>
    <x v="63"/>
    <x v="1"/>
  </r>
  <r>
    <x v="182"/>
    <x v="1"/>
  </r>
  <r>
    <x v="51"/>
    <x v="1"/>
  </r>
  <r>
    <x v="33"/>
    <x v="1"/>
  </r>
  <r>
    <x v="0"/>
    <x v="1"/>
  </r>
  <r>
    <x v="35"/>
    <x v="1"/>
  </r>
  <r>
    <x v="20"/>
    <x v="1"/>
  </r>
  <r>
    <x v="54"/>
    <x v="1"/>
  </r>
  <r>
    <x v="53"/>
    <x v="1"/>
  </r>
  <r>
    <x v="71"/>
    <x v="1"/>
  </r>
  <r>
    <x v="32"/>
    <x v="1"/>
  </r>
  <r>
    <x v="10"/>
    <x v="1"/>
  </r>
  <r>
    <x v="41"/>
    <x v="1"/>
  </r>
  <r>
    <x v="114"/>
    <x v="1"/>
  </r>
  <r>
    <x v="76"/>
    <x v="2"/>
  </r>
  <r>
    <x v="44"/>
    <x v="2"/>
  </r>
  <r>
    <x v="64"/>
    <x v="2"/>
  </r>
  <r>
    <x v="160"/>
    <x v="2"/>
  </r>
  <r>
    <x v="67"/>
    <x v="2"/>
  </r>
  <r>
    <x v="76"/>
    <x v="2"/>
  </r>
  <r>
    <x v="32"/>
    <x v="2"/>
  </r>
  <r>
    <x v="44"/>
    <x v="2"/>
  </r>
  <r>
    <x v="40"/>
    <x v="2"/>
  </r>
  <r>
    <x v="40"/>
    <x v="2"/>
  </r>
  <r>
    <x v="76"/>
    <x v="2"/>
  </r>
  <r>
    <x v="20"/>
    <x v="2"/>
  </r>
  <r>
    <x v="123"/>
    <x v="2"/>
  </r>
  <r>
    <x v="14"/>
    <x v="2"/>
  </r>
  <r>
    <x v="10"/>
    <x v="2"/>
  </r>
  <r>
    <x v="86"/>
    <x v="2"/>
  </r>
  <r>
    <x v="120"/>
    <x v="2"/>
  </r>
  <r>
    <x v="0"/>
    <x v="2"/>
  </r>
  <r>
    <x v="35"/>
    <x v="2"/>
  </r>
  <r>
    <x v="33"/>
    <x v="2"/>
  </r>
  <r>
    <x v="123"/>
    <x v="2"/>
  </r>
  <r>
    <x v="76"/>
    <x v="2"/>
  </r>
  <r>
    <x v="63"/>
    <x v="2"/>
  </r>
  <r>
    <x v="7"/>
    <x v="2"/>
  </r>
  <r>
    <x v="35"/>
    <x v="2"/>
  </r>
  <r>
    <x v="53"/>
    <x v="3"/>
  </r>
  <r>
    <x v="82"/>
    <x v="3"/>
  </r>
  <r>
    <x v="66"/>
    <x v="3"/>
  </r>
  <r>
    <x v="0"/>
    <x v="3"/>
  </r>
  <r>
    <x v="163"/>
    <x v="3"/>
  </r>
  <r>
    <x v="85"/>
    <x v="3"/>
  </r>
  <r>
    <x v="7"/>
    <x v="3"/>
  </r>
  <r>
    <x v="140"/>
    <x v="3"/>
  </r>
  <r>
    <x v="24"/>
    <x v="3"/>
  </r>
  <r>
    <x v="40"/>
    <x v="3"/>
  </r>
  <r>
    <x v="11"/>
    <x v="3"/>
  </r>
  <r>
    <x v="67"/>
    <x v="3"/>
  </r>
  <r>
    <x v="179"/>
    <x v="3"/>
  </r>
  <r>
    <x v="88"/>
    <x v="3"/>
  </r>
  <r>
    <x v="63"/>
    <x v="3"/>
  </r>
  <r>
    <x v="46"/>
    <x v="3"/>
  </r>
  <r>
    <x v="53"/>
    <x v="3"/>
  </r>
  <r>
    <x v="24"/>
    <x v="3"/>
  </r>
  <r>
    <x v="67"/>
    <x v="3"/>
  </r>
  <r>
    <x v="63"/>
    <x v="3"/>
  </r>
  <r>
    <x v="21"/>
    <x v="3"/>
  </r>
  <r>
    <x v="0"/>
    <x v="3"/>
  </r>
  <r>
    <x v="33"/>
    <x v="3"/>
  </r>
  <r>
    <x v="77"/>
    <x v="3"/>
  </r>
  <r>
    <x v="40"/>
    <x v="3"/>
  </r>
  <r>
    <x v="67"/>
    <x v="4"/>
  </r>
  <r>
    <x v="40"/>
    <x v="4"/>
  </r>
  <r>
    <x v="35"/>
    <x v="4"/>
  </r>
  <r>
    <x v="35"/>
    <x v="4"/>
  </r>
  <r>
    <x v="63"/>
    <x v="4"/>
  </r>
  <r>
    <x v="0"/>
    <x v="4"/>
  </r>
  <r>
    <x v="32"/>
    <x v="4"/>
  </r>
  <r>
    <x v="14"/>
    <x v="4"/>
  </r>
  <r>
    <x v="29"/>
    <x v="4"/>
  </r>
  <r>
    <x v="9"/>
    <x v="4"/>
  </r>
  <r>
    <x v="35"/>
    <x v="4"/>
  </r>
  <r>
    <x v="183"/>
    <x v="4"/>
  </r>
  <r>
    <x v="16"/>
    <x v="4"/>
  </r>
  <r>
    <x v="0"/>
    <x v="4"/>
  </r>
  <r>
    <x v="9"/>
    <x v="4"/>
  </r>
  <r>
    <x v="70"/>
    <x v="4"/>
  </r>
  <r>
    <x v="167"/>
    <x v="4"/>
  </r>
  <r>
    <x v="0"/>
    <x v="4"/>
  </r>
  <r>
    <x v="78"/>
    <x v="4"/>
  </r>
  <r>
    <x v="80"/>
    <x v="4"/>
  </r>
  <r>
    <x v="0"/>
    <x v="4"/>
  </r>
  <r>
    <x v="14"/>
    <x v="4"/>
  </r>
  <r>
    <x v="18"/>
    <x v="4"/>
  </r>
  <r>
    <x v="16"/>
    <x v="4"/>
  </r>
  <r>
    <x v="9"/>
    <x v="4"/>
  </r>
  <r>
    <x v="88"/>
    <x v="5"/>
  </r>
  <r>
    <x v="63"/>
    <x v="5"/>
  </r>
  <r>
    <x v="6"/>
    <x v="5"/>
  </r>
  <r>
    <x v="67"/>
    <x v="5"/>
  </r>
  <r>
    <x v="33"/>
    <x v="5"/>
  </r>
  <r>
    <x v="40"/>
    <x v="5"/>
  </r>
  <r>
    <x v="6"/>
    <x v="5"/>
  </r>
  <r>
    <x v="10"/>
    <x v="5"/>
  </r>
  <r>
    <x v="44"/>
    <x v="5"/>
  </r>
  <r>
    <x v="21"/>
    <x v="5"/>
  </r>
  <r>
    <x v="62"/>
    <x v="5"/>
  </r>
  <r>
    <x v="46"/>
    <x v="5"/>
  </r>
  <r>
    <x v="76"/>
    <x v="5"/>
  </r>
  <r>
    <x v="44"/>
    <x v="5"/>
  </r>
  <r>
    <x v="85"/>
    <x v="5"/>
  </r>
  <r>
    <x v="40"/>
    <x v="5"/>
  </r>
  <r>
    <x v="33"/>
    <x v="5"/>
  </r>
  <r>
    <x v="67"/>
    <x v="5"/>
  </r>
  <r>
    <x v="99"/>
    <x v="5"/>
  </r>
  <r>
    <x v="0"/>
    <x v="5"/>
  </r>
  <r>
    <x v="35"/>
    <x v="5"/>
  </r>
  <r>
    <x v="63"/>
    <x v="5"/>
  </r>
  <r>
    <x v="33"/>
    <x v="5"/>
  </r>
  <r>
    <x v="77"/>
    <x v="5"/>
  </r>
  <r>
    <x v="17"/>
    <x v="5"/>
  </r>
  <r>
    <x v="76"/>
    <x v="6"/>
  </r>
  <r>
    <x v="23"/>
    <x v="6"/>
  </r>
  <r>
    <x v="51"/>
    <x v="6"/>
  </r>
  <r>
    <x v="44"/>
    <x v="6"/>
  </r>
  <r>
    <x v="40"/>
    <x v="6"/>
  </r>
  <r>
    <x v="0"/>
    <x v="6"/>
  </r>
  <r>
    <x v="69"/>
    <x v="6"/>
  </r>
  <r>
    <x v="32"/>
    <x v="6"/>
  </r>
  <r>
    <x v="64"/>
    <x v="6"/>
  </r>
  <r>
    <x v="90"/>
    <x v="6"/>
  </r>
  <r>
    <x v="44"/>
    <x v="6"/>
  </r>
  <r>
    <x v="63"/>
    <x v="6"/>
  </r>
  <r>
    <x v="9"/>
    <x v="6"/>
  </r>
  <r>
    <x v="107"/>
    <x v="6"/>
  </r>
  <r>
    <x v="40"/>
    <x v="6"/>
  </r>
  <r>
    <x v="63"/>
    <x v="6"/>
  </r>
  <r>
    <x v="28"/>
    <x v="6"/>
  </r>
  <r>
    <x v="66"/>
    <x v="6"/>
  </r>
  <r>
    <x v="7"/>
    <x v="6"/>
  </r>
  <r>
    <x v="53"/>
    <x v="6"/>
  </r>
  <r>
    <x v="73"/>
    <x v="6"/>
  </r>
  <r>
    <x v="33"/>
    <x v="6"/>
  </r>
  <r>
    <x v="33"/>
    <x v="6"/>
  </r>
  <r>
    <x v="53"/>
    <x v="6"/>
  </r>
  <r>
    <x v="32"/>
    <x v="6"/>
  </r>
  <r>
    <x v="61"/>
    <x v="7"/>
  </r>
  <r>
    <x v="50"/>
    <x v="7"/>
  </r>
  <r>
    <x v="33"/>
    <x v="7"/>
  </r>
  <r>
    <x v="44"/>
    <x v="7"/>
  </r>
  <r>
    <x v="63"/>
    <x v="7"/>
  </r>
  <r>
    <x v="0"/>
    <x v="7"/>
  </r>
  <r>
    <x v="9"/>
    <x v="7"/>
  </r>
  <r>
    <x v="35"/>
    <x v="7"/>
  </r>
  <r>
    <x v="67"/>
    <x v="7"/>
  </r>
  <r>
    <x v="85"/>
    <x v="7"/>
  </r>
  <r>
    <x v="67"/>
    <x v="7"/>
  </r>
  <r>
    <x v="50"/>
    <x v="7"/>
  </r>
  <r>
    <x v="33"/>
    <x v="7"/>
  </r>
  <r>
    <x v="116"/>
    <x v="7"/>
  </r>
  <r>
    <x v="63"/>
    <x v="7"/>
  </r>
  <r>
    <x v="112"/>
    <x v="7"/>
  </r>
  <r>
    <x v="67"/>
    <x v="7"/>
  </r>
  <r>
    <x v="184"/>
    <x v="7"/>
  </r>
  <r>
    <x v="84"/>
    <x v="7"/>
  </r>
  <r>
    <x v="23"/>
    <x v="7"/>
  </r>
  <r>
    <x v="76"/>
    <x v="7"/>
  </r>
  <r>
    <x v="0"/>
    <x v="7"/>
  </r>
  <r>
    <x v="40"/>
    <x v="7"/>
  </r>
  <r>
    <x v="10"/>
    <x v="7"/>
  </r>
  <r>
    <x v="167"/>
    <x v="7"/>
  </r>
  <r>
    <x v="35"/>
    <x v="8"/>
  </r>
  <r>
    <x v="63"/>
    <x v="8"/>
  </r>
  <r>
    <x v="13"/>
    <x v="8"/>
  </r>
  <r>
    <x v="35"/>
    <x v="8"/>
  </r>
  <r>
    <x v="65"/>
    <x v="8"/>
  </r>
  <r>
    <x v="185"/>
    <x v="8"/>
  </r>
  <r>
    <x v="40"/>
    <x v="8"/>
  </r>
  <r>
    <x v="158"/>
    <x v="8"/>
  </r>
  <r>
    <x v="33"/>
    <x v="8"/>
  </r>
  <r>
    <x v="32"/>
    <x v="8"/>
  </r>
  <r>
    <x v="76"/>
    <x v="8"/>
  </r>
  <r>
    <x v="44"/>
    <x v="8"/>
  </r>
  <r>
    <x v="35"/>
    <x v="8"/>
  </r>
  <r>
    <x v="9"/>
    <x v="8"/>
  </r>
  <r>
    <x v="97"/>
    <x v="8"/>
  </r>
  <r>
    <x v="85"/>
    <x v="8"/>
  </r>
  <r>
    <x v="30"/>
    <x v="8"/>
  </r>
  <r>
    <x v="76"/>
    <x v="8"/>
  </r>
  <r>
    <x v="63"/>
    <x v="8"/>
  </r>
  <r>
    <x v="0"/>
    <x v="8"/>
  </r>
  <r>
    <x v="40"/>
    <x v="8"/>
  </r>
  <r>
    <x v="33"/>
    <x v="8"/>
  </r>
  <r>
    <x v="78"/>
    <x v="8"/>
  </r>
  <r>
    <x v="47"/>
    <x v="8"/>
  </r>
  <r>
    <x v="44"/>
    <x v="8"/>
  </r>
  <r>
    <x v="95"/>
    <x v="0"/>
  </r>
  <r>
    <x v="24"/>
    <x v="0"/>
  </r>
  <r>
    <x v="64"/>
    <x v="0"/>
  </r>
  <r>
    <x v="67"/>
    <x v="0"/>
  </r>
  <r>
    <x v="33"/>
    <x v="0"/>
  </r>
  <r>
    <x v="33"/>
    <x v="0"/>
  </r>
  <r>
    <x v="67"/>
    <x v="0"/>
  </r>
  <r>
    <x v="76"/>
    <x v="0"/>
  </r>
  <r>
    <x v="7"/>
    <x v="0"/>
  </r>
  <r>
    <x v="128"/>
    <x v="0"/>
  </r>
  <r>
    <x v="144"/>
    <x v="0"/>
  </r>
  <r>
    <x v="40"/>
    <x v="0"/>
  </r>
  <r>
    <x v="63"/>
    <x v="0"/>
  </r>
  <r>
    <x v="62"/>
    <x v="0"/>
  </r>
  <r>
    <x v="85"/>
    <x v="0"/>
  </r>
  <r>
    <x v="0"/>
    <x v="0"/>
  </r>
  <r>
    <x v="76"/>
    <x v="0"/>
  </r>
  <r>
    <x v="40"/>
    <x v="0"/>
  </r>
  <r>
    <x v="99"/>
    <x v="0"/>
  </r>
  <r>
    <x v="66"/>
    <x v="0"/>
  </r>
  <r>
    <x v="81"/>
    <x v="0"/>
  </r>
  <r>
    <x v="58"/>
    <x v="0"/>
  </r>
  <r>
    <x v="9"/>
    <x v="0"/>
  </r>
  <r>
    <x v="97"/>
    <x v="0"/>
  </r>
  <r>
    <x v="22"/>
    <x v="0"/>
  </r>
  <r>
    <x v="40"/>
    <x v="1"/>
  </r>
  <r>
    <x v="22"/>
    <x v="1"/>
  </r>
  <r>
    <x v="23"/>
    <x v="1"/>
  </r>
  <r>
    <x v="160"/>
    <x v="1"/>
  </r>
  <r>
    <x v="64"/>
    <x v="1"/>
  </r>
  <r>
    <x v="67"/>
    <x v="1"/>
  </r>
  <r>
    <x v="9"/>
    <x v="1"/>
  </r>
  <r>
    <x v="40"/>
    <x v="1"/>
  </r>
  <r>
    <x v="77"/>
    <x v="1"/>
  </r>
  <r>
    <x v="0"/>
    <x v="1"/>
  </r>
  <r>
    <x v="97"/>
    <x v="1"/>
  </r>
  <r>
    <x v="10"/>
    <x v="1"/>
  </r>
  <r>
    <x v="26"/>
    <x v="1"/>
  </r>
  <r>
    <x v="40"/>
    <x v="1"/>
  </r>
  <r>
    <x v="41"/>
    <x v="1"/>
  </r>
  <r>
    <x v="82"/>
    <x v="1"/>
  </r>
  <r>
    <x v="63"/>
    <x v="1"/>
  </r>
  <r>
    <x v="7"/>
    <x v="1"/>
  </r>
  <r>
    <x v="7"/>
    <x v="1"/>
  </r>
  <r>
    <x v="53"/>
    <x v="1"/>
  </r>
  <r>
    <x v="54"/>
    <x v="1"/>
  </r>
  <r>
    <x v="77"/>
    <x v="1"/>
  </r>
  <r>
    <x v="15"/>
    <x v="1"/>
  </r>
  <r>
    <x v="0"/>
    <x v="1"/>
  </r>
  <r>
    <x v="164"/>
    <x v="1"/>
  </r>
  <r>
    <x v="50"/>
    <x v="2"/>
  </r>
  <r>
    <x v="170"/>
    <x v="2"/>
  </r>
  <r>
    <x v="40"/>
    <x v="2"/>
  </r>
  <r>
    <x v="32"/>
    <x v="2"/>
  </r>
  <r>
    <x v="77"/>
    <x v="2"/>
  </r>
  <r>
    <x v="47"/>
    <x v="2"/>
  </r>
  <r>
    <x v="4"/>
    <x v="2"/>
  </r>
  <r>
    <x v="77"/>
    <x v="2"/>
  </r>
  <r>
    <x v="32"/>
    <x v="2"/>
  </r>
  <r>
    <x v="63"/>
    <x v="2"/>
  </r>
  <r>
    <x v="80"/>
    <x v="2"/>
  </r>
  <r>
    <x v="158"/>
    <x v="2"/>
  </r>
  <r>
    <x v="0"/>
    <x v="2"/>
  </r>
  <r>
    <x v="93"/>
    <x v="2"/>
  </r>
  <r>
    <x v="66"/>
    <x v="2"/>
  </r>
  <r>
    <x v="9"/>
    <x v="2"/>
  </r>
  <r>
    <x v="76"/>
    <x v="2"/>
  </r>
  <r>
    <x v="97"/>
    <x v="2"/>
  </r>
  <r>
    <x v="64"/>
    <x v="2"/>
  </r>
  <r>
    <x v="0"/>
    <x v="2"/>
  </r>
  <r>
    <x v="77"/>
    <x v="2"/>
  </r>
  <r>
    <x v="128"/>
    <x v="2"/>
  </r>
  <r>
    <x v="63"/>
    <x v="2"/>
  </r>
  <r>
    <x v="163"/>
    <x v="2"/>
  </r>
  <r>
    <x v="14"/>
    <x v="2"/>
  </r>
  <r>
    <x v="0"/>
    <x v="3"/>
  </r>
  <r>
    <x v="108"/>
    <x v="3"/>
  </r>
  <r>
    <x v="63"/>
    <x v="3"/>
  </r>
  <r>
    <x v="186"/>
    <x v="3"/>
  </r>
  <r>
    <x v="9"/>
    <x v="3"/>
  </r>
  <r>
    <x v="7"/>
    <x v="3"/>
  </r>
  <r>
    <x v="95"/>
    <x v="3"/>
  </r>
  <r>
    <x v="10"/>
    <x v="3"/>
  </r>
  <r>
    <x v="96"/>
    <x v="3"/>
  </r>
  <r>
    <x v="154"/>
    <x v="3"/>
  </r>
  <r>
    <x v="32"/>
    <x v="3"/>
  </r>
  <r>
    <x v="67"/>
    <x v="3"/>
  </r>
  <r>
    <x v="24"/>
    <x v="3"/>
  </r>
  <r>
    <x v="39"/>
    <x v="3"/>
  </r>
  <r>
    <x v="93"/>
    <x v="3"/>
  </r>
  <r>
    <x v="40"/>
    <x v="3"/>
  </r>
  <r>
    <x v="5"/>
    <x v="3"/>
  </r>
  <r>
    <x v="154"/>
    <x v="3"/>
  </r>
  <r>
    <x v="63"/>
    <x v="3"/>
  </r>
  <r>
    <x v="24"/>
    <x v="3"/>
  </r>
  <r>
    <x v="14"/>
    <x v="3"/>
  </r>
  <r>
    <x v="57"/>
    <x v="3"/>
  </r>
  <r>
    <x v="53"/>
    <x v="3"/>
  </r>
  <r>
    <x v="38"/>
    <x v="3"/>
  </r>
  <r>
    <x v="67"/>
    <x v="3"/>
  </r>
  <r>
    <x v="46"/>
    <x v="4"/>
  </r>
  <r>
    <x v="70"/>
    <x v="4"/>
  </r>
  <r>
    <x v="68"/>
    <x v="4"/>
  </r>
  <r>
    <x v="15"/>
    <x v="4"/>
  </r>
  <r>
    <x v="14"/>
    <x v="4"/>
  </r>
  <r>
    <x v="35"/>
    <x v="4"/>
  </r>
  <r>
    <x v="14"/>
    <x v="4"/>
  </r>
  <r>
    <x v="67"/>
    <x v="4"/>
  </r>
  <r>
    <x v="116"/>
    <x v="4"/>
  </r>
  <r>
    <x v="163"/>
    <x v="4"/>
  </r>
  <r>
    <x v="49"/>
    <x v="4"/>
  </r>
  <r>
    <x v="14"/>
    <x v="4"/>
  </r>
  <r>
    <x v="140"/>
    <x v="4"/>
  </r>
  <r>
    <x v="36"/>
    <x v="4"/>
  </r>
  <r>
    <x v="64"/>
    <x v="4"/>
  </r>
  <r>
    <x v="9"/>
    <x v="4"/>
  </r>
  <r>
    <x v="77"/>
    <x v="4"/>
  </r>
  <r>
    <x v="123"/>
    <x v="4"/>
  </r>
  <r>
    <x v="120"/>
    <x v="4"/>
  </r>
  <r>
    <x v="51"/>
    <x v="4"/>
  </r>
  <r>
    <x v="32"/>
    <x v="4"/>
  </r>
  <r>
    <x v="33"/>
    <x v="4"/>
  </r>
  <r>
    <x v="33"/>
    <x v="4"/>
  </r>
  <r>
    <x v="76"/>
    <x v="4"/>
  </r>
  <r>
    <x v="63"/>
    <x v="4"/>
  </r>
  <r>
    <x v="72"/>
    <x v="5"/>
  </r>
  <r>
    <x v="51"/>
    <x v="5"/>
  </r>
  <r>
    <x v="23"/>
    <x v="5"/>
  </r>
  <r>
    <x v="76"/>
    <x v="5"/>
  </r>
  <r>
    <x v="76"/>
    <x v="5"/>
  </r>
  <r>
    <x v="0"/>
    <x v="5"/>
  </r>
  <r>
    <x v="119"/>
    <x v="5"/>
  </r>
  <r>
    <x v="40"/>
    <x v="5"/>
  </r>
  <r>
    <x v="119"/>
    <x v="5"/>
  </r>
  <r>
    <x v="40"/>
    <x v="5"/>
  </r>
  <r>
    <x v="88"/>
    <x v="5"/>
  </r>
  <r>
    <x v="63"/>
    <x v="5"/>
  </r>
  <r>
    <x v="0"/>
    <x v="5"/>
  </r>
  <r>
    <x v="9"/>
    <x v="5"/>
  </r>
  <r>
    <x v="40"/>
    <x v="5"/>
  </r>
  <r>
    <x v="9"/>
    <x v="5"/>
  </r>
  <r>
    <x v="22"/>
    <x v="5"/>
  </r>
  <r>
    <x v="4"/>
    <x v="5"/>
  </r>
  <r>
    <x v="60"/>
    <x v="5"/>
  </r>
  <r>
    <x v="135"/>
    <x v="5"/>
  </r>
  <r>
    <x v="123"/>
    <x v="5"/>
  </r>
  <r>
    <x v="0"/>
    <x v="5"/>
  </r>
  <r>
    <x v="7"/>
    <x v="5"/>
  </r>
  <r>
    <x v="10"/>
    <x v="5"/>
  </r>
  <r>
    <x v="67"/>
    <x v="5"/>
  </r>
  <r>
    <x v="95"/>
    <x v="6"/>
  </r>
  <r>
    <x v="33"/>
    <x v="6"/>
  </r>
  <r>
    <x v="63"/>
    <x v="6"/>
  </r>
  <r>
    <x v="0"/>
    <x v="6"/>
  </r>
  <r>
    <x v="48"/>
    <x v="6"/>
  </r>
  <r>
    <x v="0"/>
    <x v="6"/>
  </r>
  <r>
    <x v="0"/>
    <x v="6"/>
  </r>
  <r>
    <x v="77"/>
    <x v="6"/>
  </r>
  <r>
    <x v="71"/>
    <x v="6"/>
  </r>
  <r>
    <x v="1"/>
    <x v="6"/>
  </r>
  <r>
    <x v="63"/>
    <x v="6"/>
  </r>
  <r>
    <x v="57"/>
    <x v="6"/>
  </r>
  <r>
    <x v="66"/>
    <x v="6"/>
  </r>
  <r>
    <x v="3"/>
    <x v="6"/>
  </r>
  <r>
    <x v="76"/>
    <x v="6"/>
  </r>
  <r>
    <x v="35"/>
    <x v="6"/>
  </r>
  <r>
    <x v="67"/>
    <x v="6"/>
  </r>
  <r>
    <x v="50"/>
    <x v="6"/>
  </r>
  <r>
    <x v="63"/>
    <x v="6"/>
  </r>
  <r>
    <x v="40"/>
    <x v="6"/>
  </r>
  <r>
    <x v="135"/>
    <x v="6"/>
  </r>
  <r>
    <x v="30"/>
    <x v="6"/>
  </r>
  <r>
    <x v="35"/>
    <x v="6"/>
  </r>
  <r>
    <x v="32"/>
    <x v="6"/>
  </r>
  <r>
    <x v="105"/>
    <x v="6"/>
  </r>
  <r>
    <x v="67"/>
    <x v="7"/>
  </r>
  <r>
    <x v="53"/>
    <x v="7"/>
  </r>
  <r>
    <x v="66"/>
    <x v="7"/>
  </r>
  <r>
    <x v="14"/>
    <x v="7"/>
  </r>
  <r>
    <x v="10"/>
    <x v="7"/>
  </r>
  <r>
    <x v="77"/>
    <x v="7"/>
  </r>
  <r>
    <x v="77"/>
    <x v="7"/>
  </r>
  <r>
    <x v="76"/>
    <x v="7"/>
  </r>
  <r>
    <x v="187"/>
    <x v="7"/>
  </r>
  <r>
    <x v="9"/>
    <x v="7"/>
  </r>
  <r>
    <x v="67"/>
    <x v="7"/>
  </r>
  <r>
    <x v="8"/>
    <x v="7"/>
  </r>
  <r>
    <x v="63"/>
    <x v="7"/>
  </r>
  <r>
    <x v="66"/>
    <x v="7"/>
  </r>
  <r>
    <x v="7"/>
    <x v="7"/>
  </r>
  <r>
    <x v="88"/>
    <x v="7"/>
  </r>
  <r>
    <x v="104"/>
    <x v="7"/>
  </r>
  <r>
    <x v="62"/>
    <x v="7"/>
  </r>
  <r>
    <x v="63"/>
    <x v="7"/>
  </r>
  <r>
    <x v="2"/>
    <x v="7"/>
  </r>
  <r>
    <x v="167"/>
    <x v="7"/>
  </r>
  <r>
    <x v="7"/>
    <x v="7"/>
  </r>
  <r>
    <x v="0"/>
    <x v="7"/>
  </r>
  <r>
    <x v="78"/>
    <x v="7"/>
  </r>
  <r>
    <x v="40"/>
    <x v="7"/>
  </r>
  <r>
    <x v="47"/>
    <x v="8"/>
  </r>
  <r>
    <x v="5"/>
    <x v="8"/>
  </r>
  <r>
    <x v="48"/>
    <x v="8"/>
  </r>
  <r>
    <x v="32"/>
    <x v="8"/>
  </r>
  <r>
    <x v="33"/>
    <x v="8"/>
  </r>
  <r>
    <x v="76"/>
    <x v="8"/>
  </r>
  <r>
    <x v="26"/>
    <x v="8"/>
  </r>
  <r>
    <x v="40"/>
    <x v="8"/>
  </r>
  <r>
    <x v="9"/>
    <x v="8"/>
  </r>
  <r>
    <x v="9"/>
    <x v="8"/>
  </r>
  <r>
    <x v="50"/>
    <x v="8"/>
  </r>
  <r>
    <x v="67"/>
    <x v="8"/>
  </r>
  <r>
    <x v="1"/>
    <x v="8"/>
  </r>
  <r>
    <x v="7"/>
    <x v="8"/>
  </r>
  <r>
    <x v="116"/>
    <x v="8"/>
  </r>
  <r>
    <x v="6"/>
    <x v="8"/>
  </r>
  <r>
    <x v="21"/>
    <x v="8"/>
  </r>
  <r>
    <x v="40"/>
    <x v="8"/>
  </r>
  <r>
    <x v="7"/>
    <x v="8"/>
  </r>
  <r>
    <x v="167"/>
    <x v="8"/>
  </r>
  <r>
    <x v="0"/>
    <x v="8"/>
  </r>
  <r>
    <x v="7"/>
    <x v="8"/>
  </r>
  <r>
    <x v="67"/>
    <x v="8"/>
  </r>
  <r>
    <x v="44"/>
    <x v="8"/>
  </r>
  <r>
    <x v="40"/>
    <x v="8"/>
  </r>
  <r>
    <x v="1"/>
    <x v="0"/>
  </r>
  <r>
    <x v="67"/>
    <x v="0"/>
  </r>
  <r>
    <x v="163"/>
    <x v="0"/>
  </r>
  <r>
    <x v="63"/>
    <x v="0"/>
  </r>
  <r>
    <x v="8"/>
    <x v="0"/>
  </r>
  <r>
    <x v="57"/>
    <x v="0"/>
  </r>
  <r>
    <x v="44"/>
    <x v="0"/>
  </r>
  <r>
    <x v="63"/>
    <x v="0"/>
  </r>
  <r>
    <x v="15"/>
    <x v="0"/>
  </r>
  <r>
    <x v="63"/>
    <x v="0"/>
  </r>
  <r>
    <x v="40"/>
    <x v="0"/>
  </r>
  <r>
    <x v="9"/>
    <x v="0"/>
  </r>
  <r>
    <x v="9"/>
    <x v="0"/>
  </r>
  <r>
    <x v="26"/>
    <x v="0"/>
  </r>
  <r>
    <x v="76"/>
    <x v="0"/>
  </r>
  <r>
    <x v="77"/>
    <x v="0"/>
  </r>
  <r>
    <x v="20"/>
    <x v="0"/>
  </r>
  <r>
    <x v="78"/>
    <x v="0"/>
  </r>
  <r>
    <x v="47"/>
    <x v="0"/>
  </r>
  <r>
    <x v="0"/>
    <x v="0"/>
  </r>
  <r>
    <x v="128"/>
    <x v="0"/>
  </r>
  <r>
    <x v="9"/>
    <x v="0"/>
  </r>
  <r>
    <x v="4"/>
    <x v="0"/>
  </r>
  <r>
    <x v="0"/>
    <x v="0"/>
  </r>
  <r>
    <x v="0"/>
    <x v="0"/>
  </r>
  <r>
    <x v="10"/>
    <x v="1"/>
  </r>
  <r>
    <x v="40"/>
    <x v="1"/>
  </r>
  <r>
    <x v="9"/>
    <x v="1"/>
  </r>
  <r>
    <x v="40"/>
    <x v="1"/>
  </r>
  <r>
    <x v="0"/>
    <x v="1"/>
  </r>
  <r>
    <x v="68"/>
    <x v="1"/>
  </r>
  <r>
    <x v="63"/>
    <x v="1"/>
  </r>
  <r>
    <x v="64"/>
    <x v="1"/>
  </r>
  <r>
    <x v="67"/>
    <x v="1"/>
  </r>
  <r>
    <x v="67"/>
    <x v="1"/>
  </r>
  <r>
    <x v="44"/>
    <x v="1"/>
  </r>
  <r>
    <x v="153"/>
    <x v="1"/>
  </r>
  <r>
    <x v="35"/>
    <x v="1"/>
  </r>
  <r>
    <x v="107"/>
    <x v="1"/>
  </r>
  <r>
    <x v="66"/>
    <x v="1"/>
  </r>
  <r>
    <x v="63"/>
    <x v="1"/>
  </r>
  <r>
    <x v="85"/>
    <x v="1"/>
  </r>
  <r>
    <x v="72"/>
    <x v="1"/>
  </r>
  <r>
    <x v="63"/>
    <x v="1"/>
  </r>
  <r>
    <x v="63"/>
    <x v="1"/>
  </r>
  <r>
    <x v="43"/>
    <x v="1"/>
  </r>
  <r>
    <x v="70"/>
    <x v="1"/>
  </r>
  <r>
    <x v="33"/>
    <x v="1"/>
  </r>
  <r>
    <x v="58"/>
    <x v="1"/>
  </r>
  <r>
    <x v="0"/>
    <x v="1"/>
  </r>
  <r>
    <x v="27"/>
    <x v="2"/>
  </r>
  <r>
    <x v="67"/>
    <x v="2"/>
  </r>
  <r>
    <x v="63"/>
    <x v="2"/>
  </r>
  <r>
    <x v="1"/>
    <x v="2"/>
  </r>
  <r>
    <x v="0"/>
    <x v="2"/>
  </r>
  <r>
    <x v="44"/>
    <x v="2"/>
  </r>
  <r>
    <x v="67"/>
    <x v="2"/>
  </r>
  <r>
    <x v="76"/>
    <x v="2"/>
  </r>
  <r>
    <x v="40"/>
    <x v="2"/>
  </r>
  <r>
    <x v="9"/>
    <x v="2"/>
  </r>
  <r>
    <x v="107"/>
    <x v="2"/>
  </r>
  <r>
    <x v="76"/>
    <x v="2"/>
  </r>
  <r>
    <x v="170"/>
    <x v="2"/>
  </r>
  <r>
    <x v="42"/>
    <x v="2"/>
  </r>
  <r>
    <x v="76"/>
    <x v="2"/>
  </r>
  <r>
    <x v="15"/>
    <x v="2"/>
  </r>
  <r>
    <x v="63"/>
    <x v="2"/>
  </r>
  <r>
    <x v="53"/>
    <x v="2"/>
  </r>
  <r>
    <x v="82"/>
    <x v="2"/>
  </r>
  <r>
    <x v="33"/>
    <x v="2"/>
  </r>
  <r>
    <x v="35"/>
    <x v="2"/>
  </r>
  <r>
    <x v="25"/>
    <x v="2"/>
  </r>
  <r>
    <x v="98"/>
    <x v="2"/>
  </r>
  <r>
    <x v="74"/>
    <x v="2"/>
  </r>
  <r>
    <x v="85"/>
    <x v="2"/>
  </r>
  <r>
    <x v="48"/>
    <x v="3"/>
  </r>
  <r>
    <x v="77"/>
    <x v="3"/>
  </r>
  <r>
    <x v="10"/>
    <x v="3"/>
  </r>
  <r>
    <x v="63"/>
    <x v="3"/>
  </r>
  <r>
    <x v="63"/>
    <x v="3"/>
  </r>
  <r>
    <x v="82"/>
    <x v="3"/>
  </r>
  <r>
    <x v="23"/>
    <x v="3"/>
  </r>
  <r>
    <x v="27"/>
    <x v="3"/>
  </r>
  <r>
    <x v="188"/>
    <x v="3"/>
  </r>
  <r>
    <x v="76"/>
    <x v="3"/>
  </r>
  <r>
    <x v="53"/>
    <x v="3"/>
  </r>
  <r>
    <x v="64"/>
    <x v="3"/>
  </r>
  <r>
    <x v="49"/>
    <x v="3"/>
  </r>
  <r>
    <x v="76"/>
    <x v="3"/>
  </r>
  <r>
    <x v="63"/>
    <x v="3"/>
  </r>
  <r>
    <x v="39"/>
    <x v="3"/>
  </r>
  <r>
    <x v="9"/>
    <x v="3"/>
  </r>
  <r>
    <x v="24"/>
    <x v="3"/>
  </r>
  <r>
    <x v="0"/>
    <x v="3"/>
  </r>
  <r>
    <x v="40"/>
    <x v="3"/>
  </r>
  <r>
    <x v="22"/>
    <x v="3"/>
  </r>
  <r>
    <x v="0"/>
    <x v="3"/>
  </r>
  <r>
    <x v="32"/>
    <x v="3"/>
  </r>
  <r>
    <x v="40"/>
    <x v="3"/>
  </r>
  <r>
    <x v="77"/>
    <x v="3"/>
  </r>
  <r>
    <x v="21"/>
    <x v="4"/>
  </r>
  <r>
    <x v="170"/>
    <x v="4"/>
  </r>
  <r>
    <x v="32"/>
    <x v="4"/>
  </r>
  <r>
    <x v="40"/>
    <x v="4"/>
  </r>
  <r>
    <x v="67"/>
    <x v="4"/>
  </r>
  <r>
    <x v="40"/>
    <x v="4"/>
  </r>
  <r>
    <x v="29"/>
    <x v="4"/>
  </r>
  <r>
    <x v="167"/>
    <x v="4"/>
  </r>
  <r>
    <x v="76"/>
    <x v="4"/>
  </r>
  <r>
    <x v="63"/>
    <x v="4"/>
  </r>
  <r>
    <x v="63"/>
    <x v="4"/>
  </r>
  <r>
    <x v="76"/>
    <x v="4"/>
  </r>
  <r>
    <x v="25"/>
    <x v="4"/>
  </r>
  <r>
    <x v="9"/>
    <x v="4"/>
  </r>
  <r>
    <x v="15"/>
    <x v="4"/>
  </r>
  <r>
    <x v="44"/>
    <x v="4"/>
  </r>
  <r>
    <x v="32"/>
    <x v="4"/>
  </r>
  <r>
    <x v="0"/>
    <x v="4"/>
  </r>
  <r>
    <x v="9"/>
    <x v="4"/>
  </r>
  <r>
    <x v="0"/>
    <x v="4"/>
  </r>
  <r>
    <x v="68"/>
    <x v="4"/>
  </r>
  <r>
    <x v="95"/>
    <x v="4"/>
  </r>
  <r>
    <x v="76"/>
    <x v="4"/>
  </r>
  <r>
    <x v="63"/>
    <x v="4"/>
  </r>
  <r>
    <x v="33"/>
    <x v="4"/>
  </r>
  <r>
    <x v="44"/>
    <x v="5"/>
  </r>
  <r>
    <x v="7"/>
    <x v="5"/>
  </r>
  <r>
    <x v="63"/>
    <x v="5"/>
  </r>
  <r>
    <x v="46"/>
    <x v="5"/>
  </r>
  <r>
    <x v="67"/>
    <x v="5"/>
  </r>
  <r>
    <x v="7"/>
    <x v="5"/>
  </r>
  <r>
    <x v="35"/>
    <x v="5"/>
  </r>
  <r>
    <x v="63"/>
    <x v="5"/>
  </r>
  <r>
    <x v="61"/>
    <x v="5"/>
  </r>
  <r>
    <x v="0"/>
    <x v="5"/>
  </r>
  <r>
    <x v="34"/>
    <x v="5"/>
  </r>
  <r>
    <x v="53"/>
    <x v="5"/>
  </r>
  <r>
    <x v="0"/>
    <x v="5"/>
  </r>
  <r>
    <x v="33"/>
    <x v="5"/>
  </r>
  <r>
    <x v="1"/>
    <x v="5"/>
  </r>
  <r>
    <x v="7"/>
    <x v="5"/>
  </r>
  <r>
    <x v="43"/>
    <x v="5"/>
  </r>
  <r>
    <x v="0"/>
    <x v="5"/>
  </r>
  <r>
    <x v="43"/>
    <x v="5"/>
  </r>
  <r>
    <x v="67"/>
    <x v="5"/>
  </r>
  <r>
    <x v="108"/>
    <x v="5"/>
  </r>
  <r>
    <x v="11"/>
    <x v="5"/>
  </r>
  <r>
    <x v="7"/>
    <x v="5"/>
  </r>
  <r>
    <x v="23"/>
    <x v="5"/>
  </r>
  <r>
    <x v="23"/>
    <x v="5"/>
  </r>
  <r>
    <x v="38"/>
    <x v="6"/>
  </r>
  <r>
    <x v="1"/>
    <x v="6"/>
  </r>
  <r>
    <x v="53"/>
    <x v="6"/>
  </r>
  <r>
    <x v="44"/>
    <x v="6"/>
  </r>
  <r>
    <x v="35"/>
    <x v="6"/>
  </r>
  <r>
    <x v="15"/>
    <x v="6"/>
  </r>
  <r>
    <x v="0"/>
    <x v="6"/>
  </r>
  <r>
    <x v="33"/>
    <x v="6"/>
  </r>
  <r>
    <x v="46"/>
    <x v="6"/>
  </r>
  <r>
    <x v="9"/>
    <x v="6"/>
  </r>
  <r>
    <x v="33"/>
    <x v="6"/>
  </r>
  <r>
    <x v="8"/>
    <x v="6"/>
  </r>
  <r>
    <x v="0"/>
    <x v="6"/>
  </r>
  <r>
    <x v="73"/>
    <x v="6"/>
  </r>
  <r>
    <x v="44"/>
    <x v="6"/>
  </r>
  <r>
    <x v="61"/>
    <x v="6"/>
  </r>
  <r>
    <x v="71"/>
    <x v="6"/>
  </r>
  <r>
    <x v="32"/>
    <x v="6"/>
  </r>
  <r>
    <x v="1"/>
    <x v="6"/>
  </r>
  <r>
    <x v="40"/>
    <x v="6"/>
  </r>
  <r>
    <x v="76"/>
    <x v="6"/>
  </r>
  <r>
    <x v="76"/>
    <x v="6"/>
  </r>
  <r>
    <x v="66"/>
    <x v="6"/>
  </r>
  <r>
    <x v="9"/>
    <x v="6"/>
  </r>
  <r>
    <x v="67"/>
    <x v="6"/>
  </r>
  <r>
    <x v="14"/>
    <x v="7"/>
  </r>
  <r>
    <x v="63"/>
    <x v="7"/>
  </r>
  <r>
    <x v="20"/>
    <x v="7"/>
  </r>
  <r>
    <x v="76"/>
    <x v="7"/>
  </r>
  <r>
    <x v="15"/>
    <x v="7"/>
  </r>
  <r>
    <x v="35"/>
    <x v="7"/>
  </r>
  <r>
    <x v="76"/>
    <x v="7"/>
  </r>
  <r>
    <x v="67"/>
    <x v="7"/>
  </r>
  <r>
    <x v="189"/>
    <x v="7"/>
  </r>
  <r>
    <x v="32"/>
    <x v="7"/>
  </r>
  <r>
    <x v="0"/>
    <x v="7"/>
  </r>
  <r>
    <x v="76"/>
    <x v="7"/>
  </r>
  <r>
    <x v="63"/>
    <x v="7"/>
  </r>
  <r>
    <x v="14"/>
    <x v="7"/>
  </r>
  <r>
    <x v="1"/>
    <x v="7"/>
  </r>
  <r>
    <x v="0"/>
    <x v="7"/>
  </r>
  <r>
    <x v="0"/>
    <x v="7"/>
  </r>
  <r>
    <x v="63"/>
    <x v="7"/>
  </r>
  <r>
    <x v="0"/>
    <x v="7"/>
  </r>
  <r>
    <x v="64"/>
    <x v="7"/>
  </r>
  <r>
    <x v="44"/>
    <x v="7"/>
  </r>
  <r>
    <x v="24"/>
    <x v="7"/>
  </r>
  <r>
    <x v="38"/>
    <x v="7"/>
  </r>
  <r>
    <x v="35"/>
    <x v="7"/>
  </r>
  <r>
    <x v="1"/>
    <x v="7"/>
  </r>
  <r>
    <x v="0"/>
    <x v="8"/>
  </r>
  <r>
    <x v="40"/>
    <x v="8"/>
  </r>
  <r>
    <x v="9"/>
    <x v="8"/>
  </r>
  <r>
    <x v="50"/>
    <x v="8"/>
  </r>
  <r>
    <x v="63"/>
    <x v="8"/>
  </r>
  <r>
    <x v="40"/>
    <x v="8"/>
  </r>
  <r>
    <x v="14"/>
    <x v="8"/>
  </r>
  <r>
    <x v="72"/>
    <x v="8"/>
  </r>
  <r>
    <x v="32"/>
    <x v="8"/>
  </r>
  <r>
    <x v="36"/>
    <x v="8"/>
  </r>
  <r>
    <x v="32"/>
    <x v="8"/>
  </r>
  <r>
    <x v="46"/>
    <x v="8"/>
  </r>
  <r>
    <x v="39"/>
    <x v="8"/>
  </r>
  <r>
    <x v="15"/>
    <x v="8"/>
  </r>
  <r>
    <x v="61"/>
    <x v="8"/>
  </r>
  <r>
    <x v="14"/>
    <x v="8"/>
  </r>
  <r>
    <x v="77"/>
    <x v="8"/>
  </r>
  <r>
    <x v="44"/>
    <x v="8"/>
  </r>
  <r>
    <x v="72"/>
    <x v="8"/>
  </r>
  <r>
    <x v="63"/>
    <x v="8"/>
  </r>
  <r>
    <x v="1"/>
    <x v="8"/>
  </r>
  <r>
    <x v="35"/>
    <x v="8"/>
  </r>
  <r>
    <x v="53"/>
    <x v="8"/>
  </r>
  <r>
    <x v="44"/>
    <x v="8"/>
  </r>
  <r>
    <x v="76"/>
    <x v="8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  <r>
    <x v="190"/>
    <x v="9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1"/>
  </r>
  <r>
    <x v="0"/>
  </r>
  <r>
    <x v="2"/>
  </r>
  <r>
    <x v="1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2"/>
  </r>
  <r>
    <x v="0"/>
  </r>
  <r>
    <x v="0"/>
  </r>
  <r>
    <x v="3"/>
  </r>
  <r>
    <x v="4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3"/>
  </r>
  <r>
    <x v="2"/>
  </r>
  <r>
    <x v="0"/>
  </r>
  <r>
    <x v="1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"/>
  </r>
  <r>
    <x v="0"/>
  </r>
  <r>
    <x v="0"/>
  </r>
  <r>
    <x v="3"/>
  </r>
  <r>
    <x v="0"/>
  </r>
  <r>
    <x v="1"/>
  </r>
  <r>
    <x v="0"/>
  </r>
  <r>
    <x v="0"/>
  </r>
  <r>
    <x v="3"/>
  </r>
  <r>
    <x v="1"/>
  </r>
  <r>
    <x v="3"/>
  </r>
  <r>
    <x v="3"/>
  </r>
  <r>
    <x v="3"/>
  </r>
  <r>
    <x v="3"/>
  </r>
  <r>
    <x v="1"/>
  </r>
  <r>
    <x v="3"/>
  </r>
  <r>
    <x v="3"/>
  </r>
  <r>
    <x v="0"/>
  </r>
  <r>
    <x v="0"/>
  </r>
  <r>
    <x v="4"/>
  </r>
  <r>
    <x v="1"/>
  </r>
  <r>
    <x v="1"/>
  </r>
  <r>
    <x v="0"/>
  </r>
  <r>
    <x v="3"/>
  </r>
  <r>
    <x v="0"/>
  </r>
  <r>
    <x v="3"/>
  </r>
  <r>
    <x v="0"/>
  </r>
  <r>
    <x v="2"/>
  </r>
  <r>
    <x v="4"/>
  </r>
  <r>
    <x v="2"/>
  </r>
  <r>
    <x v="2"/>
  </r>
  <r>
    <x v="0"/>
  </r>
  <r>
    <x v="0"/>
  </r>
  <r>
    <x v="2"/>
  </r>
  <r>
    <x v="1"/>
  </r>
  <r>
    <x v="2"/>
  </r>
  <r>
    <x v="1"/>
  </r>
  <r>
    <x v="1"/>
  </r>
  <r>
    <x v="3"/>
  </r>
  <r>
    <x v="2"/>
  </r>
  <r>
    <x v="2"/>
  </r>
  <r>
    <x v="1"/>
  </r>
  <r>
    <x v="4"/>
  </r>
  <r>
    <x v="2"/>
  </r>
  <r>
    <x v="0"/>
  </r>
  <r>
    <x v="0"/>
  </r>
  <r>
    <x v="0"/>
  </r>
  <r>
    <x v="0"/>
  </r>
  <r>
    <x v="1"/>
  </r>
  <r>
    <x v="0"/>
  </r>
  <r>
    <x v="4"/>
  </r>
  <r>
    <x v="2"/>
  </r>
  <r>
    <x v="2"/>
  </r>
  <r>
    <x v="2"/>
  </r>
  <r>
    <x v="0"/>
  </r>
  <r>
    <x v="0"/>
  </r>
  <r>
    <x v="0"/>
  </r>
  <r>
    <x v="1"/>
  </r>
  <r>
    <x v="4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2"/>
  </r>
  <r>
    <x v="2"/>
  </r>
  <r>
    <x v="3"/>
  </r>
  <r>
    <x v="2"/>
  </r>
  <r>
    <x v="0"/>
  </r>
  <r>
    <x v="0"/>
  </r>
  <r>
    <x v="0"/>
  </r>
  <r>
    <x v="0"/>
  </r>
  <r>
    <x v="2"/>
  </r>
  <r>
    <x v="2"/>
  </r>
  <r>
    <x v="0"/>
  </r>
  <r>
    <x v="2"/>
  </r>
  <r>
    <x v="1"/>
  </r>
  <r>
    <x v="1"/>
  </r>
  <r>
    <x v="1"/>
  </r>
  <r>
    <x v="3"/>
  </r>
  <r>
    <x v="4"/>
  </r>
  <r>
    <x v="0"/>
  </r>
  <r>
    <x v="0"/>
  </r>
  <r>
    <x v="2"/>
  </r>
  <r>
    <x v="0"/>
  </r>
  <r>
    <x v="0"/>
  </r>
  <r>
    <x v="0"/>
  </r>
  <r>
    <x v="0"/>
  </r>
  <r>
    <x v="1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2"/>
  </r>
  <r>
    <x v="2"/>
  </r>
  <r>
    <x v="0"/>
  </r>
  <r>
    <x v="0"/>
  </r>
  <r>
    <x v="2"/>
  </r>
  <r>
    <x v="0"/>
  </r>
  <r>
    <x v="4"/>
  </r>
  <r>
    <x v="0"/>
  </r>
  <r>
    <x v="3"/>
  </r>
  <r>
    <x v="0"/>
  </r>
  <r>
    <x v="3"/>
  </r>
  <r>
    <x v="0"/>
  </r>
  <r>
    <x v="0"/>
  </r>
  <r>
    <x v="4"/>
  </r>
  <r>
    <x v="0"/>
  </r>
  <r>
    <x v="4"/>
  </r>
  <r>
    <x v="0"/>
  </r>
  <r>
    <x v="4"/>
  </r>
  <r>
    <x v="0"/>
  </r>
  <r>
    <x v="0"/>
  </r>
  <r>
    <x v="0"/>
  </r>
  <r>
    <x v="1"/>
  </r>
  <r>
    <x v="0"/>
  </r>
  <r>
    <x v="4"/>
  </r>
  <r>
    <x v="0"/>
  </r>
  <r>
    <x v="3"/>
  </r>
  <r>
    <x v="4"/>
  </r>
  <r>
    <x v="4"/>
  </r>
  <r>
    <x v="0"/>
  </r>
  <r>
    <x v="4"/>
  </r>
  <r>
    <x v="0"/>
  </r>
  <r>
    <x v="0"/>
  </r>
  <r>
    <x v="0"/>
  </r>
  <r>
    <x v="4"/>
  </r>
  <r>
    <x v="0"/>
  </r>
  <r>
    <x v="3"/>
  </r>
  <r>
    <x v="0"/>
  </r>
  <r>
    <x v="0"/>
  </r>
  <r>
    <x v="0"/>
  </r>
  <r>
    <x v="2"/>
  </r>
  <r>
    <x v="2"/>
  </r>
  <r>
    <x v="0"/>
  </r>
  <r>
    <x v="3"/>
  </r>
  <r>
    <x v="3"/>
  </r>
  <r>
    <x v="0"/>
  </r>
  <r>
    <x v="3"/>
  </r>
  <r>
    <x v="2"/>
  </r>
  <r>
    <x v="1"/>
  </r>
  <r>
    <x v="3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4"/>
  </r>
  <r>
    <x v="1"/>
  </r>
  <r>
    <x v="0"/>
  </r>
  <r>
    <x v="1"/>
  </r>
  <r>
    <x v="1"/>
  </r>
  <r>
    <x v="0"/>
  </r>
  <r>
    <x v="0"/>
  </r>
  <r>
    <x v="4"/>
  </r>
  <r>
    <x v="0"/>
  </r>
  <r>
    <x v="1"/>
  </r>
  <r>
    <x v="0"/>
  </r>
  <r>
    <x v="0"/>
  </r>
  <r>
    <x v="0"/>
  </r>
  <r>
    <x v="3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0"/>
  </r>
  <r>
    <x v="3"/>
  </r>
  <r>
    <x v="0"/>
  </r>
  <r>
    <x v="4"/>
  </r>
  <r>
    <x v="2"/>
  </r>
  <r>
    <x v="0"/>
  </r>
  <r>
    <x v="0"/>
  </r>
  <r>
    <x v="0"/>
  </r>
  <r>
    <x v="0"/>
  </r>
  <r>
    <x v="1"/>
  </r>
  <r>
    <x v="0"/>
  </r>
  <r>
    <x v="0"/>
  </r>
  <r>
    <x v="4"/>
  </r>
  <r>
    <x v="2"/>
  </r>
  <r>
    <x v="0"/>
  </r>
  <r>
    <x v="4"/>
  </r>
  <r>
    <x v="0"/>
  </r>
  <r>
    <x v="3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2"/>
  </r>
  <r>
    <x v="1"/>
  </r>
  <r>
    <x v="1"/>
  </r>
  <r>
    <x v="1"/>
  </r>
  <r>
    <x v="2"/>
  </r>
  <r>
    <x v="0"/>
  </r>
  <r>
    <x v="1"/>
  </r>
  <r>
    <x v="1"/>
  </r>
  <r>
    <x v="1"/>
  </r>
  <r>
    <x v="0"/>
  </r>
  <r>
    <x v="2"/>
  </r>
  <r>
    <x v="0"/>
  </r>
  <r>
    <x v="0"/>
  </r>
  <r>
    <x v="0"/>
  </r>
  <r>
    <x v="3"/>
  </r>
  <r>
    <x v="4"/>
  </r>
  <r>
    <x v="4"/>
  </r>
  <r>
    <x v="2"/>
  </r>
  <r>
    <x v="0"/>
  </r>
  <r>
    <x v="4"/>
  </r>
  <r>
    <x v="0"/>
  </r>
  <r>
    <x v="0"/>
  </r>
  <r>
    <x v="0"/>
  </r>
  <r>
    <x v="3"/>
  </r>
  <r>
    <x v="1"/>
  </r>
  <r>
    <x v="1"/>
  </r>
  <r>
    <x v="1"/>
  </r>
  <r>
    <x v="2"/>
  </r>
  <r>
    <x v="0"/>
  </r>
  <r>
    <x v="1"/>
  </r>
  <r>
    <x v="0"/>
  </r>
  <r>
    <x v="1"/>
  </r>
  <r>
    <x v="3"/>
  </r>
  <r>
    <x v="4"/>
  </r>
  <r>
    <x v="0"/>
  </r>
  <r>
    <x v="0"/>
  </r>
  <r>
    <x v="1"/>
  </r>
  <r>
    <x v="0"/>
  </r>
  <r>
    <x v="0"/>
  </r>
  <r>
    <x v="3"/>
  </r>
  <r>
    <x v="1"/>
  </r>
  <r>
    <x v="0"/>
  </r>
  <r>
    <x v="0"/>
  </r>
  <r>
    <x v="0"/>
  </r>
  <r>
    <x v="0"/>
  </r>
  <r>
    <x v="4"/>
  </r>
  <r>
    <x v="0"/>
  </r>
  <r>
    <x v="0"/>
  </r>
  <r>
    <x v="1"/>
  </r>
  <r>
    <x v="0"/>
  </r>
  <r>
    <x v="1"/>
  </r>
  <r>
    <x v="0"/>
  </r>
  <r>
    <x v="4"/>
  </r>
  <r>
    <x v="0"/>
  </r>
  <r>
    <x v="4"/>
  </r>
  <r>
    <x v="4"/>
  </r>
  <r>
    <x v="4"/>
  </r>
  <r>
    <x v="4"/>
  </r>
  <r>
    <x v="4"/>
  </r>
  <r>
    <x v="0"/>
  </r>
  <r>
    <x v="0"/>
  </r>
  <r>
    <x v="0"/>
  </r>
  <r>
    <x v="4"/>
  </r>
  <r>
    <x v="4"/>
  </r>
  <r>
    <x v="0"/>
  </r>
  <r>
    <x v="1"/>
  </r>
  <r>
    <x v="4"/>
  </r>
  <r>
    <x v="0"/>
  </r>
  <r>
    <x v="4"/>
  </r>
  <r>
    <x v="4"/>
  </r>
  <r>
    <x v="4"/>
  </r>
  <r>
    <x v="0"/>
  </r>
  <r>
    <x v="2"/>
  </r>
  <r>
    <x v="4"/>
  </r>
  <r>
    <x v="4"/>
  </r>
  <r>
    <x v="4"/>
  </r>
  <r>
    <x v="4"/>
  </r>
  <r>
    <x v="0"/>
  </r>
  <r>
    <x v="0"/>
  </r>
  <r>
    <x v="3"/>
  </r>
  <r>
    <x v="1"/>
  </r>
  <r>
    <x v="3"/>
  </r>
  <r>
    <x v="4"/>
  </r>
  <r>
    <x v="3"/>
  </r>
  <r>
    <x v="0"/>
  </r>
  <r>
    <x v="3"/>
  </r>
  <r>
    <x v="3"/>
  </r>
  <r>
    <x v="3"/>
  </r>
  <r>
    <x v="0"/>
  </r>
  <r>
    <x v="1"/>
  </r>
  <r>
    <x v="4"/>
  </r>
  <r>
    <x v="1"/>
  </r>
  <r>
    <x v="3"/>
  </r>
  <r>
    <x v="1"/>
  </r>
  <r>
    <x v="0"/>
  </r>
  <r>
    <x v="1"/>
  </r>
  <r>
    <x v="3"/>
  </r>
  <r>
    <x v="0"/>
  </r>
  <r>
    <x v="3"/>
  </r>
  <r>
    <x v="0"/>
  </r>
  <r>
    <x v="3"/>
  </r>
  <r>
    <x v="1"/>
  </r>
  <r>
    <x v="0"/>
  </r>
  <r>
    <x v="0"/>
  </r>
  <r>
    <x v="0"/>
  </r>
  <r>
    <x v="0"/>
  </r>
  <r>
    <x v="0"/>
  </r>
  <r>
    <x v="2"/>
  </r>
  <r>
    <x v="4"/>
  </r>
  <r>
    <x v="2"/>
  </r>
  <r>
    <x v="1"/>
  </r>
  <r>
    <x v="0"/>
  </r>
  <r>
    <x v="3"/>
  </r>
  <r>
    <x v="1"/>
  </r>
  <r>
    <x v="4"/>
  </r>
  <r>
    <x v="3"/>
  </r>
  <r>
    <x v="1"/>
  </r>
  <r>
    <x v="0"/>
  </r>
  <r>
    <x v="0"/>
  </r>
  <r>
    <x v="0"/>
  </r>
  <r>
    <x v="4"/>
  </r>
  <r>
    <x v="0"/>
  </r>
  <r>
    <x v="0"/>
  </r>
  <r>
    <x v="2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4"/>
  </r>
  <r>
    <x v="1"/>
  </r>
  <r>
    <x v="0"/>
  </r>
  <r>
    <x v="0"/>
  </r>
  <r>
    <x v="1"/>
  </r>
  <r>
    <x v="2"/>
  </r>
  <r>
    <x v="4"/>
  </r>
  <r>
    <x v="1"/>
  </r>
  <r>
    <x v="1"/>
  </r>
  <r>
    <x v="0"/>
  </r>
  <r>
    <x v="0"/>
  </r>
  <r>
    <x v="1"/>
  </r>
  <r>
    <x v="2"/>
  </r>
  <r>
    <x v="1"/>
  </r>
  <r>
    <x v="0"/>
  </r>
  <r>
    <x v="0"/>
  </r>
  <r>
    <x v="2"/>
  </r>
  <r>
    <x v="4"/>
  </r>
  <r>
    <x v="2"/>
  </r>
  <r>
    <x v="3"/>
  </r>
  <r>
    <x v="0"/>
  </r>
  <r>
    <x v="0"/>
  </r>
  <r>
    <x v="1"/>
  </r>
  <r>
    <x v="2"/>
  </r>
  <r>
    <x v="1"/>
  </r>
  <r>
    <x v="1"/>
  </r>
  <r>
    <x v="4"/>
  </r>
  <r>
    <x v="0"/>
  </r>
  <r>
    <x v="1"/>
  </r>
  <r>
    <x v="4"/>
  </r>
  <r>
    <x v="2"/>
  </r>
  <r>
    <x v="4"/>
  </r>
  <r>
    <x v="1"/>
  </r>
  <r>
    <x v="0"/>
  </r>
  <r>
    <x v="1"/>
  </r>
  <r>
    <x v="0"/>
  </r>
  <r>
    <x v="2"/>
  </r>
  <r>
    <x v="4"/>
  </r>
  <r>
    <x v="1"/>
  </r>
  <r>
    <x v="1"/>
  </r>
  <r>
    <x v="0"/>
  </r>
  <r>
    <x v="2"/>
  </r>
  <r>
    <x v="0"/>
  </r>
  <r>
    <x v="0"/>
  </r>
  <r>
    <x v="1"/>
  </r>
  <r>
    <x v="3"/>
  </r>
  <r>
    <x v="0"/>
  </r>
  <r>
    <x v="3"/>
  </r>
  <r>
    <x v="0"/>
  </r>
  <r>
    <x v="0"/>
  </r>
  <r>
    <x v="0"/>
  </r>
  <r>
    <x v="0"/>
  </r>
  <r>
    <x v="4"/>
  </r>
  <r>
    <x v="3"/>
  </r>
  <r>
    <x v="0"/>
  </r>
  <r>
    <x v="0"/>
  </r>
  <r>
    <x v="1"/>
  </r>
  <r>
    <x v="1"/>
  </r>
  <r>
    <x v="4"/>
  </r>
  <r>
    <x v="1"/>
  </r>
  <r>
    <x v="3"/>
  </r>
  <r>
    <x v="1"/>
  </r>
  <r>
    <x v="0"/>
  </r>
  <r>
    <x v="0"/>
  </r>
  <r>
    <x v="4"/>
  </r>
  <r>
    <x v="0"/>
  </r>
  <r>
    <x v="1"/>
  </r>
  <r>
    <x v="1"/>
  </r>
  <r>
    <x v="2"/>
  </r>
  <r>
    <x v="0"/>
  </r>
  <r>
    <x v="0"/>
  </r>
  <r>
    <x v="3"/>
  </r>
  <r>
    <x v="3"/>
  </r>
  <r>
    <x v="0"/>
  </r>
  <r>
    <x v="4"/>
  </r>
  <r>
    <x v="3"/>
  </r>
  <r>
    <x v="3"/>
  </r>
  <r>
    <x v="2"/>
  </r>
  <r>
    <x v="4"/>
  </r>
  <r>
    <x v="3"/>
  </r>
  <r>
    <x v="1"/>
  </r>
  <r>
    <x v="1"/>
  </r>
  <r>
    <x v="0"/>
  </r>
  <r>
    <x v="1"/>
  </r>
  <r>
    <x v="3"/>
  </r>
  <r>
    <x v="4"/>
  </r>
  <r>
    <x v="0"/>
  </r>
  <r>
    <x v="0"/>
  </r>
  <r>
    <x v="1"/>
  </r>
  <r>
    <x v="0"/>
  </r>
  <r>
    <x v="4"/>
  </r>
  <r>
    <x v="0"/>
  </r>
  <r>
    <x v="1"/>
  </r>
  <r>
    <x v="0"/>
  </r>
  <r>
    <x v="0"/>
  </r>
  <r>
    <x v="0"/>
  </r>
  <r>
    <x v="0"/>
  </r>
  <r>
    <x v="4"/>
  </r>
  <r>
    <x v="4"/>
  </r>
  <r>
    <x v="1"/>
  </r>
  <r>
    <x v="0"/>
  </r>
  <r>
    <x v="4"/>
  </r>
  <r>
    <x v="3"/>
  </r>
  <r>
    <x v="1"/>
  </r>
  <r>
    <x v="2"/>
  </r>
  <r>
    <x v="2"/>
  </r>
  <r>
    <x v="0"/>
  </r>
  <r>
    <x v="0"/>
  </r>
  <r>
    <x v="3"/>
  </r>
  <r>
    <x v="4"/>
  </r>
  <r>
    <x v="4"/>
  </r>
  <r>
    <x v="0"/>
  </r>
  <r>
    <x v="0"/>
  </r>
  <r>
    <x v="0"/>
  </r>
  <r>
    <x v="0"/>
  </r>
  <r>
    <x v="0"/>
  </r>
  <r>
    <x v="3"/>
  </r>
  <r>
    <x v="3"/>
  </r>
  <r>
    <x v="3"/>
  </r>
  <r>
    <x v="1"/>
  </r>
  <r>
    <x v="1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0"/>
  </r>
  <r>
    <x v="0"/>
  </r>
  <r>
    <x v="3"/>
  </r>
  <r>
    <x v="1"/>
  </r>
  <r>
    <x v="3"/>
  </r>
  <r>
    <x v="3"/>
  </r>
  <r>
    <x v="3"/>
  </r>
  <r>
    <x v="1"/>
  </r>
  <r>
    <x v="2"/>
  </r>
  <r>
    <x v="1"/>
  </r>
  <r>
    <x v="0"/>
  </r>
  <r>
    <x v="2"/>
  </r>
  <r>
    <x v="1"/>
  </r>
  <r>
    <x v="1"/>
  </r>
  <r>
    <x v="4"/>
  </r>
  <r>
    <x v="1"/>
  </r>
  <r>
    <x v="3"/>
  </r>
  <r>
    <x v="0"/>
  </r>
  <r>
    <x v="0"/>
  </r>
  <r>
    <x v="1"/>
  </r>
  <r>
    <x v="0"/>
  </r>
  <r>
    <x v="4"/>
  </r>
  <r>
    <x v="3"/>
  </r>
  <r>
    <x v="4"/>
  </r>
  <r>
    <x v="0"/>
  </r>
  <r>
    <x v="0"/>
  </r>
  <r>
    <x v="0"/>
  </r>
  <r>
    <x v="2"/>
  </r>
  <r>
    <x v="1"/>
  </r>
  <r>
    <x v="1"/>
  </r>
  <r>
    <x v="1"/>
  </r>
  <r>
    <x v="2"/>
  </r>
  <r>
    <x v="1"/>
  </r>
  <r>
    <x v="0"/>
  </r>
  <r>
    <x v="1"/>
  </r>
  <r>
    <x v="0"/>
  </r>
  <r>
    <x v="0"/>
  </r>
  <r>
    <x v="2"/>
  </r>
  <r>
    <x v="0"/>
  </r>
  <r>
    <x v="1"/>
  </r>
  <r>
    <x v="4"/>
  </r>
  <r>
    <x v="0"/>
  </r>
  <r>
    <x v="2"/>
  </r>
  <r>
    <x v="1"/>
  </r>
  <r>
    <x v="1"/>
  </r>
  <r>
    <x v="1"/>
  </r>
  <r>
    <x v="1"/>
  </r>
  <r>
    <x v="3"/>
  </r>
  <r>
    <x v="1"/>
  </r>
  <r>
    <x v="0"/>
  </r>
  <r>
    <x v="1"/>
  </r>
  <r>
    <x v="1"/>
  </r>
  <r>
    <x v="0"/>
  </r>
  <r>
    <x v="1"/>
  </r>
  <r>
    <x v="1"/>
  </r>
  <r>
    <x v="1"/>
  </r>
  <r>
    <x v="1"/>
  </r>
  <r>
    <x v="2"/>
  </r>
  <r>
    <x v="3"/>
  </r>
  <r>
    <x v="0"/>
  </r>
  <r>
    <x v="2"/>
  </r>
  <r>
    <x v="1"/>
  </r>
  <r>
    <x v="0"/>
  </r>
  <r>
    <x v="2"/>
  </r>
  <r>
    <x v="1"/>
  </r>
  <r>
    <x v="3"/>
  </r>
  <r>
    <x v="2"/>
  </r>
  <r>
    <x v="0"/>
  </r>
  <r>
    <x v="3"/>
  </r>
  <r>
    <x v="4"/>
  </r>
  <r>
    <x v="0"/>
  </r>
  <r>
    <x v="2"/>
  </r>
  <r>
    <x v="3"/>
  </r>
  <r>
    <x v="0"/>
  </r>
  <r>
    <x v="2"/>
  </r>
  <r>
    <x v="2"/>
  </r>
  <r>
    <x v="2"/>
  </r>
  <r>
    <x v="1"/>
  </r>
  <r>
    <x v="0"/>
  </r>
  <r>
    <x v="0"/>
  </r>
  <r>
    <x v="4"/>
  </r>
  <r>
    <x v="3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3"/>
  </r>
  <r>
    <x v="0"/>
  </r>
  <r>
    <x v="0"/>
  </r>
  <r>
    <x v="1"/>
  </r>
  <r>
    <x v="0"/>
  </r>
  <r>
    <x v="2"/>
  </r>
  <r>
    <x v="0"/>
  </r>
  <r>
    <x v="0"/>
  </r>
  <r>
    <x v="3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1"/>
  </r>
  <r>
    <x v="3"/>
  </r>
  <r>
    <x v="0"/>
  </r>
  <r>
    <x v="1"/>
  </r>
  <r>
    <x v="0"/>
  </r>
  <r>
    <x v="0"/>
  </r>
  <r>
    <x v="0"/>
  </r>
  <r>
    <x v="1"/>
  </r>
  <r>
    <x v="4"/>
  </r>
  <r>
    <x v="3"/>
  </r>
  <r>
    <x v="4"/>
  </r>
  <r>
    <x v="4"/>
  </r>
  <r>
    <x v="0"/>
  </r>
  <r>
    <x v="0"/>
  </r>
  <r>
    <x v="0"/>
  </r>
  <r>
    <x v="4"/>
  </r>
  <r>
    <x v="0"/>
  </r>
  <r>
    <x v="4"/>
  </r>
  <r>
    <x v="4"/>
  </r>
  <r>
    <x v="0"/>
  </r>
  <r>
    <x v="4"/>
  </r>
  <r>
    <x v="0"/>
  </r>
  <r>
    <x v="0"/>
  </r>
  <r>
    <x v="4"/>
  </r>
  <r>
    <x v="0"/>
  </r>
  <r>
    <x v="0"/>
  </r>
  <r>
    <x v="0"/>
  </r>
  <r>
    <x v="4"/>
  </r>
  <r>
    <x v="4"/>
  </r>
  <r>
    <x v="0"/>
  </r>
  <r>
    <x v="4"/>
  </r>
  <r>
    <x v="4"/>
  </r>
  <r>
    <x v="0"/>
  </r>
  <r>
    <x v="3"/>
  </r>
  <r>
    <x v="0"/>
  </r>
  <r>
    <x v="1"/>
  </r>
  <r>
    <x v="3"/>
  </r>
  <r>
    <x v="3"/>
  </r>
  <r>
    <x v="3"/>
  </r>
  <r>
    <x v="3"/>
  </r>
  <r>
    <x v="4"/>
  </r>
  <r>
    <x v="3"/>
  </r>
  <r>
    <x v="4"/>
  </r>
  <r>
    <x v="3"/>
  </r>
  <r>
    <x v="3"/>
  </r>
  <r>
    <x v="0"/>
  </r>
  <r>
    <x v="0"/>
  </r>
  <r>
    <x v="3"/>
  </r>
  <r>
    <x v="1"/>
  </r>
  <r>
    <x v="0"/>
  </r>
  <r>
    <x v="0"/>
  </r>
  <r>
    <x v="3"/>
  </r>
  <r>
    <x v="3"/>
  </r>
  <r>
    <x v="3"/>
  </r>
  <r>
    <x v="0"/>
  </r>
  <r>
    <x v="0"/>
  </r>
  <r>
    <x v="0"/>
  </r>
  <r>
    <x v="0"/>
  </r>
  <r>
    <x v="2"/>
  </r>
  <r>
    <x v="3"/>
  </r>
  <r>
    <x v="4"/>
  </r>
  <r>
    <x v="2"/>
  </r>
  <r>
    <x v="0"/>
  </r>
  <r>
    <x v="0"/>
  </r>
  <r>
    <x v="0"/>
  </r>
  <r>
    <x v="0"/>
  </r>
  <r>
    <x v="3"/>
  </r>
  <r>
    <x v="0"/>
  </r>
  <r>
    <x v="0"/>
  </r>
  <r>
    <x v="2"/>
  </r>
  <r>
    <x v="3"/>
  </r>
  <r>
    <x v="4"/>
  </r>
  <r>
    <x v="0"/>
  </r>
  <r>
    <x v="0"/>
  </r>
  <r>
    <x v="0"/>
  </r>
  <r>
    <x v="0"/>
  </r>
  <r>
    <x v="2"/>
  </r>
  <r>
    <x v="3"/>
  </r>
  <r>
    <x v="4"/>
  </r>
  <r>
    <x v="2"/>
  </r>
  <r>
    <x v="1"/>
  </r>
  <r>
    <x v="0"/>
  </r>
  <r>
    <x v="0"/>
  </r>
  <r>
    <x v="1"/>
  </r>
  <r>
    <x v="1"/>
  </r>
  <r>
    <x v="0"/>
  </r>
  <r>
    <x v="1"/>
  </r>
  <r>
    <x v="4"/>
  </r>
  <r>
    <x v="0"/>
  </r>
  <r>
    <x v="0"/>
  </r>
  <r>
    <x v="1"/>
  </r>
  <r>
    <x v="0"/>
  </r>
  <r>
    <x v="4"/>
  </r>
  <r>
    <x v="4"/>
  </r>
  <r>
    <x v="0"/>
  </r>
  <r>
    <x v="0"/>
  </r>
  <r>
    <x v="1"/>
  </r>
  <r>
    <x v="1"/>
  </r>
  <r>
    <x v="0"/>
  </r>
  <r>
    <x v="4"/>
  </r>
  <r>
    <x v="4"/>
  </r>
  <r>
    <x v="1"/>
  </r>
  <r>
    <x v="1"/>
  </r>
  <r>
    <x v="0"/>
  </r>
  <r>
    <x v="1"/>
  </r>
  <r>
    <x v="1"/>
  </r>
  <r>
    <x v="0"/>
  </r>
  <r>
    <x v="0"/>
  </r>
  <r>
    <x v="1"/>
  </r>
  <r>
    <x v="1"/>
  </r>
  <r>
    <x v="2"/>
  </r>
  <r>
    <x v="0"/>
  </r>
  <r>
    <x v="2"/>
  </r>
  <r>
    <x v="1"/>
  </r>
  <r>
    <x v="0"/>
  </r>
  <r>
    <x v="0"/>
  </r>
  <r>
    <x v="1"/>
  </r>
  <r>
    <x v="0"/>
  </r>
  <r>
    <x v="2"/>
  </r>
  <r>
    <x v="1"/>
  </r>
  <r>
    <x v="3"/>
  </r>
  <r>
    <x v="4"/>
  </r>
  <r>
    <x v="0"/>
  </r>
  <r>
    <x v="0"/>
  </r>
  <r>
    <x v="4"/>
  </r>
  <r>
    <x v="2"/>
  </r>
  <r>
    <x v="0"/>
  </r>
  <r>
    <x v="1"/>
  </r>
  <r>
    <x v="2"/>
  </r>
  <r>
    <x v="0"/>
  </r>
  <r>
    <x v="0"/>
  </r>
  <r>
    <x v="3"/>
  </r>
  <r>
    <x v="1"/>
  </r>
  <r>
    <x v="5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2">
  <r>
    <x v="0"/>
    <x v="0"/>
  </r>
  <r>
    <x v="0"/>
    <x v="1"/>
  </r>
  <r>
    <x v="0"/>
    <x v="2"/>
  </r>
  <r>
    <x v="0"/>
    <x v="1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3"/>
  </r>
  <r>
    <x v="0"/>
    <x v="1"/>
  </r>
  <r>
    <x v="0"/>
    <x v="3"/>
  </r>
  <r>
    <x v="0"/>
    <x v="2"/>
  </r>
  <r>
    <x v="0"/>
    <x v="0"/>
  </r>
  <r>
    <x v="0"/>
    <x v="2"/>
  </r>
  <r>
    <x v="0"/>
    <x v="1"/>
  </r>
  <r>
    <x v="0"/>
    <x v="1"/>
  </r>
  <r>
    <x v="0"/>
    <x v="2"/>
  </r>
  <r>
    <x v="0"/>
    <x v="3"/>
  </r>
  <r>
    <x v="0"/>
    <x v="0"/>
  </r>
  <r>
    <x v="0"/>
    <x v="3"/>
  </r>
  <r>
    <x v="1"/>
    <x v="2"/>
  </r>
  <r>
    <x v="1"/>
    <x v="3"/>
  </r>
  <r>
    <x v="1"/>
    <x v="2"/>
  </r>
  <r>
    <x v="1"/>
    <x v="4"/>
  </r>
  <r>
    <x v="1"/>
    <x v="2"/>
  </r>
  <r>
    <x v="1"/>
    <x v="2"/>
  </r>
  <r>
    <x v="1"/>
    <x v="4"/>
  </r>
  <r>
    <x v="1"/>
    <x v="1"/>
  </r>
  <r>
    <x v="1"/>
    <x v="2"/>
  </r>
  <r>
    <x v="1"/>
    <x v="1"/>
  </r>
  <r>
    <x v="1"/>
    <x v="3"/>
  </r>
  <r>
    <x v="1"/>
    <x v="2"/>
  </r>
  <r>
    <x v="1"/>
    <x v="4"/>
  </r>
  <r>
    <x v="1"/>
    <x v="3"/>
  </r>
  <r>
    <x v="1"/>
    <x v="0"/>
  </r>
  <r>
    <x v="1"/>
    <x v="1"/>
  </r>
  <r>
    <x v="1"/>
    <x v="1"/>
  </r>
  <r>
    <x v="1"/>
    <x v="0"/>
  </r>
  <r>
    <x v="1"/>
    <x v="3"/>
  </r>
  <r>
    <x v="1"/>
    <x v="2"/>
  </r>
  <r>
    <x v="1"/>
    <x v="3"/>
  </r>
  <r>
    <x v="1"/>
    <x v="2"/>
  </r>
  <r>
    <x v="1"/>
    <x v="3"/>
  </r>
  <r>
    <x v="1"/>
    <x v="2"/>
  </r>
  <r>
    <x v="1"/>
    <x v="3"/>
  </r>
  <r>
    <x v="2"/>
    <x v="3"/>
  </r>
  <r>
    <x v="2"/>
    <x v="4"/>
  </r>
  <r>
    <x v="2"/>
    <x v="4"/>
  </r>
  <r>
    <x v="2"/>
    <x v="4"/>
  </r>
  <r>
    <x v="2"/>
    <x v="3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1"/>
  </r>
  <r>
    <x v="2"/>
    <x v="4"/>
  </r>
  <r>
    <x v="2"/>
    <x v="4"/>
  </r>
  <r>
    <x v="2"/>
    <x v="4"/>
  </r>
  <r>
    <x v="2"/>
    <x v="4"/>
  </r>
  <r>
    <x v="2"/>
    <x v="4"/>
  </r>
  <r>
    <x v="2"/>
    <x v="0"/>
  </r>
  <r>
    <x v="2"/>
    <x v="4"/>
  </r>
  <r>
    <x v="2"/>
    <x v="4"/>
  </r>
  <r>
    <x v="2"/>
    <x v="0"/>
  </r>
  <r>
    <x v="2"/>
    <x v="4"/>
  </r>
  <r>
    <x v="2"/>
    <x v="4"/>
  </r>
  <r>
    <x v="2"/>
    <x v="2"/>
  </r>
  <r>
    <x v="3"/>
    <x v="2"/>
  </r>
  <r>
    <x v="3"/>
    <x v="3"/>
  </r>
  <r>
    <x v="3"/>
    <x v="0"/>
  </r>
  <r>
    <x v="3"/>
    <x v="0"/>
  </r>
  <r>
    <x v="3"/>
    <x v="2"/>
  </r>
  <r>
    <x v="3"/>
    <x v="1"/>
  </r>
  <r>
    <x v="3"/>
    <x v="1"/>
  </r>
  <r>
    <x v="3"/>
    <x v="0"/>
  </r>
  <r>
    <x v="3"/>
    <x v="3"/>
  </r>
  <r>
    <x v="3"/>
    <x v="3"/>
  </r>
  <r>
    <x v="3"/>
    <x v="2"/>
  </r>
  <r>
    <x v="3"/>
    <x v="3"/>
  </r>
  <r>
    <x v="3"/>
    <x v="1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3"/>
  </r>
  <r>
    <x v="3"/>
    <x v="2"/>
  </r>
  <r>
    <x v="3"/>
    <x v="2"/>
  </r>
  <r>
    <x v="3"/>
    <x v="3"/>
  </r>
  <r>
    <x v="4"/>
    <x v="1"/>
  </r>
  <r>
    <x v="4"/>
    <x v="0"/>
  </r>
  <r>
    <x v="4"/>
    <x v="4"/>
  </r>
  <r>
    <x v="4"/>
    <x v="1"/>
  </r>
  <r>
    <x v="4"/>
    <x v="0"/>
  </r>
  <r>
    <x v="4"/>
    <x v="1"/>
  </r>
  <r>
    <x v="4"/>
    <x v="2"/>
  </r>
  <r>
    <x v="4"/>
    <x v="2"/>
  </r>
  <r>
    <x v="4"/>
    <x v="2"/>
  </r>
  <r>
    <x v="4"/>
    <x v="0"/>
  </r>
  <r>
    <x v="4"/>
    <x v="3"/>
  </r>
  <r>
    <x v="4"/>
    <x v="0"/>
  </r>
  <r>
    <x v="4"/>
    <x v="1"/>
  </r>
  <r>
    <x v="4"/>
    <x v="1"/>
  </r>
  <r>
    <x v="4"/>
    <x v="3"/>
  </r>
  <r>
    <x v="4"/>
    <x v="3"/>
  </r>
  <r>
    <x v="4"/>
    <x v="0"/>
  </r>
  <r>
    <x v="4"/>
    <x v="2"/>
  </r>
  <r>
    <x v="4"/>
    <x v="1"/>
  </r>
  <r>
    <x v="4"/>
    <x v="1"/>
  </r>
  <r>
    <x v="4"/>
    <x v="2"/>
  </r>
  <r>
    <x v="4"/>
    <x v="3"/>
  </r>
  <r>
    <x v="4"/>
    <x v="1"/>
  </r>
  <r>
    <x v="4"/>
    <x v="3"/>
  </r>
  <r>
    <x v="4"/>
    <x v="1"/>
  </r>
  <r>
    <x v="5"/>
    <x v="3"/>
  </r>
  <r>
    <x v="5"/>
    <x v="3"/>
  </r>
  <r>
    <x v="5"/>
    <x v="1"/>
  </r>
  <r>
    <x v="5"/>
    <x v="4"/>
  </r>
  <r>
    <x v="5"/>
    <x v="4"/>
  </r>
  <r>
    <x v="5"/>
    <x v="3"/>
  </r>
  <r>
    <x v="5"/>
    <x v="4"/>
  </r>
  <r>
    <x v="5"/>
    <x v="3"/>
  </r>
  <r>
    <x v="5"/>
    <x v="3"/>
  </r>
  <r>
    <x v="5"/>
    <x v="0"/>
  </r>
  <r>
    <x v="5"/>
    <x v="3"/>
  </r>
  <r>
    <x v="5"/>
    <x v="4"/>
  </r>
  <r>
    <x v="5"/>
    <x v="4"/>
  </r>
  <r>
    <x v="5"/>
    <x v="3"/>
  </r>
  <r>
    <x v="5"/>
    <x v="4"/>
  </r>
  <r>
    <x v="5"/>
    <x v="3"/>
  </r>
  <r>
    <x v="5"/>
    <x v="4"/>
  </r>
  <r>
    <x v="5"/>
    <x v="4"/>
  </r>
  <r>
    <x v="5"/>
    <x v="3"/>
  </r>
  <r>
    <x v="5"/>
    <x v="2"/>
  </r>
  <r>
    <x v="5"/>
    <x v="3"/>
  </r>
  <r>
    <x v="5"/>
    <x v="4"/>
  </r>
  <r>
    <x v="5"/>
    <x v="0"/>
  </r>
  <r>
    <x v="5"/>
    <x v="4"/>
  </r>
  <r>
    <x v="5"/>
    <x v="4"/>
  </r>
  <r>
    <x v="6"/>
    <x v="4"/>
  </r>
  <r>
    <x v="6"/>
    <x v="4"/>
  </r>
  <r>
    <x v="6"/>
    <x v="3"/>
  </r>
  <r>
    <x v="6"/>
    <x v="4"/>
  </r>
  <r>
    <x v="6"/>
    <x v="3"/>
  </r>
  <r>
    <x v="6"/>
    <x v="4"/>
  </r>
  <r>
    <x v="6"/>
    <x v="4"/>
  </r>
  <r>
    <x v="6"/>
    <x v="1"/>
  </r>
  <r>
    <x v="6"/>
    <x v="2"/>
  </r>
  <r>
    <x v="6"/>
    <x v="3"/>
  </r>
  <r>
    <x v="6"/>
    <x v="4"/>
  </r>
  <r>
    <x v="6"/>
    <x v="2"/>
  </r>
  <r>
    <x v="6"/>
    <x v="4"/>
  </r>
  <r>
    <x v="6"/>
    <x v="2"/>
  </r>
  <r>
    <x v="6"/>
    <x v="4"/>
  </r>
  <r>
    <x v="6"/>
    <x v="4"/>
  </r>
  <r>
    <x v="6"/>
    <x v="2"/>
  </r>
  <r>
    <x v="6"/>
    <x v="4"/>
  </r>
  <r>
    <x v="6"/>
    <x v="2"/>
  </r>
  <r>
    <x v="6"/>
    <x v="3"/>
  </r>
  <r>
    <x v="6"/>
    <x v="2"/>
  </r>
  <r>
    <x v="6"/>
    <x v="3"/>
  </r>
  <r>
    <x v="6"/>
    <x v="4"/>
  </r>
  <r>
    <x v="6"/>
    <x v="4"/>
  </r>
  <r>
    <x v="6"/>
    <x v="4"/>
  </r>
  <r>
    <x v="7"/>
    <x v="1"/>
  </r>
  <r>
    <x v="7"/>
    <x v="2"/>
  </r>
  <r>
    <x v="7"/>
    <x v="2"/>
  </r>
  <r>
    <x v="7"/>
    <x v="1"/>
  </r>
  <r>
    <x v="7"/>
    <x v="2"/>
  </r>
  <r>
    <x v="7"/>
    <x v="1"/>
  </r>
  <r>
    <x v="7"/>
    <x v="0"/>
  </r>
  <r>
    <x v="7"/>
    <x v="2"/>
  </r>
  <r>
    <x v="7"/>
    <x v="3"/>
  </r>
  <r>
    <x v="7"/>
    <x v="0"/>
  </r>
  <r>
    <x v="7"/>
    <x v="1"/>
  </r>
  <r>
    <x v="7"/>
    <x v="1"/>
  </r>
  <r>
    <x v="7"/>
    <x v="0"/>
  </r>
  <r>
    <x v="7"/>
    <x v="3"/>
  </r>
  <r>
    <x v="7"/>
    <x v="0"/>
  </r>
  <r>
    <x v="7"/>
    <x v="0"/>
  </r>
  <r>
    <x v="7"/>
    <x v="0"/>
  </r>
  <r>
    <x v="7"/>
    <x v="1"/>
  </r>
  <r>
    <x v="7"/>
    <x v="1"/>
  </r>
  <r>
    <x v="7"/>
    <x v="3"/>
  </r>
  <r>
    <x v="7"/>
    <x v="0"/>
  </r>
  <r>
    <x v="7"/>
    <x v="2"/>
  </r>
  <r>
    <x v="7"/>
    <x v="1"/>
  </r>
  <r>
    <x v="7"/>
    <x v="3"/>
  </r>
  <r>
    <x v="7"/>
    <x v="1"/>
  </r>
  <r>
    <x v="8"/>
    <x v="2"/>
  </r>
  <r>
    <x v="8"/>
    <x v="1"/>
  </r>
  <r>
    <x v="8"/>
    <x v="0"/>
  </r>
  <r>
    <x v="8"/>
    <x v="2"/>
  </r>
  <r>
    <x v="8"/>
    <x v="3"/>
  </r>
  <r>
    <x v="8"/>
    <x v="1"/>
  </r>
  <r>
    <x v="8"/>
    <x v="1"/>
  </r>
  <r>
    <x v="8"/>
    <x v="0"/>
  </r>
  <r>
    <x v="8"/>
    <x v="3"/>
  </r>
  <r>
    <x v="8"/>
    <x v="1"/>
  </r>
  <r>
    <x v="8"/>
    <x v="0"/>
  </r>
  <r>
    <x v="8"/>
    <x v="2"/>
  </r>
  <r>
    <x v="8"/>
    <x v="1"/>
  </r>
  <r>
    <x v="8"/>
    <x v="0"/>
  </r>
  <r>
    <x v="8"/>
    <x v="1"/>
  </r>
  <r>
    <x v="8"/>
    <x v="4"/>
  </r>
  <r>
    <x v="8"/>
    <x v="3"/>
  </r>
  <r>
    <x v="8"/>
    <x v="0"/>
  </r>
  <r>
    <x v="8"/>
    <x v="3"/>
  </r>
  <r>
    <x v="8"/>
    <x v="3"/>
  </r>
  <r>
    <x v="8"/>
    <x v="1"/>
  </r>
  <r>
    <x v="8"/>
    <x v="2"/>
  </r>
  <r>
    <x v="8"/>
    <x v="2"/>
  </r>
  <r>
    <x v="8"/>
    <x v="1"/>
  </r>
  <r>
    <x v="8"/>
    <x v="0"/>
  </r>
  <r>
    <x v="0"/>
    <x v="1"/>
  </r>
  <r>
    <x v="0"/>
    <x v="2"/>
  </r>
  <r>
    <x v="0"/>
    <x v="2"/>
  </r>
  <r>
    <x v="0"/>
    <x v="0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3"/>
  </r>
  <r>
    <x v="0"/>
    <x v="1"/>
  </r>
  <r>
    <x v="0"/>
    <x v="2"/>
  </r>
  <r>
    <x v="0"/>
    <x v="3"/>
  </r>
  <r>
    <x v="0"/>
    <x v="0"/>
  </r>
  <r>
    <x v="0"/>
    <x v="2"/>
  </r>
  <r>
    <x v="0"/>
    <x v="3"/>
  </r>
  <r>
    <x v="0"/>
    <x v="2"/>
  </r>
  <r>
    <x v="0"/>
    <x v="1"/>
  </r>
  <r>
    <x v="0"/>
    <x v="3"/>
  </r>
  <r>
    <x v="1"/>
    <x v="3"/>
  </r>
  <r>
    <x v="1"/>
    <x v="2"/>
  </r>
  <r>
    <x v="1"/>
    <x v="3"/>
  </r>
  <r>
    <x v="1"/>
    <x v="1"/>
  </r>
  <r>
    <x v="1"/>
    <x v="1"/>
  </r>
  <r>
    <x v="1"/>
    <x v="2"/>
  </r>
  <r>
    <x v="1"/>
    <x v="2"/>
  </r>
  <r>
    <x v="1"/>
    <x v="1"/>
  </r>
  <r>
    <x v="1"/>
    <x v="4"/>
  </r>
  <r>
    <x v="1"/>
    <x v="3"/>
  </r>
  <r>
    <x v="1"/>
    <x v="3"/>
  </r>
  <r>
    <x v="1"/>
    <x v="2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3"/>
  </r>
  <r>
    <x v="1"/>
    <x v="3"/>
  </r>
  <r>
    <x v="1"/>
    <x v="1"/>
  </r>
  <r>
    <x v="1"/>
    <x v="2"/>
  </r>
  <r>
    <x v="1"/>
    <x v="3"/>
  </r>
  <r>
    <x v="1"/>
    <x v="2"/>
  </r>
  <r>
    <x v="1"/>
    <x v="1"/>
  </r>
  <r>
    <x v="2"/>
    <x v="1"/>
  </r>
  <r>
    <x v="2"/>
    <x v="4"/>
  </r>
  <r>
    <x v="2"/>
    <x v="4"/>
  </r>
  <r>
    <x v="2"/>
    <x v="4"/>
  </r>
  <r>
    <x v="2"/>
    <x v="4"/>
  </r>
  <r>
    <x v="2"/>
    <x v="3"/>
  </r>
  <r>
    <x v="2"/>
    <x v="4"/>
  </r>
  <r>
    <x v="2"/>
    <x v="0"/>
  </r>
  <r>
    <x v="2"/>
    <x v="4"/>
  </r>
  <r>
    <x v="2"/>
    <x v="4"/>
  </r>
  <r>
    <x v="2"/>
    <x v="4"/>
  </r>
  <r>
    <x v="2"/>
    <x v="4"/>
  </r>
  <r>
    <x v="2"/>
    <x v="1"/>
  </r>
  <r>
    <x v="2"/>
    <x v="3"/>
  </r>
  <r>
    <x v="2"/>
    <x v="4"/>
  </r>
  <r>
    <x v="2"/>
    <x v="2"/>
  </r>
  <r>
    <x v="2"/>
    <x v="4"/>
  </r>
  <r>
    <x v="2"/>
    <x v="4"/>
  </r>
  <r>
    <x v="2"/>
    <x v="0"/>
  </r>
  <r>
    <x v="2"/>
    <x v="4"/>
  </r>
  <r>
    <x v="2"/>
    <x v="4"/>
  </r>
  <r>
    <x v="2"/>
    <x v="4"/>
  </r>
  <r>
    <x v="2"/>
    <x v="4"/>
  </r>
  <r>
    <x v="2"/>
    <x v="4"/>
  </r>
  <r>
    <x v="2"/>
    <x v="1"/>
  </r>
  <r>
    <x v="3"/>
    <x v="2"/>
  </r>
  <r>
    <x v="3"/>
    <x v="1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1"/>
  </r>
  <r>
    <x v="3"/>
    <x v="2"/>
  </r>
  <r>
    <x v="3"/>
    <x v="3"/>
  </r>
  <r>
    <x v="3"/>
    <x v="3"/>
  </r>
  <r>
    <x v="3"/>
    <x v="3"/>
  </r>
  <r>
    <x v="3"/>
    <x v="3"/>
  </r>
  <r>
    <x v="3"/>
    <x v="1"/>
  </r>
  <r>
    <x v="3"/>
    <x v="2"/>
  </r>
  <r>
    <x v="3"/>
    <x v="4"/>
  </r>
  <r>
    <x v="3"/>
    <x v="2"/>
  </r>
  <r>
    <x v="3"/>
    <x v="4"/>
  </r>
  <r>
    <x v="3"/>
    <x v="3"/>
  </r>
  <r>
    <x v="3"/>
    <x v="1"/>
  </r>
  <r>
    <x v="3"/>
    <x v="2"/>
  </r>
  <r>
    <x v="4"/>
    <x v="2"/>
  </r>
  <r>
    <x v="4"/>
    <x v="3"/>
  </r>
  <r>
    <x v="4"/>
    <x v="2"/>
  </r>
  <r>
    <x v="4"/>
    <x v="0"/>
  </r>
  <r>
    <x v="4"/>
    <x v="3"/>
  </r>
  <r>
    <x v="4"/>
    <x v="0"/>
  </r>
  <r>
    <x v="4"/>
    <x v="1"/>
  </r>
  <r>
    <x v="4"/>
    <x v="2"/>
  </r>
  <r>
    <x v="4"/>
    <x v="4"/>
  </r>
  <r>
    <x v="4"/>
    <x v="3"/>
  </r>
  <r>
    <x v="4"/>
    <x v="1"/>
  </r>
  <r>
    <x v="4"/>
    <x v="2"/>
  </r>
  <r>
    <x v="4"/>
    <x v="2"/>
  </r>
  <r>
    <x v="4"/>
    <x v="0"/>
  </r>
  <r>
    <x v="4"/>
    <x v="3"/>
  </r>
  <r>
    <x v="4"/>
    <x v="1"/>
  </r>
  <r>
    <x v="4"/>
    <x v="3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1"/>
  </r>
  <r>
    <x v="4"/>
    <x v="3"/>
  </r>
  <r>
    <x v="5"/>
    <x v="2"/>
  </r>
  <r>
    <x v="5"/>
    <x v="3"/>
  </r>
  <r>
    <x v="5"/>
    <x v="3"/>
  </r>
  <r>
    <x v="5"/>
    <x v="3"/>
  </r>
  <r>
    <x v="5"/>
    <x v="4"/>
  </r>
  <r>
    <x v="5"/>
    <x v="1"/>
  </r>
  <r>
    <x v="5"/>
    <x v="4"/>
  </r>
  <r>
    <x v="5"/>
    <x v="3"/>
  </r>
  <r>
    <x v="5"/>
    <x v="3"/>
  </r>
  <r>
    <x v="5"/>
    <x v="3"/>
  </r>
  <r>
    <x v="5"/>
    <x v="2"/>
  </r>
  <r>
    <x v="5"/>
    <x v="2"/>
  </r>
  <r>
    <x v="5"/>
    <x v="2"/>
  </r>
  <r>
    <x v="5"/>
    <x v="4"/>
  </r>
  <r>
    <x v="5"/>
    <x v="4"/>
  </r>
  <r>
    <x v="5"/>
    <x v="2"/>
  </r>
  <r>
    <x v="5"/>
    <x v="4"/>
  </r>
  <r>
    <x v="5"/>
    <x v="3"/>
  </r>
  <r>
    <x v="5"/>
    <x v="2"/>
  </r>
  <r>
    <x v="5"/>
    <x v="0"/>
  </r>
  <r>
    <x v="5"/>
    <x v="4"/>
  </r>
  <r>
    <x v="5"/>
    <x v="3"/>
  </r>
  <r>
    <x v="5"/>
    <x v="0"/>
  </r>
  <r>
    <x v="5"/>
    <x v="4"/>
  </r>
  <r>
    <x v="5"/>
    <x v="3"/>
  </r>
  <r>
    <x v="6"/>
    <x v="3"/>
  </r>
  <r>
    <x v="6"/>
    <x v="4"/>
  </r>
  <r>
    <x v="6"/>
    <x v="4"/>
  </r>
  <r>
    <x v="6"/>
    <x v="2"/>
  </r>
  <r>
    <x v="6"/>
    <x v="3"/>
  </r>
  <r>
    <x v="6"/>
    <x v="1"/>
  </r>
  <r>
    <x v="6"/>
    <x v="3"/>
  </r>
  <r>
    <x v="6"/>
    <x v="4"/>
  </r>
  <r>
    <x v="6"/>
    <x v="3"/>
  </r>
  <r>
    <x v="6"/>
    <x v="4"/>
  </r>
  <r>
    <x v="6"/>
    <x v="3"/>
  </r>
  <r>
    <x v="6"/>
    <x v="2"/>
  </r>
  <r>
    <x v="6"/>
    <x v="3"/>
  </r>
  <r>
    <x v="6"/>
    <x v="2"/>
  </r>
  <r>
    <x v="6"/>
    <x v="3"/>
  </r>
  <r>
    <x v="6"/>
    <x v="4"/>
  </r>
  <r>
    <x v="6"/>
    <x v="1"/>
  </r>
  <r>
    <x v="6"/>
    <x v="3"/>
  </r>
  <r>
    <x v="6"/>
    <x v="3"/>
  </r>
  <r>
    <x v="6"/>
    <x v="2"/>
  </r>
  <r>
    <x v="6"/>
    <x v="2"/>
  </r>
  <r>
    <x v="6"/>
    <x v="3"/>
  </r>
  <r>
    <x v="6"/>
    <x v="3"/>
  </r>
  <r>
    <x v="6"/>
    <x v="1"/>
  </r>
  <r>
    <x v="6"/>
    <x v="3"/>
  </r>
  <r>
    <x v="7"/>
    <x v="1"/>
  </r>
  <r>
    <x v="7"/>
    <x v="3"/>
  </r>
  <r>
    <x v="7"/>
    <x v="0"/>
  </r>
  <r>
    <x v="7"/>
    <x v="4"/>
  </r>
  <r>
    <x v="7"/>
    <x v="3"/>
  </r>
  <r>
    <x v="7"/>
    <x v="3"/>
  </r>
  <r>
    <x v="7"/>
    <x v="2"/>
  </r>
  <r>
    <x v="7"/>
    <x v="2"/>
  </r>
  <r>
    <x v="7"/>
    <x v="2"/>
  </r>
  <r>
    <x v="7"/>
    <x v="1"/>
  </r>
  <r>
    <x v="7"/>
    <x v="2"/>
  </r>
  <r>
    <x v="7"/>
    <x v="1"/>
  </r>
  <r>
    <x v="7"/>
    <x v="1"/>
  </r>
  <r>
    <x v="7"/>
    <x v="0"/>
  </r>
  <r>
    <x v="7"/>
    <x v="3"/>
  </r>
  <r>
    <x v="7"/>
    <x v="1"/>
  </r>
  <r>
    <x v="7"/>
    <x v="1"/>
  </r>
  <r>
    <x v="7"/>
    <x v="3"/>
  </r>
  <r>
    <x v="7"/>
    <x v="1"/>
  </r>
  <r>
    <x v="7"/>
    <x v="2"/>
  </r>
  <r>
    <x v="7"/>
    <x v="0"/>
  </r>
  <r>
    <x v="7"/>
    <x v="2"/>
  </r>
  <r>
    <x v="7"/>
    <x v="2"/>
  </r>
  <r>
    <x v="7"/>
    <x v="1"/>
  </r>
  <r>
    <x v="7"/>
    <x v="3"/>
  </r>
  <r>
    <x v="8"/>
    <x v="3"/>
  </r>
  <r>
    <x v="8"/>
    <x v="2"/>
  </r>
  <r>
    <x v="8"/>
    <x v="2"/>
  </r>
  <r>
    <x v="8"/>
    <x v="1"/>
  </r>
  <r>
    <x v="8"/>
    <x v="3"/>
  </r>
  <r>
    <x v="8"/>
    <x v="0"/>
  </r>
  <r>
    <x v="8"/>
    <x v="3"/>
  </r>
  <r>
    <x v="8"/>
    <x v="1"/>
  </r>
  <r>
    <x v="8"/>
    <x v="1"/>
  </r>
  <r>
    <x v="8"/>
    <x v="4"/>
  </r>
  <r>
    <x v="8"/>
    <x v="2"/>
  </r>
  <r>
    <x v="8"/>
    <x v="2"/>
  </r>
  <r>
    <x v="8"/>
    <x v="3"/>
  </r>
  <r>
    <x v="8"/>
    <x v="1"/>
  </r>
  <r>
    <x v="8"/>
    <x v="1"/>
  </r>
  <r>
    <x v="8"/>
    <x v="2"/>
  </r>
  <r>
    <x v="8"/>
    <x v="2"/>
  </r>
  <r>
    <x v="8"/>
    <x v="1"/>
  </r>
  <r>
    <x v="8"/>
    <x v="4"/>
  </r>
  <r>
    <x v="8"/>
    <x v="1"/>
  </r>
  <r>
    <x v="8"/>
    <x v="2"/>
  </r>
  <r>
    <x v="8"/>
    <x v="2"/>
  </r>
  <r>
    <x v="8"/>
    <x v="2"/>
  </r>
  <r>
    <x v="8"/>
    <x v="3"/>
  </r>
  <r>
    <x v="8"/>
    <x v="2"/>
  </r>
  <r>
    <x v="0"/>
    <x v="1"/>
  </r>
  <r>
    <x v="0"/>
    <x v="2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4"/>
  </r>
  <r>
    <x v="0"/>
    <x v="1"/>
  </r>
  <r>
    <x v="0"/>
    <x v="1"/>
  </r>
  <r>
    <x v="0"/>
    <x v="0"/>
  </r>
  <r>
    <x v="0"/>
    <x v="0"/>
  </r>
  <r>
    <x v="0"/>
    <x v="2"/>
  </r>
  <r>
    <x v="0"/>
    <x v="4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2"/>
  </r>
  <r>
    <x v="1"/>
    <x v="4"/>
  </r>
  <r>
    <x v="1"/>
    <x v="4"/>
  </r>
  <r>
    <x v="1"/>
    <x v="4"/>
  </r>
  <r>
    <x v="1"/>
    <x v="3"/>
  </r>
  <r>
    <x v="1"/>
    <x v="4"/>
  </r>
  <r>
    <x v="1"/>
    <x v="3"/>
  </r>
  <r>
    <x v="1"/>
    <x v="3"/>
  </r>
  <r>
    <x v="2"/>
    <x v="2"/>
  </r>
  <r>
    <x v="2"/>
    <x v="4"/>
  </r>
  <r>
    <x v="2"/>
    <x v="2"/>
  </r>
  <r>
    <x v="2"/>
    <x v="4"/>
  </r>
  <r>
    <x v="2"/>
    <x v="4"/>
  </r>
  <r>
    <x v="2"/>
    <x v="3"/>
  </r>
  <r>
    <x v="2"/>
    <x v="4"/>
  </r>
  <r>
    <x v="2"/>
    <x v="4"/>
  </r>
  <r>
    <x v="2"/>
    <x v="3"/>
  </r>
  <r>
    <x v="2"/>
    <x v="4"/>
  </r>
  <r>
    <x v="2"/>
    <x v="3"/>
  </r>
  <r>
    <x v="2"/>
    <x v="1"/>
  </r>
  <r>
    <x v="2"/>
    <x v="4"/>
  </r>
  <r>
    <x v="2"/>
    <x v="3"/>
  </r>
  <r>
    <x v="2"/>
    <x v="4"/>
  </r>
  <r>
    <x v="2"/>
    <x v="4"/>
  </r>
  <r>
    <x v="2"/>
    <x v="3"/>
  </r>
  <r>
    <x v="2"/>
    <x v="4"/>
  </r>
  <r>
    <x v="2"/>
    <x v="4"/>
  </r>
  <r>
    <x v="2"/>
    <x v="4"/>
  </r>
  <r>
    <x v="2"/>
    <x v="3"/>
  </r>
  <r>
    <x v="2"/>
    <x v="3"/>
  </r>
  <r>
    <x v="2"/>
    <x v="3"/>
  </r>
  <r>
    <x v="2"/>
    <x v="3"/>
  </r>
  <r>
    <x v="2"/>
    <x v="4"/>
  </r>
  <r>
    <x v="3"/>
    <x v="4"/>
  </r>
  <r>
    <x v="3"/>
    <x v="4"/>
  </r>
  <r>
    <x v="3"/>
    <x v="4"/>
  </r>
  <r>
    <x v="3"/>
    <x v="4"/>
  </r>
  <r>
    <x v="3"/>
    <x v="2"/>
  </r>
  <r>
    <x v="3"/>
    <x v="4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3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3"/>
  </r>
  <r>
    <x v="3"/>
    <x v="3"/>
  </r>
  <r>
    <x v="4"/>
    <x v="4"/>
  </r>
  <r>
    <x v="4"/>
    <x v="4"/>
  </r>
  <r>
    <x v="4"/>
    <x v="4"/>
  </r>
  <r>
    <x v="4"/>
    <x v="3"/>
  </r>
  <r>
    <x v="4"/>
    <x v="4"/>
  </r>
  <r>
    <x v="4"/>
    <x v="4"/>
  </r>
  <r>
    <x v="4"/>
    <x v="4"/>
  </r>
  <r>
    <x v="4"/>
    <x v="4"/>
  </r>
  <r>
    <x v="4"/>
    <x v="2"/>
  </r>
  <r>
    <x v="4"/>
    <x v="4"/>
  </r>
  <r>
    <x v="4"/>
    <x v="4"/>
  </r>
  <r>
    <x v="4"/>
    <x v="2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3"/>
  </r>
  <r>
    <x v="4"/>
    <x v="4"/>
  </r>
  <r>
    <x v="4"/>
    <x v="4"/>
  </r>
  <r>
    <x v="4"/>
    <x v="4"/>
  </r>
  <r>
    <x v="4"/>
    <x v="4"/>
  </r>
  <r>
    <x v="5"/>
    <x v="1"/>
  </r>
  <r>
    <x v="5"/>
    <x v="4"/>
  </r>
  <r>
    <x v="5"/>
    <x v="2"/>
  </r>
  <r>
    <x v="5"/>
    <x v="0"/>
  </r>
  <r>
    <x v="5"/>
    <x v="1"/>
  </r>
  <r>
    <x v="5"/>
    <x v="1"/>
  </r>
  <r>
    <x v="5"/>
    <x v="0"/>
  </r>
  <r>
    <x v="5"/>
    <x v="2"/>
  </r>
  <r>
    <x v="5"/>
    <x v="0"/>
  </r>
  <r>
    <x v="5"/>
    <x v="2"/>
  </r>
  <r>
    <x v="5"/>
    <x v="1"/>
  </r>
  <r>
    <x v="5"/>
    <x v="3"/>
  </r>
  <r>
    <x v="5"/>
    <x v="1"/>
  </r>
  <r>
    <x v="5"/>
    <x v="1"/>
  </r>
  <r>
    <x v="5"/>
    <x v="1"/>
  </r>
  <r>
    <x v="5"/>
    <x v="0"/>
  </r>
  <r>
    <x v="5"/>
    <x v="1"/>
  </r>
  <r>
    <x v="5"/>
    <x v="2"/>
  </r>
  <r>
    <x v="5"/>
    <x v="0"/>
  </r>
  <r>
    <x v="5"/>
    <x v="1"/>
  </r>
  <r>
    <x v="5"/>
    <x v="3"/>
  </r>
  <r>
    <x v="5"/>
    <x v="0"/>
  </r>
  <r>
    <x v="5"/>
    <x v="3"/>
  </r>
  <r>
    <x v="5"/>
    <x v="2"/>
  </r>
  <r>
    <x v="5"/>
    <x v="3"/>
  </r>
  <r>
    <x v="6"/>
    <x v="0"/>
  </r>
  <r>
    <x v="6"/>
    <x v="3"/>
  </r>
  <r>
    <x v="6"/>
    <x v="2"/>
  </r>
  <r>
    <x v="6"/>
    <x v="1"/>
  </r>
  <r>
    <x v="6"/>
    <x v="0"/>
  </r>
  <r>
    <x v="6"/>
    <x v="1"/>
  </r>
  <r>
    <x v="6"/>
    <x v="2"/>
  </r>
  <r>
    <x v="6"/>
    <x v="1"/>
  </r>
  <r>
    <x v="6"/>
    <x v="2"/>
  </r>
  <r>
    <x v="6"/>
    <x v="0"/>
  </r>
  <r>
    <x v="6"/>
    <x v="4"/>
  </r>
  <r>
    <x v="6"/>
    <x v="3"/>
  </r>
  <r>
    <x v="6"/>
    <x v="2"/>
  </r>
  <r>
    <x v="6"/>
    <x v="1"/>
  </r>
  <r>
    <x v="6"/>
    <x v="2"/>
  </r>
  <r>
    <x v="6"/>
    <x v="4"/>
  </r>
  <r>
    <x v="6"/>
    <x v="2"/>
  </r>
  <r>
    <x v="6"/>
    <x v="3"/>
  </r>
  <r>
    <x v="6"/>
    <x v="2"/>
  </r>
  <r>
    <x v="6"/>
    <x v="0"/>
  </r>
  <r>
    <x v="6"/>
    <x v="3"/>
  </r>
  <r>
    <x v="6"/>
    <x v="3"/>
  </r>
  <r>
    <x v="6"/>
    <x v="1"/>
  </r>
  <r>
    <x v="6"/>
    <x v="3"/>
  </r>
  <r>
    <x v="6"/>
    <x v="3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3"/>
  </r>
  <r>
    <x v="7"/>
    <x v="1"/>
  </r>
  <r>
    <x v="7"/>
    <x v="2"/>
  </r>
  <r>
    <x v="7"/>
    <x v="4"/>
  </r>
  <r>
    <x v="7"/>
    <x v="2"/>
  </r>
  <r>
    <x v="7"/>
    <x v="4"/>
  </r>
  <r>
    <x v="7"/>
    <x v="4"/>
  </r>
  <r>
    <x v="7"/>
    <x v="4"/>
  </r>
  <r>
    <x v="7"/>
    <x v="2"/>
  </r>
  <r>
    <x v="7"/>
    <x v="4"/>
  </r>
  <r>
    <x v="7"/>
    <x v="4"/>
  </r>
  <r>
    <x v="7"/>
    <x v="3"/>
  </r>
  <r>
    <x v="7"/>
    <x v="4"/>
  </r>
  <r>
    <x v="7"/>
    <x v="4"/>
  </r>
  <r>
    <x v="7"/>
    <x v="4"/>
  </r>
  <r>
    <x v="7"/>
    <x v="4"/>
  </r>
  <r>
    <x v="8"/>
    <x v="2"/>
  </r>
  <r>
    <x v="8"/>
    <x v="1"/>
  </r>
  <r>
    <x v="8"/>
    <x v="0"/>
  </r>
  <r>
    <x v="8"/>
    <x v="2"/>
  </r>
  <r>
    <x v="8"/>
    <x v="3"/>
  </r>
  <r>
    <x v="8"/>
    <x v="1"/>
  </r>
  <r>
    <x v="8"/>
    <x v="1"/>
  </r>
  <r>
    <x v="8"/>
    <x v="2"/>
  </r>
  <r>
    <x v="8"/>
    <x v="2"/>
  </r>
  <r>
    <x v="8"/>
    <x v="2"/>
  </r>
  <r>
    <x v="8"/>
    <x v="4"/>
  </r>
  <r>
    <x v="8"/>
    <x v="2"/>
  </r>
  <r>
    <x v="8"/>
    <x v="0"/>
  </r>
  <r>
    <x v="8"/>
    <x v="3"/>
  </r>
  <r>
    <x v="8"/>
    <x v="0"/>
  </r>
  <r>
    <x v="8"/>
    <x v="2"/>
  </r>
  <r>
    <x v="8"/>
    <x v="0"/>
  </r>
  <r>
    <x v="8"/>
    <x v="0"/>
  </r>
  <r>
    <x v="8"/>
    <x v="1"/>
  </r>
  <r>
    <x v="8"/>
    <x v="1"/>
  </r>
  <r>
    <x v="8"/>
    <x v="3"/>
  </r>
  <r>
    <x v="8"/>
    <x v="4"/>
  </r>
  <r>
    <x v="8"/>
    <x v="4"/>
  </r>
  <r>
    <x v="8"/>
    <x v="2"/>
  </r>
  <r>
    <x v="8"/>
    <x v="0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2"/>
  </r>
  <r>
    <x v="0"/>
    <x v="0"/>
  </r>
  <r>
    <x v="0"/>
    <x v="4"/>
  </r>
  <r>
    <x v="0"/>
    <x v="1"/>
  </r>
  <r>
    <x v="0"/>
    <x v="1"/>
  </r>
  <r>
    <x v="0"/>
    <x v="0"/>
  </r>
  <r>
    <x v="0"/>
    <x v="3"/>
  </r>
  <r>
    <x v="0"/>
    <x v="0"/>
  </r>
  <r>
    <x v="0"/>
    <x v="3"/>
  </r>
  <r>
    <x v="0"/>
    <x v="0"/>
  </r>
  <r>
    <x v="0"/>
    <x v="1"/>
  </r>
  <r>
    <x v="0"/>
    <x v="2"/>
  </r>
  <r>
    <x v="0"/>
    <x v="2"/>
  </r>
  <r>
    <x v="0"/>
    <x v="1"/>
  </r>
  <r>
    <x v="0"/>
    <x v="3"/>
  </r>
  <r>
    <x v="0"/>
    <x v="1"/>
  </r>
  <r>
    <x v="0"/>
    <x v="0"/>
  </r>
  <r>
    <x v="0"/>
    <x v="1"/>
  </r>
  <r>
    <x v="0"/>
    <x v="1"/>
  </r>
  <r>
    <x v="1"/>
    <x v="1"/>
  </r>
  <r>
    <x v="1"/>
    <x v="0"/>
  </r>
  <r>
    <x v="1"/>
    <x v="1"/>
  </r>
  <r>
    <x v="1"/>
    <x v="3"/>
  </r>
  <r>
    <x v="1"/>
    <x v="1"/>
  </r>
  <r>
    <x v="1"/>
    <x v="1"/>
  </r>
  <r>
    <x v="1"/>
    <x v="2"/>
  </r>
  <r>
    <x v="1"/>
    <x v="2"/>
  </r>
  <r>
    <x v="1"/>
    <x v="1"/>
  </r>
  <r>
    <x v="1"/>
    <x v="0"/>
  </r>
  <r>
    <x v="1"/>
    <x v="1"/>
  </r>
  <r>
    <x v="1"/>
    <x v="2"/>
  </r>
  <r>
    <x v="1"/>
    <x v="3"/>
  </r>
  <r>
    <x v="1"/>
    <x v="0"/>
  </r>
  <r>
    <x v="1"/>
    <x v="3"/>
  </r>
  <r>
    <x v="1"/>
    <x v="0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2"/>
  </r>
  <r>
    <x v="1"/>
    <x v="3"/>
  </r>
  <r>
    <x v="1"/>
    <x v="2"/>
  </r>
  <r>
    <x v="2"/>
    <x v="2"/>
  </r>
  <r>
    <x v="2"/>
    <x v="2"/>
  </r>
  <r>
    <x v="2"/>
    <x v="0"/>
  </r>
  <r>
    <x v="2"/>
    <x v="1"/>
  </r>
  <r>
    <x v="2"/>
    <x v="2"/>
  </r>
  <r>
    <x v="2"/>
    <x v="0"/>
  </r>
  <r>
    <x v="2"/>
    <x v="1"/>
  </r>
  <r>
    <x v="2"/>
    <x v="1"/>
  </r>
  <r>
    <x v="2"/>
    <x v="2"/>
  </r>
  <r>
    <x v="2"/>
    <x v="2"/>
  </r>
  <r>
    <x v="2"/>
    <x v="2"/>
  </r>
  <r>
    <x v="2"/>
    <x v="1"/>
  </r>
  <r>
    <x v="2"/>
    <x v="1"/>
  </r>
  <r>
    <x v="2"/>
    <x v="1"/>
  </r>
  <r>
    <x v="2"/>
    <x v="2"/>
  </r>
  <r>
    <x v="2"/>
    <x v="3"/>
  </r>
  <r>
    <x v="2"/>
    <x v="2"/>
  </r>
  <r>
    <x v="2"/>
    <x v="4"/>
  </r>
  <r>
    <x v="2"/>
    <x v="1"/>
  </r>
  <r>
    <x v="2"/>
    <x v="0"/>
  </r>
  <r>
    <x v="2"/>
    <x v="1"/>
  </r>
  <r>
    <x v="2"/>
    <x v="2"/>
  </r>
  <r>
    <x v="2"/>
    <x v="2"/>
  </r>
  <r>
    <x v="2"/>
    <x v="1"/>
  </r>
  <r>
    <x v="2"/>
    <x v="0"/>
  </r>
  <r>
    <x v="3"/>
    <x v="0"/>
  </r>
  <r>
    <x v="3"/>
    <x v="1"/>
  </r>
  <r>
    <x v="3"/>
    <x v="0"/>
  </r>
  <r>
    <x v="3"/>
    <x v="2"/>
  </r>
  <r>
    <x v="3"/>
    <x v="1"/>
  </r>
  <r>
    <x v="3"/>
    <x v="1"/>
  </r>
  <r>
    <x v="3"/>
    <x v="2"/>
  </r>
  <r>
    <x v="3"/>
    <x v="2"/>
  </r>
  <r>
    <x v="3"/>
    <x v="1"/>
  </r>
  <r>
    <x v="3"/>
    <x v="2"/>
  </r>
  <r>
    <x v="3"/>
    <x v="3"/>
  </r>
  <r>
    <x v="3"/>
    <x v="1"/>
  </r>
  <r>
    <x v="3"/>
    <x v="2"/>
  </r>
  <r>
    <x v="3"/>
    <x v="0"/>
  </r>
  <r>
    <x v="3"/>
    <x v="0"/>
  </r>
  <r>
    <x v="3"/>
    <x v="1"/>
  </r>
  <r>
    <x v="3"/>
    <x v="2"/>
  </r>
  <r>
    <x v="3"/>
    <x v="1"/>
  </r>
  <r>
    <x v="3"/>
    <x v="2"/>
  </r>
  <r>
    <x v="3"/>
    <x v="1"/>
  </r>
  <r>
    <x v="3"/>
    <x v="3"/>
  </r>
  <r>
    <x v="3"/>
    <x v="2"/>
  </r>
  <r>
    <x v="3"/>
    <x v="1"/>
  </r>
  <r>
    <x v="3"/>
    <x v="1"/>
  </r>
  <r>
    <x v="3"/>
    <x v="2"/>
  </r>
  <r>
    <x v="4"/>
    <x v="2"/>
  </r>
  <r>
    <x v="4"/>
    <x v="1"/>
  </r>
  <r>
    <x v="4"/>
    <x v="3"/>
  </r>
  <r>
    <x v="4"/>
    <x v="1"/>
  </r>
  <r>
    <x v="4"/>
    <x v="1"/>
  </r>
  <r>
    <x v="4"/>
    <x v="0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1"/>
  </r>
  <r>
    <x v="4"/>
    <x v="0"/>
  </r>
  <r>
    <x v="4"/>
    <x v="1"/>
  </r>
  <r>
    <x v="4"/>
    <x v="2"/>
  </r>
  <r>
    <x v="4"/>
    <x v="1"/>
  </r>
  <r>
    <x v="4"/>
    <x v="2"/>
  </r>
  <r>
    <x v="4"/>
    <x v="2"/>
  </r>
  <r>
    <x v="4"/>
    <x v="0"/>
  </r>
  <r>
    <x v="4"/>
    <x v="1"/>
  </r>
  <r>
    <x v="4"/>
    <x v="2"/>
  </r>
  <r>
    <x v="4"/>
    <x v="1"/>
  </r>
  <r>
    <x v="5"/>
    <x v="3"/>
  </r>
  <r>
    <x v="5"/>
    <x v="0"/>
  </r>
  <r>
    <x v="5"/>
    <x v="3"/>
  </r>
  <r>
    <x v="5"/>
    <x v="2"/>
  </r>
  <r>
    <x v="5"/>
    <x v="2"/>
  </r>
  <r>
    <x v="5"/>
    <x v="3"/>
  </r>
  <r>
    <x v="5"/>
    <x v="4"/>
  </r>
  <r>
    <x v="5"/>
    <x v="2"/>
  </r>
  <r>
    <x v="5"/>
    <x v="2"/>
  </r>
  <r>
    <x v="5"/>
    <x v="2"/>
  </r>
  <r>
    <x v="5"/>
    <x v="1"/>
  </r>
  <r>
    <x v="5"/>
    <x v="3"/>
  </r>
  <r>
    <x v="5"/>
    <x v="1"/>
  </r>
  <r>
    <x v="5"/>
    <x v="1"/>
  </r>
  <r>
    <x v="5"/>
    <x v="2"/>
  </r>
  <r>
    <x v="5"/>
    <x v="3"/>
  </r>
  <r>
    <x v="5"/>
    <x v="3"/>
  </r>
  <r>
    <x v="5"/>
    <x v="2"/>
  </r>
  <r>
    <x v="5"/>
    <x v="3"/>
  </r>
  <r>
    <x v="5"/>
    <x v="3"/>
  </r>
  <r>
    <x v="5"/>
    <x v="1"/>
  </r>
  <r>
    <x v="5"/>
    <x v="2"/>
  </r>
  <r>
    <x v="5"/>
    <x v="2"/>
  </r>
  <r>
    <x v="5"/>
    <x v="4"/>
  </r>
  <r>
    <x v="5"/>
    <x v="1"/>
  </r>
  <r>
    <x v="6"/>
    <x v="1"/>
  </r>
  <r>
    <x v="6"/>
    <x v="2"/>
  </r>
  <r>
    <x v="6"/>
    <x v="3"/>
  </r>
  <r>
    <x v="6"/>
    <x v="1"/>
  </r>
  <r>
    <x v="6"/>
    <x v="2"/>
  </r>
  <r>
    <x v="6"/>
    <x v="1"/>
  </r>
  <r>
    <x v="6"/>
    <x v="1"/>
  </r>
  <r>
    <x v="6"/>
    <x v="1"/>
  </r>
  <r>
    <x v="6"/>
    <x v="2"/>
  </r>
  <r>
    <x v="6"/>
    <x v="1"/>
  </r>
  <r>
    <x v="6"/>
    <x v="1"/>
  </r>
  <r>
    <x v="6"/>
    <x v="1"/>
  </r>
  <r>
    <x v="6"/>
    <x v="1"/>
  </r>
  <r>
    <x v="6"/>
    <x v="2"/>
  </r>
  <r>
    <x v="6"/>
    <x v="2"/>
  </r>
  <r>
    <x v="6"/>
    <x v="1"/>
  </r>
  <r>
    <x v="6"/>
    <x v="0"/>
  </r>
  <r>
    <x v="6"/>
    <x v="1"/>
  </r>
  <r>
    <x v="6"/>
    <x v="3"/>
  </r>
  <r>
    <x v="6"/>
    <x v="3"/>
  </r>
  <r>
    <x v="6"/>
    <x v="0"/>
  </r>
  <r>
    <x v="6"/>
    <x v="1"/>
  </r>
  <r>
    <x v="6"/>
    <x v="2"/>
  </r>
  <r>
    <x v="6"/>
    <x v="3"/>
  </r>
  <r>
    <x v="6"/>
    <x v="1"/>
  </r>
  <r>
    <x v="7"/>
    <x v="1"/>
  </r>
  <r>
    <x v="7"/>
    <x v="1"/>
  </r>
  <r>
    <x v="7"/>
    <x v="2"/>
  </r>
  <r>
    <x v="7"/>
    <x v="4"/>
  </r>
  <r>
    <x v="7"/>
    <x v="3"/>
  </r>
  <r>
    <x v="7"/>
    <x v="1"/>
  </r>
  <r>
    <x v="7"/>
    <x v="0"/>
  </r>
  <r>
    <x v="7"/>
    <x v="1"/>
  </r>
  <r>
    <x v="7"/>
    <x v="3"/>
  </r>
  <r>
    <x v="7"/>
    <x v="1"/>
  </r>
  <r>
    <x v="7"/>
    <x v="3"/>
  </r>
  <r>
    <x v="7"/>
    <x v="1"/>
  </r>
  <r>
    <x v="7"/>
    <x v="1"/>
  </r>
  <r>
    <x v="7"/>
    <x v="2"/>
  </r>
  <r>
    <x v="7"/>
    <x v="2"/>
  </r>
  <r>
    <x v="7"/>
    <x v="2"/>
  </r>
  <r>
    <x v="7"/>
    <x v="0"/>
  </r>
  <r>
    <x v="7"/>
    <x v="1"/>
  </r>
  <r>
    <x v="7"/>
    <x v="1"/>
  </r>
  <r>
    <x v="7"/>
    <x v="1"/>
  </r>
  <r>
    <x v="7"/>
    <x v="2"/>
  </r>
  <r>
    <x v="7"/>
    <x v="1"/>
  </r>
  <r>
    <x v="7"/>
    <x v="2"/>
  </r>
  <r>
    <x v="7"/>
    <x v="2"/>
  </r>
  <r>
    <x v="7"/>
    <x v="1"/>
  </r>
  <r>
    <x v="8"/>
    <x v="0"/>
  </r>
  <r>
    <x v="8"/>
    <x v="1"/>
  </r>
  <r>
    <x v="8"/>
    <x v="1"/>
  </r>
  <r>
    <x v="8"/>
    <x v="1"/>
  </r>
  <r>
    <x v="8"/>
    <x v="0"/>
  </r>
  <r>
    <x v="8"/>
    <x v="2"/>
  </r>
  <r>
    <x v="8"/>
    <x v="1"/>
  </r>
  <r>
    <x v="8"/>
    <x v="3"/>
  </r>
  <r>
    <x v="8"/>
    <x v="1"/>
  </r>
  <r>
    <x v="8"/>
    <x v="1"/>
  </r>
  <r>
    <x v="8"/>
    <x v="2"/>
  </r>
  <r>
    <x v="8"/>
    <x v="0"/>
  </r>
  <r>
    <x v="8"/>
    <x v="1"/>
  </r>
  <r>
    <x v="8"/>
    <x v="1"/>
  </r>
  <r>
    <x v="8"/>
    <x v="1"/>
  </r>
  <r>
    <x v="8"/>
    <x v="1"/>
  </r>
  <r>
    <x v="8"/>
    <x v="1"/>
  </r>
  <r>
    <x v="8"/>
    <x v="0"/>
  </r>
  <r>
    <x v="8"/>
    <x v="2"/>
  </r>
  <r>
    <x v="8"/>
    <x v="4"/>
  </r>
  <r>
    <x v="8"/>
    <x v="1"/>
  </r>
  <r>
    <x v="8"/>
    <x v="2"/>
  </r>
  <r>
    <x v="8"/>
    <x v="2"/>
  </r>
  <r>
    <x v="8"/>
    <x v="0"/>
  </r>
  <r>
    <x v="8"/>
    <x v="1"/>
  </r>
  <r>
    <x v="0"/>
    <x v="2"/>
  </r>
  <r>
    <x v="0"/>
    <x v="1"/>
  </r>
  <r>
    <x v="0"/>
    <x v="0"/>
  </r>
  <r>
    <x v="0"/>
    <x v="2"/>
  </r>
  <r>
    <x v="0"/>
    <x v="3"/>
  </r>
  <r>
    <x v="0"/>
    <x v="2"/>
  </r>
  <r>
    <x v="0"/>
    <x v="1"/>
  </r>
  <r>
    <x v="0"/>
    <x v="2"/>
  </r>
  <r>
    <x v="0"/>
    <x v="1"/>
  </r>
  <r>
    <x v="0"/>
    <x v="4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1"/>
  </r>
  <r>
    <x v="0"/>
    <x v="1"/>
  </r>
  <r>
    <x v="1"/>
    <x v="0"/>
  </r>
  <r>
    <x v="1"/>
    <x v="3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3"/>
  </r>
  <r>
    <x v="1"/>
    <x v="2"/>
  </r>
  <r>
    <x v="1"/>
    <x v="2"/>
  </r>
  <r>
    <x v="1"/>
    <x v="0"/>
  </r>
  <r>
    <x v="1"/>
    <x v="2"/>
  </r>
  <r>
    <x v="1"/>
    <x v="4"/>
  </r>
  <r>
    <x v="2"/>
    <x v="2"/>
  </r>
  <r>
    <x v="2"/>
    <x v="1"/>
  </r>
  <r>
    <x v="2"/>
    <x v="2"/>
  </r>
  <r>
    <x v="2"/>
    <x v="4"/>
  </r>
  <r>
    <x v="2"/>
    <x v="4"/>
  </r>
  <r>
    <x v="2"/>
    <x v="1"/>
  </r>
  <r>
    <x v="2"/>
    <x v="3"/>
  </r>
  <r>
    <x v="2"/>
    <x v="2"/>
  </r>
  <r>
    <x v="2"/>
    <x v="4"/>
  </r>
  <r>
    <x v="2"/>
    <x v="1"/>
  </r>
  <r>
    <x v="2"/>
    <x v="4"/>
  </r>
  <r>
    <x v="2"/>
    <x v="1"/>
  </r>
  <r>
    <x v="2"/>
    <x v="2"/>
  </r>
  <r>
    <x v="2"/>
    <x v="4"/>
  </r>
  <r>
    <x v="2"/>
    <x v="4"/>
  </r>
  <r>
    <x v="2"/>
    <x v="1"/>
  </r>
  <r>
    <x v="2"/>
    <x v="3"/>
  </r>
  <r>
    <x v="2"/>
    <x v="2"/>
  </r>
  <r>
    <x v="2"/>
    <x v="4"/>
  </r>
  <r>
    <x v="2"/>
    <x v="3"/>
  </r>
  <r>
    <x v="2"/>
    <x v="3"/>
  </r>
  <r>
    <x v="2"/>
    <x v="0"/>
  </r>
  <r>
    <x v="2"/>
    <x v="2"/>
  </r>
  <r>
    <x v="2"/>
    <x v="4"/>
  </r>
  <r>
    <x v="2"/>
    <x v="4"/>
  </r>
  <r>
    <x v="3"/>
    <x v="3"/>
  </r>
  <r>
    <x v="3"/>
    <x v="2"/>
  </r>
  <r>
    <x v="3"/>
    <x v="1"/>
  </r>
  <r>
    <x v="3"/>
    <x v="4"/>
  </r>
  <r>
    <x v="3"/>
    <x v="1"/>
  </r>
  <r>
    <x v="3"/>
    <x v="2"/>
  </r>
  <r>
    <x v="3"/>
    <x v="3"/>
  </r>
  <r>
    <x v="3"/>
    <x v="4"/>
  </r>
  <r>
    <x v="3"/>
    <x v="1"/>
  </r>
  <r>
    <x v="3"/>
    <x v="2"/>
  </r>
  <r>
    <x v="3"/>
    <x v="1"/>
  </r>
  <r>
    <x v="3"/>
    <x v="2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2"/>
  </r>
  <r>
    <x v="3"/>
    <x v="1"/>
  </r>
  <r>
    <x v="3"/>
    <x v="0"/>
  </r>
  <r>
    <x v="3"/>
    <x v="0"/>
  </r>
  <r>
    <x v="3"/>
    <x v="3"/>
  </r>
  <r>
    <x v="3"/>
    <x v="1"/>
  </r>
  <r>
    <x v="3"/>
    <x v="2"/>
  </r>
  <r>
    <x v="4"/>
    <x v="0"/>
  </r>
  <r>
    <x v="4"/>
    <x v="4"/>
  </r>
  <r>
    <x v="4"/>
    <x v="2"/>
  </r>
  <r>
    <x v="4"/>
    <x v="1"/>
  </r>
  <r>
    <x v="4"/>
    <x v="1"/>
  </r>
  <r>
    <x v="4"/>
    <x v="2"/>
  </r>
  <r>
    <x v="4"/>
    <x v="1"/>
  </r>
  <r>
    <x v="4"/>
    <x v="3"/>
  </r>
  <r>
    <x v="4"/>
    <x v="3"/>
  </r>
  <r>
    <x v="4"/>
    <x v="2"/>
  </r>
  <r>
    <x v="4"/>
    <x v="2"/>
  </r>
  <r>
    <x v="4"/>
    <x v="1"/>
  </r>
  <r>
    <x v="4"/>
    <x v="2"/>
  </r>
  <r>
    <x v="4"/>
    <x v="0"/>
  </r>
  <r>
    <x v="4"/>
    <x v="1"/>
  </r>
  <r>
    <x v="4"/>
    <x v="0"/>
  </r>
  <r>
    <x v="4"/>
    <x v="0"/>
  </r>
  <r>
    <x v="4"/>
    <x v="2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2"/>
  </r>
  <r>
    <x v="5"/>
    <x v="4"/>
  </r>
  <r>
    <x v="5"/>
    <x v="0"/>
  </r>
  <r>
    <x v="5"/>
    <x v="4"/>
  </r>
  <r>
    <x v="5"/>
    <x v="1"/>
  </r>
  <r>
    <x v="5"/>
    <x v="0"/>
  </r>
  <r>
    <x v="5"/>
    <x v="4"/>
  </r>
  <r>
    <x v="5"/>
    <x v="2"/>
  </r>
  <r>
    <x v="5"/>
    <x v="4"/>
  </r>
  <r>
    <x v="5"/>
    <x v="4"/>
  </r>
  <r>
    <x v="5"/>
    <x v="2"/>
  </r>
  <r>
    <x v="5"/>
    <x v="4"/>
  </r>
  <r>
    <x v="5"/>
    <x v="3"/>
  </r>
  <r>
    <x v="5"/>
    <x v="2"/>
  </r>
  <r>
    <x v="5"/>
    <x v="1"/>
  </r>
  <r>
    <x v="5"/>
    <x v="4"/>
  </r>
  <r>
    <x v="5"/>
    <x v="4"/>
  </r>
  <r>
    <x v="5"/>
    <x v="2"/>
  </r>
  <r>
    <x v="5"/>
    <x v="2"/>
  </r>
  <r>
    <x v="5"/>
    <x v="1"/>
  </r>
  <r>
    <x v="5"/>
    <x v="4"/>
  </r>
  <r>
    <x v="5"/>
    <x v="4"/>
  </r>
  <r>
    <x v="5"/>
    <x v="4"/>
  </r>
  <r>
    <x v="5"/>
    <x v="3"/>
  </r>
  <r>
    <x v="5"/>
    <x v="4"/>
  </r>
  <r>
    <x v="5"/>
    <x v="3"/>
  </r>
  <r>
    <x v="6"/>
    <x v="4"/>
  </r>
  <r>
    <x v="6"/>
    <x v="1"/>
  </r>
  <r>
    <x v="6"/>
    <x v="2"/>
  </r>
  <r>
    <x v="6"/>
    <x v="4"/>
  </r>
  <r>
    <x v="6"/>
    <x v="4"/>
  </r>
  <r>
    <x v="6"/>
    <x v="0"/>
  </r>
  <r>
    <x v="6"/>
    <x v="1"/>
  </r>
  <r>
    <x v="6"/>
    <x v="4"/>
  </r>
  <r>
    <x v="6"/>
    <x v="2"/>
  </r>
  <r>
    <x v="6"/>
    <x v="3"/>
  </r>
  <r>
    <x v="6"/>
    <x v="4"/>
  </r>
  <r>
    <x v="6"/>
    <x v="4"/>
  </r>
  <r>
    <x v="6"/>
    <x v="1"/>
  </r>
  <r>
    <x v="6"/>
    <x v="4"/>
  </r>
  <r>
    <x v="6"/>
    <x v="3"/>
  </r>
  <r>
    <x v="6"/>
    <x v="4"/>
  </r>
  <r>
    <x v="6"/>
    <x v="4"/>
  </r>
  <r>
    <x v="6"/>
    <x v="4"/>
  </r>
  <r>
    <x v="6"/>
    <x v="3"/>
  </r>
  <r>
    <x v="6"/>
    <x v="4"/>
  </r>
  <r>
    <x v="6"/>
    <x v="4"/>
  </r>
  <r>
    <x v="6"/>
    <x v="1"/>
  </r>
  <r>
    <x v="6"/>
    <x v="4"/>
  </r>
  <r>
    <x v="6"/>
    <x v="2"/>
  </r>
  <r>
    <x v="6"/>
    <x v="4"/>
  </r>
  <r>
    <x v="7"/>
    <x v="3"/>
  </r>
  <r>
    <x v="7"/>
    <x v="1"/>
  </r>
  <r>
    <x v="7"/>
    <x v="4"/>
  </r>
  <r>
    <x v="7"/>
    <x v="2"/>
  </r>
  <r>
    <x v="7"/>
    <x v="1"/>
  </r>
  <r>
    <x v="7"/>
    <x v="1"/>
  </r>
  <r>
    <x v="7"/>
    <x v="1"/>
  </r>
  <r>
    <x v="7"/>
    <x v="1"/>
  </r>
  <r>
    <x v="7"/>
    <x v="3"/>
  </r>
  <r>
    <x v="7"/>
    <x v="1"/>
  </r>
  <r>
    <x v="7"/>
    <x v="3"/>
  </r>
  <r>
    <x v="7"/>
    <x v="3"/>
  </r>
  <r>
    <x v="7"/>
    <x v="2"/>
  </r>
  <r>
    <x v="7"/>
    <x v="1"/>
  </r>
  <r>
    <x v="7"/>
    <x v="2"/>
  </r>
  <r>
    <x v="7"/>
    <x v="2"/>
  </r>
  <r>
    <x v="7"/>
    <x v="2"/>
  </r>
  <r>
    <x v="7"/>
    <x v="3"/>
  </r>
  <r>
    <x v="7"/>
    <x v="2"/>
  </r>
  <r>
    <x v="7"/>
    <x v="1"/>
  </r>
  <r>
    <x v="7"/>
    <x v="1"/>
  </r>
  <r>
    <x v="7"/>
    <x v="2"/>
  </r>
  <r>
    <x v="7"/>
    <x v="2"/>
  </r>
  <r>
    <x v="7"/>
    <x v="1"/>
  </r>
  <r>
    <x v="7"/>
    <x v="0"/>
  </r>
  <r>
    <x v="8"/>
    <x v="1"/>
  </r>
  <r>
    <x v="8"/>
    <x v="0"/>
  </r>
  <r>
    <x v="8"/>
    <x v="0"/>
  </r>
  <r>
    <x v="8"/>
    <x v="0"/>
  </r>
  <r>
    <x v="8"/>
    <x v="1"/>
  </r>
  <r>
    <x v="8"/>
    <x v="2"/>
  </r>
  <r>
    <x v="8"/>
    <x v="1"/>
  </r>
  <r>
    <x v="8"/>
    <x v="0"/>
  </r>
  <r>
    <x v="8"/>
    <x v="1"/>
  </r>
  <r>
    <x v="8"/>
    <x v="3"/>
  </r>
  <r>
    <x v="8"/>
    <x v="0"/>
  </r>
  <r>
    <x v="8"/>
    <x v="3"/>
  </r>
  <r>
    <x v="8"/>
    <x v="0"/>
  </r>
  <r>
    <x v="8"/>
    <x v="1"/>
  </r>
  <r>
    <x v="8"/>
    <x v="0"/>
  </r>
  <r>
    <x v="8"/>
    <x v="0"/>
  </r>
  <r>
    <x v="8"/>
    <x v="1"/>
  </r>
  <r>
    <x v="8"/>
    <x v="1"/>
  </r>
  <r>
    <x v="8"/>
    <x v="3"/>
  </r>
  <r>
    <x v="8"/>
    <x v="1"/>
  </r>
  <r>
    <x v="8"/>
    <x v="0"/>
  </r>
  <r>
    <x v="8"/>
    <x v="3"/>
  </r>
  <r>
    <x v="8"/>
    <x v="1"/>
  </r>
  <r>
    <x v="8"/>
    <x v="1"/>
  </r>
  <r>
    <x v="8"/>
    <x v="1"/>
  </r>
  <r>
    <x v="0"/>
    <x v="2"/>
  </r>
  <r>
    <x v="0"/>
    <x v="4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0"/>
    <x v="3"/>
  </r>
  <r>
    <x v="0"/>
    <x v="2"/>
  </r>
  <r>
    <x v="0"/>
    <x v="2"/>
  </r>
  <r>
    <x v="0"/>
    <x v="0"/>
  </r>
  <r>
    <x v="0"/>
    <x v="3"/>
  </r>
  <r>
    <x v="0"/>
    <x v="1"/>
  </r>
  <r>
    <x v="0"/>
    <x v="1"/>
  </r>
  <r>
    <x v="0"/>
    <x v="1"/>
  </r>
  <r>
    <x v="0"/>
    <x v="0"/>
  </r>
  <r>
    <x v="0"/>
    <x v="4"/>
  </r>
  <r>
    <x v="0"/>
    <x v="2"/>
  </r>
  <r>
    <x v="0"/>
    <x v="2"/>
  </r>
  <r>
    <x v="0"/>
    <x v="1"/>
  </r>
  <r>
    <x v="0"/>
    <x v="3"/>
  </r>
  <r>
    <x v="0"/>
    <x v="2"/>
  </r>
  <r>
    <x v="0"/>
    <x v="2"/>
  </r>
  <r>
    <x v="0"/>
    <x v="2"/>
  </r>
  <r>
    <x v="1"/>
    <x v="4"/>
  </r>
  <r>
    <x v="1"/>
    <x v="3"/>
  </r>
  <r>
    <x v="1"/>
    <x v="4"/>
  </r>
  <r>
    <x v="1"/>
    <x v="1"/>
  </r>
  <r>
    <x v="1"/>
    <x v="1"/>
  </r>
  <r>
    <x v="1"/>
    <x v="2"/>
  </r>
  <r>
    <x v="1"/>
    <x v="3"/>
  </r>
  <r>
    <x v="1"/>
    <x v="3"/>
  </r>
  <r>
    <x v="1"/>
    <x v="2"/>
  </r>
  <r>
    <x v="1"/>
    <x v="4"/>
  </r>
  <r>
    <x v="1"/>
    <x v="1"/>
  </r>
  <r>
    <x v="1"/>
    <x v="3"/>
  </r>
  <r>
    <x v="1"/>
    <x v="0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3"/>
  </r>
  <r>
    <x v="1"/>
    <x v="3"/>
  </r>
  <r>
    <x v="1"/>
    <x v="3"/>
  </r>
  <r>
    <x v="1"/>
    <x v="3"/>
  </r>
  <r>
    <x v="1"/>
    <x v="2"/>
  </r>
  <r>
    <x v="1"/>
    <x v="3"/>
  </r>
  <r>
    <x v="2"/>
    <x v="4"/>
  </r>
  <r>
    <x v="2"/>
    <x v="1"/>
  </r>
  <r>
    <x v="2"/>
    <x v="1"/>
  </r>
  <r>
    <x v="2"/>
    <x v="2"/>
  </r>
  <r>
    <x v="2"/>
    <x v="1"/>
  </r>
  <r>
    <x v="2"/>
    <x v="3"/>
  </r>
  <r>
    <x v="2"/>
    <x v="3"/>
  </r>
  <r>
    <x v="2"/>
    <x v="3"/>
  </r>
  <r>
    <x v="2"/>
    <x v="4"/>
  </r>
  <r>
    <x v="2"/>
    <x v="3"/>
  </r>
  <r>
    <x v="2"/>
    <x v="0"/>
  </r>
  <r>
    <x v="2"/>
    <x v="4"/>
  </r>
  <r>
    <x v="2"/>
    <x v="2"/>
  </r>
  <r>
    <x v="2"/>
    <x v="3"/>
  </r>
  <r>
    <x v="2"/>
    <x v="3"/>
  </r>
  <r>
    <x v="2"/>
    <x v="2"/>
  </r>
  <r>
    <x v="2"/>
    <x v="2"/>
  </r>
  <r>
    <x v="2"/>
    <x v="1"/>
  </r>
  <r>
    <x v="2"/>
    <x v="1"/>
  </r>
  <r>
    <x v="2"/>
    <x v="3"/>
  </r>
  <r>
    <x v="2"/>
    <x v="1"/>
  </r>
  <r>
    <x v="2"/>
    <x v="3"/>
  </r>
  <r>
    <x v="2"/>
    <x v="1"/>
  </r>
  <r>
    <x v="2"/>
    <x v="1"/>
  </r>
  <r>
    <x v="2"/>
    <x v="3"/>
  </r>
  <r>
    <x v="3"/>
    <x v="3"/>
  </r>
  <r>
    <x v="3"/>
    <x v="2"/>
  </r>
  <r>
    <x v="3"/>
    <x v="2"/>
  </r>
  <r>
    <x v="3"/>
    <x v="3"/>
  </r>
  <r>
    <x v="3"/>
    <x v="1"/>
  </r>
  <r>
    <x v="3"/>
    <x v="3"/>
  </r>
  <r>
    <x v="3"/>
    <x v="2"/>
  </r>
  <r>
    <x v="3"/>
    <x v="3"/>
  </r>
  <r>
    <x v="3"/>
    <x v="3"/>
  </r>
  <r>
    <x v="3"/>
    <x v="0"/>
  </r>
  <r>
    <x v="3"/>
    <x v="1"/>
  </r>
  <r>
    <x v="3"/>
    <x v="3"/>
  </r>
  <r>
    <x v="3"/>
    <x v="2"/>
  </r>
  <r>
    <x v="3"/>
    <x v="2"/>
  </r>
  <r>
    <x v="3"/>
    <x v="2"/>
  </r>
  <r>
    <x v="3"/>
    <x v="3"/>
  </r>
  <r>
    <x v="3"/>
    <x v="3"/>
  </r>
  <r>
    <x v="3"/>
    <x v="3"/>
  </r>
  <r>
    <x v="3"/>
    <x v="0"/>
  </r>
  <r>
    <x v="3"/>
    <x v="2"/>
  </r>
  <r>
    <x v="3"/>
    <x v="1"/>
  </r>
  <r>
    <x v="3"/>
    <x v="2"/>
  </r>
  <r>
    <x v="3"/>
    <x v="2"/>
  </r>
  <r>
    <x v="3"/>
    <x v="2"/>
  </r>
  <r>
    <x v="3"/>
    <x v="1"/>
  </r>
  <r>
    <x v="4"/>
    <x v="3"/>
  </r>
  <r>
    <x v="4"/>
    <x v="3"/>
  </r>
  <r>
    <x v="4"/>
    <x v="1"/>
  </r>
  <r>
    <x v="4"/>
    <x v="2"/>
  </r>
  <r>
    <x v="4"/>
    <x v="2"/>
  </r>
  <r>
    <x v="4"/>
    <x v="1"/>
  </r>
  <r>
    <x v="4"/>
    <x v="3"/>
  </r>
  <r>
    <x v="4"/>
    <x v="1"/>
  </r>
  <r>
    <x v="4"/>
    <x v="1"/>
  </r>
  <r>
    <x v="4"/>
    <x v="2"/>
  </r>
  <r>
    <x v="4"/>
    <x v="0"/>
  </r>
  <r>
    <x v="4"/>
    <x v="1"/>
  </r>
  <r>
    <x v="4"/>
    <x v="1"/>
  </r>
  <r>
    <x v="4"/>
    <x v="1"/>
  </r>
  <r>
    <x v="4"/>
    <x v="2"/>
  </r>
  <r>
    <x v="4"/>
    <x v="2"/>
  </r>
  <r>
    <x v="4"/>
    <x v="3"/>
  </r>
  <r>
    <x v="4"/>
    <x v="2"/>
  </r>
  <r>
    <x v="4"/>
    <x v="3"/>
  </r>
  <r>
    <x v="4"/>
    <x v="1"/>
  </r>
  <r>
    <x v="4"/>
    <x v="3"/>
  </r>
  <r>
    <x v="4"/>
    <x v="2"/>
  </r>
  <r>
    <x v="4"/>
    <x v="3"/>
  </r>
  <r>
    <x v="4"/>
    <x v="0"/>
  </r>
  <r>
    <x v="4"/>
    <x v="0"/>
  </r>
  <r>
    <x v="5"/>
    <x v="1"/>
  </r>
  <r>
    <x v="5"/>
    <x v="2"/>
  </r>
  <r>
    <x v="5"/>
    <x v="2"/>
  </r>
  <r>
    <x v="5"/>
    <x v="2"/>
  </r>
  <r>
    <x v="5"/>
    <x v="3"/>
  </r>
  <r>
    <x v="5"/>
    <x v="1"/>
  </r>
  <r>
    <x v="5"/>
    <x v="3"/>
  </r>
  <r>
    <x v="5"/>
    <x v="3"/>
  </r>
  <r>
    <x v="5"/>
    <x v="0"/>
  </r>
  <r>
    <x v="5"/>
    <x v="3"/>
  </r>
  <r>
    <x v="5"/>
    <x v="3"/>
  </r>
  <r>
    <x v="5"/>
    <x v="2"/>
  </r>
  <r>
    <x v="5"/>
    <x v="2"/>
  </r>
  <r>
    <x v="5"/>
    <x v="2"/>
  </r>
  <r>
    <x v="5"/>
    <x v="3"/>
  </r>
  <r>
    <x v="5"/>
    <x v="3"/>
  </r>
  <r>
    <x v="5"/>
    <x v="3"/>
  </r>
  <r>
    <x v="5"/>
    <x v="2"/>
  </r>
  <r>
    <x v="5"/>
    <x v="2"/>
  </r>
  <r>
    <x v="5"/>
    <x v="4"/>
  </r>
  <r>
    <x v="5"/>
    <x v="3"/>
  </r>
  <r>
    <x v="5"/>
    <x v="2"/>
  </r>
  <r>
    <x v="5"/>
    <x v="4"/>
  </r>
  <r>
    <x v="5"/>
    <x v="3"/>
  </r>
  <r>
    <x v="5"/>
    <x v="4"/>
  </r>
  <r>
    <x v="6"/>
    <x v="4"/>
  </r>
  <r>
    <x v="6"/>
    <x v="3"/>
  </r>
  <r>
    <x v="6"/>
    <x v="4"/>
  </r>
  <r>
    <x v="6"/>
    <x v="2"/>
  </r>
  <r>
    <x v="6"/>
    <x v="4"/>
  </r>
  <r>
    <x v="6"/>
    <x v="4"/>
  </r>
  <r>
    <x v="6"/>
    <x v="4"/>
  </r>
  <r>
    <x v="6"/>
    <x v="1"/>
  </r>
  <r>
    <x v="6"/>
    <x v="3"/>
  </r>
  <r>
    <x v="6"/>
    <x v="4"/>
  </r>
  <r>
    <x v="6"/>
    <x v="3"/>
  </r>
  <r>
    <x v="6"/>
    <x v="3"/>
  </r>
  <r>
    <x v="6"/>
    <x v="3"/>
  </r>
  <r>
    <x v="6"/>
    <x v="1"/>
  </r>
  <r>
    <x v="6"/>
    <x v="3"/>
  </r>
  <r>
    <x v="6"/>
    <x v="2"/>
  </r>
  <r>
    <x v="6"/>
    <x v="3"/>
  </r>
  <r>
    <x v="6"/>
    <x v="2"/>
  </r>
  <r>
    <x v="6"/>
    <x v="2"/>
  </r>
  <r>
    <x v="6"/>
    <x v="2"/>
  </r>
  <r>
    <x v="6"/>
    <x v="1"/>
  </r>
  <r>
    <x v="6"/>
    <x v="2"/>
  </r>
  <r>
    <x v="6"/>
    <x v="4"/>
  </r>
  <r>
    <x v="6"/>
    <x v="4"/>
  </r>
  <r>
    <x v="6"/>
    <x v="3"/>
  </r>
  <r>
    <x v="7"/>
    <x v="0"/>
  </r>
  <r>
    <x v="7"/>
    <x v="2"/>
  </r>
  <r>
    <x v="7"/>
    <x v="1"/>
  </r>
  <r>
    <x v="7"/>
    <x v="0"/>
  </r>
  <r>
    <x v="7"/>
    <x v="1"/>
  </r>
  <r>
    <x v="7"/>
    <x v="3"/>
  </r>
  <r>
    <x v="7"/>
    <x v="2"/>
  </r>
  <r>
    <x v="7"/>
    <x v="2"/>
  </r>
  <r>
    <x v="7"/>
    <x v="3"/>
  </r>
  <r>
    <x v="7"/>
    <x v="3"/>
  </r>
  <r>
    <x v="7"/>
    <x v="1"/>
  </r>
  <r>
    <x v="7"/>
    <x v="1"/>
  </r>
  <r>
    <x v="7"/>
    <x v="1"/>
  </r>
  <r>
    <x v="7"/>
    <x v="1"/>
  </r>
  <r>
    <x v="7"/>
    <x v="0"/>
  </r>
  <r>
    <x v="7"/>
    <x v="0"/>
  </r>
  <r>
    <x v="7"/>
    <x v="2"/>
  </r>
  <r>
    <x v="7"/>
    <x v="2"/>
  </r>
  <r>
    <x v="7"/>
    <x v="1"/>
  </r>
  <r>
    <x v="7"/>
    <x v="2"/>
  </r>
  <r>
    <x v="7"/>
    <x v="1"/>
  </r>
  <r>
    <x v="7"/>
    <x v="2"/>
  </r>
  <r>
    <x v="7"/>
    <x v="3"/>
  </r>
  <r>
    <x v="7"/>
    <x v="2"/>
  </r>
  <r>
    <x v="7"/>
    <x v="3"/>
  </r>
  <r>
    <x v="8"/>
    <x v="1"/>
  </r>
  <r>
    <x v="8"/>
    <x v="2"/>
  </r>
  <r>
    <x v="8"/>
    <x v="0"/>
  </r>
  <r>
    <x v="8"/>
    <x v="2"/>
  </r>
  <r>
    <x v="8"/>
    <x v="2"/>
  </r>
  <r>
    <x v="8"/>
    <x v="3"/>
  </r>
  <r>
    <x v="8"/>
    <x v="1"/>
  </r>
  <r>
    <x v="8"/>
    <x v="3"/>
  </r>
  <r>
    <x v="8"/>
    <x v="1"/>
  </r>
  <r>
    <x v="8"/>
    <x v="2"/>
  </r>
  <r>
    <x v="8"/>
    <x v="2"/>
  </r>
  <r>
    <x v="8"/>
    <x v="3"/>
  </r>
  <r>
    <x v="8"/>
    <x v="3"/>
  </r>
  <r>
    <x v="8"/>
    <x v="3"/>
  </r>
  <r>
    <x v="8"/>
    <x v="1"/>
  </r>
  <r>
    <x v="8"/>
    <x v="3"/>
  </r>
  <r>
    <x v="8"/>
    <x v="4"/>
  </r>
  <r>
    <x v="8"/>
    <x v="1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2"/>
  </r>
  <r>
    <x v="0"/>
    <x v="2"/>
  </r>
  <r>
    <x v="0"/>
    <x v="2"/>
  </r>
  <r>
    <x v="0"/>
    <x v="0"/>
  </r>
  <r>
    <x v="0"/>
    <x v="2"/>
  </r>
  <r>
    <x v="0"/>
    <x v="0"/>
  </r>
  <r>
    <x v="0"/>
    <x v="2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4"/>
  </r>
  <r>
    <x v="0"/>
    <x v="1"/>
  </r>
  <r>
    <x v="0"/>
    <x v="2"/>
  </r>
  <r>
    <x v="0"/>
    <x v="2"/>
  </r>
  <r>
    <x v="0"/>
    <x v="1"/>
  </r>
  <r>
    <x v="0"/>
    <x v="2"/>
  </r>
  <r>
    <x v="0"/>
    <x v="3"/>
  </r>
  <r>
    <x v="0"/>
    <x v="1"/>
  </r>
  <r>
    <x v="0"/>
    <x v="1"/>
  </r>
  <r>
    <x v="0"/>
    <x v="1"/>
  </r>
  <r>
    <x v="0"/>
    <x v="0"/>
  </r>
  <r>
    <x v="0"/>
    <x v="3"/>
  </r>
  <r>
    <x v="0"/>
    <x v="4"/>
  </r>
  <r>
    <x v="1"/>
    <x v="3"/>
  </r>
  <r>
    <x v="1"/>
    <x v="0"/>
  </r>
  <r>
    <x v="1"/>
    <x v="2"/>
  </r>
  <r>
    <x v="1"/>
    <x v="3"/>
  </r>
  <r>
    <x v="1"/>
    <x v="3"/>
  </r>
  <r>
    <x v="1"/>
    <x v="4"/>
  </r>
  <r>
    <x v="1"/>
    <x v="4"/>
  </r>
  <r>
    <x v="1"/>
    <x v="3"/>
  </r>
  <r>
    <x v="1"/>
    <x v="2"/>
  </r>
  <r>
    <x v="1"/>
    <x v="4"/>
  </r>
  <r>
    <x v="1"/>
    <x v="4"/>
  </r>
  <r>
    <x v="1"/>
    <x v="1"/>
  </r>
  <r>
    <x v="1"/>
    <x v="4"/>
  </r>
  <r>
    <x v="1"/>
    <x v="4"/>
  </r>
  <r>
    <x v="1"/>
    <x v="2"/>
  </r>
  <r>
    <x v="1"/>
    <x v="1"/>
  </r>
  <r>
    <x v="1"/>
    <x v="3"/>
  </r>
  <r>
    <x v="1"/>
    <x v="3"/>
  </r>
  <r>
    <x v="1"/>
    <x v="3"/>
  </r>
  <r>
    <x v="1"/>
    <x v="4"/>
  </r>
  <r>
    <x v="1"/>
    <x v="4"/>
  </r>
  <r>
    <x v="1"/>
    <x v="2"/>
  </r>
  <r>
    <x v="1"/>
    <x v="2"/>
  </r>
  <r>
    <x v="1"/>
    <x v="2"/>
  </r>
  <r>
    <x v="1"/>
    <x v="4"/>
  </r>
  <r>
    <x v="2"/>
    <x v="0"/>
  </r>
  <r>
    <x v="2"/>
    <x v="4"/>
  </r>
  <r>
    <x v="2"/>
    <x v="2"/>
  </r>
  <r>
    <x v="2"/>
    <x v="3"/>
  </r>
  <r>
    <x v="2"/>
    <x v="0"/>
  </r>
  <r>
    <x v="2"/>
    <x v="2"/>
  </r>
  <r>
    <x v="2"/>
    <x v="4"/>
  </r>
  <r>
    <x v="2"/>
    <x v="0"/>
  </r>
  <r>
    <x v="2"/>
    <x v="2"/>
  </r>
  <r>
    <x v="2"/>
    <x v="4"/>
  </r>
  <r>
    <x v="2"/>
    <x v="3"/>
  </r>
  <r>
    <x v="2"/>
    <x v="3"/>
  </r>
  <r>
    <x v="2"/>
    <x v="1"/>
  </r>
  <r>
    <x v="2"/>
    <x v="4"/>
  </r>
  <r>
    <x v="2"/>
    <x v="4"/>
  </r>
  <r>
    <x v="2"/>
    <x v="3"/>
  </r>
  <r>
    <x v="2"/>
    <x v="4"/>
  </r>
  <r>
    <x v="2"/>
    <x v="4"/>
  </r>
  <r>
    <x v="2"/>
    <x v="3"/>
  </r>
  <r>
    <x v="2"/>
    <x v="1"/>
  </r>
  <r>
    <x v="2"/>
    <x v="3"/>
  </r>
  <r>
    <x v="2"/>
    <x v="4"/>
  </r>
  <r>
    <x v="2"/>
    <x v="4"/>
  </r>
  <r>
    <x v="2"/>
    <x v="4"/>
  </r>
  <r>
    <x v="2"/>
    <x v="4"/>
  </r>
  <r>
    <x v="3"/>
    <x v="2"/>
  </r>
  <r>
    <x v="3"/>
    <x v="2"/>
  </r>
  <r>
    <x v="3"/>
    <x v="1"/>
  </r>
  <r>
    <x v="3"/>
    <x v="1"/>
  </r>
  <r>
    <x v="3"/>
    <x v="1"/>
  </r>
  <r>
    <x v="3"/>
    <x v="1"/>
  </r>
  <r>
    <x v="3"/>
    <x v="3"/>
  </r>
  <r>
    <x v="3"/>
    <x v="3"/>
  </r>
  <r>
    <x v="3"/>
    <x v="1"/>
  </r>
  <r>
    <x v="3"/>
    <x v="3"/>
  </r>
  <r>
    <x v="3"/>
    <x v="1"/>
  </r>
  <r>
    <x v="3"/>
    <x v="1"/>
  </r>
  <r>
    <x v="3"/>
    <x v="0"/>
  </r>
  <r>
    <x v="3"/>
    <x v="1"/>
  </r>
  <r>
    <x v="3"/>
    <x v="1"/>
  </r>
  <r>
    <x v="3"/>
    <x v="2"/>
  </r>
  <r>
    <x v="3"/>
    <x v="0"/>
  </r>
  <r>
    <x v="3"/>
    <x v="0"/>
  </r>
  <r>
    <x v="3"/>
    <x v="2"/>
  </r>
  <r>
    <x v="3"/>
    <x v="1"/>
  </r>
  <r>
    <x v="3"/>
    <x v="2"/>
  </r>
  <r>
    <x v="3"/>
    <x v="2"/>
  </r>
  <r>
    <x v="3"/>
    <x v="2"/>
  </r>
  <r>
    <x v="3"/>
    <x v="4"/>
  </r>
  <r>
    <x v="3"/>
    <x v="1"/>
  </r>
  <r>
    <x v="4"/>
    <x v="3"/>
  </r>
  <r>
    <x v="4"/>
    <x v="2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0"/>
  </r>
  <r>
    <x v="4"/>
    <x v="0"/>
  </r>
  <r>
    <x v="4"/>
    <x v="1"/>
  </r>
  <r>
    <x v="4"/>
    <x v="2"/>
  </r>
  <r>
    <x v="4"/>
    <x v="1"/>
  </r>
  <r>
    <x v="4"/>
    <x v="0"/>
  </r>
  <r>
    <x v="4"/>
    <x v="2"/>
  </r>
  <r>
    <x v="4"/>
    <x v="0"/>
  </r>
  <r>
    <x v="4"/>
    <x v="1"/>
  </r>
  <r>
    <x v="4"/>
    <x v="3"/>
  </r>
  <r>
    <x v="4"/>
    <x v="2"/>
  </r>
  <r>
    <x v="4"/>
    <x v="4"/>
  </r>
  <r>
    <x v="4"/>
    <x v="4"/>
  </r>
  <r>
    <x v="4"/>
    <x v="2"/>
  </r>
  <r>
    <x v="5"/>
    <x v="2"/>
  </r>
  <r>
    <x v="5"/>
    <x v="2"/>
  </r>
  <r>
    <x v="5"/>
    <x v="2"/>
  </r>
  <r>
    <x v="5"/>
    <x v="3"/>
  </r>
  <r>
    <x v="5"/>
    <x v="0"/>
  </r>
  <r>
    <x v="5"/>
    <x v="2"/>
  </r>
  <r>
    <x v="5"/>
    <x v="3"/>
  </r>
  <r>
    <x v="5"/>
    <x v="3"/>
  </r>
  <r>
    <x v="5"/>
    <x v="4"/>
  </r>
  <r>
    <x v="5"/>
    <x v="1"/>
  </r>
  <r>
    <x v="5"/>
    <x v="0"/>
  </r>
  <r>
    <x v="5"/>
    <x v="2"/>
  </r>
  <r>
    <x v="5"/>
    <x v="3"/>
  </r>
  <r>
    <x v="5"/>
    <x v="3"/>
  </r>
  <r>
    <x v="5"/>
    <x v="4"/>
  </r>
  <r>
    <x v="5"/>
    <x v="3"/>
  </r>
  <r>
    <x v="5"/>
    <x v="1"/>
  </r>
  <r>
    <x v="5"/>
    <x v="2"/>
  </r>
  <r>
    <x v="5"/>
    <x v="2"/>
  </r>
  <r>
    <x v="5"/>
    <x v="2"/>
  </r>
  <r>
    <x v="5"/>
    <x v="4"/>
  </r>
  <r>
    <x v="5"/>
    <x v="1"/>
  </r>
  <r>
    <x v="5"/>
    <x v="0"/>
  </r>
  <r>
    <x v="5"/>
    <x v="3"/>
  </r>
  <r>
    <x v="5"/>
    <x v="2"/>
  </r>
  <r>
    <x v="6"/>
    <x v="1"/>
  </r>
  <r>
    <x v="6"/>
    <x v="4"/>
  </r>
  <r>
    <x v="6"/>
    <x v="4"/>
  </r>
  <r>
    <x v="6"/>
    <x v="2"/>
  </r>
  <r>
    <x v="6"/>
    <x v="3"/>
  </r>
  <r>
    <x v="6"/>
    <x v="3"/>
  </r>
  <r>
    <x v="6"/>
    <x v="1"/>
  </r>
  <r>
    <x v="6"/>
    <x v="4"/>
  </r>
  <r>
    <x v="6"/>
    <x v="2"/>
  </r>
  <r>
    <x v="6"/>
    <x v="4"/>
  </r>
  <r>
    <x v="6"/>
    <x v="0"/>
  </r>
  <r>
    <x v="6"/>
    <x v="4"/>
  </r>
  <r>
    <x v="6"/>
    <x v="4"/>
  </r>
  <r>
    <x v="6"/>
    <x v="3"/>
  </r>
  <r>
    <x v="6"/>
    <x v="4"/>
  </r>
  <r>
    <x v="6"/>
    <x v="1"/>
  </r>
  <r>
    <x v="6"/>
    <x v="4"/>
  </r>
  <r>
    <x v="6"/>
    <x v="2"/>
  </r>
  <r>
    <x v="6"/>
    <x v="3"/>
  </r>
  <r>
    <x v="6"/>
    <x v="1"/>
  </r>
  <r>
    <x v="6"/>
    <x v="4"/>
  </r>
  <r>
    <x v="6"/>
    <x v="4"/>
  </r>
  <r>
    <x v="6"/>
    <x v="4"/>
  </r>
  <r>
    <x v="6"/>
    <x v="4"/>
  </r>
  <r>
    <x v="6"/>
    <x v="4"/>
  </r>
  <r>
    <x v="7"/>
    <x v="1"/>
  </r>
  <r>
    <x v="7"/>
    <x v="2"/>
  </r>
  <r>
    <x v="7"/>
    <x v="1"/>
  </r>
  <r>
    <x v="7"/>
    <x v="2"/>
  </r>
  <r>
    <x v="7"/>
    <x v="2"/>
  </r>
  <r>
    <x v="7"/>
    <x v="2"/>
  </r>
  <r>
    <x v="7"/>
    <x v="1"/>
  </r>
  <r>
    <x v="7"/>
    <x v="0"/>
  </r>
  <r>
    <x v="7"/>
    <x v="3"/>
  </r>
  <r>
    <x v="7"/>
    <x v="3"/>
  </r>
  <r>
    <x v="7"/>
    <x v="1"/>
  </r>
  <r>
    <x v="7"/>
    <x v="4"/>
  </r>
  <r>
    <x v="7"/>
    <x v="0"/>
  </r>
  <r>
    <x v="7"/>
    <x v="0"/>
  </r>
  <r>
    <x v="7"/>
    <x v="3"/>
  </r>
  <r>
    <x v="7"/>
    <x v="4"/>
  </r>
  <r>
    <x v="7"/>
    <x v="1"/>
  </r>
  <r>
    <x v="7"/>
    <x v="1"/>
  </r>
  <r>
    <x v="7"/>
    <x v="3"/>
  </r>
  <r>
    <x v="7"/>
    <x v="1"/>
  </r>
  <r>
    <x v="7"/>
    <x v="3"/>
  </r>
  <r>
    <x v="7"/>
    <x v="0"/>
  </r>
  <r>
    <x v="7"/>
    <x v="2"/>
  </r>
  <r>
    <x v="7"/>
    <x v="1"/>
  </r>
  <r>
    <x v="7"/>
    <x v="0"/>
  </r>
  <r>
    <x v="8"/>
    <x v="2"/>
  </r>
  <r>
    <x v="8"/>
    <x v="1"/>
  </r>
  <r>
    <x v="8"/>
    <x v="3"/>
  </r>
  <r>
    <x v="8"/>
    <x v="1"/>
  </r>
  <r>
    <x v="8"/>
    <x v="1"/>
  </r>
  <r>
    <x v="8"/>
    <x v="4"/>
  </r>
  <r>
    <x v="8"/>
    <x v="3"/>
  </r>
  <r>
    <x v="8"/>
    <x v="4"/>
  </r>
  <r>
    <x v="8"/>
    <x v="1"/>
  </r>
  <r>
    <x v="8"/>
    <x v="4"/>
  </r>
  <r>
    <x v="8"/>
    <x v="2"/>
  </r>
  <r>
    <x v="8"/>
    <x v="3"/>
  </r>
  <r>
    <x v="8"/>
    <x v="3"/>
  </r>
  <r>
    <x v="8"/>
    <x v="3"/>
  </r>
  <r>
    <x v="8"/>
    <x v="4"/>
  </r>
  <r>
    <x v="8"/>
    <x v="1"/>
  </r>
  <r>
    <x v="8"/>
    <x v="4"/>
  </r>
  <r>
    <x v="8"/>
    <x v="3"/>
  </r>
  <r>
    <x v="8"/>
    <x v="0"/>
  </r>
  <r>
    <x v="8"/>
    <x v="3"/>
  </r>
  <r>
    <x v="8"/>
    <x v="4"/>
  </r>
  <r>
    <x v="8"/>
    <x v="4"/>
  </r>
  <r>
    <x v="8"/>
    <x v="3"/>
  </r>
  <r>
    <x v="8"/>
    <x v="4"/>
  </r>
  <r>
    <x v="8"/>
    <x v="4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3">
  <r>
    <x v="0"/>
    <x v="0"/>
  </r>
  <r>
    <x v="0"/>
    <x v="1"/>
  </r>
  <r>
    <x v="0"/>
    <x v="2"/>
  </r>
  <r>
    <x v="0"/>
    <x v="1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3"/>
  </r>
  <r>
    <x v="0"/>
    <x v="1"/>
  </r>
  <r>
    <x v="0"/>
    <x v="3"/>
  </r>
  <r>
    <x v="0"/>
    <x v="2"/>
  </r>
  <r>
    <x v="0"/>
    <x v="0"/>
  </r>
  <r>
    <x v="0"/>
    <x v="2"/>
  </r>
  <r>
    <x v="0"/>
    <x v="1"/>
  </r>
  <r>
    <x v="0"/>
    <x v="1"/>
  </r>
  <r>
    <x v="0"/>
    <x v="2"/>
  </r>
  <r>
    <x v="0"/>
    <x v="3"/>
  </r>
  <r>
    <x v="0"/>
    <x v="0"/>
  </r>
  <r>
    <x v="0"/>
    <x v="3"/>
  </r>
  <r>
    <x v="1"/>
    <x v="2"/>
  </r>
  <r>
    <x v="1"/>
    <x v="3"/>
  </r>
  <r>
    <x v="1"/>
    <x v="2"/>
  </r>
  <r>
    <x v="1"/>
    <x v="4"/>
  </r>
  <r>
    <x v="1"/>
    <x v="2"/>
  </r>
  <r>
    <x v="1"/>
    <x v="2"/>
  </r>
  <r>
    <x v="1"/>
    <x v="4"/>
  </r>
  <r>
    <x v="1"/>
    <x v="1"/>
  </r>
  <r>
    <x v="1"/>
    <x v="2"/>
  </r>
  <r>
    <x v="1"/>
    <x v="1"/>
  </r>
  <r>
    <x v="1"/>
    <x v="3"/>
  </r>
  <r>
    <x v="1"/>
    <x v="2"/>
  </r>
  <r>
    <x v="1"/>
    <x v="4"/>
  </r>
  <r>
    <x v="1"/>
    <x v="3"/>
  </r>
  <r>
    <x v="1"/>
    <x v="0"/>
  </r>
  <r>
    <x v="1"/>
    <x v="1"/>
  </r>
  <r>
    <x v="1"/>
    <x v="1"/>
  </r>
  <r>
    <x v="1"/>
    <x v="0"/>
  </r>
  <r>
    <x v="1"/>
    <x v="3"/>
  </r>
  <r>
    <x v="1"/>
    <x v="2"/>
  </r>
  <r>
    <x v="1"/>
    <x v="3"/>
  </r>
  <r>
    <x v="1"/>
    <x v="2"/>
  </r>
  <r>
    <x v="1"/>
    <x v="3"/>
  </r>
  <r>
    <x v="1"/>
    <x v="2"/>
  </r>
  <r>
    <x v="1"/>
    <x v="3"/>
  </r>
  <r>
    <x v="2"/>
    <x v="3"/>
  </r>
  <r>
    <x v="2"/>
    <x v="4"/>
  </r>
  <r>
    <x v="2"/>
    <x v="4"/>
  </r>
  <r>
    <x v="2"/>
    <x v="4"/>
  </r>
  <r>
    <x v="2"/>
    <x v="3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1"/>
  </r>
  <r>
    <x v="2"/>
    <x v="4"/>
  </r>
  <r>
    <x v="2"/>
    <x v="4"/>
  </r>
  <r>
    <x v="2"/>
    <x v="4"/>
  </r>
  <r>
    <x v="2"/>
    <x v="4"/>
  </r>
  <r>
    <x v="2"/>
    <x v="4"/>
  </r>
  <r>
    <x v="2"/>
    <x v="0"/>
  </r>
  <r>
    <x v="2"/>
    <x v="4"/>
  </r>
  <r>
    <x v="2"/>
    <x v="4"/>
  </r>
  <r>
    <x v="2"/>
    <x v="0"/>
  </r>
  <r>
    <x v="2"/>
    <x v="4"/>
  </r>
  <r>
    <x v="2"/>
    <x v="4"/>
  </r>
  <r>
    <x v="2"/>
    <x v="2"/>
  </r>
  <r>
    <x v="3"/>
    <x v="2"/>
  </r>
  <r>
    <x v="3"/>
    <x v="3"/>
  </r>
  <r>
    <x v="3"/>
    <x v="0"/>
  </r>
  <r>
    <x v="3"/>
    <x v="0"/>
  </r>
  <r>
    <x v="3"/>
    <x v="2"/>
  </r>
  <r>
    <x v="3"/>
    <x v="1"/>
  </r>
  <r>
    <x v="3"/>
    <x v="1"/>
  </r>
  <r>
    <x v="3"/>
    <x v="0"/>
  </r>
  <r>
    <x v="3"/>
    <x v="3"/>
  </r>
  <r>
    <x v="3"/>
    <x v="3"/>
  </r>
  <r>
    <x v="3"/>
    <x v="2"/>
  </r>
  <r>
    <x v="3"/>
    <x v="3"/>
  </r>
  <r>
    <x v="3"/>
    <x v="1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3"/>
  </r>
  <r>
    <x v="3"/>
    <x v="2"/>
  </r>
  <r>
    <x v="3"/>
    <x v="2"/>
  </r>
  <r>
    <x v="3"/>
    <x v="3"/>
  </r>
  <r>
    <x v="4"/>
    <x v="1"/>
  </r>
  <r>
    <x v="4"/>
    <x v="0"/>
  </r>
  <r>
    <x v="4"/>
    <x v="4"/>
  </r>
  <r>
    <x v="4"/>
    <x v="1"/>
  </r>
  <r>
    <x v="4"/>
    <x v="0"/>
  </r>
  <r>
    <x v="4"/>
    <x v="1"/>
  </r>
  <r>
    <x v="4"/>
    <x v="2"/>
  </r>
  <r>
    <x v="4"/>
    <x v="2"/>
  </r>
  <r>
    <x v="4"/>
    <x v="2"/>
  </r>
  <r>
    <x v="4"/>
    <x v="0"/>
  </r>
  <r>
    <x v="4"/>
    <x v="3"/>
  </r>
  <r>
    <x v="4"/>
    <x v="0"/>
  </r>
  <r>
    <x v="4"/>
    <x v="1"/>
  </r>
  <r>
    <x v="4"/>
    <x v="1"/>
  </r>
  <r>
    <x v="4"/>
    <x v="3"/>
  </r>
  <r>
    <x v="4"/>
    <x v="3"/>
  </r>
  <r>
    <x v="4"/>
    <x v="0"/>
  </r>
  <r>
    <x v="4"/>
    <x v="2"/>
  </r>
  <r>
    <x v="4"/>
    <x v="1"/>
  </r>
  <r>
    <x v="4"/>
    <x v="1"/>
  </r>
  <r>
    <x v="4"/>
    <x v="2"/>
  </r>
  <r>
    <x v="4"/>
    <x v="3"/>
  </r>
  <r>
    <x v="4"/>
    <x v="1"/>
  </r>
  <r>
    <x v="4"/>
    <x v="3"/>
  </r>
  <r>
    <x v="4"/>
    <x v="1"/>
  </r>
  <r>
    <x v="5"/>
    <x v="3"/>
  </r>
  <r>
    <x v="5"/>
    <x v="3"/>
  </r>
  <r>
    <x v="5"/>
    <x v="1"/>
  </r>
  <r>
    <x v="5"/>
    <x v="4"/>
  </r>
  <r>
    <x v="5"/>
    <x v="4"/>
  </r>
  <r>
    <x v="5"/>
    <x v="3"/>
  </r>
  <r>
    <x v="5"/>
    <x v="4"/>
  </r>
  <r>
    <x v="5"/>
    <x v="3"/>
  </r>
  <r>
    <x v="5"/>
    <x v="3"/>
  </r>
  <r>
    <x v="5"/>
    <x v="0"/>
  </r>
  <r>
    <x v="5"/>
    <x v="3"/>
  </r>
  <r>
    <x v="5"/>
    <x v="4"/>
  </r>
  <r>
    <x v="5"/>
    <x v="4"/>
  </r>
  <r>
    <x v="5"/>
    <x v="3"/>
  </r>
  <r>
    <x v="5"/>
    <x v="4"/>
  </r>
  <r>
    <x v="5"/>
    <x v="3"/>
  </r>
  <r>
    <x v="5"/>
    <x v="4"/>
  </r>
  <r>
    <x v="5"/>
    <x v="4"/>
  </r>
  <r>
    <x v="5"/>
    <x v="3"/>
  </r>
  <r>
    <x v="5"/>
    <x v="2"/>
  </r>
  <r>
    <x v="5"/>
    <x v="3"/>
  </r>
  <r>
    <x v="5"/>
    <x v="4"/>
  </r>
  <r>
    <x v="5"/>
    <x v="0"/>
  </r>
  <r>
    <x v="5"/>
    <x v="4"/>
  </r>
  <r>
    <x v="5"/>
    <x v="4"/>
  </r>
  <r>
    <x v="6"/>
    <x v="4"/>
  </r>
  <r>
    <x v="6"/>
    <x v="4"/>
  </r>
  <r>
    <x v="6"/>
    <x v="3"/>
  </r>
  <r>
    <x v="6"/>
    <x v="4"/>
  </r>
  <r>
    <x v="6"/>
    <x v="3"/>
  </r>
  <r>
    <x v="6"/>
    <x v="4"/>
  </r>
  <r>
    <x v="6"/>
    <x v="4"/>
  </r>
  <r>
    <x v="6"/>
    <x v="1"/>
  </r>
  <r>
    <x v="6"/>
    <x v="2"/>
  </r>
  <r>
    <x v="6"/>
    <x v="3"/>
  </r>
  <r>
    <x v="6"/>
    <x v="4"/>
  </r>
  <r>
    <x v="6"/>
    <x v="2"/>
  </r>
  <r>
    <x v="6"/>
    <x v="4"/>
  </r>
  <r>
    <x v="6"/>
    <x v="2"/>
  </r>
  <r>
    <x v="6"/>
    <x v="4"/>
  </r>
  <r>
    <x v="6"/>
    <x v="4"/>
  </r>
  <r>
    <x v="6"/>
    <x v="2"/>
  </r>
  <r>
    <x v="6"/>
    <x v="4"/>
  </r>
  <r>
    <x v="6"/>
    <x v="2"/>
  </r>
  <r>
    <x v="6"/>
    <x v="3"/>
  </r>
  <r>
    <x v="6"/>
    <x v="2"/>
  </r>
  <r>
    <x v="6"/>
    <x v="3"/>
  </r>
  <r>
    <x v="6"/>
    <x v="4"/>
  </r>
  <r>
    <x v="6"/>
    <x v="4"/>
  </r>
  <r>
    <x v="6"/>
    <x v="4"/>
  </r>
  <r>
    <x v="7"/>
    <x v="1"/>
  </r>
  <r>
    <x v="7"/>
    <x v="2"/>
  </r>
  <r>
    <x v="7"/>
    <x v="2"/>
  </r>
  <r>
    <x v="7"/>
    <x v="1"/>
  </r>
  <r>
    <x v="7"/>
    <x v="2"/>
  </r>
  <r>
    <x v="7"/>
    <x v="1"/>
  </r>
  <r>
    <x v="7"/>
    <x v="0"/>
  </r>
  <r>
    <x v="7"/>
    <x v="2"/>
  </r>
  <r>
    <x v="7"/>
    <x v="3"/>
  </r>
  <r>
    <x v="7"/>
    <x v="0"/>
  </r>
  <r>
    <x v="7"/>
    <x v="1"/>
  </r>
  <r>
    <x v="7"/>
    <x v="1"/>
  </r>
  <r>
    <x v="7"/>
    <x v="0"/>
  </r>
  <r>
    <x v="7"/>
    <x v="3"/>
  </r>
  <r>
    <x v="7"/>
    <x v="0"/>
  </r>
  <r>
    <x v="7"/>
    <x v="0"/>
  </r>
  <r>
    <x v="7"/>
    <x v="0"/>
  </r>
  <r>
    <x v="7"/>
    <x v="1"/>
  </r>
  <r>
    <x v="7"/>
    <x v="1"/>
  </r>
  <r>
    <x v="7"/>
    <x v="3"/>
  </r>
  <r>
    <x v="7"/>
    <x v="0"/>
  </r>
  <r>
    <x v="7"/>
    <x v="2"/>
  </r>
  <r>
    <x v="7"/>
    <x v="1"/>
  </r>
  <r>
    <x v="7"/>
    <x v="3"/>
  </r>
  <r>
    <x v="7"/>
    <x v="1"/>
  </r>
  <r>
    <x v="8"/>
    <x v="2"/>
  </r>
  <r>
    <x v="8"/>
    <x v="1"/>
  </r>
  <r>
    <x v="8"/>
    <x v="0"/>
  </r>
  <r>
    <x v="8"/>
    <x v="2"/>
  </r>
  <r>
    <x v="8"/>
    <x v="3"/>
  </r>
  <r>
    <x v="8"/>
    <x v="1"/>
  </r>
  <r>
    <x v="8"/>
    <x v="1"/>
  </r>
  <r>
    <x v="8"/>
    <x v="0"/>
  </r>
  <r>
    <x v="8"/>
    <x v="3"/>
  </r>
  <r>
    <x v="8"/>
    <x v="1"/>
  </r>
  <r>
    <x v="8"/>
    <x v="0"/>
  </r>
  <r>
    <x v="8"/>
    <x v="2"/>
  </r>
  <r>
    <x v="8"/>
    <x v="1"/>
  </r>
  <r>
    <x v="8"/>
    <x v="0"/>
  </r>
  <r>
    <x v="8"/>
    <x v="1"/>
  </r>
  <r>
    <x v="8"/>
    <x v="4"/>
  </r>
  <r>
    <x v="8"/>
    <x v="3"/>
  </r>
  <r>
    <x v="8"/>
    <x v="0"/>
  </r>
  <r>
    <x v="8"/>
    <x v="3"/>
  </r>
  <r>
    <x v="8"/>
    <x v="3"/>
  </r>
  <r>
    <x v="8"/>
    <x v="1"/>
  </r>
  <r>
    <x v="8"/>
    <x v="2"/>
  </r>
  <r>
    <x v="8"/>
    <x v="2"/>
  </r>
  <r>
    <x v="8"/>
    <x v="1"/>
  </r>
  <r>
    <x v="8"/>
    <x v="0"/>
  </r>
  <r>
    <x v="0"/>
    <x v="1"/>
  </r>
  <r>
    <x v="0"/>
    <x v="2"/>
  </r>
  <r>
    <x v="0"/>
    <x v="2"/>
  </r>
  <r>
    <x v="0"/>
    <x v="0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3"/>
  </r>
  <r>
    <x v="0"/>
    <x v="1"/>
  </r>
  <r>
    <x v="0"/>
    <x v="2"/>
  </r>
  <r>
    <x v="0"/>
    <x v="3"/>
  </r>
  <r>
    <x v="0"/>
    <x v="0"/>
  </r>
  <r>
    <x v="0"/>
    <x v="2"/>
  </r>
  <r>
    <x v="0"/>
    <x v="3"/>
  </r>
  <r>
    <x v="0"/>
    <x v="2"/>
  </r>
  <r>
    <x v="0"/>
    <x v="1"/>
  </r>
  <r>
    <x v="0"/>
    <x v="3"/>
  </r>
  <r>
    <x v="1"/>
    <x v="3"/>
  </r>
  <r>
    <x v="1"/>
    <x v="2"/>
  </r>
  <r>
    <x v="1"/>
    <x v="3"/>
  </r>
  <r>
    <x v="1"/>
    <x v="1"/>
  </r>
  <r>
    <x v="1"/>
    <x v="1"/>
  </r>
  <r>
    <x v="1"/>
    <x v="2"/>
  </r>
  <r>
    <x v="1"/>
    <x v="2"/>
  </r>
  <r>
    <x v="1"/>
    <x v="1"/>
  </r>
  <r>
    <x v="1"/>
    <x v="4"/>
  </r>
  <r>
    <x v="1"/>
    <x v="3"/>
  </r>
  <r>
    <x v="1"/>
    <x v="3"/>
  </r>
  <r>
    <x v="1"/>
    <x v="2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3"/>
  </r>
  <r>
    <x v="1"/>
    <x v="3"/>
  </r>
  <r>
    <x v="1"/>
    <x v="1"/>
  </r>
  <r>
    <x v="1"/>
    <x v="2"/>
  </r>
  <r>
    <x v="1"/>
    <x v="3"/>
  </r>
  <r>
    <x v="1"/>
    <x v="2"/>
  </r>
  <r>
    <x v="1"/>
    <x v="1"/>
  </r>
  <r>
    <x v="2"/>
    <x v="1"/>
  </r>
  <r>
    <x v="2"/>
    <x v="4"/>
  </r>
  <r>
    <x v="2"/>
    <x v="4"/>
  </r>
  <r>
    <x v="2"/>
    <x v="4"/>
  </r>
  <r>
    <x v="2"/>
    <x v="4"/>
  </r>
  <r>
    <x v="2"/>
    <x v="3"/>
  </r>
  <r>
    <x v="2"/>
    <x v="4"/>
  </r>
  <r>
    <x v="2"/>
    <x v="0"/>
  </r>
  <r>
    <x v="2"/>
    <x v="4"/>
  </r>
  <r>
    <x v="2"/>
    <x v="4"/>
  </r>
  <r>
    <x v="2"/>
    <x v="4"/>
  </r>
  <r>
    <x v="2"/>
    <x v="4"/>
  </r>
  <r>
    <x v="2"/>
    <x v="1"/>
  </r>
  <r>
    <x v="2"/>
    <x v="3"/>
  </r>
  <r>
    <x v="2"/>
    <x v="4"/>
  </r>
  <r>
    <x v="2"/>
    <x v="2"/>
  </r>
  <r>
    <x v="2"/>
    <x v="4"/>
  </r>
  <r>
    <x v="2"/>
    <x v="4"/>
  </r>
  <r>
    <x v="2"/>
    <x v="0"/>
  </r>
  <r>
    <x v="2"/>
    <x v="4"/>
  </r>
  <r>
    <x v="2"/>
    <x v="4"/>
  </r>
  <r>
    <x v="2"/>
    <x v="4"/>
  </r>
  <r>
    <x v="2"/>
    <x v="4"/>
  </r>
  <r>
    <x v="2"/>
    <x v="4"/>
  </r>
  <r>
    <x v="2"/>
    <x v="1"/>
  </r>
  <r>
    <x v="3"/>
    <x v="2"/>
  </r>
  <r>
    <x v="3"/>
    <x v="1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1"/>
  </r>
  <r>
    <x v="3"/>
    <x v="2"/>
  </r>
  <r>
    <x v="3"/>
    <x v="3"/>
  </r>
  <r>
    <x v="3"/>
    <x v="3"/>
  </r>
  <r>
    <x v="3"/>
    <x v="3"/>
  </r>
  <r>
    <x v="3"/>
    <x v="3"/>
  </r>
  <r>
    <x v="3"/>
    <x v="1"/>
  </r>
  <r>
    <x v="3"/>
    <x v="2"/>
  </r>
  <r>
    <x v="3"/>
    <x v="4"/>
  </r>
  <r>
    <x v="3"/>
    <x v="2"/>
  </r>
  <r>
    <x v="3"/>
    <x v="4"/>
  </r>
  <r>
    <x v="3"/>
    <x v="3"/>
  </r>
  <r>
    <x v="3"/>
    <x v="1"/>
  </r>
  <r>
    <x v="3"/>
    <x v="2"/>
  </r>
  <r>
    <x v="4"/>
    <x v="2"/>
  </r>
  <r>
    <x v="4"/>
    <x v="3"/>
  </r>
  <r>
    <x v="4"/>
    <x v="2"/>
  </r>
  <r>
    <x v="4"/>
    <x v="0"/>
  </r>
  <r>
    <x v="4"/>
    <x v="3"/>
  </r>
  <r>
    <x v="4"/>
    <x v="0"/>
  </r>
  <r>
    <x v="4"/>
    <x v="1"/>
  </r>
  <r>
    <x v="4"/>
    <x v="2"/>
  </r>
  <r>
    <x v="4"/>
    <x v="4"/>
  </r>
  <r>
    <x v="4"/>
    <x v="3"/>
  </r>
  <r>
    <x v="4"/>
    <x v="1"/>
  </r>
  <r>
    <x v="4"/>
    <x v="2"/>
  </r>
  <r>
    <x v="4"/>
    <x v="2"/>
  </r>
  <r>
    <x v="4"/>
    <x v="0"/>
  </r>
  <r>
    <x v="4"/>
    <x v="3"/>
  </r>
  <r>
    <x v="4"/>
    <x v="1"/>
  </r>
  <r>
    <x v="4"/>
    <x v="3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1"/>
  </r>
  <r>
    <x v="4"/>
    <x v="3"/>
  </r>
  <r>
    <x v="5"/>
    <x v="2"/>
  </r>
  <r>
    <x v="5"/>
    <x v="3"/>
  </r>
  <r>
    <x v="5"/>
    <x v="3"/>
  </r>
  <r>
    <x v="5"/>
    <x v="3"/>
  </r>
  <r>
    <x v="5"/>
    <x v="4"/>
  </r>
  <r>
    <x v="5"/>
    <x v="1"/>
  </r>
  <r>
    <x v="5"/>
    <x v="4"/>
  </r>
  <r>
    <x v="5"/>
    <x v="3"/>
  </r>
  <r>
    <x v="5"/>
    <x v="3"/>
  </r>
  <r>
    <x v="5"/>
    <x v="3"/>
  </r>
  <r>
    <x v="5"/>
    <x v="2"/>
  </r>
  <r>
    <x v="5"/>
    <x v="2"/>
  </r>
  <r>
    <x v="5"/>
    <x v="2"/>
  </r>
  <r>
    <x v="5"/>
    <x v="4"/>
  </r>
  <r>
    <x v="5"/>
    <x v="4"/>
  </r>
  <r>
    <x v="5"/>
    <x v="2"/>
  </r>
  <r>
    <x v="5"/>
    <x v="4"/>
  </r>
  <r>
    <x v="5"/>
    <x v="3"/>
  </r>
  <r>
    <x v="5"/>
    <x v="2"/>
  </r>
  <r>
    <x v="5"/>
    <x v="0"/>
  </r>
  <r>
    <x v="5"/>
    <x v="4"/>
  </r>
  <r>
    <x v="5"/>
    <x v="3"/>
  </r>
  <r>
    <x v="5"/>
    <x v="0"/>
  </r>
  <r>
    <x v="5"/>
    <x v="4"/>
  </r>
  <r>
    <x v="5"/>
    <x v="3"/>
  </r>
  <r>
    <x v="6"/>
    <x v="3"/>
  </r>
  <r>
    <x v="6"/>
    <x v="4"/>
  </r>
  <r>
    <x v="6"/>
    <x v="4"/>
  </r>
  <r>
    <x v="6"/>
    <x v="2"/>
  </r>
  <r>
    <x v="6"/>
    <x v="3"/>
  </r>
  <r>
    <x v="6"/>
    <x v="1"/>
  </r>
  <r>
    <x v="6"/>
    <x v="3"/>
  </r>
  <r>
    <x v="6"/>
    <x v="4"/>
  </r>
  <r>
    <x v="6"/>
    <x v="3"/>
  </r>
  <r>
    <x v="6"/>
    <x v="4"/>
  </r>
  <r>
    <x v="6"/>
    <x v="3"/>
  </r>
  <r>
    <x v="6"/>
    <x v="2"/>
  </r>
  <r>
    <x v="6"/>
    <x v="3"/>
  </r>
  <r>
    <x v="6"/>
    <x v="2"/>
  </r>
  <r>
    <x v="6"/>
    <x v="3"/>
  </r>
  <r>
    <x v="6"/>
    <x v="4"/>
  </r>
  <r>
    <x v="6"/>
    <x v="1"/>
  </r>
  <r>
    <x v="6"/>
    <x v="3"/>
  </r>
  <r>
    <x v="6"/>
    <x v="3"/>
  </r>
  <r>
    <x v="6"/>
    <x v="2"/>
  </r>
  <r>
    <x v="6"/>
    <x v="2"/>
  </r>
  <r>
    <x v="6"/>
    <x v="3"/>
  </r>
  <r>
    <x v="6"/>
    <x v="3"/>
  </r>
  <r>
    <x v="6"/>
    <x v="1"/>
  </r>
  <r>
    <x v="6"/>
    <x v="3"/>
  </r>
  <r>
    <x v="7"/>
    <x v="1"/>
  </r>
  <r>
    <x v="7"/>
    <x v="3"/>
  </r>
  <r>
    <x v="7"/>
    <x v="0"/>
  </r>
  <r>
    <x v="7"/>
    <x v="4"/>
  </r>
  <r>
    <x v="7"/>
    <x v="3"/>
  </r>
  <r>
    <x v="7"/>
    <x v="3"/>
  </r>
  <r>
    <x v="7"/>
    <x v="2"/>
  </r>
  <r>
    <x v="7"/>
    <x v="2"/>
  </r>
  <r>
    <x v="7"/>
    <x v="2"/>
  </r>
  <r>
    <x v="7"/>
    <x v="1"/>
  </r>
  <r>
    <x v="7"/>
    <x v="2"/>
  </r>
  <r>
    <x v="7"/>
    <x v="1"/>
  </r>
  <r>
    <x v="7"/>
    <x v="1"/>
  </r>
  <r>
    <x v="7"/>
    <x v="0"/>
  </r>
  <r>
    <x v="7"/>
    <x v="3"/>
  </r>
  <r>
    <x v="7"/>
    <x v="1"/>
  </r>
  <r>
    <x v="7"/>
    <x v="1"/>
  </r>
  <r>
    <x v="7"/>
    <x v="3"/>
  </r>
  <r>
    <x v="7"/>
    <x v="1"/>
  </r>
  <r>
    <x v="7"/>
    <x v="2"/>
  </r>
  <r>
    <x v="7"/>
    <x v="0"/>
  </r>
  <r>
    <x v="7"/>
    <x v="2"/>
  </r>
  <r>
    <x v="7"/>
    <x v="2"/>
  </r>
  <r>
    <x v="7"/>
    <x v="1"/>
  </r>
  <r>
    <x v="7"/>
    <x v="3"/>
  </r>
  <r>
    <x v="8"/>
    <x v="3"/>
  </r>
  <r>
    <x v="8"/>
    <x v="2"/>
  </r>
  <r>
    <x v="8"/>
    <x v="2"/>
  </r>
  <r>
    <x v="8"/>
    <x v="1"/>
  </r>
  <r>
    <x v="8"/>
    <x v="3"/>
  </r>
  <r>
    <x v="8"/>
    <x v="0"/>
  </r>
  <r>
    <x v="8"/>
    <x v="3"/>
  </r>
  <r>
    <x v="8"/>
    <x v="1"/>
  </r>
  <r>
    <x v="8"/>
    <x v="1"/>
  </r>
  <r>
    <x v="8"/>
    <x v="4"/>
  </r>
  <r>
    <x v="8"/>
    <x v="2"/>
  </r>
  <r>
    <x v="8"/>
    <x v="2"/>
  </r>
  <r>
    <x v="8"/>
    <x v="3"/>
  </r>
  <r>
    <x v="8"/>
    <x v="1"/>
  </r>
  <r>
    <x v="8"/>
    <x v="1"/>
  </r>
  <r>
    <x v="8"/>
    <x v="2"/>
  </r>
  <r>
    <x v="8"/>
    <x v="2"/>
  </r>
  <r>
    <x v="8"/>
    <x v="1"/>
  </r>
  <r>
    <x v="8"/>
    <x v="4"/>
  </r>
  <r>
    <x v="8"/>
    <x v="1"/>
  </r>
  <r>
    <x v="8"/>
    <x v="2"/>
  </r>
  <r>
    <x v="8"/>
    <x v="2"/>
  </r>
  <r>
    <x v="8"/>
    <x v="2"/>
  </r>
  <r>
    <x v="8"/>
    <x v="3"/>
  </r>
  <r>
    <x v="8"/>
    <x v="2"/>
  </r>
  <r>
    <x v="0"/>
    <x v="1"/>
  </r>
  <r>
    <x v="0"/>
    <x v="2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4"/>
  </r>
  <r>
    <x v="0"/>
    <x v="1"/>
  </r>
  <r>
    <x v="0"/>
    <x v="1"/>
  </r>
  <r>
    <x v="0"/>
    <x v="0"/>
  </r>
  <r>
    <x v="0"/>
    <x v="0"/>
  </r>
  <r>
    <x v="0"/>
    <x v="2"/>
  </r>
  <r>
    <x v="0"/>
    <x v="4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2"/>
  </r>
  <r>
    <x v="1"/>
    <x v="4"/>
  </r>
  <r>
    <x v="1"/>
    <x v="4"/>
  </r>
  <r>
    <x v="1"/>
    <x v="4"/>
  </r>
  <r>
    <x v="1"/>
    <x v="3"/>
  </r>
  <r>
    <x v="1"/>
    <x v="4"/>
  </r>
  <r>
    <x v="1"/>
    <x v="3"/>
  </r>
  <r>
    <x v="1"/>
    <x v="3"/>
  </r>
  <r>
    <x v="2"/>
    <x v="2"/>
  </r>
  <r>
    <x v="2"/>
    <x v="4"/>
  </r>
  <r>
    <x v="2"/>
    <x v="2"/>
  </r>
  <r>
    <x v="2"/>
    <x v="4"/>
  </r>
  <r>
    <x v="2"/>
    <x v="4"/>
  </r>
  <r>
    <x v="2"/>
    <x v="3"/>
  </r>
  <r>
    <x v="2"/>
    <x v="4"/>
  </r>
  <r>
    <x v="2"/>
    <x v="4"/>
  </r>
  <r>
    <x v="2"/>
    <x v="3"/>
  </r>
  <r>
    <x v="2"/>
    <x v="4"/>
  </r>
  <r>
    <x v="2"/>
    <x v="3"/>
  </r>
  <r>
    <x v="2"/>
    <x v="1"/>
  </r>
  <r>
    <x v="2"/>
    <x v="4"/>
  </r>
  <r>
    <x v="2"/>
    <x v="3"/>
  </r>
  <r>
    <x v="2"/>
    <x v="4"/>
  </r>
  <r>
    <x v="2"/>
    <x v="4"/>
  </r>
  <r>
    <x v="2"/>
    <x v="3"/>
  </r>
  <r>
    <x v="2"/>
    <x v="4"/>
  </r>
  <r>
    <x v="2"/>
    <x v="4"/>
  </r>
  <r>
    <x v="2"/>
    <x v="4"/>
  </r>
  <r>
    <x v="2"/>
    <x v="3"/>
  </r>
  <r>
    <x v="2"/>
    <x v="3"/>
  </r>
  <r>
    <x v="2"/>
    <x v="3"/>
  </r>
  <r>
    <x v="2"/>
    <x v="3"/>
  </r>
  <r>
    <x v="2"/>
    <x v="4"/>
  </r>
  <r>
    <x v="3"/>
    <x v="4"/>
  </r>
  <r>
    <x v="3"/>
    <x v="4"/>
  </r>
  <r>
    <x v="3"/>
    <x v="4"/>
  </r>
  <r>
    <x v="3"/>
    <x v="4"/>
  </r>
  <r>
    <x v="3"/>
    <x v="2"/>
  </r>
  <r>
    <x v="3"/>
    <x v="4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3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3"/>
  </r>
  <r>
    <x v="3"/>
    <x v="3"/>
  </r>
  <r>
    <x v="4"/>
    <x v="4"/>
  </r>
  <r>
    <x v="4"/>
    <x v="4"/>
  </r>
  <r>
    <x v="4"/>
    <x v="4"/>
  </r>
  <r>
    <x v="4"/>
    <x v="3"/>
  </r>
  <r>
    <x v="4"/>
    <x v="4"/>
  </r>
  <r>
    <x v="4"/>
    <x v="4"/>
  </r>
  <r>
    <x v="4"/>
    <x v="4"/>
  </r>
  <r>
    <x v="4"/>
    <x v="4"/>
  </r>
  <r>
    <x v="4"/>
    <x v="2"/>
  </r>
  <r>
    <x v="4"/>
    <x v="4"/>
  </r>
  <r>
    <x v="4"/>
    <x v="4"/>
  </r>
  <r>
    <x v="4"/>
    <x v="2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3"/>
  </r>
  <r>
    <x v="4"/>
    <x v="4"/>
  </r>
  <r>
    <x v="4"/>
    <x v="4"/>
  </r>
  <r>
    <x v="4"/>
    <x v="4"/>
  </r>
  <r>
    <x v="4"/>
    <x v="4"/>
  </r>
  <r>
    <x v="5"/>
    <x v="1"/>
  </r>
  <r>
    <x v="5"/>
    <x v="4"/>
  </r>
  <r>
    <x v="5"/>
    <x v="2"/>
  </r>
  <r>
    <x v="5"/>
    <x v="0"/>
  </r>
  <r>
    <x v="5"/>
    <x v="1"/>
  </r>
  <r>
    <x v="5"/>
    <x v="1"/>
  </r>
  <r>
    <x v="5"/>
    <x v="0"/>
  </r>
  <r>
    <x v="5"/>
    <x v="2"/>
  </r>
  <r>
    <x v="5"/>
    <x v="0"/>
  </r>
  <r>
    <x v="5"/>
    <x v="2"/>
  </r>
  <r>
    <x v="5"/>
    <x v="1"/>
  </r>
  <r>
    <x v="5"/>
    <x v="3"/>
  </r>
  <r>
    <x v="5"/>
    <x v="1"/>
  </r>
  <r>
    <x v="5"/>
    <x v="1"/>
  </r>
  <r>
    <x v="5"/>
    <x v="1"/>
  </r>
  <r>
    <x v="5"/>
    <x v="0"/>
  </r>
  <r>
    <x v="5"/>
    <x v="1"/>
  </r>
  <r>
    <x v="5"/>
    <x v="2"/>
  </r>
  <r>
    <x v="5"/>
    <x v="0"/>
  </r>
  <r>
    <x v="5"/>
    <x v="1"/>
  </r>
  <r>
    <x v="5"/>
    <x v="3"/>
  </r>
  <r>
    <x v="5"/>
    <x v="0"/>
  </r>
  <r>
    <x v="5"/>
    <x v="3"/>
  </r>
  <r>
    <x v="5"/>
    <x v="2"/>
  </r>
  <r>
    <x v="5"/>
    <x v="3"/>
  </r>
  <r>
    <x v="6"/>
    <x v="0"/>
  </r>
  <r>
    <x v="6"/>
    <x v="3"/>
  </r>
  <r>
    <x v="6"/>
    <x v="2"/>
  </r>
  <r>
    <x v="6"/>
    <x v="1"/>
  </r>
  <r>
    <x v="6"/>
    <x v="0"/>
  </r>
  <r>
    <x v="6"/>
    <x v="1"/>
  </r>
  <r>
    <x v="6"/>
    <x v="2"/>
  </r>
  <r>
    <x v="6"/>
    <x v="1"/>
  </r>
  <r>
    <x v="6"/>
    <x v="2"/>
  </r>
  <r>
    <x v="6"/>
    <x v="0"/>
  </r>
  <r>
    <x v="6"/>
    <x v="4"/>
  </r>
  <r>
    <x v="6"/>
    <x v="3"/>
  </r>
  <r>
    <x v="6"/>
    <x v="2"/>
  </r>
  <r>
    <x v="6"/>
    <x v="1"/>
  </r>
  <r>
    <x v="6"/>
    <x v="2"/>
  </r>
  <r>
    <x v="6"/>
    <x v="4"/>
  </r>
  <r>
    <x v="6"/>
    <x v="2"/>
  </r>
  <r>
    <x v="6"/>
    <x v="3"/>
  </r>
  <r>
    <x v="6"/>
    <x v="2"/>
  </r>
  <r>
    <x v="6"/>
    <x v="0"/>
  </r>
  <r>
    <x v="6"/>
    <x v="3"/>
  </r>
  <r>
    <x v="6"/>
    <x v="3"/>
  </r>
  <r>
    <x v="6"/>
    <x v="1"/>
  </r>
  <r>
    <x v="6"/>
    <x v="3"/>
  </r>
  <r>
    <x v="6"/>
    <x v="3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3"/>
  </r>
  <r>
    <x v="7"/>
    <x v="1"/>
  </r>
  <r>
    <x v="7"/>
    <x v="2"/>
  </r>
  <r>
    <x v="7"/>
    <x v="4"/>
  </r>
  <r>
    <x v="7"/>
    <x v="2"/>
  </r>
  <r>
    <x v="7"/>
    <x v="4"/>
  </r>
  <r>
    <x v="7"/>
    <x v="4"/>
  </r>
  <r>
    <x v="7"/>
    <x v="4"/>
  </r>
  <r>
    <x v="7"/>
    <x v="2"/>
  </r>
  <r>
    <x v="7"/>
    <x v="4"/>
  </r>
  <r>
    <x v="7"/>
    <x v="4"/>
  </r>
  <r>
    <x v="7"/>
    <x v="3"/>
  </r>
  <r>
    <x v="7"/>
    <x v="4"/>
  </r>
  <r>
    <x v="7"/>
    <x v="4"/>
  </r>
  <r>
    <x v="7"/>
    <x v="4"/>
  </r>
  <r>
    <x v="7"/>
    <x v="4"/>
  </r>
  <r>
    <x v="8"/>
    <x v="2"/>
  </r>
  <r>
    <x v="8"/>
    <x v="1"/>
  </r>
  <r>
    <x v="8"/>
    <x v="0"/>
  </r>
  <r>
    <x v="8"/>
    <x v="2"/>
  </r>
  <r>
    <x v="8"/>
    <x v="3"/>
  </r>
  <r>
    <x v="8"/>
    <x v="1"/>
  </r>
  <r>
    <x v="8"/>
    <x v="1"/>
  </r>
  <r>
    <x v="8"/>
    <x v="2"/>
  </r>
  <r>
    <x v="8"/>
    <x v="2"/>
  </r>
  <r>
    <x v="8"/>
    <x v="2"/>
  </r>
  <r>
    <x v="8"/>
    <x v="4"/>
  </r>
  <r>
    <x v="8"/>
    <x v="2"/>
  </r>
  <r>
    <x v="8"/>
    <x v="0"/>
  </r>
  <r>
    <x v="8"/>
    <x v="3"/>
  </r>
  <r>
    <x v="8"/>
    <x v="0"/>
  </r>
  <r>
    <x v="8"/>
    <x v="2"/>
  </r>
  <r>
    <x v="8"/>
    <x v="0"/>
  </r>
  <r>
    <x v="8"/>
    <x v="0"/>
  </r>
  <r>
    <x v="8"/>
    <x v="1"/>
  </r>
  <r>
    <x v="8"/>
    <x v="1"/>
  </r>
  <r>
    <x v="8"/>
    <x v="3"/>
  </r>
  <r>
    <x v="8"/>
    <x v="4"/>
  </r>
  <r>
    <x v="8"/>
    <x v="4"/>
  </r>
  <r>
    <x v="8"/>
    <x v="2"/>
  </r>
  <r>
    <x v="8"/>
    <x v="0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2"/>
  </r>
  <r>
    <x v="0"/>
    <x v="0"/>
  </r>
  <r>
    <x v="0"/>
    <x v="4"/>
  </r>
  <r>
    <x v="0"/>
    <x v="1"/>
  </r>
  <r>
    <x v="0"/>
    <x v="1"/>
  </r>
  <r>
    <x v="0"/>
    <x v="0"/>
  </r>
  <r>
    <x v="0"/>
    <x v="3"/>
  </r>
  <r>
    <x v="0"/>
    <x v="0"/>
  </r>
  <r>
    <x v="0"/>
    <x v="3"/>
  </r>
  <r>
    <x v="0"/>
    <x v="0"/>
  </r>
  <r>
    <x v="0"/>
    <x v="1"/>
  </r>
  <r>
    <x v="0"/>
    <x v="2"/>
  </r>
  <r>
    <x v="0"/>
    <x v="2"/>
  </r>
  <r>
    <x v="0"/>
    <x v="1"/>
  </r>
  <r>
    <x v="0"/>
    <x v="3"/>
  </r>
  <r>
    <x v="0"/>
    <x v="1"/>
  </r>
  <r>
    <x v="0"/>
    <x v="0"/>
  </r>
  <r>
    <x v="0"/>
    <x v="1"/>
  </r>
  <r>
    <x v="0"/>
    <x v="1"/>
  </r>
  <r>
    <x v="1"/>
    <x v="1"/>
  </r>
  <r>
    <x v="1"/>
    <x v="0"/>
  </r>
  <r>
    <x v="1"/>
    <x v="1"/>
  </r>
  <r>
    <x v="1"/>
    <x v="3"/>
  </r>
  <r>
    <x v="1"/>
    <x v="1"/>
  </r>
  <r>
    <x v="1"/>
    <x v="1"/>
  </r>
  <r>
    <x v="1"/>
    <x v="2"/>
  </r>
  <r>
    <x v="1"/>
    <x v="2"/>
  </r>
  <r>
    <x v="1"/>
    <x v="1"/>
  </r>
  <r>
    <x v="1"/>
    <x v="0"/>
  </r>
  <r>
    <x v="1"/>
    <x v="1"/>
  </r>
  <r>
    <x v="1"/>
    <x v="2"/>
  </r>
  <r>
    <x v="1"/>
    <x v="3"/>
  </r>
  <r>
    <x v="1"/>
    <x v="0"/>
  </r>
  <r>
    <x v="1"/>
    <x v="3"/>
  </r>
  <r>
    <x v="1"/>
    <x v="0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2"/>
  </r>
  <r>
    <x v="1"/>
    <x v="3"/>
  </r>
  <r>
    <x v="1"/>
    <x v="2"/>
  </r>
  <r>
    <x v="2"/>
    <x v="2"/>
  </r>
  <r>
    <x v="2"/>
    <x v="2"/>
  </r>
  <r>
    <x v="2"/>
    <x v="0"/>
  </r>
  <r>
    <x v="2"/>
    <x v="1"/>
  </r>
  <r>
    <x v="2"/>
    <x v="2"/>
  </r>
  <r>
    <x v="2"/>
    <x v="0"/>
  </r>
  <r>
    <x v="2"/>
    <x v="1"/>
  </r>
  <r>
    <x v="2"/>
    <x v="1"/>
  </r>
  <r>
    <x v="2"/>
    <x v="2"/>
  </r>
  <r>
    <x v="2"/>
    <x v="2"/>
  </r>
  <r>
    <x v="2"/>
    <x v="2"/>
  </r>
  <r>
    <x v="2"/>
    <x v="1"/>
  </r>
  <r>
    <x v="2"/>
    <x v="1"/>
  </r>
  <r>
    <x v="2"/>
    <x v="1"/>
  </r>
  <r>
    <x v="2"/>
    <x v="2"/>
  </r>
  <r>
    <x v="2"/>
    <x v="3"/>
  </r>
  <r>
    <x v="2"/>
    <x v="2"/>
  </r>
  <r>
    <x v="2"/>
    <x v="4"/>
  </r>
  <r>
    <x v="2"/>
    <x v="1"/>
  </r>
  <r>
    <x v="2"/>
    <x v="0"/>
  </r>
  <r>
    <x v="2"/>
    <x v="1"/>
  </r>
  <r>
    <x v="2"/>
    <x v="2"/>
  </r>
  <r>
    <x v="2"/>
    <x v="2"/>
  </r>
  <r>
    <x v="2"/>
    <x v="1"/>
  </r>
  <r>
    <x v="2"/>
    <x v="0"/>
  </r>
  <r>
    <x v="3"/>
    <x v="0"/>
  </r>
  <r>
    <x v="3"/>
    <x v="1"/>
  </r>
  <r>
    <x v="3"/>
    <x v="0"/>
  </r>
  <r>
    <x v="3"/>
    <x v="2"/>
  </r>
  <r>
    <x v="3"/>
    <x v="1"/>
  </r>
  <r>
    <x v="3"/>
    <x v="1"/>
  </r>
  <r>
    <x v="3"/>
    <x v="2"/>
  </r>
  <r>
    <x v="3"/>
    <x v="2"/>
  </r>
  <r>
    <x v="3"/>
    <x v="1"/>
  </r>
  <r>
    <x v="3"/>
    <x v="2"/>
  </r>
  <r>
    <x v="3"/>
    <x v="3"/>
  </r>
  <r>
    <x v="3"/>
    <x v="1"/>
  </r>
  <r>
    <x v="3"/>
    <x v="2"/>
  </r>
  <r>
    <x v="3"/>
    <x v="0"/>
  </r>
  <r>
    <x v="3"/>
    <x v="0"/>
  </r>
  <r>
    <x v="3"/>
    <x v="1"/>
  </r>
  <r>
    <x v="3"/>
    <x v="2"/>
  </r>
  <r>
    <x v="3"/>
    <x v="1"/>
  </r>
  <r>
    <x v="3"/>
    <x v="2"/>
  </r>
  <r>
    <x v="3"/>
    <x v="1"/>
  </r>
  <r>
    <x v="3"/>
    <x v="3"/>
  </r>
  <r>
    <x v="3"/>
    <x v="2"/>
  </r>
  <r>
    <x v="3"/>
    <x v="1"/>
  </r>
  <r>
    <x v="3"/>
    <x v="1"/>
  </r>
  <r>
    <x v="3"/>
    <x v="2"/>
  </r>
  <r>
    <x v="4"/>
    <x v="2"/>
  </r>
  <r>
    <x v="4"/>
    <x v="1"/>
  </r>
  <r>
    <x v="4"/>
    <x v="3"/>
  </r>
  <r>
    <x v="4"/>
    <x v="1"/>
  </r>
  <r>
    <x v="4"/>
    <x v="1"/>
  </r>
  <r>
    <x v="4"/>
    <x v="0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1"/>
  </r>
  <r>
    <x v="4"/>
    <x v="0"/>
  </r>
  <r>
    <x v="4"/>
    <x v="1"/>
  </r>
  <r>
    <x v="4"/>
    <x v="2"/>
  </r>
  <r>
    <x v="4"/>
    <x v="1"/>
  </r>
  <r>
    <x v="4"/>
    <x v="2"/>
  </r>
  <r>
    <x v="4"/>
    <x v="2"/>
  </r>
  <r>
    <x v="4"/>
    <x v="0"/>
  </r>
  <r>
    <x v="4"/>
    <x v="1"/>
  </r>
  <r>
    <x v="4"/>
    <x v="2"/>
  </r>
  <r>
    <x v="4"/>
    <x v="1"/>
  </r>
  <r>
    <x v="5"/>
    <x v="3"/>
  </r>
  <r>
    <x v="5"/>
    <x v="0"/>
  </r>
  <r>
    <x v="5"/>
    <x v="3"/>
  </r>
  <r>
    <x v="5"/>
    <x v="2"/>
  </r>
  <r>
    <x v="5"/>
    <x v="2"/>
  </r>
  <r>
    <x v="5"/>
    <x v="3"/>
  </r>
  <r>
    <x v="5"/>
    <x v="4"/>
  </r>
  <r>
    <x v="5"/>
    <x v="2"/>
  </r>
  <r>
    <x v="5"/>
    <x v="2"/>
  </r>
  <r>
    <x v="5"/>
    <x v="2"/>
  </r>
  <r>
    <x v="5"/>
    <x v="1"/>
  </r>
  <r>
    <x v="5"/>
    <x v="3"/>
  </r>
  <r>
    <x v="5"/>
    <x v="1"/>
  </r>
  <r>
    <x v="5"/>
    <x v="1"/>
  </r>
  <r>
    <x v="5"/>
    <x v="2"/>
  </r>
  <r>
    <x v="5"/>
    <x v="3"/>
  </r>
  <r>
    <x v="5"/>
    <x v="3"/>
  </r>
  <r>
    <x v="5"/>
    <x v="2"/>
  </r>
  <r>
    <x v="5"/>
    <x v="3"/>
  </r>
  <r>
    <x v="5"/>
    <x v="3"/>
  </r>
  <r>
    <x v="5"/>
    <x v="1"/>
  </r>
  <r>
    <x v="5"/>
    <x v="2"/>
  </r>
  <r>
    <x v="5"/>
    <x v="2"/>
  </r>
  <r>
    <x v="5"/>
    <x v="4"/>
  </r>
  <r>
    <x v="5"/>
    <x v="1"/>
  </r>
  <r>
    <x v="6"/>
    <x v="1"/>
  </r>
  <r>
    <x v="6"/>
    <x v="2"/>
  </r>
  <r>
    <x v="6"/>
    <x v="3"/>
  </r>
  <r>
    <x v="6"/>
    <x v="1"/>
  </r>
  <r>
    <x v="6"/>
    <x v="2"/>
  </r>
  <r>
    <x v="6"/>
    <x v="1"/>
  </r>
  <r>
    <x v="6"/>
    <x v="1"/>
  </r>
  <r>
    <x v="6"/>
    <x v="1"/>
  </r>
  <r>
    <x v="6"/>
    <x v="2"/>
  </r>
  <r>
    <x v="6"/>
    <x v="1"/>
  </r>
  <r>
    <x v="6"/>
    <x v="1"/>
  </r>
  <r>
    <x v="6"/>
    <x v="1"/>
  </r>
  <r>
    <x v="6"/>
    <x v="1"/>
  </r>
  <r>
    <x v="6"/>
    <x v="2"/>
  </r>
  <r>
    <x v="6"/>
    <x v="2"/>
  </r>
  <r>
    <x v="6"/>
    <x v="1"/>
  </r>
  <r>
    <x v="6"/>
    <x v="0"/>
  </r>
  <r>
    <x v="6"/>
    <x v="1"/>
  </r>
  <r>
    <x v="6"/>
    <x v="3"/>
  </r>
  <r>
    <x v="6"/>
    <x v="3"/>
  </r>
  <r>
    <x v="6"/>
    <x v="0"/>
  </r>
  <r>
    <x v="6"/>
    <x v="1"/>
  </r>
  <r>
    <x v="6"/>
    <x v="2"/>
  </r>
  <r>
    <x v="6"/>
    <x v="3"/>
  </r>
  <r>
    <x v="6"/>
    <x v="1"/>
  </r>
  <r>
    <x v="7"/>
    <x v="1"/>
  </r>
  <r>
    <x v="7"/>
    <x v="1"/>
  </r>
  <r>
    <x v="7"/>
    <x v="2"/>
  </r>
  <r>
    <x v="7"/>
    <x v="4"/>
  </r>
  <r>
    <x v="7"/>
    <x v="3"/>
  </r>
  <r>
    <x v="7"/>
    <x v="1"/>
  </r>
  <r>
    <x v="7"/>
    <x v="0"/>
  </r>
  <r>
    <x v="7"/>
    <x v="1"/>
  </r>
  <r>
    <x v="7"/>
    <x v="3"/>
  </r>
  <r>
    <x v="7"/>
    <x v="1"/>
  </r>
  <r>
    <x v="7"/>
    <x v="3"/>
  </r>
  <r>
    <x v="7"/>
    <x v="1"/>
  </r>
  <r>
    <x v="7"/>
    <x v="1"/>
  </r>
  <r>
    <x v="7"/>
    <x v="2"/>
  </r>
  <r>
    <x v="7"/>
    <x v="2"/>
  </r>
  <r>
    <x v="7"/>
    <x v="2"/>
  </r>
  <r>
    <x v="7"/>
    <x v="0"/>
  </r>
  <r>
    <x v="7"/>
    <x v="1"/>
  </r>
  <r>
    <x v="7"/>
    <x v="1"/>
  </r>
  <r>
    <x v="7"/>
    <x v="1"/>
  </r>
  <r>
    <x v="7"/>
    <x v="2"/>
  </r>
  <r>
    <x v="7"/>
    <x v="1"/>
  </r>
  <r>
    <x v="7"/>
    <x v="2"/>
  </r>
  <r>
    <x v="7"/>
    <x v="2"/>
  </r>
  <r>
    <x v="7"/>
    <x v="1"/>
  </r>
  <r>
    <x v="8"/>
    <x v="0"/>
  </r>
  <r>
    <x v="8"/>
    <x v="1"/>
  </r>
  <r>
    <x v="8"/>
    <x v="1"/>
  </r>
  <r>
    <x v="8"/>
    <x v="1"/>
  </r>
  <r>
    <x v="8"/>
    <x v="0"/>
  </r>
  <r>
    <x v="8"/>
    <x v="2"/>
  </r>
  <r>
    <x v="8"/>
    <x v="1"/>
  </r>
  <r>
    <x v="8"/>
    <x v="3"/>
  </r>
  <r>
    <x v="8"/>
    <x v="1"/>
  </r>
  <r>
    <x v="8"/>
    <x v="1"/>
  </r>
  <r>
    <x v="8"/>
    <x v="2"/>
  </r>
  <r>
    <x v="8"/>
    <x v="0"/>
  </r>
  <r>
    <x v="8"/>
    <x v="1"/>
  </r>
  <r>
    <x v="8"/>
    <x v="1"/>
  </r>
  <r>
    <x v="8"/>
    <x v="1"/>
  </r>
  <r>
    <x v="8"/>
    <x v="1"/>
  </r>
  <r>
    <x v="8"/>
    <x v="1"/>
  </r>
  <r>
    <x v="8"/>
    <x v="0"/>
  </r>
  <r>
    <x v="8"/>
    <x v="2"/>
  </r>
  <r>
    <x v="8"/>
    <x v="4"/>
  </r>
  <r>
    <x v="8"/>
    <x v="1"/>
  </r>
  <r>
    <x v="8"/>
    <x v="2"/>
  </r>
  <r>
    <x v="8"/>
    <x v="2"/>
  </r>
  <r>
    <x v="8"/>
    <x v="0"/>
  </r>
  <r>
    <x v="8"/>
    <x v="1"/>
  </r>
  <r>
    <x v="0"/>
    <x v="2"/>
  </r>
  <r>
    <x v="0"/>
    <x v="1"/>
  </r>
  <r>
    <x v="0"/>
    <x v="0"/>
  </r>
  <r>
    <x v="0"/>
    <x v="2"/>
  </r>
  <r>
    <x v="0"/>
    <x v="3"/>
  </r>
  <r>
    <x v="0"/>
    <x v="2"/>
  </r>
  <r>
    <x v="0"/>
    <x v="1"/>
  </r>
  <r>
    <x v="0"/>
    <x v="2"/>
  </r>
  <r>
    <x v="0"/>
    <x v="1"/>
  </r>
  <r>
    <x v="0"/>
    <x v="4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1"/>
  </r>
  <r>
    <x v="0"/>
    <x v="1"/>
  </r>
  <r>
    <x v="1"/>
    <x v="0"/>
  </r>
  <r>
    <x v="1"/>
    <x v="3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3"/>
  </r>
  <r>
    <x v="1"/>
    <x v="2"/>
  </r>
  <r>
    <x v="1"/>
    <x v="2"/>
  </r>
  <r>
    <x v="1"/>
    <x v="0"/>
  </r>
  <r>
    <x v="1"/>
    <x v="2"/>
  </r>
  <r>
    <x v="1"/>
    <x v="4"/>
  </r>
  <r>
    <x v="2"/>
    <x v="2"/>
  </r>
  <r>
    <x v="2"/>
    <x v="1"/>
  </r>
  <r>
    <x v="2"/>
    <x v="2"/>
  </r>
  <r>
    <x v="2"/>
    <x v="4"/>
  </r>
  <r>
    <x v="2"/>
    <x v="4"/>
  </r>
  <r>
    <x v="2"/>
    <x v="1"/>
  </r>
  <r>
    <x v="2"/>
    <x v="3"/>
  </r>
  <r>
    <x v="2"/>
    <x v="2"/>
  </r>
  <r>
    <x v="2"/>
    <x v="4"/>
  </r>
  <r>
    <x v="2"/>
    <x v="1"/>
  </r>
  <r>
    <x v="2"/>
    <x v="4"/>
  </r>
  <r>
    <x v="2"/>
    <x v="1"/>
  </r>
  <r>
    <x v="2"/>
    <x v="2"/>
  </r>
  <r>
    <x v="2"/>
    <x v="4"/>
  </r>
  <r>
    <x v="2"/>
    <x v="4"/>
  </r>
  <r>
    <x v="2"/>
    <x v="1"/>
  </r>
  <r>
    <x v="2"/>
    <x v="3"/>
  </r>
  <r>
    <x v="2"/>
    <x v="2"/>
  </r>
  <r>
    <x v="2"/>
    <x v="4"/>
  </r>
  <r>
    <x v="2"/>
    <x v="3"/>
  </r>
  <r>
    <x v="2"/>
    <x v="3"/>
  </r>
  <r>
    <x v="2"/>
    <x v="0"/>
  </r>
  <r>
    <x v="2"/>
    <x v="2"/>
  </r>
  <r>
    <x v="2"/>
    <x v="4"/>
  </r>
  <r>
    <x v="2"/>
    <x v="4"/>
  </r>
  <r>
    <x v="3"/>
    <x v="3"/>
  </r>
  <r>
    <x v="3"/>
    <x v="2"/>
  </r>
  <r>
    <x v="3"/>
    <x v="1"/>
  </r>
  <r>
    <x v="3"/>
    <x v="4"/>
  </r>
  <r>
    <x v="3"/>
    <x v="1"/>
  </r>
  <r>
    <x v="3"/>
    <x v="2"/>
  </r>
  <r>
    <x v="3"/>
    <x v="3"/>
  </r>
  <r>
    <x v="3"/>
    <x v="4"/>
  </r>
  <r>
    <x v="3"/>
    <x v="1"/>
  </r>
  <r>
    <x v="3"/>
    <x v="2"/>
  </r>
  <r>
    <x v="3"/>
    <x v="1"/>
  </r>
  <r>
    <x v="3"/>
    <x v="2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2"/>
  </r>
  <r>
    <x v="3"/>
    <x v="1"/>
  </r>
  <r>
    <x v="3"/>
    <x v="0"/>
  </r>
  <r>
    <x v="3"/>
    <x v="0"/>
  </r>
  <r>
    <x v="3"/>
    <x v="3"/>
  </r>
  <r>
    <x v="3"/>
    <x v="1"/>
  </r>
  <r>
    <x v="3"/>
    <x v="2"/>
  </r>
  <r>
    <x v="4"/>
    <x v="0"/>
  </r>
  <r>
    <x v="4"/>
    <x v="4"/>
  </r>
  <r>
    <x v="4"/>
    <x v="2"/>
  </r>
  <r>
    <x v="4"/>
    <x v="1"/>
  </r>
  <r>
    <x v="4"/>
    <x v="1"/>
  </r>
  <r>
    <x v="4"/>
    <x v="2"/>
  </r>
  <r>
    <x v="4"/>
    <x v="1"/>
  </r>
  <r>
    <x v="4"/>
    <x v="3"/>
  </r>
  <r>
    <x v="4"/>
    <x v="3"/>
  </r>
  <r>
    <x v="4"/>
    <x v="2"/>
  </r>
  <r>
    <x v="4"/>
    <x v="2"/>
  </r>
  <r>
    <x v="4"/>
    <x v="1"/>
  </r>
  <r>
    <x v="4"/>
    <x v="2"/>
  </r>
  <r>
    <x v="4"/>
    <x v="0"/>
  </r>
  <r>
    <x v="4"/>
    <x v="1"/>
  </r>
  <r>
    <x v="4"/>
    <x v="0"/>
  </r>
  <r>
    <x v="4"/>
    <x v="0"/>
  </r>
  <r>
    <x v="4"/>
    <x v="2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2"/>
  </r>
  <r>
    <x v="5"/>
    <x v="4"/>
  </r>
  <r>
    <x v="5"/>
    <x v="0"/>
  </r>
  <r>
    <x v="5"/>
    <x v="4"/>
  </r>
  <r>
    <x v="5"/>
    <x v="1"/>
  </r>
  <r>
    <x v="5"/>
    <x v="0"/>
  </r>
  <r>
    <x v="5"/>
    <x v="4"/>
  </r>
  <r>
    <x v="5"/>
    <x v="2"/>
  </r>
  <r>
    <x v="5"/>
    <x v="4"/>
  </r>
  <r>
    <x v="5"/>
    <x v="4"/>
  </r>
  <r>
    <x v="5"/>
    <x v="2"/>
  </r>
  <r>
    <x v="5"/>
    <x v="4"/>
  </r>
  <r>
    <x v="5"/>
    <x v="3"/>
  </r>
  <r>
    <x v="5"/>
    <x v="2"/>
  </r>
  <r>
    <x v="5"/>
    <x v="1"/>
  </r>
  <r>
    <x v="5"/>
    <x v="4"/>
  </r>
  <r>
    <x v="5"/>
    <x v="4"/>
  </r>
  <r>
    <x v="5"/>
    <x v="2"/>
  </r>
  <r>
    <x v="5"/>
    <x v="2"/>
  </r>
  <r>
    <x v="5"/>
    <x v="1"/>
  </r>
  <r>
    <x v="5"/>
    <x v="4"/>
  </r>
  <r>
    <x v="5"/>
    <x v="4"/>
  </r>
  <r>
    <x v="5"/>
    <x v="4"/>
  </r>
  <r>
    <x v="5"/>
    <x v="3"/>
  </r>
  <r>
    <x v="5"/>
    <x v="4"/>
  </r>
  <r>
    <x v="5"/>
    <x v="3"/>
  </r>
  <r>
    <x v="6"/>
    <x v="4"/>
  </r>
  <r>
    <x v="6"/>
    <x v="1"/>
  </r>
  <r>
    <x v="6"/>
    <x v="2"/>
  </r>
  <r>
    <x v="6"/>
    <x v="4"/>
  </r>
  <r>
    <x v="6"/>
    <x v="4"/>
  </r>
  <r>
    <x v="6"/>
    <x v="0"/>
  </r>
  <r>
    <x v="6"/>
    <x v="1"/>
  </r>
  <r>
    <x v="6"/>
    <x v="4"/>
  </r>
  <r>
    <x v="6"/>
    <x v="2"/>
  </r>
  <r>
    <x v="6"/>
    <x v="3"/>
  </r>
  <r>
    <x v="6"/>
    <x v="4"/>
  </r>
  <r>
    <x v="6"/>
    <x v="4"/>
  </r>
  <r>
    <x v="6"/>
    <x v="1"/>
  </r>
  <r>
    <x v="6"/>
    <x v="4"/>
  </r>
  <r>
    <x v="6"/>
    <x v="3"/>
  </r>
  <r>
    <x v="6"/>
    <x v="4"/>
  </r>
  <r>
    <x v="6"/>
    <x v="4"/>
  </r>
  <r>
    <x v="6"/>
    <x v="4"/>
  </r>
  <r>
    <x v="6"/>
    <x v="3"/>
  </r>
  <r>
    <x v="6"/>
    <x v="4"/>
  </r>
  <r>
    <x v="6"/>
    <x v="4"/>
  </r>
  <r>
    <x v="6"/>
    <x v="1"/>
  </r>
  <r>
    <x v="6"/>
    <x v="4"/>
  </r>
  <r>
    <x v="6"/>
    <x v="2"/>
  </r>
  <r>
    <x v="6"/>
    <x v="4"/>
  </r>
  <r>
    <x v="7"/>
    <x v="3"/>
  </r>
  <r>
    <x v="7"/>
    <x v="1"/>
  </r>
  <r>
    <x v="7"/>
    <x v="4"/>
  </r>
  <r>
    <x v="7"/>
    <x v="2"/>
  </r>
  <r>
    <x v="7"/>
    <x v="1"/>
  </r>
  <r>
    <x v="7"/>
    <x v="1"/>
  </r>
  <r>
    <x v="7"/>
    <x v="1"/>
  </r>
  <r>
    <x v="7"/>
    <x v="1"/>
  </r>
  <r>
    <x v="7"/>
    <x v="3"/>
  </r>
  <r>
    <x v="7"/>
    <x v="1"/>
  </r>
  <r>
    <x v="7"/>
    <x v="3"/>
  </r>
  <r>
    <x v="7"/>
    <x v="3"/>
  </r>
  <r>
    <x v="7"/>
    <x v="2"/>
  </r>
  <r>
    <x v="7"/>
    <x v="1"/>
  </r>
  <r>
    <x v="7"/>
    <x v="2"/>
  </r>
  <r>
    <x v="7"/>
    <x v="2"/>
  </r>
  <r>
    <x v="7"/>
    <x v="2"/>
  </r>
  <r>
    <x v="7"/>
    <x v="3"/>
  </r>
  <r>
    <x v="7"/>
    <x v="2"/>
  </r>
  <r>
    <x v="7"/>
    <x v="1"/>
  </r>
  <r>
    <x v="7"/>
    <x v="1"/>
  </r>
  <r>
    <x v="7"/>
    <x v="2"/>
  </r>
  <r>
    <x v="7"/>
    <x v="2"/>
  </r>
  <r>
    <x v="7"/>
    <x v="1"/>
  </r>
  <r>
    <x v="7"/>
    <x v="0"/>
  </r>
  <r>
    <x v="8"/>
    <x v="1"/>
  </r>
  <r>
    <x v="8"/>
    <x v="0"/>
  </r>
  <r>
    <x v="8"/>
    <x v="0"/>
  </r>
  <r>
    <x v="8"/>
    <x v="0"/>
  </r>
  <r>
    <x v="8"/>
    <x v="1"/>
  </r>
  <r>
    <x v="8"/>
    <x v="2"/>
  </r>
  <r>
    <x v="8"/>
    <x v="1"/>
  </r>
  <r>
    <x v="8"/>
    <x v="0"/>
  </r>
  <r>
    <x v="8"/>
    <x v="1"/>
  </r>
  <r>
    <x v="8"/>
    <x v="3"/>
  </r>
  <r>
    <x v="8"/>
    <x v="0"/>
  </r>
  <r>
    <x v="8"/>
    <x v="3"/>
  </r>
  <r>
    <x v="8"/>
    <x v="0"/>
  </r>
  <r>
    <x v="8"/>
    <x v="1"/>
  </r>
  <r>
    <x v="8"/>
    <x v="0"/>
  </r>
  <r>
    <x v="8"/>
    <x v="0"/>
  </r>
  <r>
    <x v="8"/>
    <x v="1"/>
  </r>
  <r>
    <x v="8"/>
    <x v="1"/>
  </r>
  <r>
    <x v="8"/>
    <x v="3"/>
  </r>
  <r>
    <x v="8"/>
    <x v="1"/>
  </r>
  <r>
    <x v="8"/>
    <x v="0"/>
  </r>
  <r>
    <x v="8"/>
    <x v="3"/>
  </r>
  <r>
    <x v="8"/>
    <x v="1"/>
  </r>
  <r>
    <x v="8"/>
    <x v="1"/>
  </r>
  <r>
    <x v="8"/>
    <x v="1"/>
  </r>
  <r>
    <x v="0"/>
    <x v="2"/>
  </r>
  <r>
    <x v="0"/>
    <x v="4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0"/>
    <x v="3"/>
  </r>
  <r>
    <x v="0"/>
    <x v="2"/>
  </r>
  <r>
    <x v="0"/>
    <x v="2"/>
  </r>
  <r>
    <x v="0"/>
    <x v="0"/>
  </r>
  <r>
    <x v="0"/>
    <x v="3"/>
  </r>
  <r>
    <x v="0"/>
    <x v="1"/>
  </r>
  <r>
    <x v="0"/>
    <x v="1"/>
  </r>
  <r>
    <x v="0"/>
    <x v="1"/>
  </r>
  <r>
    <x v="0"/>
    <x v="0"/>
  </r>
  <r>
    <x v="0"/>
    <x v="4"/>
  </r>
  <r>
    <x v="0"/>
    <x v="2"/>
  </r>
  <r>
    <x v="0"/>
    <x v="2"/>
  </r>
  <r>
    <x v="0"/>
    <x v="1"/>
  </r>
  <r>
    <x v="0"/>
    <x v="3"/>
  </r>
  <r>
    <x v="0"/>
    <x v="2"/>
  </r>
  <r>
    <x v="0"/>
    <x v="2"/>
  </r>
  <r>
    <x v="0"/>
    <x v="2"/>
  </r>
  <r>
    <x v="1"/>
    <x v="4"/>
  </r>
  <r>
    <x v="1"/>
    <x v="3"/>
  </r>
  <r>
    <x v="1"/>
    <x v="4"/>
  </r>
  <r>
    <x v="1"/>
    <x v="1"/>
  </r>
  <r>
    <x v="1"/>
    <x v="1"/>
  </r>
  <r>
    <x v="1"/>
    <x v="2"/>
  </r>
  <r>
    <x v="1"/>
    <x v="3"/>
  </r>
  <r>
    <x v="1"/>
    <x v="3"/>
  </r>
  <r>
    <x v="1"/>
    <x v="2"/>
  </r>
  <r>
    <x v="1"/>
    <x v="4"/>
  </r>
  <r>
    <x v="1"/>
    <x v="1"/>
  </r>
  <r>
    <x v="1"/>
    <x v="3"/>
  </r>
  <r>
    <x v="1"/>
    <x v="0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3"/>
  </r>
  <r>
    <x v="1"/>
    <x v="3"/>
  </r>
  <r>
    <x v="1"/>
    <x v="3"/>
  </r>
  <r>
    <x v="1"/>
    <x v="3"/>
  </r>
  <r>
    <x v="1"/>
    <x v="2"/>
  </r>
  <r>
    <x v="1"/>
    <x v="3"/>
  </r>
  <r>
    <x v="2"/>
    <x v="4"/>
  </r>
  <r>
    <x v="2"/>
    <x v="1"/>
  </r>
  <r>
    <x v="2"/>
    <x v="1"/>
  </r>
  <r>
    <x v="2"/>
    <x v="2"/>
  </r>
  <r>
    <x v="2"/>
    <x v="1"/>
  </r>
  <r>
    <x v="2"/>
    <x v="3"/>
  </r>
  <r>
    <x v="2"/>
    <x v="3"/>
  </r>
  <r>
    <x v="2"/>
    <x v="3"/>
  </r>
  <r>
    <x v="2"/>
    <x v="4"/>
  </r>
  <r>
    <x v="2"/>
    <x v="3"/>
  </r>
  <r>
    <x v="2"/>
    <x v="0"/>
  </r>
  <r>
    <x v="2"/>
    <x v="4"/>
  </r>
  <r>
    <x v="2"/>
    <x v="2"/>
  </r>
  <r>
    <x v="2"/>
    <x v="3"/>
  </r>
  <r>
    <x v="2"/>
    <x v="3"/>
  </r>
  <r>
    <x v="2"/>
    <x v="2"/>
  </r>
  <r>
    <x v="2"/>
    <x v="2"/>
  </r>
  <r>
    <x v="2"/>
    <x v="1"/>
  </r>
  <r>
    <x v="2"/>
    <x v="1"/>
  </r>
  <r>
    <x v="2"/>
    <x v="3"/>
  </r>
  <r>
    <x v="2"/>
    <x v="1"/>
  </r>
  <r>
    <x v="2"/>
    <x v="3"/>
  </r>
  <r>
    <x v="2"/>
    <x v="1"/>
  </r>
  <r>
    <x v="2"/>
    <x v="1"/>
  </r>
  <r>
    <x v="2"/>
    <x v="3"/>
  </r>
  <r>
    <x v="3"/>
    <x v="3"/>
  </r>
  <r>
    <x v="3"/>
    <x v="2"/>
  </r>
  <r>
    <x v="3"/>
    <x v="2"/>
  </r>
  <r>
    <x v="3"/>
    <x v="3"/>
  </r>
  <r>
    <x v="3"/>
    <x v="1"/>
  </r>
  <r>
    <x v="3"/>
    <x v="3"/>
  </r>
  <r>
    <x v="3"/>
    <x v="2"/>
  </r>
  <r>
    <x v="3"/>
    <x v="3"/>
  </r>
  <r>
    <x v="3"/>
    <x v="3"/>
  </r>
  <r>
    <x v="3"/>
    <x v="0"/>
  </r>
  <r>
    <x v="3"/>
    <x v="1"/>
  </r>
  <r>
    <x v="3"/>
    <x v="3"/>
  </r>
  <r>
    <x v="3"/>
    <x v="2"/>
  </r>
  <r>
    <x v="3"/>
    <x v="2"/>
  </r>
  <r>
    <x v="3"/>
    <x v="2"/>
  </r>
  <r>
    <x v="3"/>
    <x v="3"/>
  </r>
  <r>
    <x v="3"/>
    <x v="3"/>
  </r>
  <r>
    <x v="3"/>
    <x v="3"/>
  </r>
  <r>
    <x v="3"/>
    <x v="0"/>
  </r>
  <r>
    <x v="3"/>
    <x v="2"/>
  </r>
  <r>
    <x v="3"/>
    <x v="1"/>
  </r>
  <r>
    <x v="3"/>
    <x v="2"/>
  </r>
  <r>
    <x v="3"/>
    <x v="2"/>
  </r>
  <r>
    <x v="3"/>
    <x v="2"/>
  </r>
  <r>
    <x v="3"/>
    <x v="1"/>
  </r>
  <r>
    <x v="4"/>
    <x v="3"/>
  </r>
  <r>
    <x v="4"/>
    <x v="3"/>
  </r>
  <r>
    <x v="4"/>
    <x v="1"/>
  </r>
  <r>
    <x v="4"/>
    <x v="2"/>
  </r>
  <r>
    <x v="4"/>
    <x v="2"/>
  </r>
  <r>
    <x v="4"/>
    <x v="1"/>
  </r>
  <r>
    <x v="4"/>
    <x v="3"/>
  </r>
  <r>
    <x v="4"/>
    <x v="1"/>
  </r>
  <r>
    <x v="4"/>
    <x v="1"/>
  </r>
  <r>
    <x v="4"/>
    <x v="2"/>
  </r>
  <r>
    <x v="4"/>
    <x v="0"/>
  </r>
  <r>
    <x v="4"/>
    <x v="1"/>
  </r>
  <r>
    <x v="4"/>
    <x v="1"/>
  </r>
  <r>
    <x v="4"/>
    <x v="1"/>
  </r>
  <r>
    <x v="4"/>
    <x v="2"/>
  </r>
  <r>
    <x v="4"/>
    <x v="2"/>
  </r>
  <r>
    <x v="4"/>
    <x v="3"/>
  </r>
  <r>
    <x v="4"/>
    <x v="2"/>
  </r>
  <r>
    <x v="4"/>
    <x v="3"/>
  </r>
  <r>
    <x v="4"/>
    <x v="1"/>
  </r>
  <r>
    <x v="4"/>
    <x v="3"/>
  </r>
  <r>
    <x v="4"/>
    <x v="2"/>
  </r>
  <r>
    <x v="4"/>
    <x v="3"/>
  </r>
  <r>
    <x v="4"/>
    <x v="0"/>
  </r>
  <r>
    <x v="4"/>
    <x v="0"/>
  </r>
  <r>
    <x v="5"/>
    <x v="1"/>
  </r>
  <r>
    <x v="5"/>
    <x v="2"/>
  </r>
  <r>
    <x v="5"/>
    <x v="2"/>
  </r>
  <r>
    <x v="5"/>
    <x v="2"/>
  </r>
  <r>
    <x v="5"/>
    <x v="3"/>
  </r>
  <r>
    <x v="5"/>
    <x v="1"/>
  </r>
  <r>
    <x v="5"/>
    <x v="3"/>
  </r>
  <r>
    <x v="5"/>
    <x v="3"/>
  </r>
  <r>
    <x v="5"/>
    <x v="0"/>
  </r>
  <r>
    <x v="5"/>
    <x v="3"/>
  </r>
  <r>
    <x v="5"/>
    <x v="3"/>
  </r>
  <r>
    <x v="5"/>
    <x v="2"/>
  </r>
  <r>
    <x v="5"/>
    <x v="2"/>
  </r>
  <r>
    <x v="5"/>
    <x v="2"/>
  </r>
  <r>
    <x v="5"/>
    <x v="3"/>
  </r>
  <r>
    <x v="5"/>
    <x v="3"/>
  </r>
  <r>
    <x v="5"/>
    <x v="3"/>
  </r>
  <r>
    <x v="5"/>
    <x v="2"/>
  </r>
  <r>
    <x v="5"/>
    <x v="2"/>
  </r>
  <r>
    <x v="5"/>
    <x v="4"/>
  </r>
  <r>
    <x v="5"/>
    <x v="3"/>
  </r>
  <r>
    <x v="5"/>
    <x v="2"/>
  </r>
  <r>
    <x v="5"/>
    <x v="4"/>
  </r>
  <r>
    <x v="5"/>
    <x v="3"/>
  </r>
  <r>
    <x v="5"/>
    <x v="4"/>
  </r>
  <r>
    <x v="6"/>
    <x v="4"/>
  </r>
  <r>
    <x v="6"/>
    <x v="3"/>
  </r>
  <r>
    <x v="6"/>
    <x v="4"/>
  </r>
  <r>
    <x v="6"/>
    <x v="2"/>
  </r>
  <r>
    <x v="6"/>
    <x v="4"/>
  </r>
  <r>
    <x v="6"/>
    <x v="4"/>
  </r>
  <r>
    <x v="6"/>
    <x v="4"/>
  </r>
  <r>
    <x v="6"/>
    <x v="1"/>
  </r>
  <r>
    <x v="6"/>
    <x v="3"/>
  </r>
  <r>
    <x v="6"/>
    <x v="4"/>
  </r>
  <r>
    <x v="6"/>
    <x v="3"/>
  </r>
  <r>
    <x v="6"/>
    <x v="3"/>
  </r>
  <r>
    <x v="6"/>
    <x v="3"/>
  </r>
  <r>
    <x v="6"/>
    <x v="1"/>
  </r>
  <r>
    <x v="6"/>
    <x v="3"/>
  </r>
  <r>
    <x v="6"/>
    <x v="2"/>
  </r>
  <r>
    <x v="6"/>
    <x v="3"/>
  </r>
  <r>
    <x v="6"/>
    <x v="2"/>
  </r>
  <r>
    <x v="6"/>
    <x v="2"/>
  </r>
  <r>
    <x v="6"/>
    <x v="2"/>
  </r>
  <r>
    <x v="6"/>
    <x v="1"/>
  </r>
  <r>
    <x v="6"/>
    <x v="2"/>
  </r>
  <r>
    <x v="6"/>
    <x v="4"/>
  </r>
  <r>
    <x v="6"/>
    <x v="4"/>
  </r>
  <r>
    <x v="6"/>
    <x v="3"/>
  </r>
  <r>
    <x v="7"/>
    <x v="0"/>
  </r>
  <r>
    <x v="7"/>
    <x v="2"/>
  </r>
  <r>
    <x v="7"/>
    <x v="1"/>
  </r>
  <r>
    <x v="7"/>
    <x v="0"/>
  </r>
  <r>
    <x v="7"/>
    <x v="1"/>
  </r>
  <r>
    <x v="7"/>
    <x v="3"/>
  </r>
  <r>
    <x v="7"/>
    <x v="2"/>
  </r>
  <r>
    <x v="7"/>
    <x v="2"/>
  </r>
  <r>
    <x v="7"/>
    <x v="3"/>
  </r>
  <r>
    <x v="7"/>
    <x v="3"/>
  </r>
  <r>
    <x v="7"/>
    <x v="1"/>
  </r>
  <r>
    <x v="7"/>
    <x v="1"/>
  </r>
  <r>
    <x v="7"/>
    <x v="1"/>
  </r>
  <r>
    <x v="7"/>
    <x v="1"/>
  </r>
  <r>
    <x v="7"/>
    <x v="0"/>
  </r>
  <r>
    <x v="7"/>
    <x v="0"/>
  </r>
  <r>
    <x v="7"/>
    <x v="2"/>
  </r>
  <r>
    <x v="7"/>
    <x v="2"/>
  </r>
  <r>
    <x v="7"/>
    <x v="1"/>
  </r>
  <r>
    <x v="7"/>
    <x v="2"/>
  </r>
  <r>
    <x v="7"/>
    <x v="1"/>
  </r>
  <r>
    <x v="7"/>
    <x v="2"/>
  </r>
  <r>
    <x v="7"/>
    <x v="3"/>
  </r>
  <r>
    <x v="7"/>
    <x v="2"/>
  </r>
  <r>
    <x v="7"/>
    <x v="3"/>
  </r>
  <r>
    <x v="8"/>
    <x v="1"/>
  </r>
  <r>
    <x v="8"/>
    <x v="2"/>
  </r>
  <r>
    <x v="8"/>
    <x v="0"/>
  </r>
  <r>
    <x v="8"/>
    <x v="2"/>
  </r>
  <r>
    <x v="8"/>
    <x v="2"/>
  </r>
  <r>
    <x v="8"/>
    <x v="3"/>
  </r>
  <r>
    <x v="8"/>
    <x v="1"/>
  </r>
  <r>
    <x v="8"/>
    <x v="3"/>
  </r>
  <r>
    <x v="8"/>
    <x v="1"/>
  </r>
  <r>
    <x v="8"/>
    <x v="2"/>
  </r>
  <r>
    <x v="8"/>
    <x v="2"/>
  </r>
  <r>
    <x v="8"/>
    <x v="3"/>
  </r>
  <r>
    <x v="8"/>
    <x v="3"/>
  </r>
  <r>
    <x v="8"/>
    <x v="3"/>
  </r>
  <r>
    <x v="8"/>
    <x v="1"/>
  </r>
  <r>
    <x v="8"/>
    <x v="3"/>
  </r>
  <r>
    <x v="8"/>
    <x v="4"/>
  </r>
  <r>
    <x v="8"/>
    <x v="1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2"/>
  </r>
  <r>
    <x v="0"/>
    <x v="2"/>
  </r>
  <r>
    <x v="0"/>
    <x v="2"/>
  </r>
  <r>
    <x v="0"/>
    <x v="0"/>
  </r>
  <r>
    <x v="0"/>
    <x v="2"/>
  </r>
  <r>
    <x v="0"/>
    <x v="0"/>
  </r>
  <r>
    <x v="0"/>
    <x v="2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4"/>
  </r>
  <r>
    <x v="0"/>
    <x v="1"/>
  </r>
  <r>
    <x v="0"/>
    <x v="2"/>
  </r>
  <r>
    <x v="0"/>
    <x v="2"/>
  </r>
  <r>
    <x v="0"/>
    <x v="1"/>
  </r>
  <r>
    <x v="0"/>
    <x v="2"/>
  </r>
  <r>
    <x v="0"/>
    <x v="3"/>
  </r>
  <r>
    <x v="0"/>
    <x v="1"/>
  </r>
  <r>
    <x v="0"/>
    <x v="1"/>
  </r>
  <r>
    <x v="0"/>
    <x v="1"/>
  </r>
  <r>
    <x v="0"/>
    <x v="0"/>
  </r>
  <r>
    <x v="0"/>
    <x v="3"/>
  </r>
  <r>
    <x v="0"/>
    <x v="4"/>
  </r>
  <r>
    <x v="1"/>
    <x v="3"/>
  </r>
  <r>
    <x v="1"/>
    <x v="0"/>
  </r>
  <r>
    <x v="1"/>
    <x v="2"/>
  </r>
  <r>
    <x v="1"/>
    <x v="3"/>
  </r>
  <r>
    <x v="1"/>
    <x v="3"/>
  </r>
  <r>
    <x v="1"/>
    <x v="4"/>
  </r>
  <r>
    <x v="1"/>
    <x v="4"/>
  </r>
  <r>
    <x v="1"/>
    <x v="3"/>
  </r>
  <r>
    <x v="1"/>
    <x v="2"/>
  </r>
  <r>
    <x v="1"/>
    <x v="4"/>
  </r>
  <r>
    <x v="1"/>
    <x v="4"/>
  </r>
  <r>
    <x v="1"/>
    <x v="1"/>
  </r>
  <r>
    <x v="1"/>
    <x v="4"/>
  </r>
  <r>
    <x v="1"/>
    <x v="4"/>
  </r>
  <r>
    <x v="1"/>
    <x v="2"/>
  </r>
  <r>
    <x v="1"/>
    <x v="1"/>
  </r>
  <r>
    <x v="1"/>
    <x v="3"/>
  </r>
  <r>
    <x v="1"/>
    <x v="3"/>
  </r>
  <r>
    <x v="1"/>
    <x v="3"/>
  </r>
  <r>
    <x v="1"/>
    <x v="4"/>
  </r>
  <r>
    <x v="1"/>
    <x v="4"/>
  </r>
  <r>
    <x v="1"/>
    <x v="2"/>
  </r>
  <r>
    <x v="1"/>
    <x v="2"/>
  </r>
  <r>
    <x v="1"/>
    <x v="2"/>
  </r>
  <r>
    <x v="1"/>
    <x v="4"/>
  </r>
  <r>
    <x v="2"/>
    <x v="0"/>
  </r>
  <r>
    <x v="2"/>
    <x v="4"/>
  </r>
  <r>
    <x v="2"/>
    <x v="2"/>
  </r>
  <r>
    <x v="2"/>
    <x v="3"/>
  </r>
  <r>
    <x v="2"/>
    <x v="0"/>
  </r>
  <r>
    <x v="2"/>
    <x v="2"/>
  </r>
  <r>
    <x v="2"/>
    <x v="4"/>
  </r>
  <r>
    <x v="2"/>
    <x v="0"/>
  </r>
  <r>
    <x v="2"/>
    <x v="2"/>
  </r>
  <r>
    <x v="2"/>
    <x v="4"/>
  </r>
  <r>
    <x v="2"/>
    <x v="3"/>
  </r>
  <r>
    <x v="2"/>
    <x v="3"/>
  </r>
  <r>
    <x v="2"/>
    <x v="1"/>
  </r>
  <r>
    <x v="2"/>
    <x v="4"/>
  </r>
  <r>
    <x v="2"/>
    <x v="4"/>
  </r>
  <r>
    <x v="2"/>
    <x v="3"/>
  </r>
  <r>
    <x v="2"/>
    <x v="4"/>
  </r>
  <r>
    <x v="2"/>
    <x v="4"/>
  </r>
  <r>
    <x v="2"/>
    <x v="3"/>
  </r>
  <r>
    <x v="2"/>
    <x v="1"/>
  </r>
  <r>
    <x v="2"/>
    <x v="3"/>
  </r>
  <r>
    <x v="2"/>
    <x v="4"/>
  </r>
  <r>
    <x v="2"/>
    <x v="4"/>
  </r>
  <r>
    <x v="2"/>
    <x v="4"/>
  </r>
  <r>
    <x v="2"/>
    <x v="4"/>
  </r>
  <r>
    <x v="3"/>
    <x v="2"/>
  </r>
  <r>
    <x v="3"/>
    <x v="2"/>
  </r>
  <r>
    <x v="3"/>
    <x v="1"/>
  </r>
  <r>
    <x v="3"/>
    <x v="1"/>
  </r>
  <r>
    <x v="3"/>
    <x v="1"/>
  </r>
  <r>
    <x v="3"/>
    <x v="1"/>
  </r>
  <r>
    <x v="3"/>
    <x v="3"/>
  </r>
  <r>
    <x v="3"/>
    <x v="3"/>
  </r>
  <r>
    <x v="3"/>
    <x v="1"/>
  </r>
  <r>
    <x v="3"/>
    <x v="3"/>
  </r>
  <r>
    <x v="3"/>
    <x v="1"/>
  </r>
  <r>
    <x v="3"/>
    <x v="1"/>
  </r>
  <r>
    <x v="3"/>
    <x v="0"/>
  </r>
  <r>
    <x v="3"/>
    <x v="1"/>
  </r>
  <r>
    <x v="3"/>
    <x v="1"/>
  </r>
  <r>
    <x v="3"/>
    <x v="2"/>
  </r>
  <r>
    <x v="3"/>
    <x v="0"/>
  </r>
  <r>
    <x v="3"/>
    <x v="0"/>
  </r>
  <r>
    <x v="3"/>
    <x v="2"/>
  </r>
  <r>
    <x v="3"/>
    <x v="1"/>
  </r>
  <r>
    <x v="3"/>
    <x v="2"/>
  </r>
  <r>
    <x v="3"/>
    <x v="2"/>
  </r>
  <r>
    <x v="3"/>
    <x v="2"/>
  </r>
  <r>
    <x v="3"/>
    <x v="4"/>
  </r>
  <r>
    <x v="3"/>
    <x v="1"/>
  </r>
  <r>
    <x v="4"/>
    <x v="3"/>
  </r>
  <r>
    <x v="4"/>
    <x v="2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0"/>
  </r>
  <r>
    <x v="4"/>
    <x v="0"/>
  </r>
  <r>
    <x v="4"/>
    <x v="1"/>
  </r>
  <r>
    <x v="4"/>
    <x v="2"/>
  </r>
  <r>
    <x v="4"/>
    <x v="1"/>
  </r>
  <r>
    <x v="4"/>
    <x v="0"/>
  </r>
  <r>
    <x v="4"/>
    <x v="2"/>
  </r>
  <r>
    <x v="4"/>
    <x v="0"/>
  </r>
  <r>
    <x v="4"/>
    <x v="1"/>
  </r>
  <r>
    <x v="4"/>
    <x v="3"/>
  </r>
  <r>
    <x v="4"/>
    <x v="2"/>
  </r>
  <r>
    <x v="4"/>
    <x v="4"/>
  </r>
  <r>
    <x v="4"/>
    <x v="4"/>
  </r>
  <r>
    <x v="4"/>
    <x v="2"/>
  </r>
  <r>
    <x v="5"/>
    <x v="2"/>
  </r>
  <r>
    <x v="5"/>
    <x v="2"/>
  </r>
  <r>
    <x v="5"/>
    <x v="2"/>
  </r>
  <r>
    <x v="5"/>
    <x v="3"/>
  </r>
  <r>
    <x v="5"/>
    <x v="0"/>
  </r>
  <r>
    <x v="5"/>
    <x v="2"/>
  </r>
  <r>
    <x v="5"/>
    <x v="3"/>
  </r>
  <r>
    <x v="5"/>
    <x v="3"/>
  </r>
  <r>
    <x v="5"/>
    <x v="4"/>
  </r>
  <r>
    <x v="5"/>
    <x v="1"/>
  </r>
  <r>
    <x v="5"/>
    <x v="0"/>
  </r>
  <r>
    <x v="5"/>
    <x v="2"/>
  </r>
  <r>
    <x v="5"/>
    <x v="3"/>
  </r>
  <r>
    <x v="5"/>
    <x v="3"/>
  </r>
  <r>
    <x v="5"/>
    <x v="4"/>
  </r>
  <r>
    <x v="5"/>
    <x v="3"/>
  </r>
  <r>
    <x v="5"/>
    <x v="1"/>
  </r>
  <r>
    <x v="5"/>
    <x v="2"/>
  </r>
  <r>
    <x v="5"/>
    <x v="2"/>
  </r>
  <r>
    <x v="5"/>
    <x v="2"/>
  </r>
  <r>
    <x v="5"/>
    <x v="4"/>
  </r>
  <r>
    <x v="5"/>
    <x v="1"/>
  </r>
  <r>
    <x v="5"/>
    <x v="0"/>
  </r>
  <r>
    <x v="5"/>
    <x v="3"/>
  </r>
  <r>
    <x v="5"/>
    <x v="2"/>
  </r>
  <r>
    <x v="6"/>
    <x v="1"/>
  </r>
  <r>
    <x v="6"/>
    <x v="4"/>
  </r>
  <r>
    <x v="6"/>
    <x v="4"/>
  </r>
  <r>
    <x v="6"/>
    <x v="2"/>
  </r>
  <r>
    <x v="6"/>
    <x v="3"/>
  </r>
  <r>
    <x v="6"/>
    <x v="3"/>
  </r>
  <r>
    <x v="6"/>
    <x v="1"/>
  </r>
  <r>
    <x v="6"/>
    <x v="4"/>
  </r>
  <r>
    <x v="6"/>
    <x v="2"/>
  </r>
  <r>
    <x v="6"/>
    <x v="4"/>
  </r>
  <r>
    <x v="6"/>
    <x v="0"/>
  </r>
  <r>
    <x v="6"/>
    <x v="4"/>
  </r>
  <r>
    <x v="6"/>
    <x v="4"/>
  </r>
  <r>
    <x v="6"/>
    <x v="3"/>
  </r>
  <r>
    <x v="6"/>
    <x v="4"/>
  </r>
  <r>
    <x v="6"/>
    <x v="1"/>
  </r>
  <r>
    <x v="6"/>
    <x v="4"/>
  </r>
  <r>
    <x v="6"/>
    <x v="2"/>
  </r>
  <r>
    <x v="6"/>
    <x v="3"/>
  </r>
  <r>
    <x v="6"/>
    <x v="1"/>
  </r>
  <r>
    <x v="6"/>
    <x v="4"/>
  </r>
  <r>
    <x v="6"/>
    <x v="4"/>
  </r>
  <r>
    <x v="6"/>
    <x v="4"/>
  </r>
  <r>
    <x v="6"/>
    <x v="4"/>
  </r>
  <r>
    <x v="6"/>
    <x v="4"/>
  </r>
  <r>
    <x v="7"/>
    <x v="1"/>
  </r>
  <r>
    <x v="7"/>
    <x v="2"/>
  </r>
  <r>
    <x v="7"/>
    <x v="1"/>
  </r>
  <r>
    <x v="7"/>
    <x v="2"/>
  </r>
  <r>
    <x v="7"/>
    <x v="2"/>
  </r>
  <r>
    <x v="7"/>
    <x v="2"/>
  </r>
  <r>
    <x v="7"/>
    <x v="1"/>
  </r>
  <r>
    <x v="7"/>
    <x v="0"/>
  </r>
  <r>
    <x v="7"/>
    <x v="3"/>
  </r>
  <r>
    <x v="7"/>
    <x v="3"/>
  </r>
  <r>
    <x v="7"/>
    <x v="1"/>
  </r>
  <r>
    <x v="7"/>
    <x v="4"/>
  </r>
  <r>
    <x v="7"/>
    <x v="0"/>
  </r>
  <r>
    <x v="7"/>
    <x v="0"/>
  </r>
  <r>
    <x v="7"/>
    <x v="3"/>
  </r>
  <r>
    <x v="7"/>
    <x v="4"/>
  </r>
  <r>
    <x v="7"/>
    <x v="1"/>
  </r>
  <r>
    <x v="7"/>
    <x v="1"/>
  </r>
  <r>
    <x v="7"/>
    <x v="3"/>
  </r>
  <r>
    <x v="7"/>
    <x v="1"/>
  </r>
  <r>
    <x v="7"/>
    <x v="3"/>
  </r>
  <r>
    <x v="7"/>
    <x v="0"/>
  </r>
  <r>
    <x v="7"/>
    <x v="2"/>
  </r>
  <r>
    <x v="7"/>
    <x v="1"/>
  </r>
  <r>
    <x v="7"/>
    <x v="0"/>
  </r>
  <r>
    <x v="8"/>
    <x v="2"/>
  </r>
  <r>
    <x v="8"/>
    <x v="1"/>
  </r>
  <r>
    <x v="8"/>
    <x v="3"/>
  </r>
  <r>
    <x v="8"/>
    <x v="1"/>
  </r>
  <r>
    <x v="8"/>
    <x v="1"/>
  </r>
  <r>
    <x v="8"/>
    <x v="4"/>
  </r>
  <r>
    <x v="8"/>
    <x v="3"/>
  </r>
  <r>
    <x v="8"/>
    <x v="4"/>
  </r>
  <r>
    <x v="8"/>
    <x v="1"/>
  </r>
  <r>
    <x v="8"/>
    <x v="4"/>
  </r>
  <r>
    <x v="8"/>
    <x v="2"/>
  </r>
  <r>
    <x v="8"/>
    <x v="3"/>
  </r>
  <r>
    <x v="8"/>
    <x v="3"/>
  </r>
  <r>
    <x v="8"/>
    <x v="3"/>
  </r>
  <r>
    <x v="8"/>
    <x v="4"/>
  </r>
  <r>
    <x v="8"/>
    <x v="1"/>
  </r>
  <r>
    <x v="8"/>
    <x v="4"/>
  </r>
  <r>
    <x v="8"/>
    <x v="3"/>
  </r>
  <r>
    <x v="8"/>
    <x v="0"/>
  </r>
  <r>
    <x v="8"/>
    <x v="3"/>
  </r>
  <r>
    <x v="8"/>
    <x v="4"/>
  </r>
  <r>
    <x v="8"/>
    <x v="4"/>
  </r>
  <r>
    <x v="8"/>
    <x v="3"/>
  </r>
  <r>
    <x v="8"/>
    <x v="4"/>
  </r>
  <r>
    <x v="8"/>
    <x v="4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">
  <r>
    <x v="0"/>
    <n v="17"/>
  </r>
  <r>
    <x v="0"/>
    <n v="0"/>
  </r>
  <r>
    <x v="0"/>
    <n v="0"/>
  </r>
  <r>
    <x v="1"/>
    <n v="43"/>
  </r>
  <r>
    <x v="2"/>
    <n v="0"/>
  </r>
  <r>
    <x v="1"/>
    <n v="0"/>
  </r>
  <r>
    <x v="1"/>
    <n v="0"/>
  </r>
  <r>
    <x v="0"/>
    <n v="0"/>
  </r>
  <r>
    <x v="0"/>
    <n v="0"/>
  </r>
  <r>
    <x v="2"/>
    <n v="0"/>
  </r>
  <r>
    <x v="0"/>
    <n v="34"/>
  </r>
  <r>
    <x v="1"/>
    <n v="41"/>
  </r>
  <r>
    <x v="2"/>
    <n v="0"/>
  </r>
  <r>
    <x v="1"/>
    <n v="0"/>
  </r>
  <r>
    <x v="0"/>
    <n v="0"/>
  </r>
  <r>
    <x v="0"/>
    <n v="20"/>
  </r>
  <r>
    <x v="2"/>
    <n v="27"/>
  </r>
  <r>
    <x v="0"/>
    <n v="0"/>
  </r>
  <r>
    <x v="0"/>
    <n v="33"/>
  </r>
  <r>
    <x v="0"/>
    <n v="0"/>
  </r>
  <r>
    <x v="1"/>
    <n v="0"/>
  </r>
  <r>
    <x v="0"/>
    <n v="0"/>
  </r>
  <r>
    <x v="0"/>
    <n v="77"/>
  </r>
  <r>
    <x v="0"/>
    <n v="0"/>
  </r>
  <r>
    <x v="0"/>
    <n v="43"/>
  </r>
  <r>
    <x v="3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25"/>
  </r>
  <r>
    <x v="1"/>
    <n v="46"/>
  </r>
  <r>
    <x v="1"/>
    <n v="0"/>
  </r>
  <r>
    <x v="1"/>
    <n v="79"/>
  </r>
  <r>
    <x v="0"/>
    <n v="0"/>
  </r>
  <r>
    <x v="0"/>
    <n v="0"/>
  </r>
  <r>
    <x v="1"/>
    <n v="36"/>
  </r>
  <r>
    <x v="1"/>
    <n v="31"/>
  </r>
  <r>
    <x v="3"/>
    <n v="22"/>
  </r>
  <r>
    <x v="0"/>
    <n v="56"/>
  </r>
  <r>
    <x v="3"/>
    <n v="0"/>
  </r>
  <r>
    <x v="0"/>
    <n v="26"/>
  </r>
  <r>
    <x v="1"/>
    <n v="69"/>
  </r>
  <r>
    <x v="0"/>
    <n v="40"/>
  </r>
  <r>
    <x v="3"/>
    <n v="32"/>
  </r>
  <r>
    <x v="0"/>
    <n v="17"/>
  </r>
  <r>
    <x v="0"/>
    <n v="71"/>
  </r>
  <r>
    <x v="1"/>
    <n v="60"/>
  </r>
  <r>
    <x v="0"/>
    <n v="20"/>
  </r>
  <r>
    <x v="0"/>
    <n v="31"/>
  </r>
  <r>
    <x v="0"/>
    <n v="0"/>
  </r>
  <r>
    <x v="0"/>
    <n v="0"/>
  </r>
  <r>
    <x v="0"/>
    <n v="0"/>
  </r>
  <r>
    <x v="2"/>
    <n v="0"/>
  </r>
  <r>
    <x v="4"/>
    <n v="0"/>
  </r>
  <r>
    <x v="0"/>
    <n v="0"/>
  </r>
  <r>
    <x v="0"/>
    <n v="19"/>
  </r>
  <r>
    <x v="1"/>
    <n v="0"/>
  </r>
  <r>
    <x v="2"/>
    <n v="36"/>
  </r>
  <r>
    <x v="1"/>
    <n v="0"/>
  </r>
  <r>
    <x v="0"/>
    <n v="39"/>
  </r>
  <r>
    <x v="2"/>
    <n v="0"/>
  </r>
  <r>
    <x v="0"/>
    <n v="0"/>
  </r>
  <r>
    <x v="0"/>
    <n v="21"/>
  </r>
  <r>
    <x v="2"/>
    <n v="0"/>
  </r>
  <r>
    <x v="0"/>
    <n v="30"/>
  </r>
  <r>
    <x v="1"/>
    <n v="19"/>
  </r>
  <r>
    <x v="0"/>
    <n v="0"/>
  </r>
  <r>
    <x v="0"/>
    <n v="42"/>
  </r>
  <r>
    <x v="4"/>
    <n v="0"/>
  </r>
  <r>
    <x v="0"/>
    <n v="0"/>
  </r>
  <r>
    <x v="0"/>
    <n v="0"/>
  </r>
  <r>
    <x v="0"/>
    <n v="39"/>
  </r>
  <r>
    <x v="1"/>
    <n v="0"/>
  </r>
  <r>
    <x v="0"/>
    <n v="0"/>
  </r>
  <r>
    <x v="0"/>
    <n v="0"/>
  </r>
  <r>
    <x v="0"/>
    <n v="0"/>
  </r>
  <r>
    <x v="0"/>
    <n v="18"/>
  </r>
  <r>
    <x v="0"/>
    <n v="0"/>
  </r>
  <r>
    <x v="1"/>
    <n v="45"/>
  </r>
  <r>
    <x v="0"/>
    <n v="0"/>
  </r>
  <r>
    <x v="0"/>
    <n v="0"/>
  </r>
  <r>
    <x v="0"/>
    <n v="0"/>
  </r>
  <r>
    <x v="4"/>
    <n v="68"/>
  </r>
  <r>
    <x v="1"/>
    <n v="0"/>
  </r>
  <r>
    <x v="1"/>
    <n v="61"/>
  </r>
  <r>
    <x v="1"/>
    <n v="0"/>
  </r>
  <r>
    <x v="0"/>
    <n v="0"/>
  </r>
  <r>
    <x v="0"/>
    <n v="23"/>
  </r>
  <r>
    <x v="3"/>
    <n v="20"/>
  </r>
  <r>
    <x v="0"/>
    <n v="34"/>
  </r>
  <r>
    <x v="4"/>
    <n v="72"/>
  </r>
  <r>
    <x v="1"/>
    <n v="23"/>
  </r>
  <r>
    <x v="1"/>
    <n v="0"/>
  </r>
  <r>
    <x v="1"/>
    <n v="0"/>
  </r>
  <r>
    <x v="0"/>
    <n v="24"/>
  </r>
  <r>
    <x v="0"/>
    <n v="0"/>
  </r>
  <r>
    <x v="1"/>
    <n v="65"/>
  </r>
  <r>
    <x v="0"/>
    <n v="21"/>
  </r>
  <r>
    <x v="0"/>
    <n v="0"/>
  </r>
  <r>
    <x v="0"/>
    <n v="0"/>
  </r>
  <r>
    <x v="3"/>
    <n v="19"/>
  </r>
  <r>
    <x v="0"/>
    <n v="0"/>
  </r>
  <r>
    <x v="0"/>
    <n v="19"/>
  </r>
  <r>
    <x v="3"/>
    <n v="0"/>
  </r>
  <r>
    <x v="3"/>
    <n v="75"/>
  </r>
  <r>
    <x v="1"/>
    <n v="20"/>
  </r>
  <r>
    <x v="0"/>
    <n v="39"/>
  </r>
  <r>
    <x v="1"/>
    <n v="25"/>
  </r>
  <r>
    <x v="4"/>
    <n v="0"/>
  </r>
  <r>
    <x v="3"/>
    <n v="0"/>
  </r>
  <r>
    <x v="3"/>
    <n v="0"/>
  </r>
  <r>
    <x v="2"/>
    <n v="0"/>
  </r>
  <r>
    <x v="0"/>
    <n v="0"/>
  </r>
  <r>
    <x v="0"/>
    <n v="31"/>
  </r>
  <r>
    <x v="2"/>
    <n v="22"/>
  </r>
  <r>
    <x v="1"/>
    <n v="18"/>
  </r>
  <r>
    <x v="4"/>
    <n v="22"/>
  </r>
  <r>
    <x v="1"/>
    <n v="0"/>
  </r>
  <r>
    <x v="0"/>
    <n v="0"/>
  </r>
  <r>
    <x v="1"/>
    <n v="0"/>
  </r>
  <r>
    <x v="0"/>
    <n v="17"/>
  </r>
  <r>
    <x v="0"/>
    <n v="36"/>
  </r>
  <r>
    <x v="0"/>
    <n v="79"/>
  </r>
  <r>
    <x v="0"/>
    <n v="0"/>
  </r>
  <r>
    <x v="0"/>
    <n v="0"/>
  </r>
  <r>
    <x v="0"/>
    <n v="0"/>
  </r>
  <r>
    <x v="0"/>
    <n v="23"/>
  </r>
  <r>
    <x v="0"/>
    <n v="27"/>
  </r>
  <r>
    <x v="0"/>
    <n v="0"/>
  </r>
  <r>
    <x v="0"/>
    <n v="0"/>
  </r>
  <r>
    <x v="0"/>
    <n v="0"/>
  </r>
  <r>
    <x v="0"/>
    <n v="0"/>
  </r>
  <r>
    <x v="3"/>
    <n v="0"/>
  </r>
  <r>
    <x v="1"/>
    <n v="0"/>
  </r>
  <r>
    <x v="2"/>
    <n v="0"/>
  </r>
  <r>
    <x v="0"/>
    <n v="24"/>
  </r>
  <r>
    <x v="1"/>
    <n v="29"/>
  </r>
  <r>
    <x v="0"/>
    <n v="17"/>
  </r>
  <r>
    <x v="3"/>
    <n v="29"/>
  </r>
  <r>
    <x v="2"/>
    <n v="21"/>
  </r>
  <r>
    <x v="0"/>
    <n v="35"/>
  </r>
  <r>
    <x v="0"/>
    <n v="0"/>
  </r>
  <r>
    <x v="0"/>
    <n v="38"/>
  </r>
  <r>
    <x v="0"/>
    <n v="77"/>
  </r>
  <r>
    <x v="0"/>
    <n v="38"/>
  </r>
  <r>
    <x v="0"/>
    <n v="0"/>
  </r>
  <r>
    <x v="3"/>
    <n v="41"/>
  </r>
  <r>
    <x v="1"/>
    <n v="0"/>
  </r>
  <r>
    <x v="0"/>
    <n v="0"/>
  </r>
  <r>
    <x v="0"/>
    <n v="0"/>
  </r>
  <r>
    <x v="0"/>
    <n v="20"/>
  </r>
  <r>
    <x v="2"/>
    <n v="23"/>
  </r>
  <r>
    <x v="4"/>
    <n v="0"/>
  </r>
  <r>
    <x v="0"/>
    <n v="0"/>
  </r>
  <r>
    <x v="0"/>
    <n v="0"/>
  </r>
  <r>
    <x v="0"/>
    <n v="78"/>
  </r>
  <r>
    <x v="0"/>
    <n v="43"/>
  </r>
  <r>
    <x v="0"/>
    <n v="49"/>
  </r>
  <r>
    <x v="2"/>
    <n v="0"/>
  </r>
  <r>
    <x v="0"/>
    <n v="0"/>
  </r>
  <r>
    <x v="0"/>
    <n v="59"/>
  </r>
  <r>
    <x v="3"/>
    <n v="33"/>
  </r>
  <r>
    <x v="0"/>
    <n v="0"/>
  </r>
  <r>
    <x v="0"/>
    <n v="0"/>
  </r>
  <r>
    <x v="2"/>
    <n v="0"/>
  </r>
  <r>
    <x v="4"/>
    <n v="0"/>
  </r>
  <r>
    <x v="0"/>
    <n v="0"/>
  </r>
  <r>
    <x v="0"/>
    <n v="54"/>
  </r>
  <r>
    <x v="0"/>
    <n v="70"/>
  </r>
  <r>
    <x v="0"/>
    <n v="0"/>
  </r>
  <r>
    <x v="1"/>
    <n v="25"/>
  </r>
  <r>
    <x v="0"/>
    <n v="34"/>
  </r>
  <r>
    <x v="4"/>
    <n v="0"/>
  </r>
  <r>
    <x v="1"/>
    <n v="0"/>
  </r>
  <r>
    <x v="0"/>
    <n v="0"/>
  </r>
  <r>
    <x v="0"/>
    <n v="19"/>
  </r>
  <r>
    <x v="0"/>
    <n v="24"/>
  </r>
  <r>
    <x v="0"/>
    <n v="0"/>
  </r>
  <r>
    <x v="0"/>
    <n v="0"/>
  </r>
  <r>
    <x v="0"/>
    <n v="0"/>
  </r>
  <r>
    <x v="0"/>
    <n v="55"/>
  </r>
  <r>
    <x v="0"/>
    <n v="56"/>
  </r>
  <r>
    <x v="0"/>
    <n v="0"/>
  </r>
  <r>
    <x v="0"/>
    <n v="42"/>
  </r>
  <r>
    <x v="0"/>
    <n v="0"/>
  </r>
  <r>
    <x v="0"/>
    <n v="0"/>
  </r>
  <r>
    <x v="3"/>
    <n v="24"/>
  </r>
  <r>
    <x v="4"/>
    <n v="0"/>
  </r>
  <r>
    <x v="3"/>
    <n v="21"/>
  </r>
  <r>
    <x v="1"/>
    <n v="65"/>
  </r>
  <r>
    <x v="4"/>
    <n v="0"/>
  </r>
  <r>
    <x v="1"/>
    <n v="20"/>
  </r>
  <r>
    <x v="4"/>
    <n v="21"/>
  </r>
  <r>
    <x v="1"/>
    <n v="36"/>
  </r>
  <r>
    <x v="0"/>
    <n v="27"/>
  </r>
  <r>
    <x v="1"/>
    <n v="0"/>
  </r>
  <r>
    <x v="0"/>
    <n v="59"/>
  </r>
  <r>
    <x v="3"/>
    <n v="35"/>
  </r>
  <r>
    <x v="4"/>
    <n v="0"/>
  </r>
  <r>
    <x v="1"/>
    <n v="0"/>
  </r>
  <r>
    <x v="0"/>
    <n v="0"/>
  </r>
  <r>
    <x v="1"/>
    <n v="34"/>
  </r>
  <r>
    <x v="4"/>
    <n v="42"/>
  </r>
  <r>
    <x v="0"/>
    <n v="0"/>
  </r>
  <r>
    <x v="0"/>
    <n v="0"/>
  </r>
  <r>
    <x v="4"/>
    <n v="0"/>
  </r>
  <r>
    <x v="4"/>
    <n v="0"/>
  </r>
  <r>
    <x v="2"/>
    <n v="37"/>
  </r>
  <r>
    <x v="0"/>
    <n v="0"/>
  </r>
  <r>
    <x v="3"/>
    <n v="50"/>
  </r>
  <r>
    <x v="1"/>
    <n v="0"/>
  </r>
  <r>
    <x v="0"/>
    <n v="0"/>
  </r>
  <r>
    <x v="0"/>
    <n v="0"/>
  </r>
  <r>
    <x v="0"/>
    <n v="68"/>
  </r>
  <r>
    <x v="1"/>
    <n v="18"/>
  </r>
  <r>
    <x v="3"/>
    <n v="53"/>
  </r>
  <r>
    <x v="1"/>
    <n v="17"/>
  </r>
  <r>
    <x v="0"/>
    <n v="0"/>
  </r>
  <r>
    <x v="0"/>
    <n v="56"/>
  </r>
  <r>
    <x v="3"/>
    <n v="0"/>
  </r>
  <r>
    <x v="0"/>
    <n v="0"/>
  </r>
  <r>
    <x v="4"/>
    <n v="80"/>
  </r>
  <r>
    <x v="0"/>
    <n v="42"/>
  </r>
  <r>
    <x v="0"/>
    <n v="0"/>
  </r>
  <r>
    <x v="0"/>
    <n v="57"/>
  </r>
  <r>
    <x v="0"/>
    <n v="0"/>
  </r>
  <r>
    <x v="0"/>
    <n v="53"/>
  </r>
  <r>
    <x v="4"/>
    <n v="62"/>
  </r>
  <r>
    <x v="0"/>
    <n v="0"/>
  </r>
  <r>
    <x v="0"/>
    <n v="0"/>
  </r>
  <r>
    <x v="1"/>
    <n v="0"/>
  </r>
  <r>
    <x v="0"/>
    <n v="18"/>
  </r>
  <r>
    <x v="0"/>
    <n v="0"/>
  </r>
  <r>
    <x v="0"/>
    <n v="0"/>
  </r>
  <r>
    <x v="0"/>
    <n v="50"/>
  </r>
  <r>
    <x v="0"/>
    <n v="0"/>
  </r>
  <r>
    <x v="0"/>
    <n v="0"/>
  </r>
  <r>
    <x v="4"/>
    <n v="51"/>
  </r>
  <r>
    <x v="0"/>
    <n v="0"/>
  </r>
  <r>
    <x v="0"/>
    <n v="42"/>
  </r>
  <r>
    <x v="0"/>
    <n v="59"/>
  </r>
  <r>
    <x v="4"/>
    <n v="0"/>
  </r>
  <r>
    <x v="4"/>
    <n v="19"/>
  </r>
  <r>
    <x v="0"/>
    <n v="21"/>
  </r>
  <r>
    <x v="0"/>
    <n v="20"/>
  </r>
  <r>
    <x v="1"/>
    <n v="0"/>
  </r>
  <r>
    <x v="4"/>
    <n v="0"/>
  </r>
  <r>
    <x v="3"/>
    <n v="54"/>
  </r>
  <r>
    <x v="4"/>
    <n v="29"/>
  </r>
  <r>
    <x v="0"/>
    <n v="0"/>
  </r>
  <r>
    <x v="0"/>
    <n v="39"/>
  </r>
  <r>
    <x v="4"/>
    <n v="49"/>
  </r>
  <r>
    <x v="0"/>
    <n v="0"/>
  </r>
  <r>
    <x v="4"/>
    <n v="0"/>
  </r>
  <r>
    <x v="4"/>
    <n v="0"/>
  </r>
  <r>
    <x v="4"/>
    <n v="42"/>
  </r>
  <r>
    <x v="4"/>
    <n v="0"/>
  </r>
  <r>
    <x v="4"/>
    <n v="22"/>
  </r>
  <r>
    <x v="4"/>
    <n v="0"/>
  </r>
  <r>
    <x v="0"/>
    <n v="26"/>
  </r>
  <r>
    <x v="0"/>
    <n v="0"/>
  </r>
  <r>
    <x v="1"/>
    <n v="0"/>
  </r>
  <r>
    <x v="4"/>
    <n v="23"/>
  </r>
  <r>
    <x v="0"/>
    <n v="22"/>
  </r>
  <r>
    <x v="0"/>
    <n v="0"/>
  </r>
  <r>
    <x v="4"/>
    <n v="22"/>
  </r>
  <r>
    <x v="4"/>
    <n v="0"/>
  </r>
  <r>
    <x v="4"/>
    <n v="38"/>
  </r>
  <r>
    <x v="4"/>
    <n v="49"/>
  </r>
  <r>
    <x v="3"/>
    <n v="30"/>
  </r>
  <r>
    <x v="1"/>
    <n v="49"/>
  </r>
  <r>
    <x v="0"/>
    <n v="20"/>
  </r>
  <r>
    <x v="0"/>
    <n v="0"/>
  </r>
  <r>
    <x v="1"/>
    <n v="70"/>
  </r>
  <r>
    <x v="0"/>
    <n v="0"/>
  </r>
  <r>
    <x v="0"/>
    <n v="0"/>
  </r>
  <r>
    <x v="0"/>
    <n v="30"/>
  </r>
  <r>
    <x v="0"/>
    <n v="26"/>
  </r>
  <r>
    <x v="1"/>
    <n v="33"/>
  </r>
  <r>
    <x v="0"/>
    <n v="27"/>
  </r>
  <r>
    <x v="3"/>
    <n v="0"/>
  </r>
  <r>
    <x v="0"/>
    <n v="0"/>
  </r>
  <r>
    <x v="4"/>
    <n v="37"/>
  </r>
  <r>
    <x v="0"/>
    <n v="22"/>
  </r>
  <r>
    <x v="4"/>
    <n v="0"/>
  </r>
  <r>
    <x v="0"/>
    <n v="20"/>
  </r>
  <r>
    <x v="0"/>
    <n v="0"/>
  </r>
  <r>
    <x v="3"/>
    <n v="19"/>
  </r>
  <r>
    <x v="0"/>
    <n v="39"/>
  </r>
  <r>
    <x v="1"/>
    <n v="0"/>
  </r>
  <r>
    <x v="3"/>
    <n v="62"/>
  </r>
  <r>
    <x v="3"/>
    <n v="22"/>
  </r>
  <r>
    <x v="3"/>
    <n v="0"/>
  </r>
  <r>
    <x v="1"/>
    <n v="22"/>
  </r>
  <r>
    <x v="1"/>
    <n v="55"/>
  </r>
  <r>
    <x v="4"/>
    <n v="0"/>
  </r>
  <r>
    <x v="0"/>
    <n v="0"/>
  </r>
  <r>
    <x v="0"/>
    <n v="25"/>
  </r>
  <r>
    <x v="0"/>
    <n v="17"/>
  </r>
  <r>
    <x v="0"/>
    <n v="33"/>
  </r>
  <r>
    <x v="0"/>
    <n v="31"/>
  </r>
  <r>
    <x v="0"/>
    <n v="0"/>
  </r>
  <r>
    <x v="3"/>
    <n v="0"/>
  </r>
  <r>
    <x v="3"/>
    <n v="19"/>
  </r>
  <r>
    <x v="0"/>
    <n v="39"/>
  </r>
  <r>
    <x v="1"/>
    <n v="20"/>
  </r>
  <r>
    <x v="0"/>
    <n v="53"/>
  </r>
  <r>
    <x v="0"/>
    <n v="27"/>
  </r>
  <r>
    <x v="0"/>
    <n v="0"/>
  </r>
  <r>
    <x v="0"/>
    <n v="27"/>
  </r>
  <r>
    <x v="0"/>
    <n v="0"/>
  </r>
  <r>
    <x v="0"/>
    <n v="0"/>
  </r>
  <r>
    <x v="0"/>
    <n v="43"/>
  </r>
  <r>
    <x v="0"/>
    <n v="28"/>
  </r>
  <r>
    <x v="0"/>
    <n v="23"/>
  </r>
  <r>
    <x v="0"/>
    <n v="21"/>
  </r>
  <r>
    <x v="0"/>
    <n v="20"/>
  </r>
  <r>
    <x v="4"/>
    <n v="0"/>
  </r>
  <r>
    <x v="0"/>
    <n v="0"/>
  </r>
  <r>
    <x v="0"/>
    <n v="0"/>
  </r>
  <r>
    <x v="0"/>
    <n v="26"/>
  </r>
  <r>
    <x v="1"/>
    <n v="0"/>
  </r>
  <r>
    <x v="0"/>
    <n v="0"/>
  </r>
  <r>
    <x v="0"/>
    <n v="48"/>
  </r>
  <r>
    <x v="4"/>
    <n v="0"/>
  </r>
  <r>
    <x v="0"/>
    <n v="51"/>
  </r>
  <r>
    <x v="4"/>
    <n v="0"/>
  </r>
  <r>
    <x v="2"/>
    <n v="40"/>
  </r>
  <r>
    <x v="0"/>
    <n v="0"/>
  </r>
  <r>
    <x v="1"/>
    <n v="73"/>
  </r>
  <r>
    <x v="0"/>
    <n v="0"/>
  </r>
  <r>
    <x v="4"/>
    <n v="0"/>
  </r>
  <r>
    <x v="4"/>
    <n v="0"/>
  </r>
  <r>
    <x v="0"/>
    <n v="0"/>
  </r>
  <r>
    <x v="4"/>
    <n v="0"/>
  </r>
  <r>
    <x v="0"/>
    <n v="71"/>
  </r>
  <r>
    <x v="4"/>
    <n v="65"/>
  </r>
  <r>
    <x v="4"/>
    <n v="0"/>
  </r>
  <r>
    <x v="4"/>
    <n v="0"/>
  </r>
  <r>
    <x v="1"/>
    <n v="34"/>
  </r>
  <r>
    <x v="4"/>
    <n v="0"/>
  </r>
  <r>
    <x v="4"/>
    <n v="51"/>
  </r>
  <r>
    <x v="1"/>
    <n v="0"/>
  </r>
  <r>
    <x v="0"/>
    <n v="47"/>
  </r>
  <r>
    <x v="3"/>
    <n v="80"/>
  </r>
  <r>
    <x v="0"/>
    <n v="0"/>
  </r>
  <r>
    <x v="1"/>
    <n v="21"/>
  </r>
  <r>
    <x v="4"/>
    <n v="0"/>
  </r>
  <r>
    <x v="3"/>
    <n v="40"/>
  </r>
  <r>
    <x v="1"/>
    <n v="25"/>
  </r>
  <r>
    <x v="4"/>
    <n v="0"/>
  </r>
  <r>
    <x v="3"/>
    <n v="0"/>
  </r>
  <r>
    <x v="3"/>
    <n v="0"/>
  </r>
  <r>
    <x v="1"/>
    <n v="0"/>
  </r>
  <r>
    <x v="4"/>
    <n v="72"/>
  </r>
  <r>
    <x v="4"/>
    <n v="0"/>
  </r>
  <r>
    <x v="0"/>
    <n v="26"/>
  </r>
  <r>
    <x v="0"/>
    <n v="0"/>
  </r>
  <r>
    <x v="0"/>
    <n v="37"/>
  </r>
  <r>
    <x v="3"/>
    <n v="0"/>
  </r>
  <r>
    <x v="1"/>
    <n v="29"/>
  </r>
  <r>
    <x v="0"/>
    <n v="0"/>
  </r>
  <r>
    <x v="1"/>
    <n v="19"/>
  </r>
  <r>
    <x v="0"/>
    <n v="50"/>
  </r>
  <r>
    <x v="3"/>
    <n v="0"/>
  </r>
  <r>
    <x v="3"/>
    <n v="0"/>
  </r>
  <r>
    <x v="3"/>
    <n v="0"/>
  </r>
  <r>
    <x v="0"/>
    <n v="0"/>
  </r>
  <r>
    <x v="3"/>
    <n v="0"/>
  </r>
  <r>
    <x v="3"/>
    <n v="0"/>
  </r>
  <r>
    <x v="3"/>
    <n v="0"/>
  </r>
  <r>
    <x v="1"/>
    <n v="28"/>
  </r>
  <r>
    <x v="0"/>
    <n v="0"/>
  </r>
  <r>
    <x v="1"/>
    <n v="0"/>
  </r>
  <r>
    <x v="3"/>
    <n v="51"/>
  </r>
  <r>
    <x v="0"/>
    <n v="0"/>
  </r>
  <r>
    <x v="3"/>
    <n v="0"/>
  </r>
  <r>
    <x v="0"/>
    <n v="45"/>
  </r>
  <r>
    <x v="2"/>
    <n v="21"/>
  </r>
  <r>
    <x v="3"/>
    <n v="0"/>
  </r>
  <r>
    <x v="3"/>
    <n v="69"/>
  </r>
  <r>
    <x v="4"/>
    <n v="40"/>
  </r>
  <r>
    <x v="4"/>
    <n v="45"/>
  </r>
  <r>
    <x v="4"/>
    <n v="29"/>
  </r>
  <r>
    <x v="1"/>
    <n v="71"/>
  </r>
  <r>
    <x v="3"/>
    <n v="0"/>
  </r>
  <r>
    <x v="3"/>
    <n v="0"/>
  </r>
  <r>
    <x v="0"/>
    <n v="18"/>
  </r>
  <r>
    <x v="3"/>
    <n v="0"/>
  </r>
  <r>
    <x v="3"/>
    <n v="0"/>
  </r>
  <r>
    <x v="4"/>
    <n v="0"/>
  </r>
  <r>
    <x v="3"/>
    <n v="0"/>
  </r>
  <r>
    <x v="3"/>
    <n v="0"/>
  </r>
  <r>
    <x v="3"/>
    <n v="30"/>
  </r>
  <r>
    <x v="0"/>
    <n v="24"/>
  </r>
  <r>
    <x v="3"/>
    <n v="40"/>
  </r>
  <r>
    <x v="3"/>
    <n v="0"/>
  </r>
  <r>
    <x v="0"/>
    <n v="0"/>
  </r>
  <r>
    <x v="3"/>
    <n v="28"/>
  </r>
  <r>
    <x v="0"/>
    <n v="37"/>
  </r>
  <r>
    <x v="0"/>
    <n v="56"/>
  </r>
  <r>
    <x v="0"/>
    <n v="38"/>
  </r>
  <r>
    <x v="2"/>
    <n v="27"/>
  </r>
  <r>
    <x v="0"/>
    <n v="0"/>
  </r>
  <r>
    <x v="4"/>
    <n v="0"/>
  </r>
  <r>
    <x v="0"/>
    <n v="0"/>
  </r>
  <r>
    <x v="0"/>
    <n v="0"/>
  </r>
  <r>
    <x v="1"/>
    <n v="0"/>
  </r>
  <r>
    <x v="4"/>
    <n v="0"/>
  </r>
  <r>
    <x v="4"/>
    <n v="49"/>
  </r>
  <r>
    <x v="4"/>
    <n v="0"/>
  </r>
  <r>
    <x v="1"/>
    <n v="0"/>
  </r>
  <r>
    <x v="4"/>
    <n v="38"/>
  </r>
  <r>
    <x v="0"/>
    <n v="28"/>
  </r>
  <r>
    <x v="0"/>
    <n v="0"/>
  </r>
  <r>
    <x v="4"/>
    <n v="39"/>
  </r>
  <r>
    <x v="4"/>
    <n v="0"/>
  </r>
  <r>
    <x v="0"/>
    <n v="0"/>
  </r>
  <r>
    <x v="0"/>
    <n v="27"/>
  </r>
  <r>
    <x v="4"/>
    <n v="0"/>
  </r>
  <r>
    <x v="0"/>
    <n v="21"/>
  </r>
  <r>
    <x v="4"/>
    <n v="0"/>
  </r>
  <r>
    <x v="4"/>
    <n v="0"/>
  </r>
  <r>
    <x v="4"/>
    <n v="37"/>
  </r>
  <r>
    <x v="4"/>
    <n v="0"/>
  </r>
  <r>
    <x v="4"/>
    <n v="77"/>
  </r>
  <r>
    <x v="0"/>
    <n v="0"/>
  </r>
  <r>
    <x v="3"/>
    <n v="0"/>
  </r>
  <r>
    <x v="4"/>
    <n v="36"/>
  </r>
  <r>
    <x v="4"/>
    <n v="0"/>
  </r>
  <r>
    <x v="3"/>
    <n v="18"/>
  </r>
  <r>
    <x v="0"/>
    <n v="32"/>
  </r>
  <r>
    <x v="4"/>
    <n v="0"/>
  </r>
  <r>
    <x v="4"/>
    <n v="0"/>
  </r>
  <r>
    <x v="4"/>
    <n v="59"/>
  </r>
  <r>
    <x v="1"/>
    <n v="0"/>
  </r>
  <r>
    <x v="2"/>
    <n v="0"/>
  </r>
  <r>
    <x v="0"/>
    <n v="0"/>
  </r>
  <r>
    <x v="1"/>
    <n v="34"/>
  </r>
  <r>
    <x v="4"/>
    <n v="0"/>
  </r>
  <r>
    <x v="2"/>
    <n v="0"/>
  </r>
  <r>
    <x v="4"/>
    <n v="0"/>
  </r>
  <r>
    <x v="1"/>
    <n v="23"/>
  </r>
  <r>
    <x v="4"/>
    <n v="0"/>
  </r>
  <r>
    <x v="0"/>
    <n v="0"/>
  </r>
  <r>
    <x v="4"/>
    <n v="0"/>
  </r>
  <r>
    <x v="3"/>
    <n v="60"/>
  </r>
  <r>
    <x v="0"/>
    <n v="0"/>
  </r>
  <r>
    <x v="0"/>
    <n v="18"/>
  </r>
  <r>
    <x v="0"/>
    <n v="0"/>
  </r>
  <r>
    <x v="0"/>
    <n v="21"/>
  </r>
  <r>
    <x v="0"/>
    <n v="0"/>
  </r>
  <r>
    <x v="3"/>
    <n v="0"/>
  </r>
  <r>
    <x v="0"/>
    <n v="20"/>
  </r>
  <r>
    <x v="3"/>
    <n v="54"/>
  </r>
  <r>
    <x v="3"/>
    <n v="0"/>
  </r>
  <r>
    <x v="2"/>
    <n v="34"/>
  </r>
  <r>
    <x v="3"/>
    <n v="0"/>
  </r>
  <r>
    <x v="4"/>
    <n v="44"/>
  </r>
  <r>
    <x v="3"/>
    <n v="0"/>
  </r>
  <r>
    <x v="0"/>
    <n v="35"/>
  </r>
  <r>
    <x v="1"/>
    <n v="78"/>
  </r>
  <r>
    <x v="0"/>
    <n v="26"/>
  </r>
  <r>
    <x v="1"/>
    <n v="30"/>
  </r>
  <r>
    <x v="3"/>
    <n v="0"/>
  </r>
  <r>
    <x v="0"/>
    <n v="30"/>
  </r>
  <r>
    <x v="3"/>
    <n v="0"/>
  </r>
  <r>
    <x v="3"/>
    <n v="76"/>
  </r>
  <r>
    <x v="0"/>
    <n v="0"/>
  </r>
  <r>
    <x v="1"/>
    <n v="0"/>
  </r>
  <r>
    <x v="0"/>
    <n v="59"/>
  </r>
  <r>
    <x v="0"/>
    <n v="0"/>
  </r>
  <r>
    <x v="4"/>
    <n v="0"/>
  </r>
  <r>
    <x v="0"/>
    <n v="64"/>
  </r>
  <r>
    <x v="0"/>
    <n v="0"/>
  </r>
  <r>
    <x v="0"/>
    <n v="18"/>
  </r>
  <r>
    <x v="3"/>
    <n v="0"/>
  </r>
  <r>
    <x v="0"/>
    <n v="0"/>
  </r>
  <r>
    <x v="0"/>
    <n v="34"/>
  </r>
  <r>
    <x v="0"/>
    <n v="0"/>
  </r>
  <r>
    <x v="0"/>
    <n v="0"/>
  </r>
  <r>
    <x v="0"/>
    <n v="0"/>
  </r>
  <r>
    <x v="0"/>
    <n v="42"/>
  </r>
  <r>
    <x v="3"/>
    <n v="55"/>
  </r>
  <r>
    <x v="0"/>
    <n v="0"/>
  </r>
  <r>
    <x v="3"/>
    <n v="0"/>
  </r>
  <r>
    <x v="0"/>
    <n v="32"/>
  </r>
  <r>
    <x v="0"/>
    <n v="20"/>
  </r>
  <r>
    <x v="3"/>
    <n v="39"/>
  </r>
  <r>
    <x v="0"/>
    <n v="0"/>
  </r>
  <r>
    <x v="3"/>
    <n v="0"/>
  </r>
  <r>
    <x v="4"/>
    <n v="0"/>
  </r>
  <r>
    <x v="0"/>
    <n v="0"/>
  </r>
  <r>
    <x v="3"/>
    <n v="0"/>
  </r>
  <r>
    <x v="0"/>
    <n v="36"/>
  </r>
  <r>
    <x v="0"/>
    <n v="0"/>
  </r>
  <r>
    <x v="0"/>
    <n v="0"/>
  </r>
  <r>
    <x v="3"/>
    <n v="0"/>
  </r>
  <r>
    <x v="0"/>
    <n v="25"/>
  </r>
  <r>
    <x v="0"/>
    <n v="59"/>
  </r>
  <r>
    <x v="3"/>
    <n v="56"/>
  </r>
  <r>
    <x v="3"/>
    <n v="0"/>
  </r>
  <r>
    <x v="4"/>
    <n v="45"/>
  </r>
  <r>
    <x v="4"/>
    <n v="0"/>
  </r>
  <r>
    <x v="1"/>
    <n v="46"/>
  </r>
  <r>
    <x v="0"/>
    <n v="0"/>
  </r>
  <r>
    <x v="0"/>
    <n v="0"/>
  </r>
  <r>
    <x v="0"/>
    <n v="61"/>
  </r>
  <r>
    <x v="0"/>
    <n v="0"/>
  </r>
  <r>
    <x v="3"/>
    <n v="0"/>
  </r>
  <r>
    <x v="4"/>
    <n v="22"/>
  </r>
  <r>
    <x v="0"/>
    <n v="63"/>
  </r>
  <r>
    <x v="0"/>
    <n v="0"/>
  </r>
  <r>
    <x v="4"/>
    <n v="77"/>
  </r>
  <r>
    <x v="0"/>
    <n v="18"/>
  </r>
  <r>
    <x v="0"/>
    <n v="28"/>
  </r>
  <r>
    <x v="4"/>
    <n v="18"/>
  </r>
  <r>
    <x v="1"/>
    <n v="51"/>
  </r>
  <r>
    <x v="3"/>
    <n v="0"/>
  </r>
  <r>
    <x v="3"/>
    <n v="19"/>
  </r>
  <r>
    <x v="0"/>
    <n v="0"/>
  </r>
  <r>
    <x v="0"/>
    <n v="21"/>
  </r>
  <r>
    <x v="3"/>
    <n v="21"/>
  </r>
  <r>
    <x v="3"/>
    <n v="72"/>
  </r>
  <r>
    <x v="0"/>
    <n v="33"/>
  </r>
  <r>
    <x v="3"/>
    <n v="46"/>
  </r>
  <r>
    <x v="4"/>
    <n v="0"/>
  </r>
  <r>
    <x v="4"/>
    <n v="0"/>
  </r>
  <r>
    <x v="0"/>
    <n v="0"/>
  </r>
  <r>
    <x v="4"/>
    <n v="21"/>
  </r>
  <r>
    <x v="3"/>
    <n v="20"/>
  </r>
  <r>
    <x v="0"/>
    <n v="0"/>
  </r>
  <r>
    <x v="3"/>
    <n v="0"/>
  </r>
  <r>
    <x v="3"/>
    <n v="29"/>
  </r>
  <r>
    <x v="0"/>
    <n v="40"/>
  </r>
  <r>
    <x v="0"/>
    <n v="0"/>
  </r>
  <r>
    <x v="3"/>
    <n v="0"/>
  </r>
  <r>
    <x v="4"/>
    <n v="0"/>
  </r>
  <r>
    <x v="0"/>
    <n v="37"/>
  </r>
  <r>
    <x v="4"/>
    <n v="74"/>
  </r>
  <r>
    <x v="4"/>
    <n v="0"/>
  </r>
  <r>
    <x v="0"/>
    <n v="51"/>
  </r>
  <r>
    <x v="3"/>
    <n v="52"/>
  </r>
  <r>
    <x v="0"/>
    <n v="0"/>
  </r>
  <r>
    <x v="3"/>
    <n v="0"/>
  </r>
  <r>
    <x v="0"/>
    <n v="29"/>
  </r>
  <r>
    <x v="3"/>
    <n v="0"/>
  </r>
  <r>
    <x v="3"/>
    <n v="46"/>
  </r>
  <r>
    <x v="3"/>
    <n v="0"/>
  </r>
  <r>
    <x v="3"/>
    <n v="0"/>
  </r>
  <r>
    <x v="2"/>
    <n v="0"/>
  </r>
  <r>
    <x v="3"/>
    <n v="0"/>
  </r>
  <r>
    <x v="2"/>
    <n v="0"/>
  </r>
  <r>
    <x v="0"/>
    <n v="0"/>
  </r>
  <r>
    <x v="0"/>
    <n v="29"/>
  </r>
  <r>
    <x v="0"/>
    <n v="0"/>
  </r>
  <r>
    <x v="3"/>
    <n v="20"/>
  </r>
  <r>
    <x v="3"/>
    <n v="34"/>
  </r>
  <r>
    <x v="3"/>
    <n v="33"/>
  </r>
  <r>
    <x v="3"/>
    <n v="18"/>
  </r>
  <r>
    <x v="0"/>
    <n v="0"/>
  </r>
  <r>
    <x v="0"/>
    <n v="50"/>
  </r>
  <r>
    <x v="3"/>
    <n v="0"/>
  </r>
  <r>
    <x v="4"/>
    <n v="49"/>
  </r>
  <r>
    <x v="0"/>
    <n v="43"/>
  </r>
  <r>
    <x v="4"/>
    <n v="18"/>
  </r>
  <r>
    <x v="3"/>
    <n v="0"/>
  </r>
  <r>
    <x v="3"/>
    <n v="0"/>
  </r>
  <r>
    <x v="0"/>
    <n v="0"/>
  </r>
  <r>
    <x v="3"/>
    <n v="0"/>
  </r>
  <r>
    <x v="3"/>
    <n v="0"/>
  </r>
  <r>
    <x v="3"/>
    <n v="23"/>
  </r>
  <r>
    <x v="0"/>
    <n v="0"/>
  </r>
  <r>
    <x v="4"/>
    <n v="51"/>
  </r>
  <r>
    <x v="0"/>
    <n v="20"/>
  </r>
  <r>
    <x v="0"/>
    <n v="42"/>
  </r>
  <r>
    <x v="0"/>
    <n v="28"/>
  </r>
  <r>
    <x v="0"/>
    <n v="23"/>
  </r>
  <r>
    <x v="0"/>
    <n v="31"/>
  </r>
  <r>
    <x v="0"/>
    <n v="28"/>
  </r>
  <r>
    <x v="4"/>
    <n v="0"/>
  </r>
  <r>
    <x v="3"/>
    <n v="0"/>
  </r>
  <r>
    <x v="0"/>
    <n v="23"/>
  </r>
  <r>
    <x v="0"/>
    <n v="0"/>
  </r>
  <r>
    <x v="0"/>
    <n v="0"/>
  </r>
  <r>
    <x v="0"/>
    <n v="0"/>
  </r>
  <r>
    <x v="2"/>
    <n v="0"/>
  </r>
  <r>
    <x v="0"/>
    <n v="0"/>
  </r>
  <r>
    <x v="0"/>
    <n v="54"/>
  </r>
  <r>
    <x v="4"/>
    <n v="0"/>
  </r>
  <r>
    <x v="0"/>
    <n v="35"/>
  </r>
  <r>
    <x v="2"/>
    <n v="62"/>
  </r>
  <r>
    <x v="4"/>
    <n v="0"/>
  </r>
  <r>
    <x v="4"/>
    <n v="0"/>
  </r>
  <r>
    <x v="0"/>
    <n v="0"/>
  </r>
  <r>
    <x v="2"/>
    <n v="0"/>
  </r>
  <r>
    <x v="0"/>
    <n v="41"/>
  </r>
  <r>
    <x v="4"/>
    <n v="22"/>
  </r>
  <r>
    <x v="4"/>
    <n v="0"/>
  </r>
  <r>
    <x v="0"/>
    <n v="0"/>
  </r>
  <r>
    <x v="4"/>
    <n v="35"/>
  </r>
  <r>
    <x v="3"/>
    <n v="0"/>
  </r>
  <r>
    <x v="3"/>
    <n v="0"/>
  </r>
  <r>
    <x v="4"/>
    <n v="77"/>
  </r>
  <r>
    <x v="4"/>
    <n v="75"/>
  </r>
  <r>
    <x v="4"/>
    <n v="0"/>
  </r>
  <r>
    <x v="0"/>
    <n v="0"/>
  </r>
  <r>
    <x v="0"/>
    <n v="0"/>
  </r>
  <r>
    <x v="0"/>
    <n v="0"/>
  </r>
  <r>
    <x v="1"/>
    <n v="0"/>
  </r>
  <r>
    <x v="3"/>
    <n v="30"/>
  </r>
  <r>
    <x v="4"/>
    <n v="26"/>
  </r>
  <r>
    <x v="1"/>
    <n v="0"/>
  </r>
  <r>
    <x v="0"/>
    <n v="50"/>
  </r>
  <r>
    <x v="3"/>
    <n v="18"/>
  </r>
  <r>
    <x v="0"/>
    <n v="0"/>
  </r>
  <r>
    <x v="4"/>
    <n v="26"/>
  </r>
  <r>
    <x v="0"/>
    <n v="0"/>
  </r>
  <r>
    <x v="3"/>
    <n v="0"/>
  </r>
  <r>
    <x v="4"/>
    <n v="0"/>
  </r>
  <r>
    <x v="0"/>
    <n v="36"/>
  </r>
  <r>
    <x v="4"/>
    <n v="59"/>
  </r>
  <r>
    <x v="4"/>
    <n v="30"/>
  </r>
  <r>
    <x v="3"/>
    <n v="41"/>
  </r>
  <r>
    <x v="3"/>
    <n v="0"/>
  </r>
  <r>
    <x v="3"/>
    <n v="0"/>
  </r>
  <r>
    <x v="3"/>
    <n v="33"/>
  </r>
  <r>
    <x v="3"/>
    <n v="22"/>
  </r>
  <r>
    <x v="0"/>
    <n v="0"/>
  </r>
  <r>
    <x v="3"/>
    <n v="0"/>
  </r>
  <r>
    <x v="0"/>
    <n v="0"/>
  </r>
  <r>
    <x v="2"/>
    <n v="0"/>
  </r>
  <r>
    <x v="3"/>
    <n v="0"/>
  </r>
  <r>
    <x v="3"/>
    <n v="0"/>
  </r>
  <r>
    <x v="0"/>
    <n v="0"/>
  </r>
  <r>
    <x v="0"/>
    <n v="23"/>
  </r>
  <r>
    <x v="1"/>
    <n v="78"/>
  </r>
  <r>
    <x v="0"/>
    <n v="23"/>
  </r>
  <r>
    <x v="0"/>
    <n v="40"/>
  </r>
  <r>
    <x v="0"/>
    <n v="21"/>
  </r>
  <r>
    <x v="3"/>
    <n v="64"/>
  </r>
  <r>
    <x v="0"/>
    <n v="0"/>
  </r>
  <r>
    <x v="3"/>
    <n v="0"/>
  </r>
  <r>
    <x v="3"/>
    <n v="39"/>
  </r>
  <r>
    <x v="0"/>
    <n v="0"/>
  </r>
  <r>
    <x v="0"/>
    <n v="50"/>
  </r>
  <r>
    <x v="0"/>
    <n v="20"/>
  </r>
  <r>
    <x v="0"/>
    <n v="45"/>
  </r>
  <r>
    <x v="3"/>
    <n v="18"/>
  </r>
  <r>
    <x v="3"/>
    <n v="0"/>
  </r>
  <r>
    <x v="0"/>
    <n v="32"/>
  </r>
  <r>
    <x v="3"/>
    <n v="33"/>
  </r>
  <r>
    <x v="3"/>
    <n v="0"/>
  </r>
  <r>
    <x v="4"/>
    <n v="18"/>
  </r>
  <r>
    <x v="3"/>
    <n v="0"/>
  </r>
  <r>
    <x v="0"/>
    <n v="0"/>
  </r>
  <r>
    <x v="3"/>
    <n v="0"/>
  </r>
  <r>
    <x v="3"/>
    <n v="0"/>
  </r>
  <r>
    <x v="0"/>
    <n v="30"/>
  </r>
  <r>
    <x v="0"/>
    <n v="38"/>
  </r>
  <r>
    <x v="3"/>
    <n v="18"/>
  </r>
  <r>
    <x v="3"/>
    <n v="0"/>
  </r>
  <r>
    <x v="0"/>
    <n v="21"/>
  </r>
  <r>
    <x v="3"/>
    <n v="0"/>
  </r>
  <r>
    <x v="1"/>
    <n v="38"/>
  </r>
  <r>
    <x v="0"/>
    <n v="0"/>
  </r>
  <r>
    <x v="0"/>
    <n v="0"/>
  </r>
  <r>
    <x v="0"/>
    <n v="0"/>
  </r>
  <r>
    <x v="0"/>
    <n v="0"/>
  </r>
  <r>
    <x v="3"/>
    <n v="0"/>
  </r>
  <r>
    <x v="0"/>
    <n v="30"/>
  </r>
  <r>
    <x v="0"/>
    <n v="0"/>
  </r>
  <r>
    <x v="0"/>
    <n v="25"/>
  </r>
  <r>
    <x v="2"/>
    <n v="26"/>
  </r>
  <r>
    <x v="0"/>
    <n v="0"/>
  </r>
  <r>
    <x v="2"/>
    <n v="0"/>
  </r>
  <r>
    <x v="0"/>
    <n v="0"/>
  </r>
  <r>
    <x v="3"/>
    <n v="0"/>
  </r>
  <r>
    <x v="2"/>
    <n v="17"/>
  </r>
  <r>
    <x v="4"/>
    <n v="0"/>
  </r>
  <r>
    <x v="3"/>
    <n v="60"/>
  </r>
  <r>
    <x v="3"/>
    <n v="0"/>
  </r>
  <r>
    <x v="0"/>
    <n v="0"/>
  </r>
  <r>
    <x v="0"/>
    <n v="0"/>
  </r>
  <r>
    <x v="0"/>
    <n v="22"/>
  </r>
  <r>
    <x v="3"/>
    <n v="0"/>
  </r>
  <r>
    <x v="0"/>
    <n v="0"/>
  </r>
  <r>
    <x v="3"/>
    <n v="69"/>
  </r>
  <r>
    <x v="3"/>
    <n v="45"/>
  </r>
  <r>
    <x v="3"/>
    <n v="29"/>
  </r>
  <r>
    <x v="2"/>
    <n v="0"/>
  </r>
  <r>
    <x v="0"/>
    <n v="17"/>
  </r>
  <r>
    <x v="0"/>
    <n v="0"/>
  </r>
  <r>
    <x v="0"/>
    <n v="56"/>
  </r>
  <r>
    <x v="3"/>
    <n v="0"/>
  </r>
  <r>
    <x v="4"/>
    <n v="0"/>
  </r>
  <r>
    <x v="1"/>
    <n v="32"/>
  </r>
  <r>
    <x v="0"/>
    <n v="0"/>
  </r>
  <r>
    <x v="1"/>
    <n v="0"/>
  </r>
  <r>
    <x v="0"/>
    <n v="0"/>
  </r>
  <r>
    <x v="3"/>
    <n v="30"/>
  </r>
  <r>
    <x v="0"/>
    <n v="27"/>
  </r>
  <r>
    <x v="3"/>
    <n v="51"/>
  </r>
  <r>
    <x v="1"/>
    <n v="19"/>
  </r>
  <r>
    <x v="0"/>
    <n v="0"/>
  </r>
  <r>
    <x v="3"/>
    <n v="18"/>
  </r>
  <r>
    <x v="1"/>
    <n v="22"/>
  </r>
  <r>
    <x v="1"/>
    <n v="0"/>
  </r>
  <r>
    <x v="0"/>
    <n v="0"/>
  </r>
  <r>
    <x v="0"/>
    <n v="62"/>
  </r>
  <r>
    <x v="1"/>
    <n v="32"/>
  </r>
  <r>
    <x v="1"/>
    <n v="0"/>
  </r>
  <r>
    <x v="1"/>
    <n v="0"/>
  </r>
  <r>
    <x v="2"/>
    <n v="0"/>
  </r>
  <r>
    <x v="3"/>
    <n v="29"/>
  </r>
  <r>
    <x v="1"/>
    <n v="24"/>
  </r>
  <r>
    <x v="1"/>
    <n v="0"/>
  </r>
  <r>
    <x v="1"/>
    <n v="0"/>
  </r>
  <r>
    <x v="1"/>
    <n v="34"/>
  </r>
  <r>
    <x v="3"/>
    <n v="0"/>
  </r>
  <r>
    <x v="4"/>
    <n v="0"/>
  </r>
  <r>
    <x v="1"/>
    <n v="0"/>
  </r>
  <r>
    <x v="0"/>
    <n v="0"/>
  </r>
  <r>
    <x v="4"/>
    <n v="18"/>
  </r>
  <r>
    <x v="3"/>
    <n v="57"/>
  </r>
  <r>
    <x v="1"/>
    <n v="0"/>
  </r>
  <r>
    <x v="1"/>
    <n v="48"/>
  </r>
  <r>
    <x v="1"/>
    <n v="0"/>
  </r>
  <r>
    <x v="4"/>
    <n v="0"/>
  </r>
  <r>
    <x v="4"/>
    <n v="34"/>
  </r>
  <r>
    <x v="1"/>
    <n v="0"/>
  </r>
  <r>
    <x v="0"/>
    <n v="0"/>
  </r>
  <r>
    <x v="0"/>
    <n v="0"/>
  </r>
  <r>
    <x v="3"/>
    <n v="18"/>
  </r>
  <r>
    <x v="4"/>
    <n v="61"/>
  </r>
  <r>
    <x v="3"/>
    <n v="0"/>
  </r>
  <r>
    <x v="3"/>
    <n v="0"/>
  </r>
  <r>
    <x v="2"/>
    <n v="0"/>
  </r>
  <r>
    <x v="1"/>
    <n v="0"/>
  </r>
  <r>
    <x v="0"/>
    <n v="0"/>
  </r>
  <r>
    <x v="3"/>
    <n v="80"/>
  </r>
  <r>
    <x v="2"/>
    <n v="0"/>
  </r>
  <r>
    <x v="1"/>
    <n v="25"/>
  </r>
  <r>
    <x v="1"/>
    <n v="32"/>
  </r>
  <r>
    <x v="1"/>
    <n v="27"/>
  </r>
  <r>
    <x v="1"/>
    <n v="34"/>
  </r>
  <r>
    <x v="0"/>
    <n v="42"/>
  </r>
  <r>
    <x v="2"/>
    <n v="0"/>
  </r>
  <r>
    <x v="0"/>
    <n v="47"/>
  </r>
  <r>
    <x v="0"/>
    <n v="25"/>
  </r>
  <r>
    <x v="2"/>
    <n v="0"/>
  </r>
  <r>
    <x v="0"/>
    <n v="17"/>
  </r>
  <r>
    <x v="2"/>
    <n v="0"/>
  </r>
  <r>
    <x v="0"/>
    <n v="35"/>
  </r>
  <r>
    <x v="3"/>
    <n v="0"/>
  </r>
  <r>
    <x v="2"/>
    <n v="72"/>
  </r>
  <r>
    <x v="0"/>
    <n v="20"/>
  </r>
  <r>
    <x v="0"/>
    <n v="39"/>
  </r>
  <r>
    <x v="2"/>
    <n v="0"/>
  </r>
  <r>
    <x v="0"/>
    <n v="0"/>
  </r>
  <r>
    <x v="2"/>
    <n v="0"/>
  </r>
  <r>
    <x v="0"/>
    <n v="0"/>
  </r>
  <r>
    <x v="0"/>
    <n v="61"/>
  </r>
  <r>
    <x v="2"/>
    <n v="0"/>
  </r>
  <r>
    <x v="2"/>
    <n v="43"/>
  </r>
  <r>
    <x v="2"/>
    <n v="0"/>
  </r>
  <r>
    <x v="0"/>
    <n v="26"/>
  </r>
  <r>
    <x v="2"/>
    <n v="0"/>
  </r>
  <r>
    <x v="4"/>
    <n v="0"/>
  </r>
  <r>
    <x v="3"/>
    <n v="18"/>
  </r>
  <r>
    <x v="0"/>
    <n v="0"/>
  </r>
  <r>
    <x v="0"/>
    <n v="0"/>
  </r>
  <r>
    <x v="4"/>
    <n v="46"/>
  </r>
  <r>
    <x v="1"/>
    <n v="0"/>
  </r>
  <r>
    <x v="1"/>
    <n v="26"/>
  </r>
  <r>
    <x v="1"/>
    <n v="0"/>
  </r>
  <r>
    <x v="4"/>
    <n v="25"/>
  </r>
  <r>
    <x v="1"/>
    <n v="0"/>
  </r>
  <r>
    <x v="3"/>
    <n v="0"/>
  </r>
  <r>
    <x v="1"/>
    <n v="66"/>
  </r>
  <r>
    <x v="4"/>
    <n v="0"/>
  </r>
  <r>
    <x v="1"/>
    <n v="0"/>
  </r>
  <r>
    <x v="1"/>
    <n v="0"/>
  </r>
  <r>
    <x v="1"/>
    <n v="29"/>
  </r>
  <r>
    <x v="1"/>
    <n v="0"/>
  </r>
  <r>
    <x v="3"/>
    <n v="26"/>
  </r>
  <r>
    <x v="2"/>
    <n v="0"/>
  </r>
  <r>
    <x v="1"/>
    <n v="20"/>
  </r>
  <r>
    <x v="0"/>
    <n v="19"/>
  </r>
  <r>
    <x v="3"/>
    <n v="0"/>
  </r>
  <r>
    <x v="1"/>
    <n v="0"/>
  </r>
  <r>
    <x v="4"/>
    <n v="59"/>
  </r>
  <r>
    <x v="2"/>
    <n v="0"/>
  </r>
  <r>
    <x v="0"/>
    <n v="63"/>
  </r>
  <r>
    <x v="3"/>
    <n v="0"/>
  </r>
  <r>
    <x v="2"/>
    <n v="0"/>
  </r>
  <r>
    <x v="3"/>
    <n v="26"/>
  </r>
  <r>
    <x v="0"/>
    <n v="27"/>
  </r>
  <r>
    <x v="3"/>
    <n v="61"/>
  </r>
  <r>
    <x v="0"/>
    <n v="25"/>
  </r>
  <r>
    <x v="1"/>
    <n v="17"/>
  </r>
  <r>
    <x v="4"/>
    <n v="73"/>
  </r>
  <r>
    <x v="0"/>
    <n v="0"/>
  </r>
  <r>
    <x v="4"/>
    <n v="77"/>
  </r>
  <r>
    <x v="3"/>
    <n v="0"/>
  </r>
  <r>
    <x v="4"/>
    <n v="42"/>
  </r>
  <r>
    <x v="1"/>
    <n v="40"/>
  </r>
  <r>
    <x v="1"/>
    <n v="59"/>
  </r>
  <r>
    <x v="0"/>
    <n v="0"/>
  </r>
  <r>
    <x v="0"/>
    <n v="21"/>
  </r>
  <r>
    <x v="3"/>
    <n v="76"/>
  </r>
  <r>
    <x v="1"/>
    <n v="0"/>
  </r>
  <r>
    <x v="4"/>
    <n v="21"/>
  </r>
  <r>
    <x v="0"/>
    <n v="77"/>
  </r>
  <r>
    <x v="0"/>
    <n v="0"/>
  </r>
  <r>
    <x v="1"/>
    <n v="17"/>
  </r>
  <r>
    <x v="2"/>
    <n v="28"/>
  </r>
  <r>
    <x v="3"/>
    <n v="20"/>
  </r>
  <r>
    <x v="1"/>
    <n v="0"/>
  </r>
  <r>
    <x v="3"/>
    <n v="0"/>
  </r>
  <r>
    <x v="1"/>
    <n v="0"/>
  </r>
  <r>
    <x v="1"/>
    <n v="0"/>
  </r>
  <r>
    <x v="3"/>
    <n v="31"/>
  </r>
  <r>
    <x v="0"/>
    <n v="0"/>
  </r>
  <r>
    <x v="0"/>
    <n v="32"/>
  </r>
  <r>
    <x v="2"/>
    <n v="0"/>
  </r>
  <r>
    <x v="3"/>
    <n v="46"/>
  </r>
  <r>
    <x v="0"/>
    <n v="0"/>
  </r>
  <r>
    <x v="3"/>
    <n v="0"/>
  </r>
  <r>
    <x v="0"/>
    <n v="42"/>
  </r>
  <r>
    <x v="4"/>
    <n v="18"/>
  </r>
  <r>
    <x v="3"/>
    <n v="67"/>
  </r>
  <r>
    <x v="0"/>
    <n v="39"/>
  </r>
  <r>
    <x v="1"/>
    <n v="18"/>
  </r>
  <r>
    <x v="0"/>
    <n v="63"/>
  </r>
  <r>
    <x v="3"/>
    <n v="29"/>
  </r>
  <r>
    <x v="1"/>
    <n v="0"/>
  </r>
  <r>
    <x v="0"/>
    <n v="0"/>
  </r>
  <r>
    <x v="1"/>
    <n v="0"/>
  </r>
  <r>
    <x v="4"/>
    <n v="38"/>
  </r>
  <r>
    <x v="3"/>
    <n v="60"/>
  </r>
  <r>
    <x v="1"/>
    <n v="0"/>
  </r>
  <r>
    <x v="2"/>
    <n v="0"/>
  </r>
  <r>
    <x v="3"/>
    <n v="0"/>
  </r>
  <r>
    <x v="0"/>
    <n v="0"/>
  </r>
  <r>
    <x v="0"/>
    <n v="0"/>
  </r>
  <r>
    <x v="3"/>
    <n v="27"/>
  </r>
  <r>
    <x v="4"/>
    <n v="66"/>
  </r>
  <r>
    <x v="3"/>
    <n v="27"/>
  </r>
  <r>
    <x v="1"/>
    <n v="56"/>
  </r>
  <r>
    <x v="1"/>
    <n v="59"/>
  </r>
  <r>
    <x v="2"/>
    <n v="31"/>
  </r>
  <r>
    <x v="3"/>
    <n v="27"/>
  </r>
  <r>
    <x v="2"/>
    <n v="0"/>
  </r>
  <r>
    <x v="0"/>
    <n v="0"/>
  </r>
  <r>
    <x v="1"/>
    <n v="0"/>
  </r>
  <r>
    <x v="4"/>
    <n v="0"/>
  </r>
  <r>
    <x v="0"/>
    <n v="32"/>
  </r>
  <r>
    <x v="0"/>
    <n v="29"/>
  </r>
  <r>
    <x v="3"/>
    <n v="18"/>
  </r>
  <r>
    <x v="0"/>
    <n v="0"/>
  </r>
  <r>
    <x v="3"/>
    <n v="0"/>
  </r>
  <r>
    <x v="4"/>
    <n v="36"/>
  </r>
  <r>
    <x v="0"/>
    <n v="0"/>
  </r>
  <r>
    <x v="1"/>
    <n v="19"/>
  </r>
  <r>
    <x v="4"/>
    <n v="19"/>
  </r>
  <r>
    <x v="4"/>
    <n v="0"/>
  </r>
  <r>
    <x v="3"/>
    <n v="45"/>
  </r>
  <r>
    <x v="3"/>
    <n v="20"/>
  </r>
  <r>
    <x v="4"/>
    <n v="73"/>
  </r>
  <r>
    <x v="1"/>
    <n v="0"/>
  </r>
  <r>
    <x v="1"/>
    <n v="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">
  <r>
    <n v="23"/>
    <x v="0"/>
    <x v="0"/>
  </r>
  <r>
    <n v="54"/>
    <x v="0"/>
    <x v="1"/>
  </r>
  <r>
    <n v="88"/>
    <x v="0"/>
    <x v="0"/>
  </r>
  <r>
    <n v="92"/>
    <x v="0"/>
    <x v="0"/>
  </r>
  <r>
    <n v="13"/>
    <x v="0"/>
    <x v="0"/>
  </r>
  <r>
    <n v="47"/>
    <x v="0"/>
    <x v="0"/>
  </r>
  <r>
    <n v="174"/>
    <x v="0"/>
    <x v="0"/>
  </r>
  <r>
    <n v="91"/>
    <x v="0"/>
    <x v="2"/>
  </r>
  <r>
    <n v="30"/>
    <x v="0"/>
    <x v="0"/>
  </r>
  <r>
    <n v="146"/>
    <x v="0"/>
    <x v="0"/>
  </r>
  <r>
    <n v="231"/>
    <x v="0"/>
    <x v="0"/>
  </r>
  <r>
    <n v="5"/>
    <x v="0"/>
    <x v="0"/>
  </r>
  <r>
    <n v="14"/>
    <x v="0"/>
    <x v="2"/>
  </r>
  <r>
    <n v="131"/>
    <x v="0"/>
    <x v="0"/>
  </r>
  <r>
    <n v="35"/>
    <x v="0"/>
    <x v="1"/>
  </r>
  <r>
    <n v="17"/>
    <x v="0"/>
    <x v="0"/>
  </r>
  <r>
    <n v="12"/>
    <x v="0"/>
    <x v="2"/>
  </r>
  <r>
    <n v="21"/>
    <x v="0"/>
    <x v="1"/>
  </r>
  <r>
    <n v="11"/>
    <x v="0"/>
    <x v="2"/>
  </r>
  <r>
    <n v="13"/>
    <x v="0"/>
    <x v="0"/>
  </r>
  <r>
    <n v="16"/>
    <x v="0"/>
    <x v="0"/>
  </r>
  <r>
    <n v="10"/>
    <x v="0"/>
    <x v="0"/>
  </r>
  <r>
    <n v="10"/>
    <x v="0"/>
    <x v="0"/>
  </r>
  <r>
    <n v="13"/>
    <x v="0"/>
    <x v="0"/>
  </r>
  <r>
    <n v="194"/>
    <x v="0"/>
    <x v="0"/>
  </r>
  <r>
    <n v="17"/>
    <x v="1"/>
    <x v="0"/>
  </r>
  <r>
    <n v="233"/>
    <x v="1"/>
    <x v="3"/>
  </r>
  <r>
    <n v="121"/>
    <x v="1"/>
    <x v="0"/>
  </r>
  <r>
    <n v="37"/>
    <x v="1"/>
    <x v="3"/>
  </r>
  <r>
    <n v="8"/>
    <x v="1"/>
    <x v="0"/>
  </r>
  <r>
    <n v="13"/>
    <x v="1"/>
    <x v="2"/>
  </r>
  <r>
    <n v="78"/>
    <x v="1"/>
    <x v="0"/>
  </r>
  <r>
    <n v="10"/>
    <x v="1"/>
    <x v="0"/>
  </r>
  <r>
    <n v="34"/>
    <x v="1"/>
    <x v="3"/>
  </r>
  <r>
    <n v="25"/>
    <x v="1"/>
    <x v="4"/>
  </r>
  <r>
    <n v="29"/>
    <x v="1"/>
    <x v="0"/>
  </r>
  <r>
    <n v="11"/>
    <x v="1"/>
    <x v="0"/>
  </r>
  <r>
    <n v="5"/>
    <x v="1"/>
    <x v="0"/>
  </r>
  <r>
    <n v="39"/>
    <x v="1"/>
    <x v="3"/>
  </r>
  <r>
    <n v="20"/>
    <x v="1"/>
    <x v="0"/>
  </r>
  <r>
    <n v="210"/>
    <x v="1"/>
    <x v="0"/>
  </r>
  <r>
    <n v="282"/>
    <x v="1"/>
    <x v="0"/>
  </r>
  <r>
    <n v="23"/>
    <x v="1"/>
    <x v="2"/>
  </r>
  <r>
    <n v="31"/>
    <x v="1"/>
    <x v="0"/>
  </r>
  <r>
    <n v="54"/>
    <x v="1"/>
    <x v="0"/>
  </r>
  <r>
    <n v="31"/>
    <x v="1"/>
    <x v="3"/>
  </r>
  <r>
    <n v="110"/>
    <x v="1"/>
    <x v="2"/>
  </r>
  <r>
    <n v="172"/>
    <x v="1"/>
    <x v="0"/>
  </r>
  <r>
    <n v="125"/>
    <x v="1"/>
    <x v="1"/>
  </r>
  <r>
    <n v="50"/>
    <x v="1"/>
    <x v="2"/>
  </r>
  <r>
    <n v="123"/>
    <x v="2"/>
    <x v="0"/>
  </r>
  <r>
    <n v="119"/>
    <x v="2"/>
    <x v="0"/>
  </r>
  <r>
    <n v="199"/>
    <x v="2"/>
    <x v="0"/>
  </r>
  <r>
    <n v="13"/>
    <x v="2"/>
    <x v="0"/>
  </r>
  <r>
    <n v="25"/>
    <x v="2"/>
    <x v="2"/>
  </r>
  <r>
    <n v="43"/>
    <x v="2"/>
    <x v="0"/>
  </r>
  <r>
    <n v="20"/>
    <x v="2"/>
    <x v="0"/>
  </r>
  <r>
    <n v="26"/>
    <x v="2"/>
    <x v="0"/>
  </r>
  <r>
    <n v="252"/>
    <x v="2"/>
    <x v="0"/>
  </r>
  <r>
    <n v="5"/>
    <x v="2"/>
    <x v="0"/>
  </r>
  <r>
    <n v="143"/>
    <x v="2"/>
    <x v="0"/>
  </r>
  <r>
    <n v="16"/>
    <x v="2"/>
    <x v="0"/>
  </r>
  <r>
    <n v="42"/>
    <x v="2"/>
    <x v="2"/>
  </r>
  <r>
    <n v="31"/>
    <x v="2"/>
    <x v="0"/>
  </r>
  <r>
    <n v="192"/>
    <x v="2"/>
    <x v="0"/>
  </r>
  <r>
    <n v="76"/>
    <x v="2"/>
    <x v="0"/>
  </r>
  <r>
    <n v="17"/>
    <x v="2"/>
    <x v="0"/>
  </r>
  <r>
    <n v="27"/>
    <x v="2"/>
    <x v="0"/>
  </r>
  <r>
    <n v="36"/>
    <x v="2"/>
    <x v="0"/>
  </r>
  <r>
    <n v="44"/>
    <x v="2"/>
    <x v="0"/>
  </r>
  <r>
    <n v="187"/>
    <x v="2"/>
    <x v="0"/>
  </r>
  <r>
    <n v="11"/>
    <x v="2"/>
    <x v="0"/>
  </r>
  <r>
    <n v="103"/>
    <x v="2"/>
    <x v="2"/>
  </r>
  <r>
    <n v="13"/>
    <x v="2"/>
    <x v="2"/>
  </r>
  <r>
    <n v="12"/>
    <x v="2"/>
    <x v="2"/>
  </r>
  <r>
    <n v="168"/>
    <x v="3"/>
    <x v="1"/>
  </r>
  <r>
    <n v="9"/>
    <x v="3"/>
    <x v="0"/>
  </r>
  <r>
    <n v="16"/>
    <x v="3"/>
    <x v="0"/>
  </r>
  <r>
    <n v="174"/>
    <x v="3"/>
    <x v="3"/>
  </r>
  <r>
    <n v="97"/>
    <x v="3"/>
    <x v="0"/>
  </r>
  <r>
    <n v="46"/>
    <x v="3"/>
    <x v="1"/>
  </r>
  <r>
    <n v="181"/>
    <x v="3"/>
    <x v="0"/>
  </r>
  <r>
    <n v="10"/>
    <x v="3"/>
    <x v="0"/>
  </r>
  <r>
    <n v="23"/>
    <x v="3"/>
    <x v="3"/>
  </r>
  <r>
    <n v="73"/>
    <x v="3"/>
    <x v="1"/>
  </r>
  <r>
    <n v="138"/>
    <x v="3"/>
    <x v="3"/>
  </r>
  <r>
    <n v="92"/>
    <x v="3"/>
    <x v="3"/>
  </r>
  <r>
    <n v="7"/>
    <x v="3"/>
    <x v="3"/>
  </r>
  <r>
    <n v="155"/>
    <x v="3"/>
    <x v="3"/>
  </r>
  <r>
    <n v="8"/>
    <x v="3"/>
    <x v="1"/>
  </r>
  <r>
    <n v="34"/>
    <x v="3"/>
    <x v="3"/>
  </r>
  <r>
    <n v="46"/>
    <x v="3"/>
    <x v="3"/>
  </r>
  <r>
    <n v="44"/>
    <x v="3"/>
    <x v="0"/>
  </r>
  <r>
    <n v="12"/>
    <x v="3"/>
    <x v="0"/>
  </r>
  <r>
    <n v="16"/>
    <x v="3"/>
    <x v="4"/>
  </r>
  <r>
    <n v="33"/>
    <x v="3"/>
    <x v="1"/>
  </r>
  <r>
    <n v="36"/>
    <x v="3"/>
    <x v="1"/>
  </r>
  <r>
    <n v="20"/>
    <x v="3"/>
    <x v="0"/>
  </r>
  <r>
    <n v="27"/>
    <x v="3"/>
    <x v="3"/>
  </r>
  <r>
    <n v="59"/>
    <x v="3"/>
    <x v="0"/>
  </r>
  <r>
    <n v="19"/>
    <x v="4"/>
    <x v="3"/>
  </r>
  <r>
    <n v="7"/>
    <x v="4"/>
    <x v="0"/>
  </r>
  <r>
    <n v="18"/>
    <x v="4"/>
    <x v="2"/>
  </r>
  <r>
    <n v="234"/>
    <x v="4"/>
    <x v="4"/>
  </r>
  <r>
    <n v="78"/>
    <x v="4"/>
    <x v="2"/>
  </r>
  <r>
    <n v="214"/>
    <x v="4"/>
    <x v="2"/>
  </r>
  <r>
    <n v="9"/>
    <x v="4"/>
    <x v="0"/>
  </r>
  <r>
    <n v="17"/>
    <x v="4"/>
    <x v="0"/>
  </r>
  <r>
    <n v="9"/>
    <x v="4"/>
    <x v="2"/>
  </r>
  <r>
    <n v="161"/>
    <x v="4"/>
    <x v="1"/>
  </r>
  <r>
    <n v="92"/>
    <x v="4"/>
    <x v="2"/>
  </r>
  <r>
    <n v="41"/>
    <x v="4"/>
    <x v="1"/>
  </r>
  <r>
    <n v="219"/>
    <x v="4"/>
    <x v="1"/>
  </r>
  <r>
    <n v="55"/>
    <x v="4"/>
    <x v="3"/>
  </r>
  <r>
    <n v="11"/>
    <x v="4"/>
    <x v="2"/>
  </r>
  <r>
    <n v="96"/>
    <x v="4"/>
    <x v="2"/>
  </r>
  <r>
    <n v="22"/>
    <x v="4"/>
    <x v="1"/>
  </r>
  <r>
    <n v="35"/>
    <x v="4"/>
    <x v="4"/>
  </r>
  <r>
    <n v="20"/>
    <x v="4"/>
    <x v="2"/>
  </r>
  <r>
    <n v="30"/>
    <x v="4"/>
    <x v="0"/>
  </r>
  <r>
    <n v="22"/>
    <x v="4"/>
    <x v="0"/>
  </r>
  <r>
    <n v="95"/>
    <x v="4"/>
    <x v="0"/>
  </r>
  <r>
    <n v="9"/>
    <x v="4"/>
    <x v="0"/>
  </r>
  <r>
    <n v="54"/>
    <x v="4"/>
    <x v="1"/>
  </r>
  <r>
    <n v="44"/>
    <x v="4"/>
    <x v="0"/>
  </r>
  <r>
    <n v="38"/>
    <x v="5"/>
    <x v="4"/>
  </r>
  <r>
    <n v="12"/>
    <x v="5"/>
    <x v="2"/>
  </r>
  <r>
    <n v="30"/>
    <x v="5"/>
    <x v="2"/>
  </r>
  <r>
    <n v="10"/>
    <x v="5"/>
    <x v="2"/>
  </r>
  <r>
    <n v="64"/>
    <x v="5"/>
    <x v="0"/>
  </r>
  <r>
    <n v="10"/>
    <x v="5"/>
    <x v="0"/>
  </r>
  <r>
    <n v="87"/>
    <x v="5"/>
    <x v="0"/>
  </r>
  <r>
    <n v="129"/>
    <x v="5"/>
    <x v="1"/>
  </r>
  <r>
    <n v="50"/>
    <x v="5"/>
    <x v="4"/>
  </r>
  <r>
    <n v="23"/>
    <x v="5"/>
    <x v="0"/>
  </r>
  <r>
    <n v="11"/>
    <x v="5"/>
    <x v="2"/>
  </r>
  <r>
    <n v="31"/>
    <x v="5"/>
    <x v="0"/>
  </r>
  <r>
    <n v="55"/>
    <x v="5"/>
    <x v="0"/>
  </r>
  <r>
    <n v="12"/>
    <x v="5"/>
    <x v="0"/>
  </r>
  <r>
    <n v="19"/>
    <x v="5"/>
    <x v="0"/>
  </r>
  <r>
    <n v="22"/>
    <x v="5"/>
    <x v="0"/>
  </r>
  <r>
    <n v="213"/>
    <x v="5"/>
    <x v="0"/>
  </r>
  <r>
    <n v="253"/>
    <x v="5"/>
    <x v="3"/>
  </r>
  <r>
    <n v="14"/>
    <x v="5"/>
    <x v="0"/>
  </r>
  <r>
    <n v="63"/>
    <x v="5"/>
    <x v="1"/>
  </r>
  <r>
    <n v="26"/>
    <x v="5"/>
    <x v="0"/>
  </r>
  <r>
    <n v="7"/>
    <x v="5"/>
    <x v="0"/>
  </r>
  <r>
    <n v="6"/>
    <x v="5"/>
    <x v="0"/>
  </r>
  <r>
    <n v="40"/>
    <x v="5"/>
    <x v="0"/>
  </r>
  <r>
    <n v="23"/>
    <x v="5"/>
    <x v="2"/>
  </r>
  <r>
    <n v="30"/>
    <x v="6"/>
    <x v="2"/>
  </r>
  <r>
    <n v="10"/>
    <x v="6"/>
    <x v="3"/>
  </r>
  <r>
    <n v="28"/>
    <x v="6"/>
    <x v="2"/>
  </r>
  <r>
    <n v="8"/>
    <x v="6"/>
    <x v="0"/>
  </r>
  <r>
    <n v="18"/>
    <x v="6"/>
    <x v="0"/>
  </r>
  <r>
    <n v="12"/>
    <x v="6"/>
    <x v="0"/>
  </r>
  <r>
    <n v="104"/>
    <x v="6"/>
    <x v="0"/>
  </r>
  <r>
    <n v="9"/>
    <x v="6"/>
    <x v="2"/>
  </r>
  <r>
    <n v="197"/>
    <x v="6"/>
    <x v="2"/>
  </r>
  <r>
    <n v="8"/>
    <x v="6"/>
    <x v="0"/>
  </r>
  <r>
    <n v="166"/>
    <x v="6"/>
    <x v="2"/>
  </r>
  <r>
    <n v="24"/>
    <x v="6"/>
    <x v="1"/>
  </r>
  <r>
    <n v="34"/>
    <x v="6"/>
    <x v="1"/>
  </r>
  <r>
    <n v="161"/>
    <x v="6"/>
    <x v="1"/>
  </r>
  <r>
    <n v="15"/>
    <x v="6"/>
    <x v="3"/>
  </r>
  <r>
    <n v="100"/>
    <x v="6"/>
    <x v="4"/>
  </r>
  <r>
    <n v="164"/>
    <x v="6"/>
    <x v="0"/>
  </r>
  <r>
    <n v="13"/>
    <x v="6"/>
    <x v="0"/>
  </r>
  <r>
    <n v="174"/>
    <x v="6"/>
    <x v="2"/>
  </r>
  <r>
    <n v="12"/>
    <x v="6"/>
    <x v="0"/>
  </r>
  <r>
    <n v="19"/>
    <x v="6"/>
    <x v="0"/>
  </r>
  <r>
    <n v="18"/>
    <x v="6"/>
    <x v="0"/>
  </r>
  <r>
    <n v="25"/>
    <x v="6"/>
    <x v="0"/>
  </r>
  <r>
    <n v="11"/>
    <x v="6"/>
    <x v="1"/>
  </r>
  <r>
    <n v="101"/>
    <x v="6"/>
    <x v="2"/>
  </r>
  <r>
    <n v="88"/>
    <x v="0"/>
    <x v="2"/>
  </r>
  <r>
    <n v="94"/>
    <x v="0"/>
    <x v="0"/>
  </r>
  <r>
    <n v="32"/>
    <x v="0"/>
    <x v="0"/>
  </r>
  <r>
    <n v="8"/>
    <x v="0"/>
    <x v="2"/>
  </r>
  <r>
    <n v="11"/>
    <x v="0"/>
    <x v="0"/>
  </r>
  <r>
    <n v="8"/>
    <x v="0"/>
    <x v="2"/>
  </r>
  <r>
    <n v="141"/>
    <x v="0"/>
    <x v="0"/>
  </r>
  <r>
    <n v="39"/>
    <x v="0"/>
    <x v="0"/>
  </r>
  <r>
    <n v="41"/>
    <x v="0"/>
    <x v="0"/>
  </r>
  <r>
    <n v="13"/>
    <x v="0"/>
    <x v="0"/>
  </r>
  <r>
    <n v="11"/>
    <x v="0"/>
    <x v="0"/>
  </r>
  <r>
    <n v="50"/>
    <x v="0"/>
    <x v="0"/>
  </r>
  <r>
    <n v="17"/>
    <x v="0"/>
    <x v="0"/>
  </r>
  <r>
    <n v="86"/>
    <x v="0"/>
    <x v="0"/>
  </r>
  <r>
    <n v="45"/>
    <x v="0"/>
    <x v="0"/>
  </r>
  <r>
    <n v="14"/>
    <x v="0"/>
    <x v="0"/>
  </r>
  <r>
    <n v="230"/>
    <x v="0"/>
    <x v="0"/>
  </r>
  <r>
    <n v="17"/>
    <x v="0"/>
    <x v="0"/>
  </r>
  <r>
    <n v="13"/>
    <x v="0"/>
    <x v="0"/>
  </r>
  <r>
    <n v="12"/>
    <x v="0"/>
    <x v="3"/>
  </r>
  <r>
    <n v="20"/>
    <x v="0"/>
    <x v="3"/>
  </r>
  <r>
    <n v="127"/>
    <x v="0"/>
    <x v="0"/>
  </r>
  <r>
    <n v="6"/>
    <x v="0"/>
    <x v="0"/>
  </r>
  <r>
    <n v="95"/>
    <x v="0"/>
    <x v="0"/>
  </r>
  <r>
    <n v="78"/>
    <x v="0"/>
    <x v="0"/>
  </r>
  <r>
    <n v="12"/>
    <x v="1"/>
    <x v="0"/>
  </r>
  <r>
    <n v="71"/>
    <x v="1"/>
    <x v="0"/>
  </r>
  <r>
    <n v="88"/>
    <x v="1"/>
    <x v="0"/>
  </r>
  <r>
    <n v="19"/>
    <x v="1"/>
    <x v="0"/>
  </r>
  <r>
    <n v="109"/>
    <x v="1"/>
    <x v="1"/>
  </r>
  <r>
    <n v="16"/>
    <x v="1"/>
    <x v="0"/>
  </r>
  <r>
    <n v="13"/>
    <x v="1"/>
    <x v="0"/>
  </r>
  <r>
    <n v="13"/>
    <x v="1"/>
    <x v="0"/>
  </r>
  <r>
    <n v="37"/>
    <x v="1"/>
    <x v="0"/>
  </r>
  <r>
    <n v="74"/>
    <x v="1"/>
    <x v="0"/>
  </r>
  <r>
    <n v="24"/>
    <x v="1"/>
    <x v="0"/>
  </r>
  <r>
    <n v="17"/>
    <x v="1"/>
    <x v="0"/>
  </r>
  <r>
    <n v="28"/>
    <x v="1"/>
    <x v="3"/>
  </r>
  <r>
    <n v="257"/>
    <x v="1"/>
    <x v="0"/>
  </r>
  <r>
    <n v="286"/>
    <x v="1"/>
    <x v="0"/>
  </r>
  <r>
    <n v="50"/>
    <x v="1"/>
    <x v="0"/>
  </r>
  <r>
    <n v="9"/>
    <x v="1"/>
    <x v="2"/>
  </r>
  <r>
    <n v="86"/>
    <x v="1"/>
    <x v="2"/>
  </r>
  <r>
    <n v="7"/>
    <x v="1"/>
    <x v="0"/>
  </r>
  <r>
    <n v="14"/>
    <x v="1"/>
    <x v="0"/>
  </r>
  <r>
    <n v="18"/>
    <x v="1"/>
    <x v="2"/>
  </r>
  <r>
    <n v="57"/>
    <x v="1"/>
    <x v="0"/>
  </r>
  <r>
    <n v="12"/>
    <x v="1"/>
    <x v="4"/>
  </r>
  <r>
    <n v="7"/>
    <x v="1"/>
    <x v="0"/>
  </r>
  <r>
    <n v="49"/>
    <x v="1"/>
    <x v="3"/>
  </r>
  <r>
    <n v="14"/>
    <x v="2"/>
    <x v="0"/>
  </r>
  <r>
    <n v="27"/>
    <x v="2"/>
    <x v="3"/>
  </r>
  <r>
    <n v="88"/>
    <x v="2"/>
    <x v="0"/>
  </r>
  <r>
    <n v="110"/>
    <x v="2"/>
    <x v="0"/>
  </r>
  <r>
    <n v="84"/>
    <x v="2"/>
    <x v="4"/>
  </r>
  <r>
    <n v="27"/>
    <x v="2"/>
    <x v="0"/>
  </r>
  <r>
    <n v="18"/>
    <x v="2"/>
    <x v="4"/>
  </r>
  <r>
    <n v="157"/>
    <x v="2"/>
    <x v="0"/>
  </r>
  <r>
    <n v="19"/>
    <x v="2"/>
    <x v="4"/>
  </r>
  <r>
    <n v="40"/>
    <x v="2"/>
    <x v="0"/>
  </r>
  <r>
    <n v="14"/>
    <x v="2"/>
    <x v="0"/>
  </r>
  <r>
    <n v="5"/>
    <x v="2"/>
    <x v="0"/>
  </r>
  <r>
    <n v="9"/>
    <x v="2"/>
    <x v="1"/>
  </r>
  <r>
    <n v="17"/>
    <x v="2"/>
    <x v="0"/>
  </r>
  <r>
    <n v="96"/>
    <x v="2"/>
    <x v="4"/>
  </r>
  <r>
    <n v="12"/>
    <x v="2"/>
    <x v="0"/>
  </r>
  <r>
    <n v="33"/>
    <x v="2"/>
    <x v="3"/>
  </r>
  <r>
    <n v="7"/>
    <x v="2"/>
    <x v="4"/>
  </r>
  <r>
    <n v="80"/>
    <x v="2"/>
    <x v="4"/>
  </r>
  <r>
    <n v="31"/>
    <x v="2"/>
    <x v="0"/>
  </r>
  <r>
    <n v="105"/>
    <x v="2"/>
    <x v="4"/>
  </r>
  <r>
    <n v="15"/>
    <x v="2"/>
    <x v="0"/>
  </r>
  <r>
    <n v="70"/>
    <x v="2"/>
    <x v="0"/>
  </r>
  <r>
    <n v="239"/>
    <x v="2"/>
    <x v="0"/>
  </r>
  <r>
    <n v="80"/>
    <x v="2"/>
    <x v="4"/>
  </r>
  <r>
    <n v="24"/>
    <x v="3"/>
    <x v="0"/>
  </r>
  <r>
    <n v="70"/>
    <x v="3"/>
    <x v="3"/>
  </r>
  <r>
    <n v="70"/>
    <x v="3"/>
    <x v="0"/>
  </r>
  <r>
    <n v="14"/>
    <x v="3"/>
    <x v="0"/>
  </r>
  <r>
    <n v="15"/>
    <x v="3"/>
    <x v="0"/>
  </r>
  <r>
    <n v="8"/>
    <x v="3"/>
    <x v="2"/>
  </r>
  <r>
    <n v="8"/>
    <x v="3"/>
    <x v="2"/>
  </r>
  <r>
    <n v="20"/>
    <x v="3"/>
    <x v="0"/>
  </r>
  <r>
    <n v="27"/>
    <x v="3"/>
    <x v="3"/>
  </r>
  <r>
    <n v="22"/>
    <x v="3"/>
    <x v="3"/>
  </r>
  <r>
    <n v="8"/>
    <x v="3"/>
    <x v="0"/>
  </r>
  <r>
    <n v="36"/>
    <x v="3"/>
    <x v="3"/>
  </r>
  <r>
    <n v="9"/>
    <x v="3"/>
    <x v="2"/>
  </r>
  <r>
    <n v="94"/>
    <x v="3"/>
    <x v="1"/>
  </r>
  <r>
    <n v="28"/>
    <x v="3"/>
    <x v="3"/>
  </r>
  <r>
    <n v="49"/>
    <x v="3"/>
    <x v="0"/>
  </r>
  <r>
    <n v="214"/>
    <x v="3"/>
    <x v="0"/>
  </r>
  <r>
    <n v="5"/>
    <x v="3"/>
    <x v="0"/>
  </r>
  <r>
    <n v="128"/>
    <x v="3"/>
    <x v="0"/>
  </r>
  <r>
    <n v="95"/>
    <x v="3"/>
    <x v="0"/>
  </r>
  <r>
    <n v="11"/>
    <x v="3"/>
    <x v="0"/>
  </r>
  <r>
    <n v="60"/>
    <x v="3"/>
    <x v="0"/>
  </r>
  <r>
    <n v="92"/>
    <x v="3"/>
    <x v="2"/>
  </r>
  <r>
    <n v="33"/>
    <x v="3"/>
    <x v="0"/>
  </r>
  <r>
    <n v="18"/>
    <x v="3"/>
    <x v="0"/>
  </r>
  <r>
    <n v="29"/>
    <x v="4"/>
    <x v="0"/>
  </r>
  <r>
    <n v="59"/>
    <x v="4"/>
    <x v="1"/>
  </r>
  <r>
    <n v="116"/>
    <x v="4"/>
    <x v="0"/>
  </r>
  <r>
    <n v="11"/>
    <x v="4"/>
    <x v="0"/>
  </r>
  <r>
    <n v="198"/>
    <x v="4"/>
    <x v="0"/>
  </r>
  <r>
    <n v="11"/>
    <x v="4"/>
    <x v="0"/>
  </r>
  <r>
    <n v="23"/>
    <x v="4"/>
    <x v="3"/>
  </r>
  <r>
    <n v="5"/>
    <x v="4"/>
    <x v="0"/>
  </r>
  <r>
    <n v="39"/>
    <x v="4"/>
    <x v="0"/>
  </r>
  <r>
    <n v="78"/>
    <x v="4"/>
    <x v="4"/>
  </r>
  <r>
    <n v="190"/>
    <x v="4"/>
    <x v="1"/>
  </r>
  <r>
    <n v="28"/>
    <x v="4"/>
    <x v="0"/>
  </r>
  <r>
    <n v="8"/>
    <x v="4"/>
    <x v="1"/>
  </r>
  <r>
    <n v="97"/>
    <x v="4"/>
    <x v="1"/>
  </r>
  <r>
    <n v="46"/>
    <x v="4"/>
    <x v="0"/>
  </r>
  <r>
    <n v="13"/>
    <x v="4"/>
    <x v="0"/>
  </r>
  <r>
    <n v="25"/>
    <x v="4"/>
    <x v="4"/>
  </r>
  <r>
    <n v="62"/>
    <x v="4"/>
    <x v="0"/>
  </r>
  <r>
    <n v="93"/>
    <x v="4"/>
    <x v="1"/>
  </r>
  <r>
    <n v="11"/>
    <x v="4"/>
    <x v="0"/>
  </r>
  <r>
    <n v="5"/>
    <x v="4"/>
    <x v="0"/>
  </r>
  <r>
    <n v="25"/>
    <x v="4"/>
    <x v="0"/>
  </r>
  <r>
    <n v="190"/>
    <x v="4"/>
    <x v="3"/>
  </r>
  <r>
    <n v="71"/>
    <x v="4"/>
    <x v="0"/>
  </r>
  <r>
    <n v="7"/>
    <x v="4"/>
    <x v="0"/>
  </r>
  <r>
    <n v="26"/>
    <x v="5"/>
    <x v="1"/>
  </r>
  <r>
    <n v="208"/>
    <x v="5"/>
    <x v="0"/>
  </r>
  <r>
    <n v="79"/>
    <x v="5"/>
    <x v="1"/>
  </r>
  <r>
    <n v="20"/>
    <x v="5"/>
    <x v="0"/>
  </r>
  <r>
    <n v="12"/>
    <x v="5"/>
    <x v="0"/>
  </r>
  <r>
    <n v="30"/>
    <x v="5"/>
    <x v="1"/>
  </r>
  <r>
    <n v="114"/>
    <x v="5"/>
    <x v="0"/>
  </r>
  <r>
    <n v="10"/>
    <x v="5"/>
    <x v="0"/>
  </r>
  <r>
    <n v="122"/>
    <x v="5"/>
    <x v="0"/>
  </r>
  <r>
    <n v="59"/>
    <x v="5"/>
    <x v="0"/>
  </r>
  <r>
    <n v="142"/>
    <x v="5"/>
    <x v="1"/>
  </r>
  <r>
    <n v="30"/>
    <x v="5"/>
    <x v="0"/>
  </r>
  <r>
    <n v="15"/>
    <x v="5"/>
    <x v="0"/>
  </r>
  <r>
    <n v="90"/>
    <x v="5"/>
    <x v="2"/>
  </r>
  <r>
    <n v="16"/>
    <x v="5"/>
    <x v="0"/>
  </r>
  <r>
    <n v="10"/>
    <x v="5"/>
    <x v="3"/>
  </r>
  <r>
    <n v="81"/>
    <x v="5"/>
    <x v="0"/>
  </r>
  <r>
    <n v="35"/>
    <x v="5"/>
    <x v="4"/>
  </r>
  <r>
    <n v="24"/>
    <x v="5"/>
    <x v="2"/>
  </r>
  <r>
    <n v="11"/>
    <x v="5"/>
    <x v="0"/>
  </r>
  <r>
    <n v="4"/>
    <x v="5"/>
    <x v="0"/>
  </r>
  <r>
    <n v="10"/>
    <x v="5"/>
    <x v="0"/>
  </r>
  <r>
    <n v="11"/>
    <x v="5"/>
    <x v="0"/>
  </r>
  <r>
    <n v="112"/>
    <x v="5"/>
    <x v="1"/>
  </r>
  <r>
    <n v="14"/>
    <x v="5"/>
    <x v="0"/>
  </r>
  <r>
    <n v="12"/>
    <x v="6"/>
    <x v="0"/>
  </r>
  <r>
    <n v="9"/>
    <x v="6"/>
    <x v="4"/>
  </r>
  <r>
    <n v="82"/>
    <x v="6"/>
    <x v="2"/>
  </r>
  <r>
    <n v="34"/>
    <x v="6"/>
    <x v="0"/>
  </r>
  <r>
    <n v="7"/>
    <x v="6"/>
    <x v="4"/>
  </r>
  <r>
    <n v="38"/>
    <x v="6"/>
    <x v="0"/>
  </r>
  <r>
    <n v="11"/>
    <x v="6"/>
    <x v="3"/>
  </r>
  <r>
    <n v="76"/>
    <x v="6"/>
    <x v="0"/>
  </r>
  <r>
    <n v="11"/>
    <x v="6"/>
    <x v="4"/>
  </r>
  <r>
    <n v="91"/>
    <x v="6"/>
    <x v="1"/>
  </r>
  <r>
    <n v="31"/>
    <x v="6"/>
    <x v="0"/>
  </r>
  <r>
    <n v="64"/>
    <x v="6"/>
    <x v="0"/>
  </r>
  <r>
    <n v="26"/>
    <x v="6"/>
    <x v="0"/>
  </r>
  <r>
    <n v="12"/>
    <x v="6"/>
    <x v="0"/>
  </r>
  <r>
    <n v="7"/>
    <x v="6"/>
    <x v="0"/>
  </r>
  <r>
    <n v="15"/>
    <x v="6"/>
    <x v="0"/>
  </r>
  <r>
    <n v="46"/>
    <x v="6"/>
    <x v="0"/>
  </r>
  <r>
    <n v="93"/>
    <x v="6"/>
    <x v="0"/>
  </r>
  <r>
    <n v="29"/>
    <x v="6"/>
    <x v="3"/>
  </r>
  <r>
    <n v="10"/>
    <x v="6"/>
    <x v="0"/>
  </r>
  <r>
    <n v="21"/>
    <x v="6"/>
    <x v="0"/>
  </r>
  <r>
    <n v="7"/>
    <x v="6"/>
    <x v="2"/>
  </r>
  <r>
    <n v="107"/>
    <x v="6"/>
    <x v="2"/>
  </r>
  <r>
    <n v="21"/>
    <x v="6"/>
    <x v="1"/>
  </r>
  <r>
    <n v="40"/>
    <x v="6"/>
    <x v="1"/>
  </r>
  <r>
    <n v="34"/>
    <x v="0"/>
    <x v="0"/>
  </r>
  <r>
    <n v="24"/>
    <x v="0"/>
    <x v="1"/>
  </r>
  <r>
    <n v="92"/>
    <x v="0"/>
    <x v="1"/>
  </r>
  <r>
    <n v="79"/>
    <x v="0"/>
    <x v="0"/>
  </r>
  <r>
    <n v="26"/>
    <x v="0"/>
    <x v="0"/>
  </r>
  <r>
    <n v="30"/>
    <x v="0"/>
    <x v="0"/>
  </r>
  <r>
    <n v="44"/>
    <x v="0"/>
    <x v="1"/>
  </r>
  <r>
    <n v="171"/>
    <x v="0"/>
    <x v="1"/>
  </r>
  <r>
    <n v="27"/>
    <x v="0"/>
    <x v="0"/>
  </r>
  <r>
    <n v="46"/>
    <x v="0"/>
    <x v="0"/>
  </r>
  <r>
    <n v="4"/>
    <x v="0"/>
    <x v="3"/>
  </r>
  <r>
    <n v="36"/>
    <x v="0"/>
    <x v="0"/>
  </r>
  <r>
    <n v="49"/>
    <x v="0"/>
    <x v="0"/>
  </r>
  <r>
    <n v="22"/>
    <x v="0"/>
    <x v="1"/>
  </r>
  <r>
    <n v="45"/>
    <x v="0"/>
    <x v="0"/>
  </r>
  <r>
    <n v="3"/>
    <x v="0"/>
    <x v="2"/>
  </r>
  <r>
    <n v="16"/>
    <x v="0"/>
    <x v="0"/>
  </r>
  <r>
    <n v="44"/>
    <x v="0"/>
    <x v="0"/>
  </r>
  <r>
    <n v="20"/>
    <x v="0"/>
    <x v="3"/>
  </r>
  <r>
    <n v="18"/>
    <x v="0"/>
    <x v="0"/>
  </r>
  <r>
    <n v="59"/>
    <x v="0"/>
    <x v="0"/>
  </r>
  <r>
    <n v="87"/>
    <x v="0"/>
    <x v="0"/>
  </r>
  <r>
    <n v="26"/>
    <x v="0"/>
    <x v="0"/>
  </r>
  <r>
    <n v="18"/>
    <x v="0"/>
    <x v="4"/>
  </r>
  <r>
    <n v="27"/>
    <x v="0"/>
    <x v="0"/>
  </r>
  <r>
    <n v="64"/>
    <x v="1"/>
    <x v="0"/>
  </r>
  <r>
    <n v="48"/>
    <x v="1"/>
    <x v="0"/>
  </r>
  <r>
    <n v="52"/>
    <x v="1"/>
    <x v="0"/>
  </r>
  <r>
    <n v="21"/>
    <x v="1"/>
    <x v="0"/>
  </r>
  <r>
    <n v="31"/>
    <x v="1"/>
    <x v="0"/>
  </r>
  <r>
    <n v="57"/>
    <x v="1"/>
    <x v="0"/>
  </r>
  <r>
    <n v="4"/>
    <x v="1"/>
    <x v="1"/>
  </r>
  <r>
    <n v="11"/>
    <x v="1"/>
    <x v="0"/>
  </r>
  <r>
    <n v="53"/>
    <x v="1"/>
    <x v="0"/>
  </r>
  <r>
    <n v="27"/>
    <x v="1"/>
    <x v="0"/>
  </r>
  <r>
    <n v="29"/>
    <x v="1"/>
    <x v="0"/>
  </r>
  <r>
    <n v="221"/>
    <x v="1"/>
    <x v="1"/>
  </r>
  <r>
    <n v="54"/>
    <x v="1"/>
    <x v="0"/>
  </r>
  <r>
    <n v="47"/>
    <x v="1"/>
    <x v="0"/>
  </r>
  <r>
    <n v="32"/>
    <x v="1"/>
    <x v="0"/>
  </r>
  <r>
    <n v="16"/>
    <x v="1"/>
    <x v="1"/>
  </r>
  <r>
    <n v="5"/>
    <x v="1"/>
    <x v="3"/>
  </r>
  <r>
    <n v="47"/>
    <x v="1"/>
    <x v="1"/>
  </r>
  <r>
    <n v="17"/>
    <x v="1"/>
    <x v="3"/>
  </r>
  <r>
    <n v="57"/>
    <x v="1"/>
    <x v="0"/>
  </r>
  <r>
    <n v="14"/>
    <x v="1"/>
    <x v="1"/>
  </r>
  <r>
    <n v="26"/>
    <x v="1"/>
    <x v="0"/>
  </r>
  <r>
    <n v="95"/>
    <x v="1"/>
    <x v="0"/>
  </r>
  <r>
    <n v="25"/>
    <x v="1"/>
    <x v="0"/>
  </r>
  <r>
    <n v="54"/>
    <x v="1"/>
    <x v="1"/>
  </r>
  <r>
    <n v="120"/>
    <x v="2"/>
    <x v="4"/>
  </r>
  <r>
    <n v="6"/>
    <x v="2"/>
    <x v="3"/>
  </r>
  <r>
    <n v="158"/>
    <x v="2"/>
    <x v="4"/>
  </r>
  <r>
    <n v="15"/>
    <x v="2"/>
    <x v="4"/>
  </r>
  <r>
    <n v="80"/>
    <x v="2"/>
    <x v="0"/>
  </r>
  <r>
    <n v="88"/>
    <x v="2"/>
    <x v="0"/>
  </r>
  <r>
    <n v="58"/>
    <x v="2"/>
    <x v="0"/>
  </r>
  <r>
    <n v="70"/>
    <x v="2"/>
    <x v="4"/>
  </r>
  <r>
    <n v="46"/>
    <x v="2"/>
    <x v="0"/>
  </r>
  <r>
    <n v="24"/>
    <x v="2"/>
    <x v="4"/>
  </r>
  <r>
    <n v="32"/>
    <x v="2"/>
    <x v="4"/>
  </r>
  <r>
    <n v="36"/>
    <x v="2"/>
    <x v="0"/>
  </r>
  <r>
    <n v="19"/>
    <x v="2"/>
    <x v="4"/>
  </r>
  <r>
    <n v="5"/>
    <x v="2"/>
    <x v="0"/>
  </r>
  <r>
    <n v="47"/>
    <x v="2"/>
    <x v="0"/>
  </r>
  <r>
    <n v="64"/>
    <x v="2"/>
    <x v="4"/>
  </r>
  <r>
    <n v="12"/>
    <x v="2"/>
    <x v="0"/>
  </r>
  <r>
    <n v="36"/>
    <x v="2"/>
    <x v="0"/>
  </r>
  <r>
    <n v="58"/>
    <x v="2"/>
    <x v="0"/>
  </r>
  <r>
    <n v="119"/>
    <x v="2"/>
    <x v="4"/>
  </r>
  <r>
    <n v="39"/>
    <x v="2"/>
    <x v="4"/>
  </r>
  <r>
    <n v="43"/>
    <x v="2"/>
    <x v="0"/>
  </r>
  <r>
    <n v="17"/>
    <x v="2"/>
    <x v="4"/>
  </r>
  <r>
    <n v="100"/>
    <x v="2"/>
    <x v="4"/>
  </r>
  <r>
    <n v="68"/>
    <x v="2"/>
    <x v="0"/>
  </r>
  <r>
    <n v="76"/>
    <x v="3"/>
    <x v="3"/>
  </r>
  <r>
    <n v="76"/>
    <x v="3"/>
    <x v="0"/>
  </r>
  <r>
    <n v="9"/>
    <x v="3"/>
    <x v="1"/>
  </r>
  <r>
    <n v="89"/>
    <x v="3"/>
    <x v="3"/>
  </r>
  <r>
    <n v="61"/>
    <x v="3"/>
    <x v="3"/>
  </r>
  <r>
    <n v="16"/>
    <x v="3"/>
    <x v="3"/>
  </r>
  <r>
    <n v="22"/>
    <x v="3"/>
    <x v="3"/>
  </r>
  <r>
    <n v="11"/>
    <x v="3"/>
    <x v="4"/>
  </r>
  <r>
    <n v="56"/>
    <x v="3"/>
    <x v="3"/>
  </r>
  <r>
    <n v="3"/>
    <x v="3"/>
    <x v="4"/>
  </r>
  <r>
    <n v="74"/>
    <x v="3"/>
    <x v="3"/>
  </r>
  <r>
    <n v="4"/>
    <x v="3"/>
    <x v="3"/>
  </r>
  <r>
    <n v="24"/>
    <x v="3"/>
    <x v="0"/>
  </r>
  <r>
    <n v="9"/>
    <x v="3"/>
    <x v="0"/>
  </r>
  <r>
    <n v="83"/>
    <x v="3"/>
    <x v="3"/>
  </r>
  <r>
    <n v="42"/>
    <x v="3"/>
    <x v="1"/>
  </r>
  <r>
    <n v="39"/>
    <x v="3"/>
    <x v="0"/>
  </r>
  <r>
    <n v="20"/>
    <x v="3"/>
    <x v="0"/>
  </r>
  <r>
    <n v="78"/>
    <x v="3"/>
    <x v="3"/>
  </r>
  <r>
    <n v="188"/>
    <x v="3"/>
    <x v="3"/>
  </r>
  <r>
    <n v="46"/>
    <x v="3"/>
    <x v="3"/>
  </r>
  <r>
    <n v="53"/>
    <x v="3"/>
    <x v="0"/>
  </r>
  <r>
    <n v="82"/>
    <x v="3"/>
    <x v="0"/>
  </r>
  <r>
    <n v="148"/>
    <x v="3"/>
    <x v="0"/>
  </r>
  <r>
    <n v="42"/>
    <x v="3"/>
    <x v="0"/>
  </r>
  <r>
    <n v="94"/>
    <x v="4"/>
    <x v="2"/>
  </r>
  <r>
    <n v="6"/>
    <x v="4"/>
    <x v="3"/>
  </r>
  <r>
    <n v="46"/>
    <x v="4"/>
    <x v="4"/>
  </r>
  <r>
    <n v="90"/>
    <x v="4"/>
    <x v="2"/>
  </r>
  <r>
    <n v="24"/>
    <x v="4"/>
    <x v="0"/>
  </r>
  <r>
    <n v="20"/>
    <x v="4"/>
    <x v="0"/>
  </r>
  <r>
    <n v="135"/>
    <x v="4"/>
    <x v="0"/>
  </r>
  <r>
    <n v="15"/>
    <x v="4"/>
    <x v="0"/>
  </r>
  <r>
    <n v="21"/>
    <x v="4"/>
    <x v="3"/>
  </r>
  <r>
    <n v="53"/>
    <x v="4"/>
    <x v="0"/>
  </r>
  <r>
    <n v="110"/>
    <x v="4"/>
    <x v="0"/>
  </r>
  <r>
    <n v="29"/>
    <x v="4"/>
    <x v="2"/>
  </r>
  <r>
    <n v="23"/>
    <x v="4"/>
    <x v="3"/>
  </r>
  <r>
    <n v="20"/>
    <x v="4"/>
    <x v="4"/>
  </r>
  <r>
    <n v="37"/>
    <x v="4"/>
    <x v="0"/>
  </r>
  <r>
    <n v="77"/>
    <x v="4"/>
    <x v="0"/>
  </r>
  <r>
    <n v="41"/>
    <x v="4"/>
    <x v="0"/>
  </r>
  <r>
    <n v="16"/>
    <x v="4"/>
    <x v="0"/>
  </r>
  <r>
    <n v="51"/>
    <x v="4"/>
    <x v="2"/>
  </r>
  <r>
    <n v="20"/>
    <x v="4"/>
    <x v="3"/>
  </r>
  <r>
    <n v="95"/>
    <x v="4"/>
    <x v="4"/>
  </r>
  <r>
    <n v="269"/>
    <x v="4"/>
    <x v="2"/>
  </r>
  <r>
    <n v="115"/>
    <x v="4"/>
    <x v="1"/>
  </r>
  <r>
    <n v="145"/>
    <x v="4"/>
    <x v="0"/>
  </r>
  <r>
    <n v="6"/>
    <x v="4"/>
    <x v="0"/>
  </r>
  <r>
    <n v="63"/>
    <x v="5"/>
    <x v="1"/>
  </r>
  <r>
    <n v="44"/>
    <x v="5"/>
    <x v="1"/>
  </r>
  <r>
    <n v="21"/>
    <x v="5"/>
    <x v="0"/>
  </r>
  <r>
    <n v="35"/>
    <x v="5"/>
    <x v="1"/>
  </r>
  <r>
    <n v="98"/>
    <x v="5"/>
    <x v="4"/>
  </r>
  <r>
    <n v="5"/>
    <x v="5"/>
    <x v="0"/>
  </r>
  <r>
    <n v="22"/>
    <x v="5"/>
    <x v="0"/>
  </r>
  <r>
    <n v="4"/>
    <x v="5"/>
    <x v="1"/>
  </r>
  <r>
    <n v="122"/>
    <x v="5"/>
    <x v="0"/>
  </r>
  <r>
    <n v="19"/>
    <x v="5"/>
    <x v="4"/>
  </r>
  <r>
    <n v="6"/>
    <x v="5"/>
    <x v="4"/>
  </r>
  <r>
    <n v="26"/>
    <x v="5"/>
    <x v="0"/>
  </r>
  <r>
    <n v="34"/>
    <x v="5"/>
    <x v="0"/>
  </r>
  <r>
    <n v="45"/>
    <x v="5"/>
    <x v="1"/>
  </r>
  <r>
    <n v="23"/>
    <x v="5"/>
    <x v="1"/>
  </r>
  <r>
    <n v="76"/>
    <x v="5"/>
    <x v="0"/>
  </r>
  <r>
    <n v="17"/>
    <x v="5"/>
    <x v="4"/>
  </r>
  <r>
    <n v="10"/>
    <x v="5"/>
    <x v="4"/>
  </r>
  <r>
    <n v="12"/>
    <x v="5"/>
    <x v="1"/>
  </r>
  <r>
    <n v="76"/>
    <x v="5"/>
    <x v="1"/>
  </r>
  <r>
    <n v="63"/>
    <x v="5"/>
    <x v="0"/>
  </r>
  <r>
    <n v="18"/>
    <x v="5"/>
    <x v="1"/>
  </r>
  <r>
    <n v="35"/>
    <x v="5"/>
    <x v="1"/>
  </r>
  <r>
    <n v="107"/>
    <x v="5"/>
    <x v="0"/>
  </r>
  <r>
    <n v="90"/>
    <x v="5"/>
    <x v="0"/>
  </r>
  <r>
    <n v="43"/>
    <x v="6"/>
    <x v="1"/>
  </r>
  <r>
    <n v="11"/>
    <x v="6"/>
    <x v="1"/>
  </r>
  <r>
    <n v="126"/>
    <x v="6"/>
    <x v="2"/>
  </r>
  <r>
    <n v="72"/>
    <x v="6"/>
    <x v="0"/>
  </r>
  <r>
    <n v="46"/>
    <x v="6"/>
    <x v="2"/>
  </r>
  <r>
    <n v="14"/>
    <x v="6"/>
    <x v="1"/>
  </r>
  <r>
    <n v="4"/>
    <x v="6"/>
    <x v="0"/>
  </r>
  <r>
    <n v="82"/>
    <x v="6"/>
    <x v="0"/>
  </r>
  <r>
    <n v="22"/>
    <x v="6"/>
    <x v="1"/>
  </r>
  <r>
    <n v="14"/>
    <x v="6"/>
    <x v="0"/>
  </r>
  <r>
    <n v="100"/>
    <x v="6"/>
    <x v="2"/>
  </r>
  <r>
    <n v="136"/>
    <x v="6"/>
    <x v="1"/>
  </r>
  <r>
    <n v="30"/>
    <x v="6"/>
    <x v="3"/>
  </r>
  <r>
    <n v="9"/>
    <x v="6"/>
    <x v="4"/>
  </r>
  <r>
    <n v="142"/>
    <x v="6"/>
    <x v="0"/>
  </r>
  <r>
    <n v="51"/>
    <x v="6"/>
    <x v="0"/>
  </r>
  <r>
    <n v="76"/>
    <x v="6"/>
    <x v="4"/>
  </r>
  <r>
    <n v="34"/>
    <x v="6"/>
    <x v="2"/>
  </r>
  <r>
    <n v="4"/>
    <x v="6"/>
    <x v="0"/>
  </r>
  <r>
    <n v="32"/>
    <x v="6"/>
    <x v="1"/>
  </r>
  <r>
    <n v="13"/>
    <x v="6"/>
    <x v="2"/>
  </r>
  <r>
    <n v="190"/>
    <x v="6"/>
    <x v="0"/>
  </r>
  <r>
    <n v="65"/>
    <x v="6"/>
    <x v="0"/>
  </r>
  <r>
    <n v="4"/>
    <x v="6"/>
    <x v="3"/>
  </r>
  <r>
    <n v="159"/>
    <x v="6"/>
    <x v="1"/>
  </r>
  <r>
    <n v="8"/>
    <x v="0"/>
    <x v="2"/>
  </r>
  <r>
    <n v="13"/>
    <x v="0"/>
    <x v="1"/>
  </r>
  <r>
    <n v="26"/>
    <x v="0"/>
    <x v="0"/>
  </r>
  <r>
    <n v="41"/>
    <x v="0"/>
    <x v="0"/>
  </r>
  <r>
    <n v="13"/>
    <x v="0"/>
    <x v="1"/>
  </r>
  <r>
    <n v="38"/>
    <x v="0"/>
    <x v="0"/>
  </r>
  <r>
    <n v="16"/>
    <x v="0"/>
    <x v="2"/>
  </r>
  <r>
    <n v="75"/>
    <x v="0"/>
    <x v="3"/>
  </r>
  <r>
    <n v="61"/>
    <x v="0"/>
    <x v="0"/>
  </r>
  <r>
    <n v="96"/>
    <x v="0"/>
    <x v="0"/>
  </r>
  <r>
    <n v="10"/>
    <x v="0"/>
    <x v="1"/>
  </r>
  <r>
    <n v="13"/>
    <x v="0"/>
    <x v="1"/>
  </r>
  <r>
    <n v="24"/>
    <x v="0"/>
    <x v="1"/>
  </r>
  <r>
    <n v="12"/>
    <x v="0"/>
    <x v="1"/>
  </r>
  <r>
    <n v="15"/>
    <x v="0"/>
    <x v="0"/>
  </r>
  <r>
    <n v="16"/>
    <x v="0"/>
    <x v="4"/>
  </r>
  <r>
    <n v="4"/>
    <x v="0"/>
    <x v="4"/>
  </r>
  <r>
    <n v="59"/>
    <x v="0"/>
    <x v="2"/>
  </r>
  <r>
    <n v="234"/>
    <x v="0"/>
    <x v="3"/>
  </r>
  <r>
    <n v="133"/>
    <x v="0"/>
    <x v="0"/>
  </r>
  <r>
    <n v="43"/>
    <x v="0"/>
    <x v="2"/>
  </r>
  <r>
    <n v="52"/>
    <x v="0"/>
    <x v="4"/>
  </r>
  <r>
    <n v="11"/>
    <x v="0"/>
    <x v="1"/>
  </r>
  <r>
    <n v="39"/>
    <x v="0"/>
    <x v="0"/>
  </r>
  <r>
    <n v="20"/>
    <x v="0"/>
    <x v="0"/>
  </r>
  <r>
    <n v="7"/>
    <x v="1"/>
    <x v="1"/>
  </r>
  <r>
    <n v="75"/>
    <x v="1"/>
    <x v="0"/>
  </r>
  <r>
    <n v="15"/>
    <x v="1"/>
    <x v="0"/>
  </r>
  <r>
    <n v="17"/>
    <x v="1"/>
    <x v="0"/>
  </r>
  <r>
    <n v="28"/>
    <x v="1"/>
    <x v="0"/>
  </r>
  <r>
    <n v="34"/>
    <x v="1"/>
    <x v="0"/>
  </r>
  <r>
    <n v="12"/>
    <x v="1"/>
    <x v="0"/>
  </r>
  <r>
    <n v="45"/>
    <x v="1"/>
    <x v="1"/>
  </r>
  <r>
    <n v="35"/>
    <x v="1"/>
    <x v="3"/>
  </r>
  <r>
    <n v="11"/>
    <x v="1"/>
    <x v="1"/>
  </r>
  <r>
    <n v="9"/>
    <x v="1"/>
    <x v="0"/>
  </r>
  <r>
    <n v="94"/>
    <x v="1"/>
    <x v="0"/>
  </r>
  <r>
    <n v="17"/>
    <x v="1"/>
    <x v="4"/>
  </r>
  <r>
    <n v="4"/>
    <x v="1"/>
    <x v="1"/>
  </r>
  <r>
    <n v="44"/>
    <x v="1"/>
    <x v="0"/>
  </r>
  <r>
    <n v="69"/>
    <x v="1"/>
    <x v="4"/>
  </r>
  <r>
    <n v="25"/>
    <x v="1"/>
    <x v="4"/>
  </r>
  <r>
    <n v="208"/>
    <x v="1"/>
    <x v="0"/>
  </r>
  <r>
    <n v="14"/>
    <x v="1"/>
    <x v="1"/>
  </r>
  <r>
    <n v="27"/>
    <x v="1"/>
    <x v="1"/>
  </r>
  <r>
    <n v="161"/>
    <x v="1"/>
    <x v="0"/>
  </r>
  <r>
    <n v="92"/>
    <x v="1"/>
    <x v="0"/>
  </r>
  <r>
    <n v="150"/>
    <x v="1"/>
    <x v="3"/>
  </r>
  <r>
    <n v="43"/>
    <x v="1"/>
    <x v="0"/>
  </r>
  <r>
    <n v="71"/>
    <x v="1"/>
    <x v="0"/>
  </r>
  <r>
    <n v="18"/>
    <x v="2"/>
    <x v="0"/>
  </r>
  <r>
    <n v="17"/>
    <x v="2"/>
    <x v="4"/>
  </r>
  <r>
    <n v="64"/>
    <x v="2"/>
    <x v="0"/>
  </r>
  <r>
    <n v="17"/>
    <x v="2"/>
    <x v="0"/>
  </r>
  <r>
    <n v="39"/>
    <x v="2"/>
    <x v="4"/>
  </r>
  <r>
    <n v="5"/>
    <x v="2"/>
    <x v="1"/>
  </r>
  <r>
    <n v="15"/>
    <x v="2"/>
    <x v="4"/>
  </r>
  <r>
    <n v="13"/>
    <x v="2"/>
    <x v="4"/>
  </r>
  <r>
    <n v="19"/>
    <x v="2"/>
    <x v="0"/>
  </r>
  <r>
    <n v="52"/>
    <x v="2"/>
    <x v="0"/>
  </r>
  <r>
    <n v="17"/>
    <x v="2"/>
    <x v="4"/>
  </r>
  <r>
    <n v="55"/>
    <x v="2"/>
    <x v="4"/>
  </r>
  <r>
    <n v="44"/>
    <x v="2"/>
    <x v="4"/>
  </r>
  <r>
    <n v="31"/>
    <x v="2"/>
    <x v="4"/>
  </r>
  <r>
    <n v="41"/>
    <x v="2"/>
    <x v="0"/>
  </r>
  <r>
    <n v="20"/>
    <x v="2"/>
    <x v="0"/>
  </r>
  <r>
    <n v="185"/>
    <x v="2"/>
    <x v="4"/>
  </r>
  <r>
    <n v="18"/>
    <x v="2"/>
    <x v="0"/>
  </r>
  <r>
    <n v="97"/>
    <x v="2"/>
    <x v="4"/>
  </r>
  <r>
    <n v="6"/>
    <x v="2"/>
    <x v="2"/>
  </r>
  <r>
    <n v="182"/>
    <x v="2"/>
    <x v="4"/>
  </r>
  <r>
    <n v="15"/>
    <x v="2"/>
    <x v="4"/>
  </r>
  <r>
    <n v="37"/>
    <x v="2"/>
    <x v="4"/>
  </r>
  <r>
    <n v="241"/>
    <x v="2"/>
    <x v="4"/>
  </r>
  <r>
    <n v="24"/>
    <x v="2"/>
    <x v="4"/>
  </r>
  <r>
    <n v="201"/>
    <x v="3"/>
    <x v="0"/>
  </r>
  <r>
    <n v="11"/>
    <x v="3"/>
    <x v="1"/>
  </r>
  <r>
    <n v="61"/>
    <x v="3"/>
    <x v="3"/>
  </r>
  <r>
    <n v="27"/>
    <x v="3"/>
    <x v="3"/>
  </r>
  <r>
    <n v="21"/>
    <x v="3"/>
    <x v="0"/>
  </r>
  <r>
    <n v="10"/>
    <x v="3"/>
    <x v="4"/>
  </r>
  <r>
    <n v="16"/>
    <x v="3"/>
    <x v="3"/>
  </r>
  <r>
    <n v="11"/>
    <x v="3"/>
    <x v="1"/>
  </r>
  <r>
    <n v="6"/>
    <x v="3"/>
    <x v="0"/>
  </r>
  <r>
    <n v="17"/>
    <x v="3"/>
    <x v="3"/>
  </r>
  <r>
    <n v="35"/>
    <x v="3"/>
    <x v="1"/>
  </r>
  <r>
    <n v="46"/>
    <x v="3"/>
    <x v="3"/>
  </r>
  <r>
    <n v="27"/>
    <x v="3"/>
    <x v="1"/>
  </r>
  <r>
    <n v="46"/>
    <x v="3"/>
    <x v="0"/>
  </r>
  <r>
    <n v="119"/>
    <x v="3"/>
    <x v="3"/>
  </r>
  <r>
    <n v="43"/>
    <x v="3"/>
    <x v="3"/>
  </r>
  <r>
    <n v="72"/>
    <x v="3"/>
    <x v="3"/>
  </r>
  <r>
    <n v="10"/>
    <x v="3"/>
    <x v="1"/>
  </r>
  <r>
    <n v="99"/>
    <x v="3"/>
    <x v="0"/>
  </r>
  <r>
    <n v="83"/>
    <x v="3"/>
    <x v="3"/>
  </r>
  <r>
    <n v="48"/>
    <x v="3"/>
    <x v="0"/>
  </r>
  <r>
    <n v="36"/>
    <x v="3"/>
    <x v="3"/>
  </r>
  <r>
    <n v="11"/>
    <x v="3"/>
    <x v="1"/>
  </r>
  <r>
    <n v="11"/>
    <x v="3"/>
    <x v="4"/>
  </r>
  <r>
    <n v="46"/>
    <x v="3"/>
    <x v="0"/>
  </r>
  <r>
    <n v="89"/>
    <x v="4"/>
    <x v="2"/>
  </r>
  <r>
    <n v="50"/>
    <x v="4"/>
    <x v="0"/>
  </r>
  <r>
    <n v="29"/>
    <x v="4"/>
    <x v="0"/>
  </r>
  <r>
    <n v="20"/>
    <x v="4"/>
    <x v="0"/>
  </r>
  <r>
    <n v="150"/>
    <x v="4"/>
    <x v="1"/>
  </r>
  <r>
    <n v="4"/>
    <x v="4"/>
    <x v="1"/>
  </r>
  <r>
    <n v="53"/>
    <x v="4"/>
    <x v="0"/>
  </r>
  <r>
    <n v="25"/>
    <x v="4"/>
    <x v="0"/>
  </r>
  <r>
    <n v="26"/>
    <x v="4"/>
    <x v="0"/>
  </r>
  <r>
    <n v="21"/>
    <x v="4"/>
    <x v="0"/>
  </r>
  <r>
    <n v="13"/>
    <x v="4"/>
    <x v="1"/>
  </r>
  <r>
    <n v="98"/>
    <x v="4"/>
    <x v="1"/>
  </r>
  <r>
    <n v="19"/>
    <x v="4"/>
    <x v="1"/>
  </r>
  <r>
    <n v="23"/>
    <x v="4"/>
    <x v="4"/>
  </r>
  <r>
    <n v="170"/>
    <x v="4"/>
    <x v="4"/>
  </r>
  <r>
    <n v="46"/>
    <x v="4"/>
    <x v="0"/>
  </r>
  <r>
    <n v="38"/>
    <x v="4"/>
    <x v="0"/>
  </r>
  <r>
    <n v="261"/>
    <x v="4"/>
    <x v="3"/>
  </r>
  <r>
    <n v="53"/>
    <x v="4"/>
    <x v="4"/>
  </r>
  <r>
    <n v="67"/>
    <x v="4"/>
    <x v="0"/>
  </r>
  <r>
    <n v="17"/>
    <x v="4"/>
    <x v="2"/>
  </r>
  <r>
    <n v="31"/>
    <x v="4"/>
    <x v="0"/>
  </r>
  <r>
    <n v="47"/>
    <x v="4"/>
    <x v="3"/>
  </r>
  <r>
    <n v="15"/>
    <x v="4"/>
    <x v="0"/>
  </r>
  <r>
    <n v="41"/>
    <x v="4"/>
    <x v="2"/>
  </r>
  <r>
    <n v="67"/>
    <x v="5"/>
    <x v="0"/>
  </r>
  <r>
    <n v="12"/>
    <x v="5"/>
    <x v="1"/>
  </r>
  <r>
    <n v="57"/>
    <x v="5"/>
    <x v="2"/>
  </r>
  <r>
    <n v="224"/>
    <x v="5"/>
    <x v="0"/>
  </r>
  <r>
    <n v="15"/>
    <x v="5"/>
    <x v="0"/>
  </r>
  <r>
    <n v="19"/>
    <x v="5"/>
    <x v="1"/>
  </r>
  <r>
    <n v="29"/>
    <x v="5"/>
    <x v="4"/>
  </r>
  <r>
    <n v="17"/>
    <x v="5"/>
    <x v="0"/>
  </r>
  <r>
    <n v="144"/>
    <x v="5"/>
    <x v="0"/>
  </r>
  <r>
    <n v="125"/>
    <x v="5"/>
    <x v="1"/>
  </r>
  <r>
    <n v="50"/>
    <x v="5"/>
    <x v="4"/>
  </r>
  <r>
    <n v="54"/>
    <x v="5"/>
    <x v="0"/>
  </r>
  <r>
    <n v="11"/>
    <x v="5"/>
    <x v="1"/>
  </r>
  <r>
    <n v="131"/>
    <x v="5"/>
    <x v="0"/>
  </r>
  <r>
    <n v="9"/>
    <x v="5"/>
    <x v="1"/>
  </r>
  <r>
    <n v="16"/>
    <x v="5"/>
    <x v="1"/>
  </r>
  <r>
    <n v="237"/>
    <x v="5"/>
    <x v="0"/>
  </r>
  <r>
    <n v="12"/>
    <x v="5"/>
    <x v="1"/>
  </r>
  <r>
    <n v="67"/>
    <x v="5"/>
    <x v="0"/>
  </r>
  <r>
    <n v="44"/>
    <x v="5"/>
    <x v="2"/>
  </r>
  <r>
    <n v="51"/>
    <x v="5"/>
    <x v="0"/>
  </r>
  <r>
    <n v="14"/>
    <x v="5"/>
    <x v="0"/>
  </r>
  <r>
    <n v="22"/>
    <x v="5"/>
    <x v="1"/>
  </r>
  <r>
    <n v="4"/>
    <x v="5"/>
    <x v="0"/>
  </r>
  <r>
    <n v="17"/>
    <x v="5"/>
    <x v="1"/>
  </r>
  <r>
    <n v="60"/>
    <x v="6"/>
    <x v="1"/>
  </r>
  <r>
    <n v="10"/>
    <x v="6"/>
    <x v="0"/>
  </r>
  <r>
    <n v="36"/>
    <x v="6"/>
    <x v="0"/>
  </r>
  <r>
    <n v="10"/>
    <x v="6"/>
    <x v="0"/>
  </r>
  <r>
    <n v="7"/>
    <x v="6"/>
    <x v="0"/>
  </r>
  <r>
    <n v="10"/>
    <x v="6"/>
    <x v="2"/>
  </r>
  <r>
    <n v="27"/>
    <x v="6"/>
    <x v="1"/>
  </r>
  <r>
    <n v="40"/>
    <x v="6"/>
    <x v="4"/>
  </r>
  <r>
    <n v="28"/>
    <x v="6"/>
    <x v="4"/>
  </r>
  <r>
    <n v="29"/>
    <x v="6"/>
    <x v="2"/>
  </r>
  <r>
    <n v="13"/>
    <x v="6"/>
    <x v="4"/>
  </r>
  <r>
    <n v="39"/>
    <x v="6"/>
    <x v="0"/>
  </r>
  <r>
    <n v="105"/>
    <x v="6"/>
    <x v="2"/>
  </r>
  <r>
    <n v="213"/>
    <x v="6"/>
    <x v="3"/>
  </r>
  <r>
    <n v="27"/>
    <x v="6"/>
    <x v="1"/>
  </r>
  <r>
    <n v="182"/>
    <x v="6"/>
    <x v="1"/>
  </r>
  <r>
    <n v="68"/>
    <x v="6"/>
    <x v="4"/>
  </r>
  <r>
    <n v="16"/>
    <x v="6"/>
    <x v="2"/>
  </r>
  <r>
    <n v="36"/>
    <x v="6"/>
    <x v="0"/>
  </r>
  <r>
    <n v="24"/>
    <x v="6"/>
    <x v="0"/>
  </r>
  <r>
    <n v="13"/>
    <x v="6"/>
    <x v="1"/>
  </r>
  <r>
    <n v="11"/>
    <x v="6"/>
    <x v="4"/>
  </r>
  <r>
    <n v="25"/>
    <x v="6"/>
    <x v="1"/>
  </r>
  <r>
    <n v="15"/>
    <x v="6"/>
    <x v="2"/>
  </r>
  <r>
    <n v="6"/>
    <x v="6"/>
    <x v="1"/>
  </r>
  <r>
    <n v="29"/>
    <x v="0"/>
    <x v="1"/>
  </r>
  <r>
    <n v="15"/>
    <x v="0"/>
    <x v="1"/>
  </r>
  <r>
    <n v="34"/>
    <x v="0"/>
    <x v="0"/>
  </r>
  <r>
    <n v="24"/>
    <x v="0"/>
    <x v="2"/>
  </r>
  <r>
    <n v="13"/>
    <x v="0"/>
    <x v="0"/>
  </r>
  <r>
    <n v="15"/>
    <x v="0"/>
    <x v="0"/>
  </r>
  <r>
    <n v="117"/>
    <x v="0"/>
    <x v="1"/>
  </r>
  <r>
    <n v="18"/>
    <x v="0"/>
    <x v="3"/>
  </r>
  <r>
    <n v="55"/>
    <x v="0"/>
    <x v="0"/>
  </r>
  <r>
    <n v="96"/>
    <x v="0"/>
    <x v="3"/>
  </r>
  <r>
    <n v="48"/>
    <x v="0"/>
    <x v="0"/>
  </r>
  <r>
    <n v="15"/>
    <x v="0"/>
    <x v="0"/>
  </r>
  <r>
    <n v="38"/>
    <x v="0"/>
    <x v="0"/>
  </r>
  <r>
    <n v="31"/>
    <x v="0"/>
    <x v="0"/>
  </r>
  <r>
    <n v="18"/>
    <x v="0"/>
    <x v="4"/>
  </r>
  <r>
    <n v="8"/>
    <x v="0"/>
    <x v="3"/>
  </r>
  <r>
    <n v="29"/>
    <x v="0"/>
    <x v="0"/>
  </r>
  <r>
    <n v="20"/>
    <x v="0"/>
    <x v="0"/>
  </r>
  <r>
    <n v="34"/>
    <x v="0"/>
    <x v="1"/>
  </r>
  <r>
    <n v="20"/>
    <x v="0"/>
    <x v="1"/>
  </r>
  <r>
    <n v="29"/>
    <x v="0"/>
    <x v="4"/>
  </r>
  <r>
    <n v="15"/>
    <x v="0"/>
    <x v="1"/>
  </r>
  <r>
    <n v="55"/>
    <x v="0"/>
    <x v="3"/>
  </r>
  <r>
    <n v="14"/>
    <x v="0"/>
    <x v="1"/>
  </r>
  <r>
    <n v="17"/>
    <x v="0"/>
    <x v="0"/>
  </r>
  <r>
    <n v="22"/>
    <x v="1"/>
    <x v="0"/>
  </r>
  <r>
    <n v="72"/>
    <x v="1"/>
    <x v="4"/>
  </r>
  <r>
    <n v="18"/>
    <x v="1"/>
    <x v="0"/>
  </r>
  <r>
    <n v="8"/>
    <x v="1"/>
    <x v="1"/>
  </r>
  <r>
    <n v="56"/>
    <x v="1"/>
    <x v="1"/>
  </r>
  <r>
    <n v="32"/>
    <x v="1"/>
    <x v="2"/>
  </r>
  <r>
    <n v="29"/>
    <x v="1"/>
    <x v="0"/>
  </r>
  <r>
    <n v="21"/>
    <x v="1"/>
    <x v="0"/>
  </r>
  <r>
    <n v="21"/>
    <x v="1"/>
    <x v="3"/>
  </r>
  <r>
    <n v="6"/>
    <x v="1"/>
    <x v="3"/>
  </r>
  <r>
    <n v="5"/>
    <x v="1"/>
    <x v="0"/>
  </r>
  <r>
    <n v="25"/>
    <x v="1"/>
    <x v="4"/>
  </r>
  <r>
    <n v="12"/>
    <x v="1"/>
    <x v="3"/>
  </r>
  <r>
    <n v="41"/>
    <x v="1"/>
    <x v="3"/>
  </r>
  <r>
    <n v="4"/>
    <x v="1"/>
    <x v="2"/>
  </r>
  <r>
    <n v="14"/>
    <x v="1"/>
    <x v="4"/>
  </r>
  <r>
    <n v="20"/>
    <x v="1"/>
    <x v="3"/>
  </r>
  <r>
    <n v="30"/>
    <x v="1"/>
    <x v="1"/>
  </r>
  <r>
    <n v="34"/>
    <x v="1"/>
    <x v="1"/>
  </r>
  <r>
    <n v="27"/>
    <x v="1"/>
    <x v="0"/>
  </r>
  <r>
    <n v="56"/>
    <x v="1"/>
    <x v="1"/>
  </r>
  <r>
    <n v="21"/>
    <x v="1"/>
    <x v="3"/>
  </r>
  <r>
    <n v="245"/>
    <x v="1"/>
    <x v="4"/>
  </r>
  <r>
    <n v="209"/>
    <x v="1"/>
    <x v="0"/>
  </r>
  <r>
    <n v="32"/>
    <x v="1"/>
    <x v="0"/>
  </r>
  <r>
    <n v="7"/>
    <x v="2"/>
    <x v="1"/>
  </r>
  <r>
    <n v="69"/>
    <x v="2"/>
    <x v="0"/>
  </r>
  <r>
    <n v="40"/>
    <x v="2"/>
    <x v="4"/>
  </r>
  <r>
    <n v="16"/>
    <x v="2"/>
    <x v="0"/>
  </r>
  <r>
    <n v="22"/>
    <x v="2"/>
    <x v="1"/>
  </r>
  <r>
    <n v="20"/>
    <x v="2"/>
    <x v="0"/>
  </r>
  <r>
    <n v="102"/>
    <x v="2"/>
    <x v="0"/>
  </r>
  <r>
    <n v="5"/>
    <x v="2"/>
    <x v="0"/>
  </r>
  <r>
    <n v="39"/>
    <x v="2"/>
    <x v="0"/>
  </r>
  <r>
    <n v="38"/>
    <x v="2"/>
    <x v="4"/>
  </r>
  <r>
    <n v="48"/>
    <x v="2"/>
    <x v="4"/>
  </r>
  <r>
    <n v="7"/>
    <x v="2"/>
    <x v="1"/>
  </r>
  <r>
    <n v="68"/>
    <x v="2"/>
    <x v="0"/>
  </r>
  <r>
    <n v="13"/>
    <x v="2"/>
    <x v="4"/>
  </r>
  <r>
    <n v="9"/>
    <x v="2"/>
    <x v="3"/>
  </r>
  <r>
    <n v="5"/>
    <x v="2"/>
    <x v="1"/>
  </r>
  <r>
    <n v="12"/>
    <x v="2"/>
    <x v="2"/>
  </r>
  <r>
    <n v="15"/>
    <x v="2"/>
    <x v="2"/>
  </r>
  <r>
    <n v="35"/>
    <x v="2"/>
    <x v="0"/>
  </r>
  <r>
    <n v="218"/>
    <x v="2"/>
    <x v="0"/>
  </r>
  <r>
    <n v="36"/>
    <x v="2"/>
    <x v="3"/>
  </r>
  <r>
    <n v="227"/>
    <x v="2"/>
    <x v="4"/>
  </r>
  <r>
    <n v="26"/>
    <x v="2"/>
    <x v="4"/>
  </r>
  <r>
    <n v="74"/>
    <x v="2"/>
    <x v="0"/>
  </r>
  <r>
    <n v="13"/>
    <x v="2"/>
    <x v="0"/>
  </r>
  <r>
    <n v="73"/>
    <x v="3"/>
    <x v="0"/>
  </r>
  <r>
    <n v="30"/>
    <x v="3"/>
    <x v="0"/>
  </r>
  <r>
    <n v="72"/>
    <x v="3"/>
    <x v="0"/>
  </r>
  <r>
    <n v="28"/>
    <x v="3"/>
    <x v="3"/>
  </r>
  <r>
    <n v="109"/>
    <x v="3"/>
    <x v="3"/>
  </r>
  <r>
    <n v="8"/>
    <x v="3"/>
    <x v="3"/>
  </r>
  <r>
    <n v="8"/>
    <x v="3"/>
    <x v="1"/>
  </r>
  <r>
    <n v="28"/>
    <x v="3"/>
    <x v="1"/>
  </r>
  <r>
    <n v="42"/>
    <x v="3"/>
    <x v="3"/>
  </r>
  <r>
    <n v="8"/>
    <x v="3"/>
    <x v="3"/>
  </r>
  <r>
    <n v="70"/>
    <x v="3"/>
    <x v="3"/>
  </r>
  <r>
    <n v="19"/>
    <x v="3"/>
    <x v="3"/>
  </r>
  <r>
    <n v="95"/>
    <x v="3"/>
    <x v="3"/>
  </r>
  <r>
    <n v="5"/>
    <x v="3"/>
    <x v="1"/>
  </r>
  <r>
    <n v="12"/>
    <x v="3"/>
    <x v="3"/>
  </r>
  <r>
    <n v="34"/>
    <x v="3"/>
    <x v="3"/>
  </r>
  <r>
    <n v="12"/>
    <x v="3"/>
    <x v="3"/>
  </r>
  <r>
    <n v="155"/>
    <x v="3"/>
    <x v="3"/>
  </r>
  <r>
    <n v="16"/>
    <x v="3"/>
    <x v="0"/>
  </r>
  <r>
    <n v="17"/>
    <x v="3"/>
    <x v="0"/>
  </r>
  <r>
    <n v="20"/>
    <x v="3"/>
    <x v="3"/>
  </r>
  <r>
    <n v="32"/>
    <x v="3"/>
    <x v="1"/>
  </r>
  <r>
    <n v="43"/>
    <x v="3"/>
    <x v="3"/>
  </r>
  <r>
    <n v="25"/>
    <x v="3"/>
    <x v="3"/>
  </r>
  <r>
    <n v="12"/>
    <x v="3"/>
    <x v="3"/>
  </r>
  <r>
    <n v="36"/>
    <x v="4"/>
    <x v="1"/>
  </r>
  <r>
    <n v="20"/>
    <x v="4"/>
    <x v="2"/>
  </r>
  <r>
    <n v="50"/>
    <x v="4"/>
    <x v="1"/>
  </r>
  <r>
    <n v="18"/>
    <x v="4"/>
    <x v="0"/>
  </r>
  <r>
    <n v="6"/>
    <x v="4"/>
    <x v="2"/>
  </r>
  <r>
    <n v="57"/>
    <x v="4"/>
    <x v="1"/>
  </r>
  <r>
    <n v="15"/>
    <x v="4"/>
    <x v="1"/>
  </r>
  <r>
    <n v="9"/>
    <x v="4"/>
    <x v="4"/>
  </r>
  <r>
    <n v="64"/>
    <x v="4"/>
    <x v="1"/>
  </r>
  <r>
    <n v="79"/>
    <x v="4"/>
    <x v="3"/>
  </r>
  <r>
    <n v="50"/>
    <x v="4"/>
    <x v="0"/>
  </r>
  <r>
    <n v="82"/>
    <x v="4"/>
    <x v="0"/>
  </r>
  <r>
    <n v="37"/>
    <x v="4"/>
    <x v="1"/>
  </r>
  <r>
    <n v="20"/>
    <x v="4"/>
    <x v="0"/>
  </r>
  <r>
    <n v="30"/>
    <x v="4"/>
    <x v="4"/>
  </r>
  <r>
    <n v="6"/>
    <x v="4"/>
    <x v="3"/>
  </r>
  <r>
    <n v="20"/>
    <x v="4"/>
    <x v="4"/>
  </r>
  <r>
    <n v="18"/>
    <x v="4"/>
    <x v="0"/>
  </r>
  <r>
    <n v="224"/>
    <x v="4"/>
    <x v="0"/>
  </r>
  <r>
    <n v="22"/>
    <x v="4"/>
    <x v="0"/>
  </r>
  <r>
    <n v="5"/>
    <x v="4"/>
    <x v="2"/>
  </r>
  <r>
    <n v="51"/>
    <x v="4"/>
    <x v="1"/>
  </r>
  <r>
    <n v="18"/>
    <x v="4"/>
    <x v="1"/>
  </r>
  <r>
    <n v="20"/>
    <x v="4"/>
    <x v="1"/>
  </r>
  <r>
    <n v="8"/>
    <x v="4"/>
    <x v="2"/>
  </r>
  <r>
    <n v="87"/>
    <x v="5"/>
    <x v="1"/>
  </r>
  <r>
    <n v="17"/>
    <x v="5"/>
    <x v="0"/>
  </r>
  <r>
    <n v="14"/>
    <x v="5"/>
    <x v="1"/>
  </r>
  <r>
    <n v="17"/>
    <x v="5"/>
    <x v="0"/>
  </r>
  <r>
    <n v="78"/>
    <x v="5"/>
    <x v="0"/>
  </r>
  <r>
    <n v="27"/>
    <x v="5"/>
    <x v="2"/>
  </r>
  <r>
    <n v="35"/>
    <x v="5"/>
    <x v="0"/>
  </r>
  <r>
    <n v="12"/>
    <x v="5"/>
    <x v="1"/>
  </r>
  <r>
    <n v="10"/>
    <x v="5"/>
    <x v="4"/>
  </r>
  <r>
    <n v="25"/>
    <x v="5"/>
    <x v="0"/>
  </r>
  <r>
    <n v="9"/>
    <x v="5"/>
    <x v="2"/>
  </r>
  <r>
    <n v="25"/>
    <x v="5"/>
    <x v="1"/>
  </r>
  <r>
    <n v="185"/>
    <x v="5"/>
    <x v="1"/>
  </r>
  <r>
    <n v="12"/>
    <x v="5"/>
    <x v="1"/>
  </r>
  <r>
    <n v="23"/>
    <x v="5"/>
    <x v="1"/>
  </r>
  <r>
    <n v="5"/>
    <x v="5"/>
    <x v="3"/>
  </r>
  <r>
    <n v="80"/>
    <x v="5"/>
    <x v="1"/>
  </r>
  <r>
    <n v="34"/>
    <x v="5"/>
    <x v="0"/>
  </r>
  <r>
    <n v="4"/>
    <x v="5"/>
    <x v="1"/>
  </r>
  <r>
    <n v="13"/>
    <x v="5"/>
    <x v="1"/>
  </r>
  <r>
    <n v="17"/>
    <x v="5"/>
    <x v="0"/>
  </r>
  <r>
    <n v="35"/>
    <x v="5"/>
    <x v="1"/>
  </r>
  <r>
    <n v="23"/>
    <x v="5"/>
    <x v="1"/>
  </r>
  <r>
    <n v="11"/>
    <x v="5"/>
    <x v="1"/>
  </r>
  <r>
    <n v="14"/>
    <x v="5"/>
    <x v="1"/>
  </r>
  <r>
    <n v="63"/>
    <x v="6"/>
    <x v="2"/>
  </r>
  <r>
    <n v="35"/>
    <x v="6"/>
    <x v="3"/>
  </r>
  <r>
    <n v="60"/>
    <x v="6"/>
    <x v="0"/>
  </r>
  <r>
    <n v="14"/>
    <x v="6"/>
    <x v="2"/>
  </r>
  <r>
    <n v="15"/>
    <x v="6"/>
    <x v="1"/>
  </r>
  <r>
    <n v="17"/>
    <x v="6"/>
    <x v="0"/>
  </r>
  <r>
    <n v="6"/>
    <x v="6"/>
    <x v="2"/>
  </r>
  <r>
    <n v="15"/>
    <x v="6"/>
    <x v="1"/>
  </r>
  <r>
    <n v="25"/>
    <x v="6"/>
    <x v="3"/>
  </r>
  <r>
    <n v="19"/>
    <x v="6"/>
    <x v="2"/>
  </r>
  <r>
    <n v="34"/>
    <x v="6"/>
    <x v="0"/>
  </r>
  <r>
    <n v="119"/>
    <x v="6"/>
    <x v="3"/>
  </r>
  <r>
    <n v="22"/>
    <x v="6"/>
    <x v="4"/>
  </r>
  <r>
    <n v="6"/>
    <x v="6"/>
    <x v="0"/>
  </r>
  <r>
    <n v="59"/>
    <x v="6"/>
    <x v="2"/>
  </r>
  <r>
    <n v="9"/>
    <x v="6"/>
    <x v="3"/>
  </r>
  <r>
    <n v="16"/>
    <x v="6"/>
    <x v="0"/>
  </r>
  <r>
    <n v="106"/>
    <x v="6"/>
    <x v="2"/>
  </r>
  <r>
    <n v="7"/>
    <x v="6"/>
    <x v="2"/>
  </r>
  <r>
    <n v="180"/>
    <x v="6"/>
    <x v="2"/>
  </r>
  <r>
    <n v="35"/>
    <x v="6"/>
    <x v="1"/>
  </r>
  <r>
    <n v="28"/>
    <x v="6"/>
    <x v="0"/>
  </r>
  <r>
    <n v="33"/>
    <x v="6"/>
    <x v="0"/>
  </r>
  <r>
    <n v="7"/>
    <x v="6"/>
    <x v="4"/>
  </r>
  <r>
    <n v="12"/>
    <x v="6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0"/>
  </r>
  <r>
    <x v="0"/>
    <x v="0"/>
  </r>
  <r>
    <x v="0"/>
    <x v="2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3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3"/>
  </r>
  <r>
    <x v="1"/>
    <x v="0"/>
  </r>
  <r>
    <x v="1"/>
    <x v="3"/>
  </r>
  <r>
    <x v="1"/>
    <x v="0"/>
  </r>
  <r>
    <x v="1"/>
    <x v="1"/>
  </r>
  <r>
    <x v="1"/>
    <x v="0"/>
  </r>
  <r>
    <x v="1"/>
    <x v="3"/>
  </r>
  <r>
    <x v="1"/>
    <x v="0"/>
  </r>
  <r>
    <x v="1"/>
    <x v="0"/>
  </r>
  <r>
    <x v="1"/>
    <x v="1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4"/>
  </r>
  <r>
    <x v="2"/>
    <x v="0"/>
  </r>
  <r>
    <x v="2"/>
    <x v="0"/>
  </r>
  <r>
    <x v="2"/>
    <x v="1"/>
  </r>
  <r>
    <x v="2"/>
    <x v="2"/>
  </r>
  <r>
    <x v="2"/>
    <x v="1"/>
  </r>
  <r>
    <x v="2"/>
    <x v="0"/>
  </r>
  <r>
    <x v="2"/>
    <x v="2"/>
  </r>
  <r>
    <x v="2"/>
    <x v="0"/>
  </r>
  <r>
    <x v="2"/>
    <x v="0"/>
  </r>
  <r>
    <x v="2"/>
    <x v="2"/>
  </r>
  <r>
    <x v="2"/>
    <x v="0"/>
  </r>
  <r>
    <x v="2"/>
    <x v="1"/>
  </r>
  <r>
    <x v="2"/>
    <x v="0"/>
  </r>
  <r>
    <x v="2"/>
    <x v="0"/>
  </r>
  <r>
    <x v="2"/>
    <x v="4"/>
  </r>
  <r>
    <x v="2"/>
    <x v="0"/>
  </r>
  <r>
    <x v="2"/>
    <x v="0"/>
  </r>
  <r>
    <x v="2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4"/>
  </r>
  <r>
    <x v="3"/>
    <x v="1"/>
  </r>
  <r>
    <x v="3"/>
    <x v="1"/>
  </r>
  <r>
    <x v="3"/>
    <x v="1"/>
  </r>
  <r>
    <x v="3"/>
    <x v="0"/>
  </r>
  <r>
    <x v="3"/>
    <x v="0"/>
  </r>
  <r>
    <x v="3"/>
    <x v="3"/>
  </r>
  <r>
    <x v="3"/>
    <x v="0"/>
  </r>
  <r>
    <x v="3"/>
    <x v="4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4"/>
    <x v="0"/>
  </r>
  <r>
    <x v="4"/>
    <x v="0"/>
  </r>
  <r>
    <x v="4"/>
    <x v="0"/>
  </r>
  <r>
    <x v="4"/>
    <x v="3"/>
  </r>
  <r>
    <x v="4"/>
    <x v="0"/>
  </r>
  <r>
    <x v="4"/>
    <x v="0"/>
  </r>
  <r>
    <x v="4"/>
    <x v="3"/>
  </r>
  <r>
    <x v="4"/>
    <x v="3"/>
  </r>
  <r>
    <x v="4"/>
    <x v="1"/>
  </r>
  <r>
    <x v="4"/>
    <x v="0"/>
  </r>
  <r>
    <x v="4"/>
    <x v="1"/>
  </r>
  <r>
    <x v="4"/>
    <x v="4"/>
  </r>
  <r>
    <x v="4"/>
    <x v="3"/>
  </r>
  <r>
    <x v="4"/>
    <x v="3"/>
  </r>
  <r>
    <x v="4"/>
    <x v="2"/>
  </r>
  <r>
    <x v="4"/>
    <x v="0"/>
  </r>
  <r>
    <x v="4"/>
    <x v="0"/>
  </r>
  <r>
    <x v="4"/>
    <x v="2"/>
  </r>
  <r>
    <x v="4"/>
    <x v="1"/>
  </r>
  <r>
    <x v="4"/>
    <x v="4"/>
  </r>
  <r>
    <x v="4"/>
    <x v="1"/>
  </r>
  <r>
    <x v="4"/>
    <x v="0"/>
  </r>
  <r>
    <x v="4"/>
    <x v="1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3"/>
  </r>
  <r>
    <x v="5"/>
    <x v="1"/>
  </r>
  <r>
    <x v="5"/>
    <x v="2"/>
  </r>
  <r>
    <x v="5"/>
    <x v="0"/>
  </r>
  <r>
    <x v="5"/>
    <x v="1"/>
  </r>
  <r>
    <x v="5"/>
    <x v="0"/>
  </r>
  <r>
    <x v="5"/>
    <x v="3"/>
  </r>
  <r>
    <x v="5"/>
    <x v="2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3"/>
  </r>
  <r>
    <x v="6"/>
    <x v="1"/>
  </r>
  <r>
    <x v="6"/>
    <x v="0"/>
  </r>
  <r>
    <x v="6"/>
    <x v="0"/>
  </r>
  <r>
    <x v="6"/>
    <x v="0"/>
  </r>
  <r>
    <x v="6"/>
    <x v="2"/>
  </r>
  <r>
    <x v="6"/>
    <x v="4"/>
  </r>
  <r>
    <x v="6"/>
    <x v="0"/>
  </r>
  <r>
    <x v="6"/>
    <x v="0"/>
  </r>
  <r>
    <x v="6"/>
    <x v="0"/>
  </r>
  <r>
    <x v="6"/>
    <x v="0"/>
  </r>
  <r>
    <x v="6"/>
    <x v="0"/>
  </r>
  <r>
    <x v="6"/>
    <x v="2"/>
  </r>
  <r>
    <x v="6"/>
    <x v="0"/>
  </r>
  <r>
    <x v="6"/>
    <x v="0"/>
  </r>
  <r>
    <x v="6"/>
    <x v="3"/>
  </r>
  <r>
    <x v="6"/>
    <x v="0"/>
  </r>
  <r>
    <x v="6"/>
    <x v="0"/>
  </r>
  <r>
    <x v="6"/>
    <x v="2"/>
  </r>
  <r>
    <x v="6"/>
    <x v="4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0"/>
    <x v="4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4"/>
  </r>
  <r>
    <x v="0"/>
    <x v="3"/>
  </r>
  <r>
    <x v="0"/>
    <x v="1"/>
  </r>
  <r>
    <x v="0"/>
    <x v="4"/>
  </r>
  <r>
    <x v="0"/>
    <x v="1"/>
  </r>
  <r>
    <x v="0"/>
    <x v="4"/>
  </r>
  <r>
    <x v="0"/>
    <x v="1"/>
  </r>
  <r>
    <x v="0"/>
    <x v="0"/>
  </r>
  <r>
    <x v="0"/>
    <x v="1"/>
  </r>
  <r>
    <x v="0"/>
    <x v="0"/>
  </r>
  <r>
    <x v="1"/>
    <x v="3"/>
  </r>
  <r>
    <x v="1"/>
    <x v="4"/>
  </r>
  <r>
    <x v="1"/>
    <x v="1"/>
  </r>
  <r>
    <x v="1"/>
    <x v="0"/>
  </r>
  <r>
    <x v="1"/>
    <x v="1"/>
  </r>
  <r>
    <x v="1"/>
    <x v="4"/>
  </r>
  <r>
    <x v="1"/>
    <x v="0"/>
  </r>
  <r>
    <x v="1"/>
    <x v="0"/>
  </r>
  <r>
    <x v="1"/>
    <x v="4"/>
  </r>
  <r>
    <x v="1"/>
    <x v="4"/>
  </r>
  <r>
    <x v="1"/>
    <x v="2"/>
  </r>
  <r>
    <x v="1"/>
    <x v="0"/>
  </r>
  <r>
    <x v="1"/>
    <x v="3"/>
  </r>
  <r>
    <x v="1"/>
    <x v="1"/>
  </r>
  <r>
    <x v="1"/>
    <x v="0"/>
  </r>
  <r>
    <x v="1"/>
    <x v="0"/>
  </r>
  <r>
    <x v="1"/>
    <x v="0"/>
  </r>
  <r>
    <x v="1"/>
    <x v="1"/>
  </r>
  <r>
    <x v="1"/>
    <x v="3"/>
  </r>
  <r>
    <x v="1"/>
    <x v="1"/>
  </r>
  <r>
    <x v="1"/>
    <x v="0"/>
  </r>
  <r>
    <x v="1"/>
    <x v="0"/>
  </r>
  <r>
    <x v="1"/>
    <x v="3"/>
  </r>
  <r>
    <x v="1"/>
    <x v="0"/>
  </r>
  <r>
    <x v="1"/>
    <x v="4"/>
  </r>
  <r>
    <x v="2"/>
    <x v="0"/>
  </r>
  <r>
    <x v="2"/>
    <x v="0"/>
  </r>
  <r>
    <x v="2"/>
    <x v="0"/>
  </r>
  <r>
    <x v="2"/>
    <x v="0"/>
  </r>
  <r>
    <x v="2"/>
    <x v="0"/>
  </r>
  <r>
    <x v="2"/>
    <x v="4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4"/>
  </r>
  <r>
    <x v="2"/>
    <x v="0"/>
  </r>
  <r>
    <x v="2"/>
    <x v="0"/>
  </r>
  <r>
    <x v="2"/>
    <x v="0"/>
  </r>
  <r>
    <x v="2"/>
    <x v="4"/>
  </r>
  <r>
    <x v="2"/>
    <x v="4"/>
  </r>
  <r>
    <x v="2"/>
    <x v="0"/>
  </r>
  <r>
    <x v="2"/>
    <x v="0"/>
  </r>
  <r>
    <x v="2"/>
    <x v="1"/>
  </r>
  <r>
    <x v="2"/>
    <x v="4"/>
  </r>
  <r>
    <x v="3"/>
    <x v="3"/>
  </r>
  <r>
    <x v="3"/>
    <x v="4"/>
  </r>
  <r>
    <x v="3"/>
    <x v="0"/>
  </r>
  <r>
    <x v="3"/>
    <x v="0"/>
  </r>
  <r>
    <x v="3"/>
    <x v="4"/>
  </r>
  <r>
    <x v="3"/>
    <x v="0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0"/>
  </r>
  <r>
    <x v="3"/>
    <x v="0"/>
  </r>
  <r>
    <x v="3"/>
    <x v="1"/>
  </r>
  <r>
    <x v="3"/>
    <x v="4"/>
  </r>
  <r>
    <x v="3"/>
    <x v="0"/>
  </r>
  <r>
    <x v="3"/>
    <x v="0"/>
  </r>
  <r>
    <x v="3"/>
    <x v="4"/>
  </r>
  <r>
    <x v="3"/>
    <x v="4"/>
  </r>
  <r>
    <x v="3"/>
    <x v="4"/>
  </r>
  <r>
    <x v="3"/>
    <x v="4"/>
  </r>
  <r>
    <x v="3"/>
    <x v="3"/>
  </r>
  <r>
    <x v="3"/>
    <x v="1"/>
  </r>
  <r>
    <x v="3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3"/>
  </r>
  <r>
    <x v="4"/>
    <x v="0"/>
  </r>
  <r>
    <x v="4"/>
    <x v="4"/>
  </r>
  <r>
    <x v="4"/>
    <x v="0"/>
  </r>
  <r>
    <x v="4"/>
    <x v="4"/>
  </r>
  <r>
    <x v="4"/>
    <x v="0"/>
  </r>
  <r>
    <x v="4"/>
    <x v="0"/>
  </r>
  <r>
    <x v="4"/>
    <x v="3"/>
  </r>
  <r>
    <x v="4"/>
    <x v="0"/>
  </r>
  <r>
    <x v="4"/>
    <x v="1"/>
  </r>
  <r>
    <x v="4"/>
    <x v="3"/>
  </r>
  <r>
    <x v="4"/>
    <x v="3"/>
  </r>
  <r>
    <x v="4"/>
    <x v="3"/>
  </r>
  <r>
    <x v="4"/>
    <x v="1"/>
  </r>
  <r>
    <x v="4"/>
    <x v="1"/>
  </r>
  <r>
    <x v="4"/>
    <x v="4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3"/>
  </r>
  <r>
    <x v="5"/>
    <x v="3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4"/>
  </r>
  <r>
    <x v="5"/>
    <x v="0"/>
  </r>
  <r>
    <x v="5"/>
    <x v="0"/>
  </r>
  <r>
    <x v="5"/>
    <x v="0"/>
  </r>
  <r>
    <x v="5"/>
    <x v="1"/>
  </r>
  <r>
    <x v="6"/>
    <x v="0"/>
  </r>
  <r>
    <x v="6"/>
    <x v="0"/>
  </r>
  <r>
    <x v="6"/>
    <x v="4"/>
  </r>
  <r>
    <x v="6"/>
    <x v="0"/>
  </r>
  <r>
    <x v="6"/>
    <x v="4"/>
  </r>
  <r>
    <x v="6"/>
    <x v="2"/>
  </r>
  <r>
    <x v="6"/>
    <x v="0"/>
  </r>
  <r>
    <x v="6"/>
    <x v="1"/>
  </r>
  <r>
    <x v="6"/>
    <x v="0"/>
  </r>
  <r>
    <x v="6"/>
    <x v="4"/>
  </r>
  <r>
    <x v="6"/>
    <x v="4"/>
  </r>
  <r>
    <x v="6"/>
    <x v="0"/>
  </r>
  <r>
    <x v="6"/>
    <x v="4"/>
  </r>
  <r>
    <x v="6"/>
    <x v="0"/>
  </r>
  <r>
    <x v="6"/>
    <x v="4"/>
  </r>
  <r>
    <x v="6"/>
    <x v="4"/>
  </r>
  <r>
    <x v="6"/>
    <x v="4"/>
  </r>
  <r>
    <x v="6"/>
    <x v="1"/>
  </r>
  <r>
    <x v="6"/>
    <x v="4"/>
  </r>
  <r>
    <x v="6"/>
    <x v="4"/>
  </r>
  <r>
    <x v="6"/>
    <x v="1"/>
  </r>
  <r>
    <x v="6"/>
    <x v="0"/>
  </r>
  <r>
    <x v="6"/>
    <x v="3"/>
  </r>
  <r>
    <x v="6"/>
    <x v="0"/>
  </r>
  <r>
    <x v="6"/>
    <x v="1"/>
  </r>
  <r>
    <x v="0"/>
    <x v="4"/>
  </r>
  <r>
    <x v="0"/>
    <x v="3"/>
  </r>
  <r>
    <x v="0"/>
    <x v="1"/>
  </r>
  <r>
    <x v="0"/>
    <x v="4"/>
  </r>
  <r>
    <x v="0"/>
    <x v="3"/>
  </r>
  <r>
    <x v="0"/>
    <x v="3"/>
  </r>
  <r>
    <x v="0"/>
    <x v="1"/>
  </r>
  <r>
    <x v="0"/>
    <x v="4"/>
  </r>
  <r>
    <x v="0"/>
    <x v="4"/>
  </r>
  <r>
    <x v="0"/>
    <x v="0"/>
  </r>
  <r>
    <x v="0"/>
    <x v="0"/>
  </r>
  <r>
    <x v="0"/>
    <x v="0"/>
  </r>
  <r>
    <x v="0"/>
    <x v="3"/>
  </r>
  <r>
    <x v="0"/>
    <x v="1"/>
  </r>
  <r>
    <x v="0"/>
    <x v="0"/>
  </r>
  <r>
    <x v="0"/>
    <x v="1"/>
  </r>
  <r>
    <x v="0"/>
    <x v="0"/>
  </r>
  <r>
    <x v="0"/>
    <x v="3"/>
  </r>
  <r>
    <x v="0"/>
    <x v="3"/>
  </r>
  <r>
    <x v="0"/>
    <x v="3"/>
  </r>
  <r>
    <x v="0"/>
    <x v="0"/>
  </r>
  <r>
    <x v="0"/>
    <x v="3"/>
  </r>
  <r>
    <x v="0"/>
    <x v="3"/>
  </r>
  <r>
    <x v="0"/>
    <x v="3"/>
  </r>
  <r>
    <x v="0"/>
    <x v="1"/>
  </r>
  <r>
    <x v="1"/>
    <x v="0"/>
  </r>
  <r>
    <x v="1"/>
    <x v="1"/>
  </r>
  <r>
    <x v="1"/>
    <x v="3"/>
  </r>
  <r>
    <x v="1"/>
    <x v="0"/>
  </r>
  <r>
    <x v="1"/>
    <x v="3"/>
  </r>
  <r>
    <x v="1"/>
    <x v="0"/>
  </r>
  <r>
    <x v="1"/>
    <x v="2"/>
  </r>
  <r>
    <x v="1"/>
    <x v="3"/>
  </r>
  <r>
    <x v="1"/>
    <x v="3"/>
  </r>
  <r>
    <x v="1"/>
    <x v="4"/>
  </r>
  <r>
    <x v="1"/>
    <x v="4"/>
  </r>
  <r>
    <x v="1"/>
    <x v="4"/>
  </r>
  <r>
    <x v="1"/>
    <x v="1"/>
  </r>
  <r>
    <x v="1"/>
    <x v="3"/>
  </r>
  <r>
    <x v="1"/>
    <x v="3"/>
  </r>
  <r>
    <x v="1"/>
    <x v="0"/>
  </r>
  <r>
    <x v="1"/>
    <x v="3"/>
  </r>
  <r>
    <x v="1"/>
    <x v="3"/>
  </r>
  <r>
    <x v="1"/>
    <x v="4"/>
  </r>
  <r>
    <x v="1"/>
    <x v="3"/>
  </r>
  <r>
    <x v="1"/>
    <x v="3"/>
  </r>
  <r>
    <x v="1"/>
    <x v="3"/>
  </r>
  <r>
    <x v="1"/>
    <x v="0"/>
  </r>
  <r>
    <x v="1"/>
    <x v="3"/>
  </r>
  <r>
    <x v="1"/>
    <x v="3"/>
  </r>
  <r>
    <x v="2"/>
    <x v="0"/>
  </r>
  <r>
    <x v="2"/>
    <x v="3"/>
  </r>
  <r>
    <x v="2"/>
    <x v="0"/>
  </r>
  <r>
    <x v="2"/>
    <x v="0"/>
  </r>
  <r>
    <x v="2"/>
    <x v="0"/>
  </r>
  <r>
    <x v="2"/>
    <x v="2"/>
  </r>
  <r>
    <x v="2"/>
    <x v="0"/>
  </r>
  <r>
    <x v="2"/>
    <x v="4"/>
  </r>
  <r>
    <x v="2"/>
    <x v="0"/>
  </r>
  <r>
    <x v="2"/>
    <x v="0"/>
  </r>
  <r>
    <x v="2"/>
    <x v="1"/>
  </r>
  <r>
    <x v="2"/>
    <x v="4"/>
  </r>
  <r>
    <x v="2"/>
    <x v="4"/>
  </r>
  <r>
    <x v="2"/>
    <x v="4"/>
  </r>
  <r>
    <x v="2"/>
    <x v="1"/>
  </r>
  <r>
    <x v="2"/>
    <x v="4"/>
  </r>
  <r>
    <x v="2"/>
    <x v="0"/>
  </r>
  <r>
    <x v="2"/>
    <x v="0"/>
  </r>
  <r>
    <x v="2"/>
    <x v="4"/>
  </r>
  <r>
    <x v="2"/>
    <x v="4"/>
  </r>
  <r>
    <x v="2"/>
    <x v="0"/>
  </r>
  <r>
    <x v="2"/>
    <x v="0"/>
  </r>
  <r>
    <x v="2"/>
    <x v="4"/>
  </r>
  <r>
    <x v="2"/>
    <x v="0"/>
  </r>
  <r>
    <x v="2"/>
    <x v="4"/>
  </r>
  <r>
    <x v="3"/>
    <x v="4"/>
  </r>
  <r>
    <x v="3"/>
    <x v="4"/>
  </r>
  <r>
    <x v="3"/>
    <x v="4"/>
  </r>
  <r>
    <x v="3"/>
    <x v="4"/>
  </r>
  <r>
    <x v="3"/>
    <x v="0"/>
  </r>
  <r>
    <x v="3"/>
    <x v="3"/>
  </r>
  <r>
    <x v="3"/>
    <x v="4"/>
  </r>
  <r>
    <x v="3"/>
    <x v="4"/>
  </r>
  <r>
    <x v="3"/>
    <x v="3"/>
  </r>
  <r>
    <x v="3"/>
    <x v="0"/>
  </r>
  <r>
    <x v="3"/>
    <x v="4"/>
  </r>
  <r>
    <x v="3"/>
    <x v="4"/>
  </r>
  <r>
    <x v="3"/>
    <x v="4"/>
  </r>
  <r>
    <x v="3"/>
    <x v="1"/>
  </r>
  <r>
    <x v="3"/>
    <x v="2"/>
  </r>
  <r>
    <x v="3"/>
    <x v="0"/>
  </r>
  <r>
    <x v="3"/>
    <x v="1"/>
  </r>
  <r>
    <x v="3"/>
    <x v="4"/>
  </r>
  <r>
    <x v="3"/>
    <x v="2"/>
  </r>
  <r>
    <x v="3"/>
    <x v="4"/>
  </r>
  <r>
    <x v="3"/>
    <x v="1"/>
  </r>
  <r>
    <x v="3"/>
    <x v="4"/>
  </r>
  <r>
    <x v="3"/>
    <x v="0"/>
  </r>
  <r>
    <x v="3"/>
    <x v="4"/>
  </r>
  <r>
    <x v="3"/>
    <x v="3"/>
  </r>
  <r>
    <x v="4"/>
    <x v="0"/>
  </r>
  <r>
    <x v="4"/>
    <x v="0"/>
  </r>
  <r>
    <x v="4"/>
    <x v="0"/>
  </r>
  <r>
    <x v="4"/>
    <x v="0"/>
  </r>
  <r>
    <x v="4"/>
    <x v="0"/>
  </r>
  <r>
    <x v="4"/>
    <x v="3"/>
  </r>
  <r>
    <x v="4"/>
    <x v="0"/>
  </r>
  <r>
    <x v="4"/>
    <x v="3"/>
  </r>
  <r>
    <x v="4"/>
    <x v="3"/>
  </r>
  <r>
    <x v="4"/>
    <x v="2"/>
  </r>
  <r>
    <x v="4"/>
    <x v="3"/>
  </r>
  <r>
    <x v="4"/>
    <x v="4"/>
  </r>
  <r>
    <x v="4"/>
    <x v="3"/>
  </r>
  <r>
    <x v="4"/>
    <x v="0"/>
  </r>
  <r>
    <x v="4"/>
    <x v="1"/>
  </r>
  <r>
    <x v="4"/>
    <x v="0"/>
  </r>
  <r>
    <x v="4"/>
    <x v="1"/>
  </r>
  <r>
    <x v="4"/>
    <x v="3"/>
  </r>
  <r>
    <x v="4"/>
    <x v="0"/>
  </r>
  <r>
    <x v="4"/>
    <x v="3"/>
  </r>
  <r>
    <x v="4"/>
    <x v="3"/>
  </r>
  <r>
    <x v="4"/>
    <x v="0"/>
  </r>
  <r>
    <x v="4"/>
    <x v="1"/>
  </r>
  <r>
    <x v="4"/>
    <x v="0"/>
  </r>
  <r>
    <x v="4"/>
    <x v="0"/>
  </r>
  <r>
    <x v="5"/>
    <x v="4"/>
  </r>
  <r>
    <x v="5"/>
    <x v="0"/>
  </r>
  <r>
    <x v="5"/>
    <x v="0"/>
  </r>
  <r>
    <x v="5"/>
    <x v="0"/>
  </r>
  <r>
    <x v="5"/>
    <x v="3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3"/>
  </r>
  <r>
    <x v="5"/>
    <x v="0"/>
  </r>
  <r>
    <x v="5"/>
    <x v="3"/>
  </r>
  <r>
    <x v="5"/>
    <x v="0"/>
  </r>
  <r>
    <x v="5"/>
    <x v="0"/>
  </r>
  <r>
    <x v="5"/>
    <x v="3"/>
  </r>
  <r>
    <x v="5"/>
    <x v="0"/>
  </r>
  <r>
    <x v="5"/>
    <x v="3"/>
  </r>
  <r>
    <x v="5"/>
    <x v="4"/>
  </r>
  <r>
    <x v="5"/>
    <x v="0"/>
  </r>
  <r>
    <x v="5"/>
    <x v="3"/>
  </r>
  <r>
    <x v="5"/>
    <x v="0"/>
  </r>
  <r>
    <x v="5"/>
    <x v="0"/>
  </r>
  <r>
    <x v="5"/>
    <x v="0"/>
  </r>
  <r>
    <x v="6"/>
    <x v="3"/>
  </r>
  <r>
    <x v="6"/>
    <x v="0"/>
  </r>
  <r>
    <x v="6"/>
    <x v="0"/>
  </r>
  <r>
    <x v="6"/>
    <x v="3"/>
  </r>
  <r>
    <x v="6"/>
    <x v="3"/>
  </r>
  <r>
    <x v="6"/>
    <x v="4"/>
  </r>
  <r>
    <x v="6"/>
    <x v="4"/>
  </r>
  <r>
    <x v="6"/>
    <x v="1"/>
  </r>
  <r>
    <x v="6"/>
    <x v="0"/>
  </r>
  <r>
    <x v="6"/>
    <x v="0"/>
  </r>
  <r>
    <x v="6"/>
    <x v="0"/>
  </r>
  <r>
    <x v="6"/>
    <x v="0"/>
  </r>
  <r>
    <x v="6"/>
    <x v="3"/>
  </r>
  <r>
    <x v="6"/>
    <x v="4"/>
  </r>
  <r>
    <x v="6"/>
    <x v="0"/>
  </r>
  <r>
    <x v="6"/>
    <x v="0"/>
  </r>
  <r>
    <x v="6"/>
    <x v="4"/>
  </r>
  <r>
    <x v="6"/>
    <x v="0"/>
  </r>
  <r>
    <x v="6"/>
    <x v="0"/>
  </r>
  <r>
    <x v="6"/>
    <x v="4"/>
  </r>
  <r>
    <x v="6"/>
    <x v="1"/>
  </r>
  <r>
    <x v="6"/>
    <x v="3"/>
  </r>
  <r>
    <x v="6"/>
    <x v="3"/>
  </r>
  <r>
    <x v="6"/>
    <x v="0"/>
  </r>
  <r>
    <x v="6"/>
    <x v="0"/>
  </r>
  <r>
    <x v="0"/>
    <x v="3"/>
  </r>
  <r>
    <x v="0"/>
    <x v="3"/>
  </r>
  <r>
    <x v="0"/>
    <x v="0"/>
  </r>
  <r>
    <x v="0"/>
    <x v="3"/>
  </r>
  <r>
    <x v="0"/>
    <x v="4"/>
  </r>
  <r>
    <x v="0"/>
    <x v="4"/>
  </r>
  <r>
    <x v="0"/>
    <x v="0"/>
  </r>
  <r>
    <x v="0"/>
    <x v="4"/>
  </r>
  <r>
    <x v="0"/>
    <x v="3"/>
  </r>
  <r>
    <x v="0"/>
    <x v="0"/>
  </r>
  <r>
    <x v="0"/>
    <x v="3"/>
  </r>
  <r>
    <x v="0"/>
    <x v="3"/>
  </r>
  <r>
    <x v="0"/>
    <x v="0"/>
  </r>
  <r>
    <x v="0"/>
    <x v="0"/>
  </r>
  <r>
    <x v="0"/>
    <x v="3"/>
  </r>
  <r>
    <x v="0"/>
    <x v="4"/>
  </r>
  <r>
    <x v="0"/>
    <x v="0"/>
  </r>
  <r>
    <x v="0"/>
    <x v="4"/>
  </r>
  <r>
    <x v="0"/>
    <x v="4"/>
  </r>
  <r>
    <x v="0"/>
    <x v="0"/>
  </r>
  <r>
    <x v="0"/>
    <x v="3"/>
  </r>
  <r>
    <x v="0"/>
    <x v="0"/>
  </r>
  <r>
    <x v="0"/>
    <x v="3"/>
  </r>
  <r>
    <x v="0"/>
    <x v="0"/>
  </r>
  <r>
    <x v="0"/>
    <x v="3"/>
  </r>
  <r>
    <x v="1"/>
    <x v="3"/>
  </r>
  <r>
    <x v="1"/>
    <x v="3"/>
  </r>
  <r>
    <x v="1"/>
    <x v="3"/>
  </r>
  <r>
    <x v="1"/>
    <x v="2"/>
  </r>
  <r>
    <x v="1"/>
    <x v="3"/>
  </r>
  <r>
    <x v="1"/>
    <x v="2"/>
  </r>
  <r>
    <x v="1"/>
    <x v="0"/>
  </r>
  <r>
    <x v="1"/>
    <x v="0"/>
  </r>
  <r>
    <x v="1"/>
    <x v="0"/>
  </r>
  <r>
    <x v="1"/>
    <x v="3"/>
  </r>
  <r>
    <x v="1"/>
    <x v="3"/>
  </r>
  <r>
    <x v="1"/>
    <x v="3"/>
  </r>
  <r>
    <x v="1"/>
    <x v="3"/>
  </r>
  <r>
    <x v="1"/>
    <x v="0"/>
  </r>
  <r>
    <x v="1"/>
    <x v="0"/>
  </r>
  <r>
    <x v="1"/>
    <x v="3"/>
  </r>
  <r>
    <x v="1"/>
    <x v="4"/>
  </r>
  <r>
    <x v="1"/>
    <x v="0"/>
  </r>
  <r>
    <x v="1"/>
    <x v="4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2"/>
    <x v="0"/>
  </r>
  <r>
    <x v="2"/>
    <x v="4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4"/>
  </r>
  <r>
    <x v="2"/>
    <x v="3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4"/>
  </r>
  <r>
    <x v="2"/>
    <x v="0"/>
  </r>
  <r>
    <x v="2"/>
    <x v="2"/>
  </r>
  <r>
    <x v="2"/>
    <x v="4"/>
  </r>
  <r>
    <x v="2"/>
    <x v="4"/>
  </r>
  <r>
    <x v="2"/>
    <x v="0"/>
  </r>
  <r>
    <x v="2"/>
    <x v="2"/>
  </r>
  <r>
    <x v="2"/>
    <x v="0"/>
  </r>
  <r>
    <x v="3"/>
    <x v="4"/>
  </r>
  <r>
    <x v="3"/>
    <x v="4"/>
  </r>
  <r>
    <x v="3"/>
    <x v="0"/>
  </r>
  <r>
    <x v="3"/>
    <x v="4"/>
  </r>
  <r>
    <x v="3"/>
    <x v="3"/>
  </r>
  <r>
    <x v="3"/>
    <x v="3"/>
  </r>
  <r>
    <x v="3"/>
    <x v="4"/>
  </r>
  <r>
    <x v="3"/>
    <x v="4"/>
  </r>
  <r>
    <x v="3"/>
    <x v="4"/>
  </r>
  <r>
    <x v="3"/>
    <x v="0"/>
  </r>
  <r>
    <x v="3"/>
    <x v="0"/>
  </r>
  <r>
    <x v="3"/>
    <x v="0"/>
  </r>
  <r>
    <x v="3"/>
    <x v="1"/>
  </r>
  <r>
    <x v="3"/>
    <x v="3"/>
  </r>
  <r>
    <x v="3"/>
    <x v="4"/>
  </r>
  <r>
    <x v="3"/>
    <x v="1"/>
  </r>
  <r>
    <x v="3"/>
    <x v="0"/>
  </r>
  <r>
    <x v="3"/>
    <x v="3"/>
  </r>
  <r>
    <x v="3"/>
    <x v="0"/>
  </r>
  <r>
    <x v="3"/>
    <x v="4"/>
  </r>
  <r>
    <x v="3"/>
    <x v="0"/>
  </r>
  <r>
    <x v="3"/>
    <x v="3"/>
  </r>
  <r>
    <x v="3"/>
    <x v="4"/>
  </r>
  <r>
    <x v="3"/>
    <x v="0"/>
  </r>
  <r>
    <x v="3"/>
    <x v="4"/>
  </r>
  <r>
    <x v="4"/>
    <x v="4"/>
  </r>
  <r>
    <x v="4"/>
    <x v="3"/>
  </r>
  <r>
    <x v="4"/>
    <x v="3"/>
  </r>
  <r>
    <x v="4"/>
    <x v="3"/>
  </r>
  <r>
    <x v="4"/>
    <x v="3"/>
  </r>
  <r>
    <x v="4"/>
    <x v="3"/>
  </r>
  <r>
    <x v="4"/>
    <x v="0"/>
  </r>
  <r>
    <x v="4"/>
    <x v="3"/>
  </r>
  <r>
    <x v="4"/>
    <x v="0"/>
  </r>
  <r>
    <x v="4"/>
    <x v="2"/>
  </r>
  <r>
    <x v="4"/>
    <x v="3"/>
  </r>
  <r>
    <x v="4"/>
    <x v="3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3"/>
  </r>
  <r>
    <x v="4"/>
    <x v="0"/>
  </r>
  <r>
    <x v="4"/>
    <x v="3"/>
  </r>
  <r>
    <x v="4"/>
    <x v="3"/>
  </r>
  <r>
    <x v="4"/>
    <x v="0"/>
  </r>
  <r>
    <x v="4"/>
    <x v="0"/>
  </r>
  <r>
    <x v="4"/>
    <x v="0"/>
  </r>
  <r>
    <x v="5"/>
    <x v="0"/>
  </r>
  <r>
    <x v="5"/>
    <x v="3"/>
  </r>
  <r>
    <x v="5"/>
    <x v="3"/>
  </r>
  <r>
    <x v="5"/>
    <x v="0"/>
  </r>
  <r>
    <x v="5"/>
    <x v="3"/>
  </r>
  <r>
    <x v="5"/>
    <x v="3"/>
  </r>
  <r>
    <x v="5"/>
    <x v="4"/>
  </r>
  <r>
    <x v="5"/>
    <x v="3"/>
  </r>
  <r>
    <x v="5"/>
    <x v="0"/>
  </r>
  <r>
    <x v="5"/>
    <x v="3"/>
  </r>
  <r>
    <x v="5"/>
    <x v="3"/>
  </r>
  <r>
    <x v="5"/>
    <x v="0"/>
  </r>
  <r>
    <x v="5"/>
    <x v="0"/>
  </r>
  <r>
    <x v="5"/>
    <x v="3"/>
  </r>
  <r>
    <x v="5"/>
    <x v="3"/>
  </r>
  <r>
    <x v="5"/>
    <x v="0"/>
  </r>
  <r>
    <x v="5"/>
    <x v="3"/>
  </r>
  <r>
    <x v="5"/>
    <x v="1"/>
  </r>
  <r>
    <x v="5"/>
    <x v="0"/>
  </r>
  <r>
    <x v="5"/>
    <x v="0"/>
  </r>
  <r>
    <x v="5"/>
    <x v="0"/>
  </r>
  <r>
    <x v="5"/>
    <x v="0"/>
  </r>
  <r>
    <x v="5"/>
    <x v="3"/>
  </r>
  <r>
    <x v="5"/>
    <x v="0"/>
  </r>
  <r>
    <x v="5"/>
    <x v="0"/>
  </r>
  <r>
    <x v="6"/>
    <x v="0"/>
  </r>
  <r>
    <x v="6"/>
    <x v="2"/>
  </r>
  <r>
    <x v="6"/>
    <x v="0"/>
  </r>
  <r>
    <x v="6"/>
    <x v="2"/>
  </r>
  <r>
    <x v="6"/>
    <x v="0"/>
  </r>
  <r>
    <x v="6"/>
    <x v="3"/>
  </r>
  <r>
    <x v="6"/>
    <x v="2"/>
  </r>
  <r>
    <x v="6"/>
    <x v="4"/>
  </r>
  <r>
    <x v="6"/>
    <x v="3"/>
  </r>
  <r>
    <x v="6"/>
    <x v="3"/>
  </r>
  <r>
    <x v="6"/>
    <x v="0"/>
  </r>
  <r>
    <x v="6"/>
    <x v="0"/>
  </r>
  <r>
    <x v="6"/>
    <x v="0"/>
  </r>
  <r>
    <x v="6"/>
    <x v="3"/>
  </r>
  <r>
    <x v="6"/>
    <x v="0"/>
  </r>
  <r>
    <x v="6"/>
    <x v="3"/>
  </r>
  <r>
    <x v="6"/>
    <x v="3"/>
  </r>
  <r>
    <x v="6"/>
    <x v="3"/>
  </r>
  <r>
    <x v="6"/>
    <x v="2"/>
  </r>
  <r>
    <x v="6"/>
    <x v="0"/>
  </r>
  <r>
    <x v="6"/>
    <x v="0"/>
  </r>
  <r>
    <x v="6"/>
    <x v="0"/>
  </r>
  <r>
    <x v="6"/>
    <x v="3"/>
  </r>
  <r>
    <x v="6"/>
    <x v="4"/>
  </r>
  <r>
    <x v="6"/>
    <x v="1"/>
  </r>
  <r>
    <x v="0"/>
    <x v="0"/>
  </r>
  <r>
    <x v="0"/>
    <x v="1"/>
  </r>
  <r>
    <x v="0"/>
    <x v="0"/>
  </r>
  <r>
    <x v="0"/>
    <x v="3"/>
  </r>
  <r>
    <x v="0"/>
    <x v="0"/>
  </r>
  <r>
    <x v="0"/>
    <x v="3"/>
  </r>
  <r>
    <x v="0"/>
    <x v="1"/>
  </r>
  <r>
    <x v="0"/>
    <x v="0"/>
  </r>
  <r>
    <x v="0"/>
    <x v="3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2"/>
  </r>
  <r>
    <x v="0"/>
    <x v="3"/>
  </r>
  <r>
    <x v="0"/>
    <x v="1"/>
  </r>
  <r>
    <x v="0"/>
    <x v="1"/>
  </r>
  <r>
    <x v="0"/>
    <x v="1"/>
  </r>
  <r>
    <x v="0"/>
    <x v="1"/>
  </r>
  <r>
    <x v="0"/>
    <x v="3"/>
  </r>
  <r>
    <x v="0"/>
    <x v="4"/>
  </r>
  <r>
    <x v="0"/>
    <x v="1"/>
  </r>
  <r>
    <x v="1"/>
    <x v="0"/>
  </r>
  <r>
    <x v="1"/>
    <x v="4"/>
  </r>
  <r>
    <x v="1"/>
    <x v="3"/>
  </r>
  <r>
    <x v="1"/>
    <x v="1"/>
  </r>
  <r>
    <x v="1"/>
    <x v="1"/>
  </r>
  <r>
    <x v="1"/>
    <x v="1"/>
  </r>
  <r>
    <x v="1"/>
    <x v="4"/>
  </r>
  <r>
    <x v="1"/>
    <x v="4"/>
  </r>
  <r>
    <x v="1"/>
    <x v="1"/>
  </r>
  <r>
    <x v="1"/>
    <x v="0"/>
  </r>
  <r>
    <x v="1"/>
    <x v="0"/>
  </r>
  <r>
    <x v="1"/>
    <x v="3"/>
  </r>
  <r>
    <x v="1"/>
    <x v="4"/>
  </r>
  <r>
    <x v="1"/>
    <x v="3"/>
  </r>
  <r>
    <x v="1"/>
    <x v="3"/>
  </r>
  <r>
    <x v="1"/>
    <x v="2"/>
  </r>
  <r>
    <x v="1"/>
    <x v="1"/>
  </r>
  <r>
    <x v="1"/>
    <x v="0"/>
  </r>
  <r>
    <x v="1"/>
    <x v="3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2"/>
    <x v="2"/>
  </r>
  <r>
    <x v="2"/>
    <x v="0"/>
  </r>
  <r>
    <x v="2"/>
    <x v="0"/>
  </r>
  <r>
    <x v="2"/>
    <x v="2"/>
  </r>
  <r>
    <x v="2"/>
    <x v="0"/>
  </r>
  <r>
    <x v="2"/>
    <x v="2"/>
  </r>
  <r>
    <x v="2"/>
    <x v="0"/>
  </r>
  <r>
    <x v="2"/>
    <x v="3"/>
  </r>
  <r>
    <x v="2"/>
    <x v="2"/>
  </r>
  <r>
    <x v="2"/>
    <x v="0"/>
  </r>
  <r>
    <x v="2"/>
    <x v="0"/>
  </r>
  <r>
    <x v="2"/>
    <x v="2"/>
  </r>
  <r>
    <x v="2"/>
    <x v="0"/>
  </r>
  <r>
    <x v="2"/>
    <x v="2"/>
  </r>
  <r>
    <x v="2"/>
    <x v="0"/>
  </r>
  <r>
    <x v="2"/>
    <x v="0"/>
  </r>
  <r>
    <x v="2"/>
    <x v="2"/>
  </r>
  <r>
    <x v="2"/>
    <x v="2"/>
  </r>
  <r>
    <x v="2"/>
    <x v="2"/>
  </r>
  <r>
    <x v="2"/>
    <x v="0"/>
  </r>
  <r>
    <x v="2"/>
    <x v="2"/>
  </r>
  <r>
    <x v="2"/>
    <x v="4"/>
  </r>
  <r>
    <x v="2"/>
    <x v="3"/>
  </r>
  <r>
    <x v="2"/>
    <x v="0"/>
  </r>
  <r>
    <x v="2"/>
    <x v="0"/>
  </r>
  <r>
    <x v="3"/>
    <x v="4"/>
  </r>
  <r>
    <x v="3"/>
    <x v="1"/>
  </r>
  <r>
    <x v="3"/>
    <x v="1"/>
  </r>
  <r>
    <x v="3"/>
    <x v="1"/>
  </r>
  <r>
    <x v="3"/>
    <x v="4"/>
  </r>
  <r>
    <x v="3"/>
    <x v="1"/>
  </r>
  <r>
    <x v="3"/>
    <x v="3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3"/>
  </r>
  <r>
    <x v="3"/>
    <x v="2"/>
  </r>
  <r>
    <x v="3"/>
    <x v="1"/>
  </r>
  <r>
    <x v="3"/>
    <x v="0"/>
  </r>
  <r>
    <x v="3"/>
    <x v="3"/>
  </r>
  <r>
    <x v="3"/>
    <x v="1"/>
  </r>
  <r>
    <x v="3"/>
    <x v="4"/>
  </r>
  <r>
    <x v="3"/>
    <x v="2"/>
  </r>
  <r>
    <x v="3"/>
    <x v="0"/>
  </r>
  <r>
    <x v="3"/>
    <x v="3"/>
  </r>
  <r>
    <x v="3"/>
    <x v="2"/>
  </r>
  <r>
    <x v="3"/>
    <x v="3"/>
  </r>
  <r>
    <x v="4"/>
    <x v="0"/>
  </r>
  <r>
    <x v="4"/>
    <x v="3"/>
  </r>
  <r>
    <x v="4"/>
    <x v="0"/>
  </r>
  <r>
    <x v="4"/>
    <x v="1"/>
  </r>
  <r>
    <x v="4"/>
    <x v="4"/>
  </r>
  <r>
    <x v="4"/>
    <x v="0"/>
  </r>
  <r>
    <x v="4"/>
    <x v="4"/>
  </r>
  <r>
    <x v="4"/>
    <x v="3"/>
  </r>
  <r>
    <x v="4"/>
    <x v="4"/>
  </r>
  <r>
    <x v="4"/>
    <x v="1"/>
  </r>
  <r>
    <x v="4"/>
    <x v="1"/>
  </r>
  <r>
    <x v="4"/>
    <x v="0"/>
  </r>
  <r>
    <x v="4"/>
    <x v="0"/>
  </r>
  <r>
    <x v="4"/>
    <x v="3"/>
  </r>
  <r>
    <x v="4"/>
    <x v="1"/>
  </r>
  <r>
    <x v="4"/>
    <x v="4"/>
  </r>
  <r>
    <x v="4"/>
    <x v="0"/>
  </r>
  <r>
    <x v="4"/>
    <x v="0"/>
  </r>
  <r>
    <x v="4"/>
    <x v="1"/>
  </r>
  <r>
    <x v="4"/>
    <x v="2"/>
  </r>
  <r>
    <x v="4"/>
    <x v="3"/>
  </r>
  <r>
    <x v="4"/>
    <x v="1"/>
  </r>
  <r>
    <x v="4"/>
    <x v="3"/>
  </r>
  <r>
    <x v="4"/>
    <x v="1"/>
  </r>
  <r>
    <x v="4"/>
    <x v="1"/>
  </r>
  <r>
    <x v="5"/>
    <x v="3"/>
  </r>
  <r>
    <x v="5"/>
    <x v="0"/>
  </r>
  <r>
    <x v="5"/>
    <x v="0"/>
  </r>
  <r>
    <x v="5"/>
    <x v="2"/>
  </r>
  <r>
    <x v="5"/>
    <x v="3"/>
  </r>
  <r>
    <x v="5"/>
    <x v="0"/>
  </r>
  <r>
    <x v="5"/>
    <x v="3"/>
  </r>
  <r>
    <x v="5"/>
    <x v="0"/>
  </r>
  <r>
    <x v="5"/>
    <x v="4"/>
  </r>
  <r>
    <x v="5"/>
    <x v="3"/>
  </r>
  <r>
    <x v="5"/>
    <x v="0"/>
  </r>
  <r>
    <x v="5"/>
    <x v="1"/>
  </r>
  <r>
    <x v="5"/>
    <x v="0"/>
  </r>
  <r>
    <x v="5"/>
    <x v="3"/>
  </r>
  <r>
    <x v="5"/>
    <x v="1"/>
  </r>
  <r>
    <x v="5"/>
    <x v="0"/>
  </r>
  <r>
    <x v="5"/>
    <x v="1"/>
  </r>
  <r>
    <x v="5"/>
    <x v="4"/>
  </r>
  <r>
    <x v="5"/>
    <x v="3"/>
  </r>
  <r>
    <x v="5"/>
    <x v="1"/>
  </r>
  <r>
    <x v="5"/>
    <x v="2"/>
  </r>
  <r>
    <x v="5"/>
    <x v="3"/>
  </r>
  <r>
    <x v="5"/>
    <x v="0"/>
  </r>
  <r>
    <x v="5"/>
    <x v="0"/>
  </r>
  <r>
    <x v="5"/>
    <x v="3"/>
  </r>
  <r>
    <x v="6"/>
    <x v="4"/>
  </r>
  <r>
    <x v="6"/>
    <x v="3"/>
  </r>
  <r>
    <x v="6"/>
    <x v="1"/>
  </r>
  <r>
    <x v="6"/>
    <x v="1"/>
  </r>
  <r>
    <x v="6"/>
    <x v="2"/>
  </r>
  <r>
    <x v="6"/>
    <x v="3"/>
  </r>
  <r>
    <x v="6"/>
    <x v="2"/>
  </r>
  <r>
    <x v="6"/>
    <x v="0"/>
  </r>
  <r>
    <x v="6"/>
    <x v="1"/>
  </r>
  <r>
    <x v="6"/>
    <x v="4"/>
  </r>
  <r>
    <x v="6"/>
    <x v="0"/>
  </r>
  <r>
    <x v="6"/>
    <x v="0"/>
  </r>
  <r>
    <x v="6"/>
    <x v="3"/>
  </r>
  <r>
    <x v="6"/>
    <x v="0"/>
  </r>
  <r>
    <x v="6"/>
    <x v="3"/>
  </r>
  <r>
    <x v="6"/>
    <x v="4"/>
  </r>
  <r>
    <x v="6"/>
    <x v="0"/>
  </r>
  <r>
    <x v="6"/>
    <x v="1"/>
  </r>
  <r>
    <x v="6"/>
    <x v="4"/>
  </r>
  <r>
    <x v="6"/>
    <x v="4"/>
  </r>
  <r>
    <x v="6"/>
    <x v="3"/>
  </r>
  <r>
    <x v="6"/>
    <x v="3"/>
  </r>
  <r>
    <x v="6"/>
    <x v="4"/>
  </r>
  <r>
    <x v="6"/>
    <x v="1"/>
  </r>
  <r>
    <x v="6"/>
    <x v="1"/>
  </r>
  <r>
    <x v="7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">
  <r>
    <n v="23"/>
    <s v="Taxi"/>
    <x v="0"/>
    <n v="23"/>
  </r>
  <r>
    <n v="54"/>
    <s v="Taxi"/>
    <x v="1"/>
    <n v="54"/>
  </r>
  <r>
    <n v="88"/>
    <s v="Taxi"/>
    <x v="0"/>
    <n v="88"/>
  </r>
  <r>
    <n v="92"/>
    <s v="Taxi"/>
    <x v="0"/>
    <n v="92"/>
  </r>
  <r>
    <n v="13"/>
    <s v="Taxi"/>
    <x v="0"/>
    <n v="0"/>
  </r>
  <r>
    <n v="47"/>
    <s v="Taxi"/>
    <x v="0"/>
    <n v="47"/>
  </r>
  <r>
    <n v="174"/>
    <s v="Taxi"/>
    <x v="0"/>
    <n v="0"/>
  </r>
  <r>
    <n v="91"/>
    <s v="Taxi"/>
    <x v="2"/>
    <n v="91"/>
  </r>
  <r>
    <n v="30"/>
    <s v="Taxi"/>
    <x v="0"/>
    <n v="30"/>
  </r>
  <r>
    <n v="146"/>
    <s v="Taxi"/>
    <x v="0"/>
    <n v="0"/>
  </r>
  <r>
    <n v="231"/>
    <s v="Taxi"/>
    <x v="0"/>
    <n v="0"/>
  </r>
  <r>
    <n v="5"/>
    <s v="Taxi"/>
    <x v="0"/>
    <n v="0"/>
  </r>
  <r>
    <n v="14"/>
    <s v="Taxi"/>
    <x v="2"/>
    <n v="0"/>
  </r>
  <r>
    <n v="131"/>
    <s v="Taxi"/>
    <x v="0"/>
    <n v="0"/>
  </r>
  <r>
    <n v="35"/>
    <s v="Taxi"/>
    <x v="1"/>
    <n v="35"/>
  </r>
  <r>
    <n v="17"/>
    <s v="Taxi"/>
    <x v="0"/>
    <n v="0"/>
  </r>
  <r>
    <n v="12"/>
    <s v="Taxi"/>
    <x v="2"/>
    <n v="0"/>
  </r>
  <r>
    <n v="21"/>
    <s v="Taxi"/>
    <x v="1"/>
    <n v="0"/>
  </r>
  <r>
    <n v="11"/>
    <s v="Taxi"/>
    <x v="2"/>
    <n v="0"/>
  </r>
  <r>
    <n v="13"/>
    <s v="Taxi"/>
    <x v="0"/>
    <n v="0"/>
  </r>
  <r>
    <n v="16"/>
    <s v="Taxi"/>
    <x v="0"/>
    <n v="0"/>
  </r>
  <r>
    <n v="10"/>
    <s v="Taxi"/>
    <x v="0"/>
    <n v="0"/>
  </r>
  <r>
    <n v="10"/>
    <s v="Taxi"/>
    <x v="0"/>
    <n v="0"/>
  </r>
  <r>
    <n v="13"/>
    <s v="Taxi"/>
    <x v="0"/>
    <n v="0"/>
  </r>
  <r>
    <n v="194"/>
    <s v="Taxi"/>
    <x v="0"/>
    <n v="0"/>
  </r>
  <r>
    <n v="17"/>
    <s v="Temp"/>
    <x v="0"/>
    <n v="0"/>
  </r>
  <r>
    <n v="233"/>
    <s v="Temp"/>
    <x v="3"/>
    <n v="0"/>
  </r>
  <r>
    <n v="121"/>
    <s v="Temp"/>
    <x v="0"/>
    <n v="0"/>
  </r>
  <r>
    <n v="37"/>
    <s v="Temp"/>
    <x v="3"/>
    <n v="37"/>
  </r>
  <r>
    <n v="8"/>
    <s v="Temp"/>
    <x v="0"/>
    <n v="0"/>
  </r>
  <r>
    <n v="13"/>
    <s v="Temp"/>
    <x v="2"/>
    <n v="0"/>
  </r>
  <r>
    <n v="78"/>
    <s v="Temp"/>
    <x v="0"/>
    <n v="78"/>
  </r>
  <r>
    <n v="10"/>
    <s v="Temp"/>
    <x v="0"/>
    <n v="0"/>
  </r>
  <r>
    <n v="34"/>
    <s v="Temp"/>
    <x v="3"/>
    <n v="34"/>
  </r>
  <r>
    <n v="25"/>
    <s v="Temp"/>
    <x v="4"/>
    <n v="25"/>
  </r>
  <r>
    <n v="29"/>
    <s v="Temp"/>
    <x v="0"/>
    <n v="29"/>
  </r>
  <r>
    <n v="11"/>
    <s v="Temp"/>
    <x v="0"/>
    <n v="0"/>
  </r>
  <r>
    <n v="5"/>
    <s v="Temp"/>
    <x v="0"/>
    <n v="0"/>
  </r>
  <r>
    <n v="39"/>
    <s v="Temp"/>
    <x v="3"/>
    <n v="39"/>
  </r>
  <r>
    <n v="20"/>
    <s v="Temp"/>
    <x v="0"/>
    <n v="0"/>
  </r>
  <r>
    <n v="210"/>
    <s v="Temp"/>
    <x v="0"/>
    <n v="0"/>
  </r>
  <r>
    <n v="282"/>
    <s v="Temp"/>
    <x v="0"/>
    <n v="0"/>
  </r>
  <r>
    <n v="23"/>
    <s v="Temp"/>
    <x v="2"/>
    <n v="23"/>
  </r>
  <r>
    <n v="31"/>
    <s v="Temp"/>
    <x v="0"/>
    <n v="31"/>
  </r>
  <r>
    <n v="54"/>
    <s v="Temp"/>
    <x v="0"/>
    <n v="54"/>
  </r>
  <r>
    <n v="31"/>
    <s v="Temp"/>
    <x v="3"/>
    <n v="31"/>
  </r>
  <r>
    <n v="110"/>
    <s v="Temp"/>
    <x v="2"/>
    <n v="0"/>
  </r>
  <r>
    <n v="172"/>
    <s v="Temp"/>
    <x v="0"/>
    <n v="0"/>
  </r>
  <r>
    <n v="125"/>
    <s v="Temp"/>
    <x v="1"/>
    <n v="0"/>
  </r>
  <r>
    <n v="50"/>
    <s v="Temp"/>
    <x v="2"/>
    <n v="50"/>
  </r>
  <r>
    <n v="123"/>
    <s v="ISD"/>
    <x v="0"/>
    <n v="0"/>
  </r>
  <r>
    <n v="119"/>
    <s v="ISD"/>
    <x v="0"/>
    <n v="0"/>
  </r>
  <r>
    <n v="199"/>
    <s v="ISD"/>
    <x v="0"/>
    <n v="0"/>
  </r>
  <r>
    <n v="13"/>
    <s v="ISD"/>
    <x v="0"/>
    <n v="0"/>
  </r>
  <r>
    <n v="25"/>
    <s v="ISD"/>
    <x v="2"/>
    <n v="25"/>
  </r>
  <r>
    <n v="43"/>
    <s v="ISD"/>
    <x v="0"/>
    <n v="43"/>
  </r>
  <r>
    <n v="20"/>
    <s v="ISD"/>
    <x v="0"/>
    <n v="0"/>
  </r>
  <r>
    <n v="26"/>
    <s v="ISD"/>
    <x v="0"/>
    <n v="26"/>
  </r>
  <r>
    <n v="252"/>
    <s v="ISD"/>
    <x v="0"/>
    <n v="0"/>
  </r>
  <r>
    <n v="5"/>
    <s v="ISD"/>
    <x v="0"/>
    <n v="0"/>
  </r>
  <r>
    <n v="143"/>
    <s v="ISD"/>
    <x v="0"/>
    <n v="0"/>
  </r>
  <r>
    <n v="16"/>
    <s v="ISD"/>
    <x v="0"/>
    <n v="0"/>
  </r>
  <r>
    <n v="42"/>
    <s v="ISD"/>
    <x v="2"/>
    <n v="42"/>
  </r>
  <r>
    <n v="31"/>
    <s v="ISD"/>
    <x v="0"/>
    <n v="31"/>
  </r>
  <r>
    <n v="192"/>
    <s v="ISD"/>
    <x v="0"/>
    <n v="0"/>
  </r>
  <r>
    <n v="76"/>
    <s v="ISD"/>
    <x v="0"/>
    <n v="76"/>
  </r>
  <r>
    <n v="17"/>
    <s v="ISD"/>
    <x v="0"/>
    <n v="0"/>
  </r>
  <r>
    <n v="27"/>
    <s v="ISD"/>
    <x v="0"/>
    <n v="27"/>
  </r>
  <r>
    <n v="36"/>
    <s v="ISD"/>
    <x v="0"/>
    <n v="36"/>
  </r>
  <r>
    <n v="44"/>
    <s v="ISD"/>
    <x v="0"/>
    <n v="44"/>
  </r>
  <r>
    <n v="187"/>
    <s v="ISD"/>
    <x v="0"/>
    <n v="0"/>
  </r>
  <r>
    <n v="11"/>
    <s v="ISD"/>
    <x v="0"/>
    <n v="0"/>
  </r>
  <r>
    <n v="103"/>
    <s v="ISD"/>
    <x v="2"/>
    <n v="0"/>
  </r>
  <r>
    <n v="13"/>
    <s v="ISD"/>
    <x v="2"/>
    <n v="0"/>
  </r>
  <r>
    <n v="12"/>
    <s v="ISD"/>
    <x v="2"/>
    <n v="0"/>
  </r>
  <r>
    <n v="168"/>
    <s v="D12"/>
    <x v="1"/>
    <n v="0"/>
  </r>
  <r>
    <n v="9"/>
    <s v="D12"/>
    <x v="0"/>
    <n v="0"/>
  </r>
  <r>
    <n v="16"/>
    <s v="D12"/>
    <x v="0"/>
    <n v="0"/>
  </r>
  <r>
    <n v="174"/>
    <s v="D12"/>
    <x v="3"/>
    <n v="0"/>
  </r>
  <r>
    <n v="97"/>
    <s v="D12"/>
    <x v="0"/>
    <n v="0"/>
  </r>
  <r>
    <n v="46"/>
    <s v="D12"/>
    <x v="1"/>
    <n v="46"/>
  </r>
  <r>
    <n v="181"/>
    <s v="D12"/>
    <x v="0"/>
    <n v="0"/>
  </r>
  <r>
    <n v="10"/>
    <s v="D12"/>
    <x v="0"/>
    <n v="0"/>
  </r>
  <r>
    <n v="23"/>
    <s v="D12"/>
    <x v="3"/>
    <n v="23"/>
  </r>
  <r>
    <n v="73"/>
    <s v="D12"/>
    <x v="1"/>
    <n v="73"/>
  </r>
  <r>
    <n v="138"/>
    <s v="D12"/>
    <x v="3"/>
    <n v="0"/>
  </r>
  <r>
    <n v="92"/>
    <s v="D12"/>
    <x v="3"/>
    <n v="92"/>
  </r>
  <r>
    <n v="7"/>
    <s v="D12"/>
    <x v="3"/>
    <n v="0"/>
  </r>
  <r>
    <n v="155"/>
    <s v="D12"/>
    <x v="3"/>
    <n v="0"/>
  </r>
  <r>
    <n v="8"/>
    <s v="D12"/>
    <x v="1"/>
    <n v="0"/>
  </r>
  <r>
    <n v="34"/>
    <s v="D12"/>
    <x v="3"/>
    <n v="34"/>
  </r>
  <r>
    <n v="46"/>
    <s v="D12"/>
    <x v="3"/>
    <n v="46"/>
  </r>
  <r>
    <n v="44"/>
    <s v="D12"/>
    <x v="0"/>
    <n v="44"/>
  </r>
  <r>
    <n v="12"/>
    <s v="D12"/>
    <x v="0"/>
    <n v="0"/>
  </r>
  <r>
    <n v="16"/>
    <s v="D12"/>
    <x v="4"/>
    <n v="0"/>
  </r>
  <r>
    <n v="33"/>
    <s v="D12"/>
    <x v="1"/>
    <n v="33"/>
  </r>
  <r>
    <n v="36"/>
    <s v="D12"/>
    <x v="1"/>
    <n v="36"/>
  </r>
  <r>
    <n v="20"/>
    <s v="D12"/>
    <x v="0"/>
    <n v="0"/>
  </r>
  <r>
    <n v="27"/>
    <s v="D12"/>
    <x v="3"/>
    <n v="27"/>
  </r>
  <r>
    <n v="59"/>
    <s v="D12"/>
    <x v="0"/>
    <n v="59"/>
  </r>
  <r>
    <n v="19"/>
    <s v="D13"/>
    <x v="3"/>
    <n v="0"/>
  </r>
  <r>
    <n v="7"/>
    <s v="D13"/>
    <x v="0"/>
    <n v="0"/>
  </r>
  <r>
    <n v="18"/>
    <s v="D13"/>
    <x v="2"/>
    <n v="0"/>
  </r>
  <r>
    <n v="234"/>
    <s v="D13"/>
    <x v="4"/>
    <n v="0"/>
  </r>
  <r>
    <n v="78"/>
    <s v="D13"/>
    <x v="2"/>
    <n v="78"/>
  </r>
  <r>
    <n v="214"/>
    <s v="D13"/>
    <x v="2"/>
    <n v="0"/>
  </r>
  <r>
    <n v="9"/>
    <s v="D13"/>
    <x v="0"/>
    <n v="0"/>
  </r>
  <r>
    <n v="17"/>
    <s v="D13"/>
    <x v="0"/>
    <n v="0"/>
  </r>
  <r>
    <n v="9"/>
    <s v="D13"/>
    <x v="2"/>
    <n v="0"/>
  </r>
  <r>
    <n v="161"/>
    <s v="D13"/>
    <x v="1"/>
    <n v="0"/>
  </r>
  <r>
    <n v="92"/>
    <s v="D13"/>
    <x v="2"/>
    <n v="92"/>
  </r>
  <r>
    <n v="41"/>
    <s v="D13"/>
    <x v="1"/>
    <n v="41"/>
  </r>
  <r>
    <n v="219"/>
    <s v="D13"/>
    <x v="1"/>
    <n v="0"/>
  </r>
  <r>
    <n v="55"/>
    <s v="D13"/>
    <x v="3"/>
    <n v="55"/>
  </r>
  <r>
    <n v="11"/>
    <s v="D13"/>
    <x v="2"/>
    <n v="0"/>
  </r>
  <r>
    <n v="96"/>
    <s v="D13"/>
    <x v="2"/>
    <n v="96"/>
  </r>
  <r>
    <n v="22"/>
    <s v="D13"/>
    <x v="1"/>
    <n v="0"/>
  </r>
  <r>
    <n v="35"/>
    <s v="D13"/>
    <x v="4"/>
    <n v="35"/>
  </r>
  <r>
    <n v="20"/>
    <s v="D13"/>
    <x v="2"/>
    <n v="0"/>
  </r>
  <r>
    <n v="30"/>
    <s v="D13"/>
    <x v="0"/>
    <n v="30"/>
  </r>
  <r>
    <n v="22"/>
    <s v="D13"/>
    <x v="0"/>
    <n v="0"/>
  </r>
  <r>
    <n v="95"/>
    <s v="D13"/>
    <x v="0"/>
    <n v="95"/>
  </r>
  <r>
    <n v="9"/>
    <s v="D13"/>
    <x v="0"/>
    <n v="0"/>
  </r>
  <r>
    <n v="54"/>
    <s v="D13"/>
    <x v="1"/>
    <n v="54"/>
  </r>
  <r>
    <n v="44"/>
    <s v="D13"/>
    <x v="0"/>
    <n v="44"/>
  </r>
  <r>
    <n v="38"/>
    <s v="D14"/>
    <x v="4"/>
    <n v="38"/>
  </r>
  <r>
    <n v="12"/>
    <s v="D14"/>
    <x v="2"/>
    <n v="0"/>
  </r>
  <r>
    <n v="30"/>
    <s v="D14"/>
    <x v="2"/>
    <n v="30"/>
  </r>
  <r>
    <n v="10"/>
    <s v="D14"/>
    <x v="2"/>
    <n v="0"/>
  </r>
  <r>
    <n v="64"/>
    <s v="D14"/>
    <x v="0"/>
    <n v="64"/>
  </r>
  <r>
    <n v="10"/>
    <s v="D14"/>
    <x v="0"/>
    <n v="0"/>
  </r>
  <r>
    <n v="87"/>
    <s v="D14"/>
    <x v="0"/>
    <n v="87"/>
  </r>
  <r>
    <n v="129"/>
    <s v="D14"/>
    <x v="1"/>
    <n v="0"/>
  </r>
  <r>
    <n v="50"/>
    <s v="D14"/>
    <x v="4"/>
    <n v="50"/>
  </r>
  <r>
    <n v="23"/>
    <s v="D14"/>
    <x v="0"/>
    <n v="23"/>
  </r>
  <r>
    <n v="11"/>
    <s v="D14"/>
    <x v="2"/>
    <n v="0"/>
  </r>
  <r>
    <n v="31"/>
    <s v="D14"/>
    <x v="0"/>
    <n v="31"/>
  </r>
  <r>
    <n v="55"/>
    <s v="D14"/>
    <x v="0"/>
    <n v="55"/>
  </r>
  <r>
    <n v="12"/>
    <s v="D14"/>
    <x v="0"/>
    <n v="0"/>
  </r>
  <r>
    <n v="19"/>
    <s v="D14"/>
    <x v="0"/>
    <n v="0"/>
  </r>
  <r>
    <n v="22"/>
    <s v="D14"/>
    <x v="0"/>
    <n v="0"/>
  </r>
  <r>
    <n v="213"/>
    <s v="D14"/>
    <x v="0"/>
    <n v="0"/>
  </r>
  <r>
    <n v="253"/>
    <s v="D14"/>
    <x v="3"/>
    <n v="0"/>
  </r>
  <r>
    <n v="14"/>
    <s v="D14"/>
    <x v="0"/>
    <n v="0"/>
  </r>
  <r>
    <n v="63"/>
    <s v="D14"/>
    <x v="1"/>
    <n v="63"/>
  </r>
  <r>
    <n v="26"/>
    <s v="D14"/>
    <x v="0"/>
    <n v="26"/>
  </r>
  <r>
    <n v="7"/>
    <s v="D14"/>
    <x v="0"/>
    <n v="0"/>
  </r>
  <r>
    <n v="6"/>
    <s v="D14"/>
    <x v="0"/>
    <n v="0"/>
  </r>
  <r>
    <n v="40"/>
    <s v="D14"/>
    <x v="0"/>
    <n v="40"/>
  </r>
  <r>
    <n v="23"/>
    <s v="D14"/>
    <x v="2"/>
    <n v="23"/>
  </r>
  <r>
    <n v="30"/>
    <s v="NYSE"/>
    <x v="2"/>
    <n v="30"/>
  </r>
  <r>
    <n v="10"/>
    <s v="NYSE"/>
    <x v="3"/>
    <n v="0"/>
  </r>
  <r>
    <n v="28"/>
    <s v="NYSE"/>
    <x v="2"/>
    <n v="28"/>
  </r>
  <r>
    <n v="8"/>
    <s v="NYSE"/>
    <x v="0"/>
    <n v="0"/>
  </r>
  <r>
    <n v="18"/>
    <s v="NYSE"/>
    <x v="0"/>
    <n v="0"/>
  </r>
  <r>
    <n v="12"/>
    <s v="NYSE"/>
    <x v="0"/>
    <n v="0"/>
  </r>
  <r>
    <n v="104"/>
    <s v="NYSE"/>
    <x v="0"/>
    <n v="0"/>
  </r>
  <r>
    <n v="9"/>
    <s v="NYSE"/>
    <x v="2"/>
    <n v="0"/>
  </r>
  <r>
    <n v="197"/>
    <s v="NYSE"/>
    <x v="2"/>
    <n v="0"/>
  </r>
  <r>
    <n v="8"/>
    <s v="NYSE"/>
    <x v="0"/>
    <n v="0"/>
  </r>
  <r>
    <n v="166"/>
    <s v="NYSE"/>
    <x v="2"/>
    <n v="0"/>
  </r>
  <r>
    <n v="24"/>
    <s v="NYSE"/>
    <x v="1"/>
    <n v="24"/>
  </r>
  <r>
    <n v="34"/>
    <s v="NYSE"/>
    <x v="1"/>
    <n v="34"/>
  </r>
  <r>
    <n v="161"/>
    <s v="NYSE"/>
    <x v="1"/>
    <n v="0"/>
  </r>
  <r>
    <n v="15"/>
    <s v="NYSE"/>
    <x v="3"/>
    <n v="0"/>
  </r>
  <r>
    <n v="100"/>
    <s v="NYSE"/>
    <x v="4"/>
    <n v="0"/>
  </r>
  <r>
    <n v="164"/>
    <s v="NYSE"/>
    <x v="0"/>
    <n v="0"/>
  </r>
  <r>
    <n v="13"/>
    <s v="NYSE"/>
    <x v="0"/>
    <n v="0"/>
  </r>
  <r>
    <n v="174"/>
    <s v="NYSE"/>
    <x v="2"/>
    <n v="0"/>
  </r>
  <r>
    <n v="12"/>
    <s v="NYSE"/>
    <x v="0"/>
    <n v="0"/>
  </r>
  <r>
    <n v="19"/>
    <s v="NYSE"/>
    <x v="0"/>
    <n v="0"/>
  </r>
  <r>
    <n v="18"/>
    <s v="NYSE"/>
    <x v="0"/>
    <n v="0"/>
  </r>
  <r>
    <n v="25"/>
    <s v="NYSE"/>
    <x v="0"/>
    <n v="25"/>
  </r>
  <r>
    <n v="11"/>
    <s v="NYSE"/>
    <x v="1"/>
    <n v="0"/>
  </r>
  <r>
    <n v="101"/>
    <s v="NYSE"/>
    <x v="2"/>
    <n v="0"/>
  </r>
  <r>
    <n v="88"/>
    <s v="Taxi"/>
    <x v="2"/>
    <n v="88"/>
  </r>
  <r>
    <n v="94"/>
    <s v="Taxi"/>
    <x v="0"/>
    <n v="94"/>
  </r>
  <r>
    <n v="32"/>
    <s v="Taxi"/>
    <x v="0"/>
    <n v="32"/>
  </r>
  <r>
    <n v="8"/>
    <s v="Taxi"/>
    <x v="2"/>
    <n v="0"/>
  </r>
  <r>
    <n v="11"/>
    <s v="Taxi"/>
    <x v="0"/>
    <n v="0"/>
  </r>
  <r>
    <n v="8"/>
    <s v="Taxi"/>
    <x v="2"/>
    <n v="0"/>
  </r>
  <r>
    <n v="141"/>
    <s v="Taxi"/>
    <x v="0"/>
    <n v="0"/>
  </r>
  <r>
    <n v="39"/>
    <s v="Taxi"/>
    <x v="0"/>
    <n v="39"/>
  </r>
  <r>
    <n v="41"/>
    <s v="Taxi"/>
    <x v="0"/>
    <n v="41"/>
  </r>
  <r>
    <n v="13"/>
    <s v="Taxi"/>
    <x v="0"/>
    <n v="0"/>
  </r>
  <r>
    <n v="11"/>
    <s v="Taxi"/>
    <x v="0"/>
    <n v="0"/>
  </r>
  <r>
    <n v="50"/>
    <s v="Taxi"/>
    <x v="0"/>
    <n v="50"/>
  </r>
  <r>
    <n v="17"/>
    <s v="Taxi"/>
    <x v="0"/>
    <n v="0"/>
  </r>
  <r>
    <n v="86"/>
    <s v="Taxi"/>
    <x v="0"/>
    <n v="86"/>
  </r>
  <r>
    <n v="45"/>
    <s v="Taxi"/>
    <x v="0"/>
    <n v="45"/>
  </r>
  <r>
    <n v="14"/>
    <s v="Taxi"/>
    <x v="0"/>
    <n v="0"/>
  </r>
  <r>
    <n v="230"/>
    <s v="Taxi"/>
    <x v="0"/>
    <n v="0"/>
  </r>
  <r>
    <n v="17"/>
    <s v="Taxi"/>
    <x v="0"/>
    <n v="0"/>
  </r>
  <r>
    <n v="13"/>
    <s v="Taxi"/>
    <x v="0"/>
    <n v="0"/>
  </r>
  <r>
    <n v="12"/>
    <s v="Taxi"/>
    <x v="3"/>
    <n v="0"/>
  </r>
  <r>
    <n v="20"/>
    <s v="Taxi"/>
    <x v="3"/>
    <n v="0"/>
  </r>
  <r>
    <n v="127"/>
    <s v="Taxi"/>
    <x v="0"/>
    <n v="0"/>
  </r>
  <r>
    <n v="6"/>
    <s v="Taxi"/>
    <x v="0"/>
    <n v="0"/>
  </r>
  <r>
    <n v="95"/>
    <s v="Taxi"/>
    <x v="0"/>
    <n v="95"/>
  </r>
  <r>
    <n v="78"/>
    <s v="Taxi"/>
    <x v="0"/>
    <n v="78"/>
  </r>
  <r>
    <n v="12"/>
    <s v="Temp"/>
    <x v="0"/>
    <n v="0"/>
  </r>
  <r>
    <n v="71"/>
    <s v="Temp"/>
    <x v="0"/>
    <n v="71"/>
  </r>
  <r>
    <n v="88"/>
    <s v="Temp"/>
    <x v="0"/>
    <n v="88"/>
  </r>
  <r>
    <n v="19"/>
    <s v="Temp"/>
    <x v="0"/>
    <n v="0"/>
  </r>
  <r>
    <n v="109"/>
    <s v="Temp"/>
    <x v="1"/>
    <n v="0"/>
  </r>
  <r>
    <n v="16"/>
    <s v="Temp"/>
    <x v="0"/>
    <n v="0"/>
  </r>
  <r>
    <n v="13"/>
    <s v="Temp"/>
    <x v="0"/>
    <n v="0"/>
  </r>
  <r>
    <n v="13"/>
    <s v="Temp"/>
    <x v="0"/>
    <n v="0"/>
  </r>
  <r>
    <n v="37"/>
    <s v="Temp"/>
    <x v="0"/>
    <n v="37"/>
  </r>
  <r>
    <n v="74"/>
    <s v="Temp"/>
    <x v="0"/>
    <n v="74"/>
  </r>
  <r>
    <n v="24"/>
    <s v="Temp"/>
    <x v="0"/>
    <n v="24"/>
  </r>
  <r>
    <n v="17"/>
    <s v="Temp"/>
    <x v="0"/>
    <n v="0"/>
  </r>
  <r>
    <n v="28"/>
    <s v="Temp"/>
    <x v="3"/>
    <n v="28"/>
  </r>
  <r>
    <n v="257"/>
    <s v="Temp"/>
    <x v="0"/>
    <n v="0"/>
  </r>
  <r>
    <n v="286"/>
    <s v="Temp"/>
    <x v="0"/>
    <n v="0"/>
  </r>
  <r>
    <n v="50"/>
    <s v="Temp"/>
    <x v="0"/>
    <n v="50"/>
  </r>
  <r>
    <n v="9"/>
    <s v="Temp"/>
    <x v="2"/>
    <n v="0"/>
  </r>
  <r>
    <n v="86"/>
    <s v="Temp"/>
    <x v="2"/>
    <n v="86"/>
  </r>
  <r>
    <n v="7"/>
    <s v="Temp"/>
    <x v="0"/>
    <n v="0"/>
  </r>
  <r>
    <n v="14"/>
    <s v="Temp"/>
    <x v="0"/>
    <n v="0"/>
  </r>
  <r>
    <n v="18"/>
    <s v="Temp"/>
    <x v="2"/>
    <n v="0"/>
  </r>
  <r>
    <n v="57"/>
    <s v="Temp"/>
    <x v="0"/>
    <n v="57"/>
  </r>
  <r>
    <n v="12"/>
    <s v="Temp"/>
    <x v="4"/>
    <n v="0"/>
  </r>
  <r>
    <n v="7"/>
    <s v="Temp"/>
    <x v="0"/>
    <n v="0"/>
  </r>
  <r>
    <n v="49"/>
    <s v="Temp"/>
    <x v="3"/>
    <n v="49"/>
  </r>
  <r>
    <n v="14"/>
    <s v="ISD"/>
    <x v="0"/>
    <n v="0"/>
  </r>
  <r>
    <n v="27"/>
    <s v="ISD"/>
    <x v="3"/>
    <n v="27"/>
  </r>
  <r>
    <n v="88"/>
    <s v="ISD"/>
    <x v="0"/>
    <n v="88"/>
  </r>
  <r>
    <n v="110"/>
    <s v="ISD"/>
    <x v="0"/>
    <n v="0"/>
  </r>
  <r>
    <n v="84"/>
    <s v="ISD"/>
    <x v="4"/>
    <n v="84"/>
  </r>
  <r>
    <n v="27"/>
    <s v="ISD"/>
    <x v="0"/>
    <n v="27"/>
  </r>
  <r>
    <n v="18"/>
    <s v="ISD"/>
    <x v="4"/>
    <n v="0"/>
  </r>
  <r>
    <n v="157"/>
    <s v="ISD"/>
    <x v="0"/>
    <n v="0"/>
  </r>
  <r>
    <n v="19"/>
    <s v="ISD"/>
    <x v="4"/>
    <n v="0"/>
  </r>
  <r>
    <n v="40"/>
    <s v="ISD"/>
    <x v="0"/>
    <n v="40"/>
  </r>
  <r>
    <n v="14"/>
    <s v="ISD"/>
    <x v="0"/>
    <n v="0"/>
  </r>
  <r>
    <n v="5"/>
    <s v="ISD"/>
    <x v="0"/>
    <n v="0"/>
  </r>
  <r>
    <n v="9"/>
    <s v="ISD"/>
    <x v="1"/>
    <n v="0"/>
  </r>
  <r>
    <n v="17"/>
    <s v="ISD"/>
    <x v="0"/>
    <n v="0"/>
  </r>
  <r>
    <n v="96"/>
    <s v="ISD"/>
    <x v="4"/>
    <n v="96"/>
  </r>
  <r>
    <n v="12"/>
    <s v="ISD"/>
    <x v="0"/>
    <n v="0"/>
  </r>
  <r>
    <n v="33"/>
    <s v="ISD"/>
    <x v="3"/>
    <n v="33"/>
  </r>
  <r>
    <n v="7"/>
    <s v="ISD"/>
    <x v="4"/>
    <n v="0"/>
  </r>
  <r>
    <n v="80"/>
    <s v="ISD"/>
    <x v="4"/>
    <n v="80"/>
  </r>
  <r>
    <n v="31"/>
    <s v="ISD"/>
    <x v="0"/>
    <n v="31"/>
  </r>
  <r>
    <n v="105"/>
    <s v="ISD"/>
    <x v="4"/>
    <n v="0"/>
  </r>
  <r>
    <n v="15"/>
    <s v="ISD"/>
    <x v="0"/>
    <n v="0"/>
  </r>
  <r>
    <n v="70"/>
    <s v="ISD"/>
    <x v="0"/>
    <n v="70"/>
  </r>
  <r>
    <n v="239"/>
    <s v="ISD"/>
    <x v="0"/>
    <n v="0"/>
  </r>
  <r>
    <n v="80"/>
    <s v="ISD"/>
    <x v="4"/>
    <n v="80"/>
  </r>
  <r>
    <n v="24"/>
    <s v="D12"/>
    <x v="0"/>
    <n v="24"/>
  </r>
  <r>
    <n v="70"/>
    <s v="D12"/>
    <x v="3"/>
    <n v="70"/>
  </r>
  <r>
    <n v="70"/>
    <s v="D12"/>
    <x v="0"/>
    <n v="70"/>
  </r>
  <r>
    <n v="14"/>
    <s v="D12"/>
    <x v="0"/>
    <n v="0"/>
  </r>
  <r>
    <n v="15"/>
    <s v="D12"/>
    <x v="0"/>
    <n v="0"/>
  </r>
  <r>
    <n v="8"/>
    <s v="D12"/>
    <x v="2"/>
    <n v="0"/>
  </r>
  <r>
    <n v="8"/>
    <s v="D12"/>
    <x v="2"/>
    <n v="0"/>
  </r>
  <r>
    <n v="20"/>
    <s v="D12"/>
    <x v="0"/>
    <n v="0"/>
  </r>
  <r>
    <n v="27"/>
    <s v="D12"/>
    <x v="3"/>
    <n v="27"/>
  </r>
  <r>
    <n v="22"/>
    <s v="D12"/>
    <x v="3"/>
    <n v="0"/>
  </r>
  <r>
    <n v="8"/>
    <s v="D12"/>
    <x v="0"/>
    <n v="0"/>
  </r>
  <r>
    <n v="36"/>
    <s v="D12"/>
    <x v="3"/>
    <n v="36"/>
  </r>
  <r>
    <n v="9"/>
    <s v="D12"/>
    <x v="2"/>
    <n v="0"/>
  </r>
  <r>
    <n v="94"/>
    <s v="D12"/>
    <x v="1"/>
    <n v="94"/>
  </r>
  <r>
    <n v="28"/>
    <s v="D12"/>
    <x v="3"/>
    <n v="28"/>
  </r>
  <r>
    <n v="49"/>
    <s v="D12"/>
    <x v="0"/>
    <n v="49"/>
  </r>
  <r>
    <n v="214"/>
    <s v="D12"/>
    <x v="0"/>
    <n v="0"/>
  </r>
  <r>
    <n v="5"/>
    <s v="D12"/>
    <x v="0"/>
    <n v="0"/>
  </r>
  <r>
    <n v="128"/>
    <s v="D12"/>
    <x v="0"/>
    <n v="0"/>
  </r>
  <r>
    <n v="95"/>
    <s v="D12"/>
    <x v="0"/>
    <n v="95"/>
  </r>
  <r>
    <n v="11"/>
    <s v="D12"/>
    <x v="0"/>
    <n v="0"/>
  </r>
  <r>
    <n v="60"/>
    <s v="D12"/>
    <x v="0"/>
    <n v="60"/>
  </r>
  <r>
    <n v="92"/>
    <s v="D12"/>
    <x v="2"/>
    <n v="92"/>
  </r>
  <r>
    <n v="33"/>
    <s v="D12"/>
    <x v="0"/>
    <n v="33"/>
  </r>
  <r>
    <n v="18"/>
    <s v="D12"/>
    <x v="0"/>
    <n v="0"/>
  </r>
  <r>
    <n v="29"/>
    <s v="D13"/>
    <x v="0"/>
    <n v="29"/>
  </r>
  <r>
    <n v="59"/>
    <s v="D13"/>
    <x v="1"/>
    <n v="59"/>
  </r>
  <r>
    <n v="116"/>
    <s v="D13"/>
    <x v="0"/>
    <n v="0"/>
  </r>
  <r>
    <n v="11"/>
    <s v="D13"/>
    <x v="0"/>
    <n v="0"/>
  </r>
  <r>
    <n v="198"/>
    <s v="D13"/>
    <x v="0"/>
    <n v="0"/>
  </r>
  <r>
    <n v="11"/>
    <s v="D13"/>
    <x v="0"/>
    <n v="0"/>
  </r>
  <r>
    <n v="23"/>
    <s v="D13"/>
    <x v="3"/>
    <n v="23"/>
  </r>
  <r>
    <n v="5"/>
    <s v="D13"/>
    <x v="0"/>
    <n v="0"/>
  </r>
  <r>
    <n v="39"/>
    <s v="D13"/>
    <x v="0"/>
    <n v="39"/>
  </r>
  <r>
    <n v="78"/>
    <s v="D13"/>
    <x v="4"/>
    <n v="78"/>
  </r>
  <r>
    <n v="190"/>
    <s v="D13"/>
    <x v="1"/>
    <n v="0"/>
  </r>
  <r>
    <n v="28"/>
    <s v="D13"/>
    <x v="0"/>
    <n v="28"/>
  </r>
  <r>
    <n v="8"/>
    <s v="D13"/>
    <x v="1"/>
    <n v="0"/>
  </r>
  <r>
    <n v="97"/>
    <s v="D13"/>
    <x v="1"/>
    <n v="0"/>
  </r>
  <r>
    <n v="46"/>
    <s v="D13"/>
    <x v="0"/>
    <n v="46"/>
  </r>
  <r>
    <n v="13"/>
    <s v="D13"/>
    <x v="0"/>
    <n v="0"/>
  </r>
  <r>
    <n v="25"/>
    <s v="D13"/>
    <x v="4"/>
    <n v="25"/>
  </r>
  <r>
    <n v="62"/>
    <s v="D13"/>
    <x v="0"/>
    <n v="62"/>
  </r>
  <r>
    <n v="93"/>
    <s v="D13"/>
    <x v="1"/>
    <n v="93"/>
  </r>
  <r>
    <n v="11"/>
    <s v="D13"/>
    <x v="0"/>
    <n v="0"/>
  </r>
  <r>
    <n v="5"/>
    <s v="D13"/>
    <x v="0"/>
    <n v="0"/>
  </r>
  <r>
    <n v="25"/>
    <s v="D13"/>
    <x v="0"/>
    <n v="25"/>
  </r>
  <r>
    <n v="190"/>
    <s v="D13"/>
    <x v="3"/>
    <n v="0"/>
  </r>
  <r>
    <n v="71"/>
    <s v="D13"/>
    <x v="0"/>
    <n v="71"/>
  </r>
  <r>
    <n v="7"/>
    <s v="D13"/>
    <x v="0"/>
    <n v="0"/>
  </r>
  <r>
    <n v="26"/>
    <s v="D14"/>
    <x v="1"/>
    <n v="26"/>
  </r>
  <r>
    <n v="208"/>
    <s v="D14"/>
    <x v="0"/>
    <n v="0"/>
  </r>
  <r>
    <n v="79"/>
    <s v="D14"/>
    <x v="1"/>
    <n v="79"/>
  </r>
  <r>
    <n v="20"/>
    <s v="D14"/>
    <x v="0"/>
    <n v="0"/>
  </r>
  <r>
    <n v="12"/>
    <s v="D14"/>
    <x v="0"/>
    <n v="0"/>
  </r>
  <r>
    <n v="30"/>
    <s v="D14"/>
    <x v="1"/>
    <n v="30"/>
  </r>
  <r>
    <n v="114"/>
    <s v="D14"/>
    <x v="0"/>
    <n v="0"/>
  </r>
  <r>
    <n v="10"/>
    <s v="D14"/>
    <x v="0"/>
    <n v="0"/>
  </r>
  <r>
    <n v="122"/>
    <s v="D14"/>
    <x v="0"/>
    <n v="0"/>
  </r>
  <r>
    <n v="59"/>
    <s v="D14"/>
    <x v="0"/>
    <n v="59"/>
  </r>
  <r>
    <n v="142"/>
    <s v="D14"/>
    <x v="1"/>
    <n v="0"/>
  </r>
  <r>
    <n v="30"/>
    <s v="D14"/>
    <x v="0"/>
    <n v="30"/>
  </r>
  <r>
    <n v="15"/>
    <s v="D14"/>
    <x v="0"/>
    <n v="0"/>
  </r>
  <r>
    <n v="90"/>
    <s v="D14"/>
    <x v="2"/>
    <n v="90"/>
  </r>
  <r>
    <n v="16"/>
    <s v="D14"/>
    <x v="0"/>
    <n v="0"/>
  </r>
  <r>
    <n v="10"/>
    <s v="D14"/>
    <x v="3"/>
    <n v="0"/>
  </r>
  <r>
    <n v="81"/>
    <s v="D14"/>
    <x v="0"/>
    <n v="81"/>
  </r>
  <r>
    <n v="35"/>
    <s v="D14"/>
    <x v="4"/>
    <n v="35"/>
  </r>
  <r>
    <n v="24"/>
    <s v="D14"/>
    <x v="2"/>
    <n v="24"/>
  </r>
  <r>
    <n v="11"/>
    <s v="D14"/>
    <x v="0"/>
    <n v="0"/>
  </r>
  <r>
    <n v="4"/>
    <s v="D14"/>
    <x v="0"/>
    <n v="0"/>
  </r>
  <r>
    <n v="10"/>
    <s v="D14"/>
    <x v="0"/>
    <n v="0"/>
  </r>
  <r>
    <n v="11"/>
    <s v="D14"/>
    <x v="0"/>
    <n v="0"/>
  </r>
  <r>
    <n v="112"/>
    <s v="D14"/>
    <x v="1"/>
    <n v="0"/>
  </r>
  <r>
    <n v="14"/>
    <s v="D14"/>
    <x v="0"/>
    <n v="0"/>
  </r>
  <r>
    <n v="12"/>
    <s v="NYSE"/>
    <x v="0"/>
    <n v="0"/>
  </r>
  <r>
    <n v="9"/>
    <s v="NYSE"/>
    <x v="4"/>
    <n v="0"/>
  </r>
  <r>
    <n v="82"/>
    <s v="NYSE"/>
    <x v="2"/>
    <n v="82"/>
  </r>
  <r>
    <n v="34"/>
    <s v="NYSE"/>
    <x v="0"/>
    <n v="34"/>
  </r>
  <r>
    <n v="7"/>
    <s v="NYSE"/>
    <x v="4"/>
    <n v="0"/>
  </r>
  <r>
    <n v="38"/>
    <s v="NYSE"/>
    <x v="0"/>
    <n v="38"/>
  </r>
  <r>
    <n v="11"/>
    <s v="NYSE"/>
    <x v="3"/>
    <n v="0"/>
  </r>
  <r>
    <n v="76"/>
    <s v="NYSE"/>
    <x v="0"/>
    <n v="76"/>
  </r>
  <r>
    <n v="11"/>
    <s v="NYSE"/>
    <x v="4"/>
    <n v="0"/>
  </r>
  <r>
    <n v="91"/>
    <s v="NYSE"/>
    <x v="1"/>
    <n v="91"/>
  </r>
  <r>
    <n v="31"/>
    <s v="NYSE"/>
    <x v="0"/>
    <n v="31"/>
  </r>
  <r>
    <n v="64"/>
    <s v="NYSE"/>
    <x v="0"/>
    <n v="64"/>
  </r>
  <r>
    <n v="26"/>
    <s v="NYSE"/>
    <x v="0"/>
    <n v="26"/>
  </r>
  <r>
    <n v="12"/>
    <s v="NYSE"/>
    <x v="0"/>
    <n v="0"/>
  </r>
  <r>
    <n v="7"/>
    <s v="NYSE"/>
    <x v="0"/>
    <n v="0"/>
  </r>
  <r>
    <n v="15"/>
    <s v="NYSE"/>
    <x v="0"/>
    <n v="0"/>
  </r>
  <r>
    <n v="46"/>
    <s v="NYSE"/>
    <x v="0"/>
    <n v="46"/>
  </r>
  <r>
    <n v="93"/>
    <s v="NYSE"/>
    <x v="0"/>
    <n v="93"/>
  </r>
  <r>
    <n v="29"/>
    <s v="NYSE"/>
    <x v="3"/>
    <n v="29"/>
  </r>
  <r>
    <n v="10"/>
    <s v="NYSE"/>
    <x v="0"/>
    <n v="0"/>
  </r>
  <r>
    <n v="21"/>
    <s v="NYSE"/>
    <x v="0"/>
    <n v="0"/>
  </r>
  <r>
    <n v="7"/>
    <s v="NYSE"/>
    <x v="2"/>
    <n v="0"/>
  </r>
  <r>
    <n v="107"/>
    <s v="NYSE"/>
    <x v="2"/>
    <n v="0"/>
  </r>
  <r>
    <n v="21"/>
    <s v="NYSE"/>
    <x v="1"/>
    <n v="0"/>
  </r>
  <r>
    <n v="40"/>
    <s v="NYSE"/>
    <x v="1"/>
    <n v="40"/>
  </r>
  <r>
    <n v="34"/>
    <s v="Taxi"/>
    <x v="0"/>
    <n v="34"/>
  </r>
  <r>
    <n v="24"/>
    <s v="Taxi"/>
    <x v="1"/>
    <n v="24"/>
  </r>
  <r>
    <n v="92"/>
    <s v="Taxi"/>
    <x v="1"/>
    <n v="92"/>
  </r>
  <r>
    <n v="79"/>
    <s v="Taxi"/>
    <x v="0"/>
    <n v="79"/>
  </r>
  <r>
    <n v="26"/>
    <s v="Taxi"/>
    <x v="0"/>
    <n v="26"/>
  </r>
  <r>
    <n v="30"/>
    <s v="Taxi"/>
    <x v="0"/>
    <n v="30"/>
  </r>
  <r>
    <n v="44"/>
    <s v="Taxi"/>
    <x v="1"/>
    <n v="44"/>
  </r>
  <r>
    <n v="171"/>
    <s v="Taxi"/>
    <x v="1"/>
    <n v="0"/>
  </r>
  <r>
    <n v="27"/>
    <s v="Taxi"/>
    <x v="0"/>
    <n v="27"/>
  </r>
  <r>
    <n v="46"/>
    <s v="Taxi"/>
    <x v="0"/>
    <n v="46"/>
  </r>
  <r>
    <n v="4"/>
    <s v="Taxi"/>
    <x v="3"/>
    <n v="0"/>
  </r>
  <r>
    <n v="36"/>
    <s v="Taxi"/>
    <x v="0"/>
    <n v="36"/>
  </r>
  <r>
    <n v="49"/>
    <s v="Taxi"/>
    <x v="0"/>
    <n v="49"/>
  </r>
  <r>
    <n v="22"/>
    <s v="Taxi"/>
    <x v="1"/>
    <n v="0"/>
  </r>
  <r>
    <n v="45"/>
    <s v="Taxi"/>
    <x v="0"/>
    <n v="45"/>
  </r>
  <r>
    <n v="3"/>
    <s v="Taxi"/>
    <x v="2"/>
    <n v="0"/>
  </r>
  <r>
    <n v="16"/>
    <s v="Taxi"/>
    <x v="0"/>
    <n v="0"/>
  </r>
  <r>
    <n v="44"/>
    <s v="Taxi"/>
    <x v="0"/>
    <n v="44"/>
  </r>
  <r>
    <n v="20"/>
    <s v="Taxi"/>
    <x v="3"/>
    <n v="0"/>
  </r>
  <r>
    <n v="18"/>
    <s v="Taxi"/>
    <x v="0"/>
    <n v="0"/>
  </r>
  <r>
    <n v="59"/>
    <s v="Taxi"/>
    <x v="0"/>
    <n v="59"/>
  </r>
  <r>
    <n v="87"/>
    <s v="Taxi"/>
    <x v="0"/>
    <n v="87"/>
  </r>
  <r>
    <n v="26"/>
    <s v="Taxi"/>
    <x v="0"/>
    <n v="26"/>
  </r>
  <r>
    <n v="18"/>
    <s v="Taxi"/>
    <x v="4"/>
    <n v="0"/>
  </r>
  <r>
    <n v="27"/>
    <s v="Taxi"/>
    <x v="0"/>
    <n v="27"/>
  </r>
  <r>
    <n v="64"/>
    <s v="Temp"/>
    <x v="0"/>
    <n v="64"/>
  </r>
  <r>
    <n v="48"/>
    <s v="Temp"/>
    <x v="0"/>
    <n v="48"/>
  </r>
  <r>
    <n v="52"/>
    <s v="Temp"/>
    <x v="0"/>
    <n v="52"/>
  </r>
  <r>
    <n v="21"/>
    <s v="Temp"/>
    <x v="0"/>
    <n v="0"/>
  </r>
  <r>
    <n v="31"/>
    <s v="Temp"/>
    <x v="0"/>
    <n v="31"/>
  </r>
  <r>
    <n v="57"/>
    <s v="Temp"/>
    <x v="0"/>
    <n v="57"/>
  </r>
  <r>
    <n v="4"/>
    <s v="Temp"/>
    <x v="1"/>
    <n v="0"/>
  </r>
  <r>
    <n v="11"/>
    <s v="Temp"/>
    <x v="0"/>
    <n v="0"/>
  </r>
  <r>
    <n v="53"/>
    <s v="Temp"/>
    <x v="0"/>
    <n v="53"/>
  </r>
  <r>
    <n v="27"/>
    <s v="Temp"/>
    <x v="0"/>
    <n v="27"/>
  </r>
  <r>
    <n v="29"/>
    <s v="Temp"/>
    <x v="0"/>
    <n v="29"/>
  </r>
  <r>
    <n v="221"/>
    <s v="Temp"/>
    <x v="1"/>
    <n v="0"/>
  </r>
  <r>
    <n v="54"/>
    <s v="Temp"/>
    <x v="0"/>
    <n v="54"/>
  </r>
  <r>
    <n v="47"/>
    <s v="Temp"/>
    <x v="0"/>
    <n v="47"/>
  </r>
  <r>
    <n v="32"/>
    <s v="Temp"/>
    <x v="0"/>
    <n v="32"/>
  </r>
  <r>
    <n v="16"/>
    <s v="Temp"/>
    <x v="1"/>
    <n v="0"/>
  </r>
  <r>
    <n v="5"/>
    <s v="Temp"/>
    <x v="3"/>
    <n v="0"/>
  </r>
  <r>
    <n v="47"/>
    <s v="Temp"/>
    <x v="1"/>
    <n v="47"/>
  </r>
  <r>
    <n v="17"/>
    <s v="Temp"/>
    <x v="3"/>
    <n v="0"/>
  </r>
  <r>
    <n v="57"/>
    <s v="Temp"/>
    <x v="0"/>
    <n v="57"/>
  </r>
  <r>
    <n v="14"/>
    <s v="Temp"/>
    <x v="1"/>
    <n v="0"/>
  </r>
  <r>
    <n v="26"/>
    <s v="Temp"/>
    <x v="0"/>
    <n v="26"/>
  </r>
  <r>
    <n v="95"/>
    <s v="Temp"/>
    <x v="0"/>
    <n v="95"/>
  </r>
  <r>
    <n v="25"/>
    <s v="Temp"/>
    <x v="0"/>
    <n v="25"/>
  </r>
  <r>
    <n v="54"/>
    <s v="Temp"/>
    <x v="1"/>
    <n v="54"/>
  </r>
  <r>
    <n v="120"/>
    <s v="ISD"/>
    <x v="4"/>
    <n v="0"/>
  </r>
  <r>
    <n v="6"/>
    <s v="ISD"/>
    <x v="3"/>
    <n v="0"/>
  </r>
  <r>
    <n v="158"/>
    <s v="ISD"/>
    <x v="4"/>
    <n v="0"/>
  </r>
  <r>
    <n v="15"/>
    <s v="ISD"/>
    <x v="4"/>
    <n v="0"/>
  </r>
  <r>
    <n v="80"/>
    <s v="ISD"/>
    <x v="0"/>
    <n v="80"/>
  </r>
  <r>
    <n v="88"/>
    <s v="ISD"/>
    <x v="0"/>
    <n v="88"/>
  </r>
  <r>
    <n v="58"/>
    <s v="ISD"/>
    <x v="0"/>
    <n v="58"/>
  </r>
  <r>
    <n v="70"/>
    <s v="ISD"/>
    <x v="4"/>
    <n v="70"/>
  </r>
  <r>
    <n v="46"/>
    <s v="ISD"/>
    <x v="0"/>
    <n v="46"/>
  </r>
  <r>
    <n v="24"/>
    <s v="ISD"/>
    <x v="4"/>
    <n v="24"/>
  </r>
  <r>
    <n v="32"/>
    <s v="ISD"/>
    <x v="4"/>
    <n v="32"/>
  </r>
  <r>
    <n v="36"/>
    <s v="ISD"/>
    <x v="0"/>
    <n v="36"/>
  </r>
  <r>
    <n v="19"/>
    <s v="ISD"/>
    <x v="4"/>
    <n v="0"/>
  </r>
  <r>
    <n v="5"/>
    <s v="ISD"/>
    <x v="0"/>
    <n v="0"/>
  </r>
  <r>
    <n v="47"/>
    <s v="ISD"/>
    <x v="0"/>
    <n v="47"/>
  </r>
  <r>
    <n v="64"/>
    <s v="ISD"/>
    <x v="4"/>
    <n v="64"/>
  </r>
  <r>
    <n v="12"/>
    <s v="ISD"/>
    <x v="0"/>
    <n v="0"/>
  </r>
  <r>
    <n v="36"/>
    <s v="ISD"/>
    <x v="0"/>
    <n v="36"/>
  </r>
  <r>
    <n v="58"/>
    <s v="ISD"/>
    <x v="0"/>
    <n v="58"/>
  </r>
  <r>
    <n v="119"/>
    <s v="ISD"/>
    <x v="4"/>
    <n v="0"/>
  </r>
  <r>
    <n v="39"/>
    <s v="ISD"/>
    <x v="4"/>
    <n v="39"/>
  </r>
  <r>
    <n v="43"/>
    <s v="ISD"/>
    <x v="0"/>
    <n v="43"/>
  </r>
  <r>
    <n v="17"/>
    <s v="ISD"/>
    <x v="4"/>
    <n v="0"/>
  </r>
  <r>
    <n v="100"/>
    <s v="ISD"/>
    <x v="4"/>
    <n v="0"/>
  </r>
  <r>
    <n v="68"/>
    <s v="ISD"/>
    <x v="0"/>
    <n v="68"/>
  </r>
  <r>
    <n v="76"/>
    <s v="D12"/>
    <x v="3"/>
    <n v="76"/>
  </r>
  <r>
    <n v="76"/>
    <s v="D12"/>
    <x v="0"/>
    <n v="76"/>
  </r>
  <r>
    <n v="9"/>
    <s v="D12"/>
    <x v="1"/>
    <n v="0"/>
  </r>
  <r>
    <n v="89"/>
    <s v="D12"/>
    <x v="3"/>
    <n v="89"/>
  </r>
  <r>
    <n v="61"/>
    <s v="D12"/>
    <x v="3"/>
    <n v="61"/>
  </r>
  <r>
    <n v="16"/>
    <s v="D12"/>
    <x v="3"/>
    <n v="0"/>
  </r>
  <r>
    <n v="22"/>
    <s v="D12"/>
    <x v="3"/>
    <n v="0"/>
  </r>
  <r>
    <n v="11"/>
    <s v="D12"/>
    <x v="4"/>
    <n v="0"/>
  </r>
  <r>
    <n v="56"/>
    <s v="D12"/>
    <x v="3"/>
    <n v="56"/>
  </r>
  <r>
    <n v="3"/>
    <s v="D12"/>
    <x v="4"/>
    <n v="0"/>
  </r>
  <r>
    <n v="74"/>
    <s v="D12"/>
    <x v="3"/>
    <n v="74"/>
  </r>
  <r>
    <n v="4"/>
    <s v="D12"/>
    <x v="3"/>
    <n v="0"/>
  </r>
  <r>
    <n v="24"/>
    <s v="D12"/>
    <x v="0"/>
    <n v="24"/>
  </r>
  <r>
    <n v="9"/>
    <s v="D12"/>
    <x v="0"/>
    <n v="0"/>
  </r>
  <r>
    <n v="83"/>
    <s v="D12"/>
    <x v="3"/>
    <n v="83"/>
  </r>
  <r>
    <n v="42"/>
    <s v="D12"/>
    <x v="1"/>
    <n v="42"/>
  </r>
  <r>
    <n v="39"/>
    <s v="D12"/>
    <x v="0"/>
    <n v="39"/>
  </r>
  <r>
    <n v="20"/>
    <s v="D12"/>
    <x v="0"/>
    <n v="0"/>
  </r>
  <r>
    <n v="78"/>
    <s v="D12"/>
    <x v="3"/>
    <n v="78"/>
  </r>
  <r>
    <n v="188"/>
    <s v="D12"/>
    <x v="3"/>
    <n v="0"/>
  </r>
  <r>
    <n v="46"/>
    <s v="D12"/>
    <x v="3"/>
    <n v="46"/>
  </r>
  <r>
    <n v="53"/>
    <s v="D12"/>
    <x v="0"/>
    <n v="53"/>
  </r>
  <r>
    <n v="82"/>
    <s v="D12"/>
    <x v="0"/>
    <n v="82"/>
  </r>
  <r>
    <n v="148"/>
    <s v="D12"/>
    <x v="0"/>
    <n v="0"/>
  </r>
  <r>
    <n v="42"/>
    <s v="D12"/>
    <x v="0"/>
    <n v="42"/>
  </r>
  <r>
    <n v="94"/>
    <s v="D13"/>
    <x v="2"/>
    <n v="94"/>
  </r>
  <r>
    <n v="6"/>
    <s v="D13"/>
    <x v="3"/>
    <n v="0"/>
  </r>
  <r>
    <n v="46"/>
    <s v="D13"/>
    <x v="4"/>
    <n v="46"/>
  </r>
  <r>
    <n v="90"/>
    <s v="D13"/>
    <x v="2"/>
    <n v="90"/>
  </r>
  <r>
    <n v="24"/>
    <s v="D13"/>
    <x v="0"/>
    <n v="24"/>
  </r>
  <r>
    <n v="20"/>
    <s v="D13"/>
    <x v="0"/>
    <n v="0"/>
  </r>
  <r>
    <n v="135"/>
    <s v="D13"/>
    <x v="0"/>
    <n v="0"/>
  </r>
  <r>
    <n v="15"/>
    <s v="D13"/>
    <x v="0"/>
    <n v="0"/>
  </r>
  <r>
    <n v="21"/>
    <s v="D13"/>
    <x v="3"/>
    <n v="0"/>
  </r>
  <r>
    <n v="53"/>
    <s v="D13"/>
    <x v="0"/>
    <n v="53"/>
  </r>
  <r>
    <n v="110"/>
    <s v="D13"/>
    <x v="0"/>
    <n v="0"/>
  </r>
  <r>
    <n v="29"/>
    <s v="D13"/>
    <x v="2"/>
    <n v="29"/>
  </r>
  <r>
    <n v="23"/>
    <s v="D13"/>
    <x v="3"/>
    <n v="23"/>
  </r>
  <r>
    <n v="20"/>
    <s v="D13"/>
    <x v="4"/>
    <n v="0"/>
  </r>
  <r>
    <n v="37"/>
    <s v="D13"/>
    <x v="0"/>
    <n v="37"/>
  </r>
  <r>
    <n v="77"/>
    <s v="D13"/>
    <x v="0"/>
    <n v="77"/>
  </r>
  <r>
    <n v="41"/>
    <s v="D13"/>
    <x v="0"/>
    <n v="41"/>
  </r>
  <r>
    <n v="16"/>
    <s v="D13"/>
    <x v="0"/>
    <n v="0"/>
  </r>
  <r>
    <n v="51"/>
    <s v="D13"/>
    <x v="2"/>
    <n v="51"/>
  </r>
  <r>
    <n v="20"/>
    <s v="D13"/>
    <x v="3"/>
    <n v="0"/>
  </r>
  <r>
    <n v="95"/>
    <s v="D13"/>
    <x v="4"/>
    <n v="95"/>
  </r>
  <r>
    <n v="269"/>
    <s v="D13"/>
    <x v="2"/>
    <n v="0"/>
  </r>
  <r>
    <n v="115"/>
    <s v="D13"/>
    <x v="1"/>
    <n v="0"/>
  </r>
  <r>
    <n v="145"/>
    <s v="D13"/>
    <x v="0"/>
    <n v="0"/>
  </r>
  <r>
    <n v="6"/>
    <s v="D13"/>
    <x v="0"/>
    <n v="0"/>
  </r>
  <r>
    <n v="63"/>
    <s v="D14"/>
    <x v="1"/>
    <n v="63"/>
  </r>
  <r>
    <n v="44"/>
    <s v="D14"/>
    <x v="1"/>
    <n v="44"/>
  </r>
  <r>
    <n v="21"/>
    <s v="D14"/>
    <x v="0"/>
    <n v="0"/>
  </r>
  <r>
    <n v="35"/>
    <s v="D14"/>
    <x v="1"/>
    <n v="35"/>
  </r>
  <r>
    <n v="98"/>
    <s v="D14"/>
    <x v="4"/>
    <n v="0"/>
  </r>
  <r>
    <n v="5"/>
    <s v="D14"/>
    <x v="0"/>
    <n v="0"/>
  </r>
  <r>
    <n v="22"/>
    <s v="D14"/>
    <x v="0"/>
    <n v="0"/>
  </r>
  <r>
    <n v="4"/>
    <s v="D14"/>
    <x v="1"/>
    <n v="0"/>
  </r>
  <r>
    <n v="122"/>
    <s v="D14"/>
    <x v="0"/>
    <n v="0"/>
  </r>
  <r>
    <n v="19"/>
    <s v="D14"/>
    <x v="4"/>
    <n v="0"/>
  </r>
  <r>
    <n v="6"/>
    <s v="D14"/>
    <x v="4"/>
    <n v="0"/>
  </r>
  <r>
    <n v="26"/>
    <s v="D14"/>
    <x v="0"/>
    <n v="26"/>
  </r>
  <r>
    <n v="34"/>
    <s v="D14"/>
    <x v="0"/>
    <n v="34"/>
  </r>
  <r>
    <n v="45"/>
    <s v="D14"/>
    <x v="1"/>
    <n v="45"/>
  </r>
  <r>
    <n v="23"/>
    <s v="D14"/>
    <x v="1"/>
    <n v="23"/>
  </r>
  <r>
    <n v="76"/>
    <s v="D14"/>
    <x v="0"/>
    <n v="76"/>
  </r>
  <r>
    <n v="17"/>
    <s v="D14"/>
    <x v="4"/>
    <n v="0"/>
  </r>
  <r>
    <n v="10"/>
    <s v="D14"/>
    <x v="4"/>
    <n v="0"/>
  </r>
  <r>
    <n v="12"/>
    <s v="D14"/>
    <x v="1"/>
    <n v="0"/>
  </r>
  <r>
    <n v="76"/>
    <s v="D14"/>
    <x v="1"/>
    <n v="76"/>
  </r>
  <r>
    <n v="63"/>
    <s v="D14"/>
    <x v="0"/>
    <n v="63"/>
  </r>
  <r>
    <n v="18"/>
    <s v="D14"/>
    <x v="1"/>
    <n v="0"/>
  </r>
  <r>
    <n v="35"/>
    <s v="D14"/>
    <x v="1"/>
    <n v="35"/>
  </r>
  <r>
    <n v="107"/>
    <s v="D14"/>
    <x v="0"/>
    <n v="0"/>
  </r>
  <r>
    <n v="90"/>
    <s v="D14"/>
    <x v="0"/>
    <n v="90"/>
  </r>
  <r>
    <n v="43"/>
    <s v="NYSE"/>
    <x v="1"/>
    <n v="43"/>
  </r>
  <r>
    <n v="11"/>
    <s v="NYSE"/>
    <x v="1"/>
    <n v="0"/>
  </r>
  <r>
    <n v="126"/>
    <s v="NYSE"/>
    <x v="2"/>
    <n v="0"/>
  </r>
  <r>
    <n v="72"/>
    <s v="NYSE"/>
    <x v="0"/>
    <n v="72"/>
  </r>
  <r>
    <n v="46"/>
    <s v="NYSE"/>
    <x v="2"/>
    <n v="46"/>
  </r>
  <r>
    <n v="14"/>
    <s v="NYSE"/>
    <x v="1"/>
    <n v="0"/>
  </r>
  <r>
    <n v="4"/>
    <s v="NYSE"/>
    <x v="0"/>
    <n v="0"/>
  </r>
  <r>
    <n v="82"/>
    <s v="NYSE"/>
    <x v="0"/>
    <n v="82"/>
  </r>
  <r>
    <n v="22"/>
    <s v="NYSE"/>
    <x v="1"/>
    <n v="0"/>
  </r>
  <r>
    <n v="14"/>
    <s v="NYSE"/>
    <x v="0"/>
    <n v="0"/>
  </r>
  <r>
    <n v="100"/>
    <s v="NYSE"/>
    <x v="2"/>
    <n v="0"/>
  </r>
  <r>
    <n v="136"/>
    <s v="NYSE"/>
    <x v="1"/>
    <n v="0"/>
  </r>
  <r>
    <n v="30"/>
    <s v="NYSE"/>
    <x v="3"/>
    <n v="30"/>
  </r>
  <r>
    <n v="9"/>
    <s v="NYSE"/>
    <x v="4"/>
    <n v="0"/>
  </r>
  <r>
    <n v="142"/>
    <s v="NYSE"/>
    <x v="0"/>
    <n v="0"/>
  </r>
  <r>
    <n v="51"/>
    <s v="NYSE"/>
    <x v="0"/>
    <n v="51"/>
  </r>
  <r>
    <n v="76"/>
    <s v="NYSE"/>
    <x v="4"/>
    <n v="76"/>
  </r>
  <r>
    <n v="34"/>
    <s v="NYSE"/>
    <x v="2"/>
    <n v="34"/>
  </r>
  <r>
    <n v="4"/>
    <s v="NYSE"/>
    <x v="0"/>
    <n v="0"/>
  </r>
  <r>
    <n v="32"/>
    <s v="NYSE"/>
    <x v="1"/>
    <n v="32"/>
  </r>
  <r>
    <n v="13"/>
    <s v="NYSE"/>
    <x v="2"/>
    <n v="0"/>
  </r>
  <r>
    <n v="190"/>
    <s v="NYSE"/>
    <x v="0"/>
    <n v="0"/>
  </r>
  <r>
    <n v="65"/>
    <s v="NYSE"/>
    <x v="0"/>
    <n v="65"/>
  </r>
  <r>
    <n v="4"/>
    <s v="NYSE"/>
    <x v="3"/>
    <n v="0"/>
  </r>
  <r>
    <n v="159"/>
    <s v="NYSE"/>
    <x v="1"/>
    <n v="0"/>
  </r>
  <r>
    <n v="8"/>
    <s v="Taxi"/>
    <x v="2"/>
    <n v="0"/>
  </r>
  <r>
    <n v="13"/>
    <s v="Taxi"/>
    <x v="1"/>
    <n v="0"/>
  </r>
  <r>
    <n v="26"/>
    <s v="Taxi"/>
    <x v="0"/>
    <n v="26"/>
  </r>
  <r>
    <n v="41"/>
    <s v="Taxi"/>
    <x v="0"/>
    <n v="41"/>
  </r>
  <r>
    <n v="13"/>
    <s v="Taxi"/>
    <x v="1"/>
    <n v="0"/>
  </r>
  <r>
    <n v="38"/>
    <s v="Taxi"/>
    <x v="0"/>
    <n v="38"/>
  </r>
  <r>
    <n v="16"/>
    <s v="Taxi"/>
    <x v="2"/>
    <n v="0"/>
  </r>
  <r>
    <n v="75"/>
    <s v="Taxi"/>
    <x v="3"/>
    <n v="75"/>
  </r>
  <r>
    <n v="61"/>
    <s v="Taxi"/>
    <x v="0"/>
    <n v="61"/>
  </r>
  <r>
    <n v="96"/>
    <s v="Taxi"/>
    <x v="0"/>
    <n v="96"/>
  </r>
  <r>
    <n v="10"/>
    <s v="Taxi"/>
    <x v="1"/>
    <n v="0"/>
  </r>
  <r>
    <n v="13"/>
    <s v="Taxi"/>
    <x v="1"/>
    <n v="0"/>
  </r>
  <r>
    <n v="24"/>
    <s v="Taxi"/>
    <x v="1"/>
    <n v="24"/>
  </r>
  <r>
    <n v="12"/>
    <s v="Taxi"/>
    <x v="1"/>
    <n v="0"/>
  </r>
  <r>
    <n v="15"/>
    <s v="Taxi"/>
    <x v="0"/>
    <n v="0"/>
  </r>
  <r>
    <n v="16"/>
    <s v="Taxi"/>
    <x v="4"/>
    <n v="0"/>
  </r>
  <r>
    <n v="4"/>
    <s v="Taxi"/>
    <x v="4"/>
    <n v="0"/>
  </r>
  <r>
    <n v="59"/>
    <s v="Taxi"/>
    <x v="2"/>
    <n v="59"/>
  </r>
  <r>
    <n v="234"/>
    <s v="Taxi"/>
    <x v="3"/>
    <n v="0"/>
  </r>
  <r>
    <n v="133"/>
    <s v="Taxi"/>
    <x v="0"/>
    <n v="0"/>
  </r>
  <r>
    <n v="43"/>
    <s v="Taxi"/>
    <x v="2"/>
    <n v="43"/>
  </r>
  <r>
    <n v="52"/>
    <s v="Taxi"/>
    <x v="4"/>
    <n v="52"/>
  </r>
  <r>
    <n v="11"/>
    <s v="Taxi"/>
    <x v="1"/>
    <n v="0"/>
  </r>
  <r>
    <n v="39"/>
    <s v="Taxi"/>
    <x v="0"/>
    <n v="39"/>
  </r>
  <r>
    <n v="20"/>
    <s v="Taxi"/>
    <x v="0"/>
    <n v="0"/>
  </r>
  <r>
    <n v="7"/>
    <s v="Temp"/>
    <x v="1"/>
    <n v="0"/>
  </r>
  <r>
    <n v="75"/>
    <s v="Temp"/>
    <x v="0"/>
    <n v="75"/>
  </r>
  <r>
    <n v="15"/>
    <s v="Temp"/>
    <x v="0"/>
    <n v="0"/>
  </r>
  <r>
    <n v="17"/>
    <s v="Temp"/>
    <x v="0"/>
    <n v="0"/>
  </r>
  <r>
    <n v="28"/>
    <s v="Temp"/>
    <x v="0"/>
    <n v="28"/>
  </r>
  <r>
    <n v="34"/>
    <s v="Temp"/>
    <x v="0"/>
    <n v="34"/>
  </r>
  <r>
    <n v="12"/>
    <s v="Temp"/>
    <x v="0"/>
    <n v="0"/>
  </r>
  <r>
    <n v="45"/>
    <s v="Temp"/>
    <x v="1"/>
    <n v="45"/>
  </r>
  <r>
    <n v="35"/>
    <s v="Temp"/>
    <x v="3"/>
    <n v="35"/>
  </r>
  <r>
    <n v="11"/>
    <s v="Temp"/>
    <x v="1"/>
    <n v="0"/>
  </r>
  <r>
    <n v="9"/>
    <s v="Temp"/>
    <x v="0"/>
    <n v="0"/>
  </r>
  <r>
    <n v="94"/>
    <s v="Temp"/>
    <x v="0"/>
    <n v="94"/>
  </r>
  <r>
    <n v="17"/>
    <s v="Temp"/>
    <x v="4"/>
    <n v="0"/>
  </r>
  <r>
    <n v="4"/>
    <s v="Temp"/>
    <x v="1"/>
    <n v="0"/>
  </r>
  <r>
    <n v="44"/>
    <s v="Temp"/>
    <x v="0"/>
    <n v="44"/>
  </r>
  <r>
    <n v="69"/>
    <s v="Temp"/>
    <x v="4"/>
    <n v="69"/>
  </r>
  <r>
    <n v="25"/>
    <s v="Temp"/>
    <x v="4"/>
    <n v="25"/>
  </r>
  <r>
    <n v="208"/>
    <s v="Temp"/>
    <x v="0"/>
    <n v="0"/>
  </r>
  <r>
    <n v="14"/>
    <s v="Temp"/>
    <x v="1"/>
    <n v="0"/>
  </r>
  <r>
    <n v="27"/>
    <s v="Temp"/>
    <x v="1"/>
    <n v="27"/>
  </r>
  <r>
    <n v="161"/>
    <s v="Temp"/>
    <x v="0"/>
    <n v="0"/>
  </r>
  <r>
    <n v="92"/>
    <s v="Temp"/>
    <x v="0"/>
    <n v="92"/>
  </r>
  <r>
    <n v="150"/>
    <s v="Temp"/>
    <x v="3"/>
    <n v="0"/>
  </r>
  <r>
    <n v="43"/>
    <s v="Temp"/>
    <x v="0"/>
    <n v="43"/>
  </r>
  <r>
    <n v="71"/>
    <s v="Temp"/>
    <x v="0"/>
    <n v="71"/>
  </r>
  <r>
    <n v="18"/>
    <s v="ISD"/>
    <x v="0"/>
    <n v="0"/>
  </r>
  <r>
    <n v="17"/>
    <s v="ISD"/>
    <x v="4"/>
    <n v="0"/>
  </r>
  <r>
    <n v="64"/>
    <s v="ISD"/>
    <x v="0"/>
    <n v="64"/>
  </r>
  <r>
    <n v="17"/>
    <s v="ISD"/>
    <x v="0"/>
    <n v="0"/>
  </r>
  <r>
    <n v="39"/>
    <s v="ISD"/>
    <x v="4"/>
    <n v="39"/>
  </r>
  <r>
    <n v="5"/>
    <s v="ISD"/>
    <x v="1"/>
    <n v="0"/>
  </r>
  <r>
    <n v="15"/>
    <s v="ISD"/>
    <x v="4"/>
    <n v="0"/>
  </r>
  <r>
    <n v="13"/>
    <s v="ISD"/>
    <x v="4"/>
    <n v="0"/>
  </r>
  <r>
    <n v="19"/>
    <s v="ISD"/>
    <x v="0"/>
    <n v="0"/>
  </r>
  <r>
    <n v="52"/>
    <s v="ISD"/>
    <x v="0"/>
    <n v="52"/>
  </r>
  <r>
    <n v="17"/>
    <s v="ISD"/>
    <x v="4"/>
    <n v="0"/>
  </r>
  <r>
    <n v="55"/>
    <s v="ISD"/>
    <x v="4"/>
    <n v="55"/>
  </r>
  <r>
    <n v="44"/>
    <s v="ISD"/>
    <x v="4"/>
    <n v="44"/>
  </r>
  <r>
    <n v="31"/>
    <s v="ISD"/>
    <x v="4"/>
    <n v="31"/>
  </r>
  <r>
    <n v="41"/>
    <s v="ISD"/>
    <x v="0"/>
    <n v="41"/>
  </r>
  <r>
    <n v="20"/>
    <s v="ISD"/>
    <x v="0"/>
    <n v="0"/>
  </r>
  <r>
    <n v="185"/>
    <s v="ISD"/>
    <x v="4"/>
    <n v="0"/>
  </r>
  <r>
    <n v="18"/>
    <s v="ISD"/>
    <x v="0"/>
    <n v="0"/>
  </r>
  <r>
    <n v="97"/>
    <s v="ISD"/>
    <x v="4"/>
    <n v="0"/>
  </r>
  <r>
    <n v="6"/>
    <s v="ISD"/>
    <x v="2"/>
    <n v="0"/>
  </r>
  <r>
    <n v="182"/>
    <s v="ISD"/>
    <x v="4"/>
    <n v="0"/>
  </r>
  <r>
    <n v="15"/>
    <s v="ISD"/>
    <x v="4"/>
    <n v="0"/>
  </r>
  <r>
    <n v="37"/>
    <s v="ISD"/>
    <x v="4"/>
    <n v="37"/>
  </r>
  <r>
    <n v="241"/>
    <s v="ISD"/>
    <x v="4"/>
    <n v="0"/>
  </r>
  <r>
    <n v="24"/>
    <s v="ISD"/>
    <x v="4"/>
    <n v="24"/>
  </r>
  <r>
    <n v="201"/>
    <s v="D12"/>
    <x v="0"/>
    <n v="0"/>
  </r>
  <r>
    <n v="11"/>
    <s v="D12"/>
    <x v="1"/>
    <n v="0"/>
  </r>
  <r>
    <n v="61"/>
    <s v="D12"/>
    <x v="3"/>
    <n v="61"/>
  </r>
  <r>
    <n v="27"/>
    <s v="D12"/>
    <x v="3"/>
    <n v="27"/>
  </r>
  <r>
    <n v="21"/>
    <s v="D12"/>
    <x v="0"/>
    <n v="0"/>
  </r>
  <r>
    <n v="10"/>
    <s v="D12"/>
    <x v="4"/>
    <n v="0"/>
  </r>
  <r>
    <n v="16"/>
    <s v="D12"/>
    <x v="3"/>
    <n v="0"/>
  </r>
  <r>
    <n v="11"/>
    <s v="D12"/>
    <x v="1"/>
    <n v="0"/>
  </r>
  <r>
    <n v="6"/>
    <s v="D12"/>
    <x v="0"/>
    <n v="0"/>
  </r>
  <r>
    <n v="17"/>
    <s v="D12"/>
    <x v="3"/>
    <n v="0"/>
  </r>
  <r>
    <n v="35"/>
    <s v="D12"/>
    <x v="1"/>
    <n v="35"/>
  </r>
  <r>
    <n v="46"/>
    <s v="D12"/>
    <x v="3"/>
    <n v="46"/>
  </r>
  <r>
    <n v="27"/>
    <s v="D12"/>
    <x v="1"/>
    <n v="27"/>
  </r>
  <r>
    <n v="46"/>
    <s v="D12"/>
    <x v="0"/>
    <n v="46"/>
  </r>
  <r>
    <n v="119"/>
    <s v="D12"/>
    <x v="3"/>
    <n v="0"/>
  </r>
  <r>
    <n v="43"/>
    <s v="D12"/>
    <x v="3"/>
    <n v="43"/>
  </r>
  <r>
    <n v="72"/>
    <s v="D12"/>
    <x v="3"/>
    <n v="72"/>
  </r>
  <r>
    <n v="10"/>
    <s v="D12"/>
    <x v="1"/>
    <n v="0"/>
  </r>
  <r>
    <n v="99"/>
    <s v="D12"/>
    <x v="0"/>
    <n v="0"/>
  </r>
  <r>
    <n v="83"/>
    <s v="D12"/>
    <x v="3"/>
    <n v="83"/>
  </r>
  <r>
    <n v="48"/>
    <s v="D12"/>
    <x v="0"/>
    <n v="48"/>
  </r>
  <r>
    <n v="36"/>
    <s v="D12"/>
    <x v="3"/>
    <n v="36"/>
  </r>
  <r>
    <n v="11"/>
    <s v="D12"/>
    <x v="1"/>
    <n v="0"/>
  </r>
  <r>
    <n v="11"/>
    <s v="D12"/>
    <x v="4"/>
    <n v="0"/>
  </r>
  <r>
    <n v="46"/>
    <s v="D12"/>
    <x v="0"/>
    <n v="46"/>
  </r>
  <r>
    <n v="89"/>
    <s v="D13"/>
    <x v="2"/>
    <n v="89"/>
  </r>
  <r>
    <n v="50"/>
    <s v="D13"/>
    <x v="0"/>
    <n v="50"/>
  </r>
  <r>
    <n v="29"/>
    <s v="D13"/>
    <x v="0"/>
    <n v="29"/>
  </r>
  <r>
    <n v="20"/>
    <s v="D13"/>
    <x v="0"/>
    <n v="0"/>
  </r>
  <r>
    <n v="150"/>
    <s v="D13"/>
    <x v="1"/>
    <n v="0"/>
  </r>
  <r>
    <n v="4"/>
    <s v="D13"/>
    <x v="1"/>
    <n v="0"/>
  </r>
  <r>
    <n v="53"/>
    <s v="D13"/>
    <x v="0"/>
    <n v="53"/>
  </r>
  <r>
    <n v="25"/>
    <s v="D13"/>
    <x v="0"/>
    <n v="25"/>
  </r>
  <r>
    <n v="26"/>
    <s v="D13"/>
    <x v="0"/>
    <n v="26"/>
  </r>
  <r>
    <n v="21"/>
    <s v="D13"/>
    <x v="0"/>
    <n v="0"/>
  </r>
  <r>
    <n v="13"/>
    <s v="D13"/>
    <x v="1"/>
    <n v="0"/>
  </r>
  <r>
    <n v="98"/>
    <s v="D13"/>
    <x v="1"/>
    <n v="0"/>
  </r>
  <r>
    <n v="19"/>
    <s v="D13"/>
    <x v="1"/>
    <n v="0"/>
  </r>
  <r>
    <n v="23"/>
    <s v="D13"/>
    <x v="4"/>
    <n v="23"/>
  </r>
  <r>
    <n v="170"/>
    <s v="D13"/>
    <x v="4"/>
    <n v="0"/>
  </r>
  <r>
    <n v="46"/>
    <s v="D13"/>
    <x v="0"/>
    <n v="46"/>
  </r>
  <r>
    <n v="38"/>
    <s v="D13"/>
    <x v="0"/>
    <n v="38"/>
  </r>
  <r>
    <n v="261"/>
    <s v="D13"/>
    <x v="3"/>
    <n v="0"/>
  </r>
  <r>
    <n v="53"/>
    <s v="D13"/>
    <x v="4"/>
    <n v="53"/>
  </r>
  <r>
    <n v="67"/>
    <s v="D13"/>
    <x v="0"/>
    <n v="67"/>
  </r>
  <r>
    <n v="17"/>
    <s v="D13"/>
    <x v="2"/>
    <n v="0"/>
  </r>
  <r>
    <n v="31"/>
    <s v="D13"/>
    <x v="0"/>
    <n v="31"/>
  </r>
  <r>
    <n v="47"/>
    <s v="D13"/>
    <x v="3"/>
    <n v="47"/>
  </r>
  <r>
    <n v="15"/>
    <s v="D13"/>
    <x v="0"/>
    <n v="0"/>
  </r>
  <r>
    <n v="41"/>
    <s v="D13"/>
    <x v="2"/>
    <n v="41"/>
  </r>
  <r>
    <n v="67"/>
    <s v="D14"/>
    <x v="0"/>
    <n v="67"/>
  </r>
  <r>
    <n v="12"/>
    <s v="D14"/>
    <x v="1"/>
    <n v="0"/>
  </r>
  <r>
    <n v="57"/>
    <s v="D14"/>
    <x v="2"/>
    <n v="57"/>
  </r>
  <r>
    <n v="224"/>
    <s v="D14"/>
    <x v="0"/>
    <n v="0"/>
  </r>
  <r>
    <n v="15"/>
    <s v="D14"/>
    <x v="0"/>
    <n v="0"/>
  </r>
  <r>
    <n v="19"/>
    <s v="D14"/>
    <x v="1"/>
    <n v="0"/>
  </r>
  <r>
    <n v="29"/>
    <s v="D14"/>
    <x v="4"/>
    <n v="29"/>
  </r>
  <r>
    <n v="17"/>
    <s v="D14"/>
    <x v="0"/>
    <n v="0"/>
  </r>
  <r>
    <n v="144"/>
    <s v="D14"/>
    <x v="0"/>
    <n v="0"/>
  </r>
  <r>
    <n v="125"/>
    <s v="D14"/>
    <x v="1"/>
    <n v="0"/>
  </r>
  <r>
    <n v="50"/>
    <s v="D14"/>
    <x v="4"/>
    <n v="50"/>
  </r>
  <r>
    <n v="54"/>
    <s v="D14"/>
    <x v="0"/>
    <n v="54"/>
  </r>
  <r>
    <n v="11"/>
    <s v="D14"/>
    <x v="1"/>
    <n v="0"/>
  </r>
  <r>
    <n v="131"/>
    <s v="D14"/>
    <x v="0"/>
    <n v="0"/>
  </r>
  <r>
    <n v="9"/>
    <s v="D14"/>
    <x v="1"/>
    <n v="0"/>
  </r>
  <r>
    <n v="16"/>
    <s v="D14"/>
    <x v="1"/>
    <n v="0"/>
  </r>
  <r>
    <n v="237"/>
    <s v="D14"/>
    <x v="0"/>
    <n v="0"/>
  </r>
  <r>
    <n v="12"/>
    <s v="D14"/>
    <x v="1"/>
    <n v="0"/>
  </r>
  <r>
    <n v="67"/>
    <s v="D14"/>
    <x v="0"/>
    <n v="67"/>
  </r>
  <r>
    <n v="44"/>
    <s v="D14"/>
    <x v="2"/>
    <n v="44"/>
  </r>
  <r>
    <n v="51"/>
    <s v="D14"/>
    <x v="0"/>
    <n v="51"/>
  </r>
  <r>
    <n v="14"/>
    <s v="D14"/>
    <x v="0"/>
    <n v="0"/>
  </r>
  <r>
    <n v="22"/>
    <s v="D14"/>
    <x v="1"/>
    <n v="0"/>
  </r>
  <r>
    <n v="4"/>
    <s v="D14"/>
    <x v="0"/>
    <n v="0"/>
  </r>
  <r>
    <n v="17"/>
    <s v="D14"/>
    <x v="1"/>
    <n v="0"/>
  </r>
  <r>
    <n v="60"/>
    <s v="NYSE"/>
    <x v="1"/>
    <n v="60"/>
  </r>
  <r>
    <n v="10"/>
    <s v="NYSE"/>
    <x v="0"/>
    <n v="0"/>
  </r>
  <r>
    <n v="36"/>
    <s v="NYSE"/>
    <x v="0"/>
    <n v="36"/>
  </r>
  <r>
    <n v="10"/>
    <s v="NYSE"/>
    <x v="0"/>
    <n v="0"/>
  </r>
  <r>
    <n v="7"/>
    <s v="NYSE"/>
    <x v="0"/>
    <n v="0"/>
  </r>
  <r>
    <n v="10"/>
    <s v="NYSE"/>
    <x v="2"/>
    <n v="0"/>
  </r>
  <r>
    <n v="27"/>
    <s v="NYSE"/>
    <x v="1"/>
    <n v="27"/>
  </r>
  <r>
    <n v="40"/>
    <s v="NYSE"/>
    <x v="4"/>
    <n v="40"/>
  </r>
  <r>
    <n v="28"/>
    <s v="NYSE"/>
    <x v="4"/>
    <n v="28"/>
  </r>
  <r>
    <n v="29"/>
    <s v="NYSE"/>
    <x v="2"/>
    <n v="29"/>
  </r>
  <r>
    <n v="13"/>
    <s v="NYSE"/>
    <x v="4"/>
    <n v="0"/>
  </r>
  <r>
    <n v="39"/>
    <s v="NYSE"/>
    <x v="0"/>
    <n v="39"/>
  </r>
  <r>
    <n v="105"/>
    <s v="NYSE"/>
    <x v="2"/>
    <n v="0"/>
  </r>
  <r>
    <n v="213"/>
    <s v="NYSE"/>
    <x v="3"/>
    <n v="0"/>
  </r>
  <r>
    <n v="27"/>
    <s v="NYSE"/>
    <x v="1"/>
    <n v="27"/>
  </r>
  <r>
    <n v="182"/>
    <s v="NYSE"/>
    <x v="1"/>
    <n v="0"/>
  </r>
  <r>
    <n v="68"/>
    <s v="NYSE"/>
    <x v="4"/>
    <n v="68"/>
  </r>
  <r>
    <n v="16"/>
    <s v="NYSE"/>
    <x v="2"/>
    <n v="0"/>
  </r>
  <r>
    <n v="36"/>
    <s v="NYSE"/>
    <x v="0"/>
    <n v="36"/>
  </r>
  <r>
    <n v="24"/>
    <s v="NYSE"/>
    <x v="0"/>
    <n v="24"/>
  </r>
  <r>
    <n v="13"/>
    <s v="NYSE"/>
    <x v="1"/>
    <n v="0"/>
  </r>
  <r>
    <n v="11"/>
    <s v="NYSE"/>
    <x v="4"/>
    <n v="0"/>
  </r>
  <r>
    <n v="25"/>
    <s v="NYSE"/>
    <x v="1"/>
    <n v="25"/>
  </r>
  <r>
    <n v="15"/>
    <s v="NYSE"/>
    <x v="2"/>
    <n v="0"/>
  </r>
  <r>
    <n v="6"/>
    <s v="NYSE"/>
    <x v="1"/>
    <n v="0"/>
  </r>
  <r>
    <n v="29"/>
    <s v="Taxi"/>
    <x v="1"/>
    <n v="29"/>
  </r>
  <r>
    <n v="15"/>
    <s v="Taxi"/>
    <x v="1"/>
    <n v="0"/>
  </r>
  <r>
    <n v="34"/>
    <s v="Taxi"/>
    <x v="0"/>
    <n v="34"/>
  </r>
  <r>
    <n v="24"/>
    <s v="Taxi"/>
    <x v="2"/>
    <n v="24"/>
  </r>
  <r>
    <n v="13"/>
    <s v="Taxi"/>
    <x v="0"/>
    <n v="0"/>
  </r>
  <r>
    <n v="15"/>
    <s v="Taxi"/>
    <x v="0"/>
    <n v="0"/>
  </r>
  <r>
    <n v="117"/>
    <s v="Taxi"/>
    <x v="1"/>
    <n v="0"/>
  </r>
  <r>
    <n v="18"/>
    <s v="Taxi"/>
    <x v="3"/>
    <n v="0"/>
  </r>
  <r>
    <n v="55"/>
    <s v="Taxi"/>
    <x v="0"/>
    <n v="55"/>
  </r>
  <r>
    <n v="96"/>
    <s v="Taxi"/>
    <x v="3"/>
    <n v="96"/>
  </r>
  <r>
    <n v="48"/>
    <s v="Taxi"/>
    <x v="0"/>
    <n v="48"/>
  </r>
  <r>
    <n v="15"/>
    <s v="Taxi"/>
    <x v="0"/>
    <n v="0"/>
  </r>
  <r>
    <n v="38"/>
    <s v="Taxi"/>
    <x v="0"/>
    <n v="38"/>
  </r>
  <r>
    <n v="31"/>
    <s v="Taxi"/>
    <x v="0"/>
    <n v="31"/>
  </r>
  <r>
    <n v="18"/>
    <s v="Taxi"/>
    <x v="4"/>
    <n v="0"/>
  </r>
  <r>
    <n v="8"/>
    <s v="Taxi"/>
    <x v="3"/>
    <n v="0"/>
  </r>
  <r>
    <n v="29"/>
    <s v="Taxi"/>
    <x v="0"/>
    <n v="29"/>
  </r>
  <r>
    <n v="20"/>
    <s v="Taxi"/>
    <x v="0"/>
    <n v="0"/>
  </r>
  <r>
    <n v="34"/>
    <s v="Taxi"/>
    <x v="1"/>
    <n v="34"/>
  </r>
  <r>
    <n v="20"/>
    <s v="Taxi"/>
    <x v="1"/>
    <n v="0"/>
  </r>
  <r>
    <n v="29"/>
    <s v="Taxi"/>
    <x v="4"/>
    <n v="29"/>
  </r>
  <r>
    <n v="15"/>
    <s v="Taxi"/>
    <x v="1"/>
    <n v="0"/>
  </r>
  <r>
    <n v="55"/>
    <s v="Taxi"/>
    <x v="3"/>
    <n v="55"/>
  </r>
  <r>
    <n v="14"/>
    <s v="Taxi"/>
    <x v="1"/>
    <n v="0"/>
  </r>
  <r>
    <n v="17"/>
    <s v="Taxi"/>
    <x v="0"/>
    <n v="0"/>
  </r>
  <r>
    <n v="22"/>
    <s v="Temp"/>
    <x v="0"/>
    <n v="0"/>
  </r>
  <r>
    <n v="72"/>
    <s v="Temp"/>
    <x v="4"/>
    <n v="72"/>
  </r>
  <r>
    <n v="18"/>
    <s v="Temp"/>
    <x v="0"/>
    <n v="0"/>
  </r>
  <r>
    <n v="8"/>
    <s v="Temp"/>
    <x v="1"/>
    <n v="0"/>
  </r>
  <r>
    <n v="56"/>
    <s v="Temp"/>
    <x v="1"/>
    <n v="56"/>
  </r>
  <r>
    <n v="32"/>
    <s v="Temp"/>
    <x v="2"/>
    <n v="32"/>
  </r>
  <r>
    <n v="29"/>
    <s v="Temp"/>
    <x v="0"/>
    <n v="29"/>
  </r>
  <r>
    <n v="21"/>
    <s v="Temp"/>
    <x v="0"/>
    <n v="0"/>
  </r>
  <r>
    <n v="21"/>
    <s v="Temp"/>
    <x v="3"/>
    <n v="0"/>
  </r>
  <r>
    <n v="6"/>
    <s v="Temp"/>
    <x v="3"/>
    <n v="0"/>
  </r>
  <r>
    <n v="5"/>
    <s v="Temp"/>
    <x v="0"/>
    <n v="0"/>
  </r>
  <r>
    <n v="25"/>
    <s v="Temp"/>
    <x v="4"/>
    <n v="25"/>
  </r>
  <r>
    <n v="12"/>
    <s v="Temp"/>
    <x v="3"/>
    <n v="0"/>
  </r>
  <r>
    <n v="41"/>
    <s v="Temp"/>
    <x v="3"/>
    <n v="41"/>
  </r>
  <r>
    <n v="4"/>
    <s v="Temp"/>
    <x v="2"/>
    <n v="0"/>
  </r>
  <r>
    <n v="14"/>
    <s v="Temp"/>
    <x v="4"/>
    <n v="0"/>
  </r>
  <r>
    <n v="20"/>
    <s v="Temp"/>
    <x v="3"/>
    <n v="0"/>
  </r>
  <r>
    <n v="30"/>
    <s v="Temp"/>
    <x v="1"/>
    <n v="30"/>
  </r>
  <r>
    <n v="34"/>
    <s v="Temp"/>
    <x v="1"/>
    <n v="34"/>
  </r>
  <r>
    <n v="27"/>
    <s v="Temp"/>
    <x v="0"/>
    <n v="27"/>
  </r>
  <r>
    <n v="56"/>
    <s v="Temp"/>
    <x v="1"/>
    <n v="56"/>
  </r>
  <r>
    <n v="21"/>
    <s v="Temp"/>
    <x v="3"/>
    <n v="0"/>
  </r>
  <r>
    <n v="245"/>
    <s v="Temp"/>
    <x v="4"/>
    <n v="0"/>
  </r>
  <r>
    <n v="209"/>
    <s v="Temp"/>
    <x v="0"/>
    <n v="0"/>
  </r>
  <r>
    <n v="32"/>
    <s v="Temp"/>
    <x v="0"/>
    <n v="32"/>
  </r>
  <r>
    <n v="7"/>
    <s v="ISD"/>
    <x v="1"/>
    <n v="0"/>
  </r>
  <r>
    <n v="69"/>
    <s v="ISD"/>
    <x v="0"/>
    <n v="69"/>
  </r>
  <r>
    <n v="40"/>
    <s v="ISD"/>
    <x v="4"/>
    <n v="40"/>
  </r>
  <r>
    <n v="16"/>
    <s v="ISD"/>
    <x v="0"/>
    <n v="0"/>
  </r>
  <r>
    <n v="22"/>
    <s v="ISD"/>
    <x v="1"/>
    <n v="0"/>
  </r>
  <r>
    <n v="20"/>
    <s v="ISD"/>
    <x v="0"/>
    <n v="0"/>
  </r>
  <r>
    <n v="102"/>
    <s v="ISD"/>
    <x v="0"/>
    <n v="0"/>
  </r>
  <r>
    <n v="5"/>
    <s v="ISD"/>
    <x v="0"/>
    <n v="0"/>
  </r>
  <r>
    <n v="39"/>
    <s v="ISD"/>
    <x v="0"/>
    <n v="39"/>
  </r>
  <r>
    <n v="38"/>
    <s v="ISD"/>
    <x v="4"/>
    <n v="38"/>
  </r>
  <r>
    <n v="48"/>
    <s v="ISD"/>
    <x v="4"/>
    <n v="48"/>
  </r>
  <r>
    <n v="7"/>
    <s v="ISD"/>
    <x v="1"/>
    <n v="0"/>
  </r>
  <r>
    <n v="68"/>
    <s v="ISD"/>
    <x v="0"/>
    <n v="68"/>
  </r>
  <r>
    <n v="13"/>
    <s v="ISD"/>
    <x v="4"/>
    <n v="0"/>
  </r>
  <r>
    <n v="9"/>
    <s v="ISD"/>
    <x v="3"/>
    <n v="0"/>
  </r>
  <r>
    <n v="5"/>
    <s v="ISD"/>
    <x v="1"/>
    <n v="0"/>
  </r>
  <r>
    <n v="12"/>
    <s v="ISD"/>
    <x v="2"/>
    <n v="0"/>
  </r>
  <r>
    <n v="15"/>
    <s v="ISD"/>
    <x v="2"/>
    <n v="0"/>
  </r>
  <r>
    <n v="35"/>
    <s v="ISD"/>
    <x v="0"/>
    <n v="35"/>
  </r>
  <r>
    <n v="218"/>
    <s v="ISD"/>
    <x v="0"/>
    <n v="0"/>
  </r>
  <r>
    <n v="36"/>
    <s v="ISD"/>
    <x v="3"/>
    <n v="36"/>
  </r>
  <r>
    <n v="227"/>
    <s v="ISD"/>
    <x v="4"/>
    <n v="0"/>
  </r>
  <r>
    <n v="26"/>
    <s v="ISD"/>
    <x v="4"/>
    <n v="26"/>
  </r>
  <r>
    <n v="74"/>
    <s v="ISD"/>
    <x v="0"/>
    <n v="74"/>
  </r>
  <r>
    <n v="13"/>
    <s v="ISD"/>
    <x v="0"/>
    <n v="0"/>
  </r>
  <r>
    <n v="73"/>
    <s v="D12"/>
    <x v="0"/>
    <n v="73"/>
  </r>
  <r>
    <n v="30"/>
    <s v="D12"/>
    <x v="0"/>
    <n v="30"/>
  </r>
  <r>
    <n v="72"/>
    <s v="D12"/>
    <x v="0"/>
    <n v="72"/>
  </r>
  <r>
    <n v="28"/>
    <s v="D12"/>
    <x v="3"/>
    <n v="28"/>
  </r>
  <r>
    <n v="109"/>
    <s v="D12"/>
    <x v="3"/>
    <n v="0"/>
  </r>
  <r>
    <n v="8"/>
    <s v="D12"/>
    <x v="3"/>
    <n v="0"/>
  </r>
  <r>
    <n v="8"/>
    <s v="D12"/>
    <x v="1"/>
    <n v="0"/>
  </r>
  <r>
    <n v="28"/>
    <s v="D12"/>
    <x v="1"/>
    <n v="28"/>
  </r>
  <r>
    <n v="42"/>
    <s v="D12"/>
    <x v="3"/>
    <n v="42"/>
  </r>
  <r>
    <n v="8"/>
    <s v="D12"/>
    <x v="3"/>
    <n v="0"/>
  </r>
  <r>
    <n v="70"/>
    <s v="D12"/>
    <x v="3"/>
    <n v="70"/>
  </r>
  <r>
    <n v="19"/>
    <s v="D12"/>
    <x v="3"/>
    <n v="0"/>
  </r>
  <r>
    <n v="95"/>
    <s v="D12"/>
    <x v="3"/>
    <n v="95"/>
  </r>
  <r>
    <n v="5"/>
    <s v="D12"/>
    <x v="1"/>
    <n v="0"/>
  </r>
  <r>
    <n v="12"/>
    <s v="D12"/>
    <x v="3"/>
    <n v="0"/>
  </r>
  <r>
    <n v="34"/>
    <s v="D12"/>
    <x v="3"/>
    <n v="34"/>
  </r>
  <r>
    <n v="12"/>
    <s v="D12"/>
    <x v="3"/>
    <n v="0"/>
  </r>
  <r>
    <n v="155"/>
    <s v="D12"/>
    <x v="3"/>
    <n v="0"/>
  </r>
  <r>
    <n v="16"/>
    <s v="D12"/>
    <x v="0"/>
    <n v="0"/>
  </r>
  <r>
    <n v="17"/>
    <s v="D12"/>
    <x v="0"/>
    <n v="0"/>
  </r>
  <r>
    <n v="20"/>
    <s v="D12"/>
    <x v="3"/>
    <n v="0"/>
  </r>
  <r>
    <n v="32"/>
    <s v="D12"/>
    <x v="1"/>
    <n v="32"/>
  </r>
  <r>
    <n v="43"/>
    <s v="D12"/>
    <x v="3"/>
    <n v="43"/>
  </r>
  <r>
    <n v="25"/>
    <s v="D12"/>
    <x v="3"/>
    <n v="25"/>
  </r>
  <r>
    <n v="12"/>
    <s v="D12"/>
    <x v="3"/>
    <n v="0"/>
  </r>
  <r>
    <n v="36"/>
    <s v="D13"/>
    <x v="1"/>
    <n v="36"/>
  </r>
  <r>
    <n v="20"/>
    <s v="D13"/>
    <x v="2"/>
    <n v="0"/>
  </r>
  <r>
    <n v="50"/>
    <s v="D13"/>
    <x v="1"/>
    <n v="50"/>
  </r>
  <r>
    <n v="18"/>
    <s v="D13"/>
    <x v="0"/>
    <n v="0"/>
  </r>
  <r>
    <n v="6"/>
    <s v="D13"/>
    <x v="2"/>
    <n v="0"/>
  </r>
  <r>
    <n v="57"/>
    <s v="D13"/>
    <x v="1"/>
    <n v="57"/>
  </r>
  <r>
    <n v="15"/>
    <s v="D13"/>
    <x v="1"/>
    <n v="0"/>
  </r>
  <r>
    <n v="9"/>
    <s v="D13"/>
    <x v="4"/>
    <n v="0"/>
  </r>
  <r>
    <n v="64"/>
    <s v="D13"/>
    <x v="1"/>
    <n v="64"/>
  </r>
  <r>
    <n v="79"/>
    <s v="D13"/>
    <x v="3"/>
    <n v="79"/>
  </r>
  <r>
    <n v="50"/>
    <s v="D13"/>
    <x v="0"/>
    <n v="50"/>
  </r>
  <r>
    <n v="82"/>
    <s v="D13"/>
    <x v="0"/>
    <n v="82"/>
  </r>
  <r>
    <n v="37"/>
    <s v="D13"/>
    <x v="1"/>
    <n v="37"/>
  </r>
  <r>
    <n v="20"/>
    <s v="D13"/>
    <x v="0"/>
    <n v="0"/>
  </r>
  <r>
    <n v="30"/>
    <s v="D13"/>
    <x v="4"/>
    <n v="30"/>
  </r>
  <r>
    <n v="6"/>
    <s v="D13"/>
    <x v="3"/>
    <n v="0"/>
  </r>
  <r>
    <n v="20"/>
    <s v="D13"/>
    <x v="4"/>
    <n v="0"/>
  </r>
  <r>
    <n v="18"/>
    <s v="D13"/>
    <x v="0"/>
    <n v="0"/>
  </r>
  <r>
    <n v="224"/>
    <s v="D13"/>
    <x v="0"/>
    <n v="0"/>
  </r>
  <r>
    <n v="22"/>
    <s v="D13"/>
    <x v="0"/>
    <n v="0"/>
  </r>
  <r>
    <n v="5"/>
    <s v="D13"/>
    <x v="2"/>
    <n v="0"/>
  </r>
  <r>
    <n v="51"/>
    <s v="D13"/>
    <x v="1"/>
    <n v="51"/>
  </r>
  <r>
    <n v="18"/>
    <s v="D13"/>
    <x v="1"/>
    <n v="0"/>
  </r>
  <r>
    <n v="20"/>
    <s v="D13"/>
    <x v="1"/>
    <n v="0"/>
  </r>
  <r>
    <n v="8"/>
    <s v="D13"/>
    <x v="2"/>
    <n v="0"/>
  </r>
  <r>
    <n v="87"/>
    <s v="D14"/>
    <x v="1"/>
    <n v="87"/>
  </r>
  <r>
    <n v="17"/>
    <s v="D14"/>
    <x v="0"/>
    <n v="0"/>
  </r>
  <r>
    <n v="14"/>
    <s v="D14"/>
    <x v="1"/>
    <n v="0"/>
  </r>
  <r>
    <n v="17"/>
    <s v="D14"/>
    <x v="0"/>
    <n v="0"/>
  </r>
  <r>
    <n v="78"/>
    <s v="D14"/>
    <x v="0"/>
    <n v="78"/>
  </r>
  <r>
    <n v="27"/>
    <s v="D14"/>
    <x v="2"/>
    <n v="27"/>
  </r>
  <r>
    <n v="35"/>
    <s v="D14"/>
    <x v="0"/>
    <n v="35"/>
  </r>
  <r>
    <n v="12"/>
    <s v="D14"/>
    <x v="1"/>
    <n v="0"/>
  </r>
  <r>
    <n v="10"/>
    <s v="D14"/>
    <x v="4"/>
    <n v="0"/>
  </r>
  <r>
    <n v="25"/>
    <s v="D14"/>
    <x v="0"/>
    <n v="25"/>
  </r>
  <r>
    <n v="9"/>
    <s v="D14"/>
    <x v="2"/>
    <n v="0"/>
  </r>
  <r>
    <n v="25"/>
    <s v="D14"/>
    <x v="1"/>
    <n v="25"/>
  </r>
  <r>
    <n v="185"/>
    <s v="D14"/>
    <x v="1"/>
    <n v="0"/>
  </r>
  <r>
    <n v="12"/>
    <s v="D14"/>
    <x v="1"/>
    <n v="0"/>
  </r>
  <r>
    <n v="23"/>
    <s v="D14"/>
    <x v="1"/>
    <n v="23"/>
  </r>
  <r>
    <n v="5"/>
    <s v="D14"/>
    <x v="3"/>
    <n v="0"/>
  </r>
  <r>
    <n v="80"/>
    <s v="D14"/>
    <x v="1"/>
    <n v="80"/>
  </r>
  <r>
    <n v="34"/>
    <s v="D14"/>
    <x v="0"/>
    <n v="34"/>
  </r>
  <r>
    <n v="4"/>
    <s v="D14"/>
    <x v="1"/>
    <n v="0"/>
  </r>
  <r>
    <n v="13"/>
    <s v="D14"/>
    <x v="1"/>
    <n v="0"/>
  </r>
  <r>
    <n v="17"/>
    <s v="D14"/>
    <x v="0"/>
    <n v="0"/>
  </r>
  <r>
    <n v="35"/>
    <s v="D14"/>
    <x v="1"/>
    <n v="35"/>
  </r>
  <r>
    <n v="23"/>
    <s v="D14"/>
    <x v="1"/>
    <n v="23"/>
  </r>
  <r>
    <n v="11"/>
    <s v="D14"/>
    <x v="1"/>
    <n v="0"/>
  </r>
  <r>
    <n v="14"/>
    <s v="D14"/>
    <x v="1"/>
    <n v="0"/>
  </r>
  <r>
    <n v="63"/>
    <s v="NYSE"/>
    <x v="2"/>
    <n v="63"/>
  </r>
  <r>
    <n v="35"/>
    <s v="NYSE"/>
    <x v="3"/>
    <n v="35"/>
  </r>
  <r>
    <n v="60"/>
    <s v="NYSE"/>
    <x v="0"/>
    <n v="60"/>
  </r>
  <r>
    <n v="14"/>
    <s v="NYSE"/>
    <x v="2"/>
    <n v="0"/>
  </r>
  <r>
    <n v="15"/>
    <s v="NYSE"/>
    <x v="1"/>
    <n v="0"/>
  </r>
  <r>
    <n v="17"/>
    <s v="NYSE"/>
    <x v="0"/>
    <n v="0"/>
  </r>
  <r>
    <n v="6"/>
    <s v="NYSE"/>
    <x v="2"/>
    <n v="0"/>
  </r>
  <r>
    <n v="15"/>
    <s v="NYSE"/>
    <x v="1"/>
    <n v="0"/>
  </r>
  <r>
    <n v="25"/>
    <s v="NYSE"/>
    <x v="3"/>
    <n v="25"/>
  </r>
  <r>
    <n v="19"/>
    <s v="NYSE"/>
    <x v="2"/>
    <n v="0"/>
  </r>
  <r>
    <n v="34"/>
    <s v="NYSE"/>
    <x v="0"/>
    <n v="34"/>
  </r>
  <r>
    <n v="119"/>
    <s v="NYSE"/>
    <x v="3"/>
    <n v="0"/>
  </r>
  <r>
    <n v="22"/>
    <s v="NYSE"/>
    <x v="4"/>
    <n v="0"/>
  </r>
  <r>
    <n v="6"/>
    <s v="NYSE"/>
    <x v="0"/>
    <n v="0"/>
  </r>
  <r>
    <n v="59"/>
    <s v="NYSE"/>
    <x v="2"/>
    <n v="59"/>
  </r>
  <r>
    <n v="9"/>
    <s v="NYSE"/>
    <x v="3"/>
    <n v="0"/>
  </r>
  <r>
    <n v="16"/>
    <s v="NYSE"/>
    <x v="0"/>
    <n v="0"/>
  </r>
  <r>
    <n v="106"/>
    <s v="NYSE"/>
    <x v="2"/>
    <n v="0"/>
  </r>
  <r>
    <n v="7"/>
    <s v="NYSE"/>
    <x v="2"/>
    <n v="0"/>
  </r>
  <r>
    <n v="180"/>
    <s v="NYSE"/>
    <x v="2"/>
    <n v="0"/>
  </r>
  <r>
    <n v="35"/>
    <s v="NYSE"/>
    <x v="1"/>
    <n v="35"/>
  </r>
  <r>
    <n v="28"/>
    <s v="NYSE"/>
    <x v="0"/>
    <n v="28"/>
  </r>
  <r>
    <n v="33"/>
    <s v="NYSE"/>
    <x v="0"/>
    <n v="33"/>
  </r>
  <r>
    <n v="7"/>
    <s v="NYSE"/>
    <x v="4"/>
    <n v="0"/>
  </r>
  <r>
    <n v="12"/>
    <s v="NYSE"/>
    <x v="3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2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3"/>
  </r>
  <r>
    <x v="1"/>
    <x v="0"/>
  </r>
  <r>
    <x v="1"/>
    <x v="3"/>
  </r>
  <r>
    <x v="1"/>
    <x v="0"/>
  </r>
  <r>
    <x v="1"/>
    <x v="2"/>
  </r>
  <r>
    <x v="1"/>
    <x v="0"/>
  </r>
  <r>
    <x v="1"/>
    <x v="0"/>
  </r>
  <r>
    <x v="1"/>
    <x v="3"/>
  </r>
  <r>
    <x v="1"/>
    <x v="4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3"/>
  </r>
  <r>
    <x v="1"/>
    <x v="2"/>
  </r>
  <r>
    <x v="1"/>
    <x v="0"/>
  </r>
  <r>
    <x v="1"/>
    <x v="1"/>
  </r>
  <r>
    <x v="1"/>
    <x v="2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2"/>
  </r>
  <r>
    <x v="2"/>
    <x v="2"/>
  </r>
  <r>
    <x v="3"/>
    <x v="1"/>
  </r>
  <r>
    <x v="3"/>
    <x v="0"/>
  </r>
  <r>
    <x v="3"/>
    <x v="0"/>
  </r>
  <r>
    <x v="3"/>
    <x v="3"/>
  </r>
  <r>
    <x v="3"/>
    <x v="0"/>
  </r>
  <r>
    <x v="3"/>
    <x v="1"/>
  </r>
  <r>
    <x v="3"/>
    <x v="0"/>
  </r>
  <r>
    <x v="3"/>
    <x v="0"/>
  </r>
  <r>
    <x v="3"/>
    <x v="3"/>
  </r>
  <r>
    <x v="3"/>
    <x v="1"/>
  </r>
  <r>
    <x v="3"/>
    <x v="3"/>
  </r>
  <r>
    <x v="3"/>
    <x v="3"/>
  </r>
  <r>
    <x v="3"/>
    <x v="3"/>
  </r>
  <r>
    <x v="3"/>
    <x v="3"/>
  </r>
  <r>
    <x v="3"/>
    <x v="1"/>
  </r>
  <r>
    <x v="3"/>
    <x v="3"/>
  </r>
  <r>
    <x v="3"/>
    <x v="3"/>
  </r>
  <r>
    <x v="3"/>
    <x v="0"/>
  </r>
  <r>
    <x v="3"/>
    <x v="0"/>
  </r>
  <r>
    <x v="3"/>
    <x v="4"/>
  </r>
  <r>
    <x v="3"/>
    <x v="1"/>
  </r>
  <r>
    <x v="3"/>
    <x v="1"/>
  </r>
  <r>
    <x v="3"/>
    <x v="0"/>
  </r>
  <r>
    <x v="3"/>
    <x v="3"/>
  </r>
  <r>
    <x v="3"/>
    <x v="0"/>
  </r>
  <r>
    <x v="4"/>
    <x v="3"/>
  </r>
  <r>
    <x v="4"/>
    <x v="0"/>
  </r>
  <r>
    <x v="4"/>
    <x v="2"/>
  </r>
  <r>
    <x v="4"/>
    <x v="4"/>
  </r>
  <r>
    <x v="4"/>
    <x v="2"/>
  </r>
  <r>
    <x v="4"/>
    <x v="2"/>
  </r>
  <r>
    <x v="4"/>
    <x v="0"/>
  </r>
  <r>
    <x v="4"/>
    <x v="0"/>
  </r>
  <r>
    <x v="4"/>
    <x v="2"/>
  </r>
  <r>
    <x v="4"/>
    <x v="1"/>
  </r>
  <r>
    <x v="4"/>
    <x v="2"/>
  </r>
  <r>
    <x v="4"/>
    <x v="1"/>
  </r>
  <r>
    <x v="4"/>
    <x v="1"/>
  </r>
  <r>
    <x v="4"/>
    <x v="3"/>
  </r>
  <r>
    <x v="4"/>
    <x v="2"/>
  </r>
  <r>
    <x v="4"/>
    <x v="2"/>
  </r>
  <r>
    <x v="4"/>
    <x v="1"/>
  </r>
  <r>
    <x v="4"/>
    <x v="4"/>
  </r>
  <r>
    <x v="4"/>
    <x v="2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5"/>
    <x v="4"/>
  </r>
  <r>
    <x v="5"/>
    <x v="2"/>
  </r>
  <r>
    <x v="5"/>
    <x v="2"/>
  </r>
  <r>
    <x v="5"/>
    <x v="2"/>
  </r>
  <r>
    <x v="5"/>
    <x v="0"/>
  </r>
  <r>
    <x v="5"/>
    <x v="0"/>
  </r>
  <r>
    <x v="5"/>
    <x v="0"/>
  </r>
  <r>
    <x v="5"/>
    <x v="1"/>
  </r>
  <r>
    <x v="5"/>
    <x v="4"/>
  </r>
  <r>
    <x v="5"/>
    <x v="0"/>
  </r>
  <r>
    <x v="5"/>
    <x v="2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3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2"/>
  </r>
  <r>
    <x v="6"/>
    <x v="2"/>
  </r>
  <r>
    <x v="6"/>
    <x v="3"/>
  </r>
  <r>
    <x v="6"/>
    <x v="2"/>
  </r>
  <r>
    <x v="6"/>
    <x v="0"/>
  </r>
  <r>
    <x v="6"/>
    <x v="0"/>
  </r>
  <r>
    <x v="6"/>
    <x v="0"/>
  </r>
  <r>
    <x v="6"/>
    <x v="0"/>
  </r>
  <r>
    <x v="6"/>
    <x v="2"/>
  </r>
  <r>
    <x v="6"/>
    <x v="2"/>
  </r>
  <r>
    <x v="6"/>
    <x v="0"/>
  </r>
  <r>
    <x v="6"/>
    <x v="2"/>
  </r>
  <r>
    <x v="6"/>
    <x v="1"/>
  </r>
  <r>
    <x v="6"/>
    <x v="1"/>
  </r>
  <r>
    <x v="6"/>
    <x v="1"/>
  </r>
  <r>
    <x v="6"/>
    <x v="3"/>
  </r>
  <r>
    <x v="6"/>
    <x v="4"/>
  </r>
  <r>
    <x v="6"/>
    <x v="0"/>
  </r>
  <r>
    <x v="6"/>
    <x v="0"/>
  </r>
  <r>
    <x v="6"/>
    <x v="2"/>
  </r>
  <r>
    <x v="6"/>
    <x v="0"/>
  </r>
  <r>
    <x v="6"/>
    <x v="0"/>
  </r>
  <r>
    <x v="6"/>
    <x v="0"/>
  </r>
  <r>
    <x v="6"/>
    <x v="0"/>
  </r>
  <r>
    <x v="6"/>
    <x v="1"/>
  </r>
  <r>
    <x v="6"/>
    <x v="2"/>
  </r>
  <r>
    <x v="0"/>
    <x v="2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4"/>
  </r>
  <r>
    <x v="1"/>
    <x v="0"/>
  </r>
  <r>
    <x v="1"/>
    <x v="3"/>
  </r>
  <r>
    <x v="2"/>
    <x v="0"/>
  </r>
  <r>
    <x v="2"/>
    <x v="3"/>
  </r>
  <r>
    <x v="2"/>
    <x v="0"/>
  </r>
  <r>
    <x v="2"/>
    <x v="0"/>
  </r>
  <r>
    <x v="2"/>
    <x v="4"/>
  </r>
  <r>
    <x v="2"/>
    <x v="0"/>
  </r>
  <r>
    <x v="2"/>
    <x v="4"/>
  </r>
  <r>
    <x v="2"/>
    <x v="0"/>
  </r>
  <r>
    <x v="2"/>
    <x v="4"/>
  </r>
  <r>
    <x v="2"/>
    <x v="0"/>
  </r>
  <r>
    <x v="2"/>
    <x v="0"/>
  </r>
  <r>
    <x v="2"/>
    <x v="0"/>
  </r>
  <r>
    <x v="2"/>
    <x v="1"/>
  </r>
  <r>
    <x v="2"/>
    <x v="0"/>
  </r>
  <r>
    <x v="2"/>
    <x v="4"/>
  </r>
  <r>
    <x v="2"/>
    <x v="0"/>
  </r>
  <r>
    <x v="2"/>
    <x v="3"/>
  </r>
  <r>
    <x v="2"/>
    <x v="4"/>
  </r>
  <r>
    <x v="2"/>
    <x v="4"/>
  </r>
  <r>
    <x v="2"/>
    <x v="0"/>
  </r>
  <r>
    <x v="2"/>
    <x v="4"/>
  </r>
  <r>
    <x v="2"/>
    <x v="0"/>
  </r>
  <r>
    <x v="2"/>
    <x v="0"/>
  </r>
  <r>
    <x v="2"/>
    <x v="0"/>
  </r>
  <r>
    <x v="2"/>
    <x v="4"/>
  </r>
  <r>
    <x v="3"/>
    <x v="0"/>
  </r>
  <r>
    <x v="3"/>
    <x v="3"/>
  </r>
  <r>
    <x v="3"/>
    <x v="0"/>
  </r>
  <r>
    <x v="3"/>
    <x v="0"/>
  </r>
  <r>
    <x v="3"/>
    <x v="0"/>
  </r>
  <r>
    <x v="3"/>
    <x v="2"/>
  </r>
  <r>
    <x v="3"/>
    <x v="2"/>
  </r>
  <r>
    <x v="3"/>
    <x v="0"/>
  </r>
  <r>
    <x v="3"/>
    <x v="3"/>
  </r>
  <r>
    <x v="3"/>
    <x v="3"/>
  </r>
  <r>
    <x v="3"/>
    <x v="0"/>
  </r>
  <r>
    <x v="3"/>
    <x v="3"/>
  </r>
  <r>
    <x v="3"/>
    <x v="2"/>
  </r>
  <r>
    <x v="3"/>
    <x v="1"/>
  </r>
  <r>
    <x v="3"/>
    <x v="3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2"/>
  </r>
  <r>
    <x v="3"/>
    <x v="0"/>
  </r>
  <r>
    <x v="3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3"/>
  </r>
  <r>
    <x v="4"/>
    <x v="0"/>
  </r>
  <r>
    <x v="4"/>
    <x v="0"/>
  </r>
  <r>
    <x v="4"/>
    <x v="4"/>
  </r>
  <r>
    <x v="4"/>
    <x v="1"/>
  </r>
  <r>
    <x v="4"/>
    <x v="0"/>
  </r>
  <r>
    <x v="4"/>
    <x v="1"/>
  </r>
  <r>
    <x v="4"/>
    <x v="1"/>
  </r>
  <r>
    <x v="4"/>
    <x v="0"/>
  </r>
  <r>
    <x v="4"/>
    <x v="0"/>
  </r>
  <r>
    <x v="4"/>
    <x v="4"/>
  </r>
  <r>
    <x v="4"/>
    <x v="0"/>
  </r>
  <r>
    <x v="4"/>
    <x v="1"/>
  </r>
  <r>
    <x v="4"/>
    <x v="0"/>
  </r>
  <r>
    <x v="4"/>
    <x v="0"/>
  </r>
  <r>
    <x v="4"/>
    <x v="0"/>
  </r>
  <r>
    <x v="4"/>
    <x v="3"/>
  </r>
  <r>
    <x v="4"/>
    <x v="0"/>
  </r>
  <r>
    <x v="4"/>
    <x v="0"/>
  </r>
  <r>
    <x v="5"/>
    <x v="1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2"/>
  </r>
  <r>
    <x v="5"/>
    <x v="0"/>
  </r>
  <r>
    <x v="5"/>
    <x v="3"/>
  </r>
  <r>
    <x v="5"/>
    <x v="0"/>
  </r>
  <r>
    <x v="5"/>
    <x v="4"/>
  </r>
  <r>
    <x v="5"/>
    <x v="2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6"/>
    <x v="0"/>
  </r>
  <r>
    <x v="6"/>
    <x v="4"/>
  </r>
  <r>
    <x v="6"/>
    <x v="2"/>
  </r>
  <r>
    <x v="6"/>
    <x v="0"/>
  </r>
  <r>
    <x v="6"/>
    <x v="4"/>
  </r>
  <r>
    <x v="6"/>
    <x v="0"/>
  </r>
  <r>
    <x v="6"/>
    <x v="3"/>
  </r>
  <r>
    <x v="6"/>
    <x v="0"/>
  </r>
  <r>
    <x v="6"/>
    <x v="4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3"/>
  </r>
  <r>
    <x v="6"/>
    <x v="0"/>
  </r>
  <r>
    <x v="6"/>
    <x v="0"/>
  </r>
  <r>
    <x v="6"/>
    <x v="2"/>
  </r>
  <r>
    <x v="6"/>
    <x v="2"/>
  </r>
  <r>
    <x v="6"/>
    <x v="1"/>
  </r>
  <r>
    <x v="6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3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4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3"/>
  </r>
  <r>
    <x v="1"/>
    <x v="1"/>
  </r>
  <r>
    <x v="1"/>
    <x v="3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2"/>
    <x v="4"/>
  </r>
  <r>
    <x v="2"/>
    <x v="3"/>
  </r>
  <r>
    <x v="2"/>
    <x v="4"/>
  </r>
  <r>
    <x v="2"/>
    <x v="4"/>
  </r>
  <r>
    <x v="2"/>
    <x v="0"/>
  </r>
  <r>
    <x v="2"/>
    <x v="0"/>
  </r>
  <r>
    <x v="2"/>
    <x v="0"/>
  </r>
  <r>
    <x v="2"/>
    <x v="4"/>
  </r>
  <r>
    <x v="2"/>
    <x v="0"/>
  </r>
  <r>
    <x v="2"/>
    <x v="4"/>
  </r>
  <r>
    <x v="2"/>
    <x v="4"/>
  </r>
  <r>
    <x v="2"/>
    <x v="0"/>
  </r>
  <r>
    <x v="2"/>
    <x v="4"/>
  </r>
  <r>
    <x v="2"/>
    <x v="0"/>
  </r>
  <r>
    <x v="2"/>
    <x v="0"/>
  </r>
  <r>
    <x v="2"/>
    <x v="4"/>
  </r>
  <r>
    <x v="2"/>
    <x v="0"/>
  </r>
  <r>
    <x v="2"/>
    <x v="0"/>
  </r>
  <r>
    <x v="2"/>
    <x v="0"/>
  </r>
  <r>
    <x v="2"/>
    <x v="4"/>
  </r>
  <r>
    <x v="2"/>
    <x v="4"/>
  </r>
  <r>
    <x v="2"/>
    <x v="0"/>
  </r>
  <r>
    <x v="2"/>
    <x v="4"/>
  </r>
  <r>
    <x v="2"/>
    <x v="4"/>
  </r>
  <r>
    <x v="2"/>
    <x v="0"/>
  </r>
  <r>
    <x v="3"/>
    <x v="3"/>
  </r>
  <r>
    <x v="3"/>
    <x v="0"/>
  </r>
  <r>
    <x v="3"/>
    <x v="1"/>
  </r>
  <r>
    <x v="3"/>
    <x v="3"/>
  </r>
  <r>
    <x v="3"/>
    <x v="3"/>
  </r>
  <r>
    <x v="3"/>
    <x v="3"/>
  </r>
  <r>
    <x v="3"/>
    <x v="3"/>
  </r>
  <r>
    <x v="3"/>
    <x v="4"/>
  </r>
  <r>
    <x v="3"/>
    <x v="3"/>
  </r>
  <r>
    <x v="3"/>
    <x v="4"/>
  </r>
  <r>
    <x v="3"/>
    <x v="3"/>
  </r>
  <r>
    <x v="3"/>
    <x v="3"/>
  </r>
  <r>
    <x v="3"/>
    <x v="0"/>
  </r>
  <r>
    <x v="3"/>
    <x v="0"/>
  </r>
  <r>
    <x v="3"/>
    <x v="3"/>
  </r>
  <r>
    <x v="3"/>
    <x v="1"/>
  </r>
  <r>
    <x v="3"/>
    <x v="0"/>
  </r>
  <r>
    <x v="3"/>
    <x v="0"/>
  </r>
  <r>
    <x v="3"/>
    <x v="3"/>
  </r>
  <r>
    <x v="3"/>
    <x v="3"/>
  </r>
  <r>
    <x v="3"/>
    <x v="3"/>
  </r>
  <r>
    <x v="3"/>
    <x v="0"/>
  </r>
  <r>
    <x v="3"/>
    <x v="0"/>
  </r>
  <r>
    <x v="3"/>
    <x v="0"/>
  </r>
  <r>
    <x v="3"/>
    <x v="0"/>
  </r>
  <r>
    <x v="4"/>
    <x v="2"/>
  </r>
  <r>
    <x v="4"/>
    <x v="3"/>
  </r>
  <r>
    <x v="4"/>
    <x v="4"/>
  </r>
  <r>
    <x v="4"/>
    <x v="2"/>
  </r>
  <r>
    <x v="4"/>
    <x v="0"/>
  </r>
  <r>
    <x v="4"/>
    <x v="0"/>
  </r>
  <r>
    <x v="4"/>
    <x v="0"/>
  </r>
  <r>
    <x v="4"/>
    <x v="0"/>
  </r>
  <r>
    <x v="4"/>
    <x v="3"/>
  </r>
  <r>
    <x v="4"/>
    <x v="0"/>
  </r>
  <r>
    <x v="4"/>
    <x v="0"/>
  </r>
  <r>
    <x v="4"/>
    <x v="2"/>
  </r>
  <r>
    <x v="4"/>
    <x v="3"/>
  </r>
  <r>
    <x v="4"/>
    <x v="4"/>
  </r>
  <r>
    <x v="4"/>
    <x v="0"/>
  </r>
  <r>
    <x v="4"/>
    <x v="0"/>
  </r>
  <r>
    <x v="4"/>
    <x v="0"/>
  </r>
  <r>
    <x v="4"/>
    <x v="0"/>
  </r>
  <r>
    <x v="4"/>
    <x v="2"/>
  </r>
  <r>
    <x v="4"/>
    <x v="3"/>
  </r>
  <r>
    <x v="4"/>
    <x v="4"/>
  </r>
  <r>
    <x v="4"/>
    <x v="2"/>
  </r>
  <r>
    <x v="4"/>
    <x v="1"/>
  </r>
  <r>
    <x v="4"/>
    <x v="0"/>
  </r>
  <r>
    <x v="4"/>
    <x v="0"/>
  </r>
  <r>
    <x v="5"/>
    <x v="1"/>
  </r>
  <r>
    <x v="5"/>
    <x v="1"/>
  </r>
  <r>
    <x v="5"/>
    <x v="0"/>
  </r>
  <r>
    <x v="5"/>
    <x v="1"/>
  </r>
  <r>
    <x v="5"/>
    <x v="4"/>
  </r>
  <r>
    <x v="5"/>
    <x v="0"/>
  </r>
  <r>
    <x v="5"/>
    <x v="0"/>
  </r>
  <r>
    <x v="5"/>
    <x v="1"/>
  </r>
  <r>
    <x v="5"/>
    <x v="0"/>
  </r>
  <r>
    <x v="5"/>
    <x v="4"/>
  </r>
  <r>
    <x v="5"/>
    <x v="4"/>
  </r>
  <r>
    <x v="5"/>
    <x v="0"/>
  </r>
  <r>
    <x v="5"/>
    <x v="0"/>
  </r>
  <r>
    <x v="5"/>
    <x v="1"/>
  </r>
  <r>
    <x v="5"/>
    <x v="1"/>
  </r>
  <r>
    <x v="5"/>
    <x v="0"/>
  </r>
  <r>
    <x v="5"/>
    <x v="4"/>
  </r>
  <r>
    <x v="5"/>
    <x v="4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0"/>
  </r>
  <r>
    <x v="6"/>
    <x v="1"/>
  </r>
  <r>
    <x v="6"/>
    <x v="1"/>
  </r>
  <r>
    <x v="6"/>
    <x v="2"/>
  </r>
  <r>
    <x v="6"/>
    <x v="0"/>
  </r>
  <r>
    <x v="6"/>
    <x v="2"/>
  </r>
  <r>
    <x v="6"/>
    <x v="1"/>
  </r>
  <r>
    <x v="6"/>
    <x v="0"/>
  </r>
  <r>
    <x v="6"/>
    <x v="0"/>
  </r>
  <r>
    <x v="6"/>
    <x v="1"/>
  </r>
  <r>
    <x v="6"/>
    <x v="0"/>
  </r>
  <r>
    <x v="6"/>
    <x v="2"/>
  </r>
  <r>
    <x v="6"/>
    <x v="1"/>
  </r>
  <r>
    <x v="6"/>
    <x v="3"/>
  </r>
  <r>
    <x v="6"/>
    <x v="4"/>
  </r>
  <r>
    <x v="6"/>
    <x v="0"/>
  </r>
  <r>
    <x v="6"/>
    <x v="0"/>
  </r>
  <r>
    <x v="6"/>
    <x v="4"/>
  </r>
  <r>
    <x v="6"/>
    <x v="2"/>
  </r>
  <r>
    <x v="6"/>
    <x v="0"/>
  </r>
  <r>
    <x v="6"/>
    <x v="1"/>
  </r>
  <r>
    <x v="6"/>
    <x v="2"/>
  </r>
  <r>
    <x v="6"/>
    <x v="0"/>
  </r>
  <r>
    <x v="6"/>
    <x v="0"/>
  </r>
  <r>
    <x v="6"/>
    <x v="3"/>
  </r>
  <r>
    <x v="6"/>
    <x v="1"/>
  </r>
  <r>
    <x v="0"/>
    <x v="2"/>
  </r>
  <r>
    <x v="0"/>
    <x v="1"/>
  </r>
  <r>
    <x v="0"/>
    <x v="0"/>
  </r>
  <r>
    <x v="0"/>
    <x v="0"/>
  </r>
  <r>
    <x v="0"/>
    <x v="1"/>
  </r>
  <r>
    <x v="0"/>
    <x v="0"/>
  </r>
  <r>
    <x v="0"/>
    <x v="2"/>
  </r>
  <r>
    <x v="0"/>
    <x v="3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4"/>
  </r>
  <r>
    <x v="0"/>
    <x v="4"/>
  </r>
  <r>
    <x v="0"/>
    <x v="2"/>
  </r>
  <r>
    <x v="0"/>
    <x v="3"/>
  </r>
  <r>
    <x v="0"/>
    <x v="0"/>
  </r>
  <r>
    <x v="0"/>
    <x v="2"/>
  </r>
  <r>
    <x v="0"/>
    <x v="4"/>
  </r>
  <r>
    <x v="0"/>
    <x v="1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3"/>
  </r>
  <r>
    <x v="1"/>
    <x v="1"/>
  </r>
  <r>
    <x v="1"/>
    <x v="0"/>
  </r>
  <r>
    <x v="1"/>
    <x v="0"/>
  </r>
  <r>
    <x v="1"/>
    <x v="4"/>
  </r>
  <r>
    <x v="1"/>
    <x v="1"/>
  </r>
  <r>
    <x v="1"/>
    <x v="0"/>
  </r>
  <r>
    <x v="1"/>
    <x v="4"/>
  </r>
  <r>
    <x v="1"/>
    <x v="4"/>
  </r>
  <r>
    <x v="1"/>
    <x v="0"/>
  </r>
  <r>
    <x v="1"/>
    <x v="1"/>
  </r>
  <r>
    <x v="1"/>
    <x v="1"/>
  </r>
  <r>
    <x v="1"/>
    <x v="0"/>
  </r>
  <r>
    <x v="1"/>
    <x v="0"/>
  </r>
  <r>
    <x v="1"/>
    <x v="3"/>
  </r>
  <r>
    <x v="1"/>
    <x v="0"/>
  </r>
  <r>
    <x v="1"/>
    <x v="0"/>
  </r>
  <r>
    <x v="2"/>
    <x v="0"/>
  </r>
  <r>
    <x v="2"/>
    <x v="4"/>
  </r>
  <r>
    <x v="2"/>
    <x v="0"/>
  </r>
  <r>
    <x v="2"/>
    <x v="0"/>
  </r>
  <r>
    <x v="2"/>
    <x v="4"/>
  </r>
  <r>
    <x v="2"/>
    <x v="1"/>
  </r>
  <r>
    <x v="2"/>
    <x v="4"/>
  </r>
  <r>
    <x v="2"/>
    <x v="4"/>
  </r>
  <r>
    <x v="2"/>
    <x v="0"/>
  </r>
  <r>
    <x v="2"/>
    <x v="0"/>
  </r>
  <r>
    <x v="2"/>
    <x v="4"/>
  </r>
  <r>
    <x v="2"/>
    <x v="4"/>
  </r>
  <r>
    <x v="2"/>
    <x v="4"/>
  </r>
  <r>
    <x v="2"/>
    <x v="4"/>
  </r>
  <r>
    <x v="2"/>
    <x v="0"/>
  </r>
  <r>
    <x v="2"/>
    <x v="0"/>
  </r>
  <r>
    <x v="2"/>
    <x v="4"/>
  </r>
  <r>
    <x v="2"/>
    <x v="0"/>
  </r>
  <r>
    <x v="2"/>
    <x v="4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3"/>
    <x v="0"/>
  </r>
  <r>
    <x v="3"/>
    <x v="1"/>
  </r>
  <r>
    <x v="3"/>
    <x v="3"/>
  </r>
  <r>
    <x v="3"/>
    <x v="3"/>
  </r>
  <r>
    <x v="3"/>
    <x v="0"/>
  </r>
  <r>
    <x v="3"/>
    <x v="4"/>
  </r>
  <r>
    <x v="3"/>
    <x v="3"/>
  </r>
  <r>
    <x v="3"/>
    <x v="1"/>
  </r>
  <r>
    <x v="3"/>
    <x v="0"/>
  </r>
  <r>
    <x v="3"/>
    <x v="3"/>
  </r>
  <r>
    <x v="3"/>
    <x v="1"/>
  </r>
  <r>
    <x v="3"/>
    <x v="3"/>
  </r>
  <r>
    <x v="3"/>
    <x v="1"/>
  </r>
  <r>
    <x v="3"/>
    <x v="0"/>
  </r>
  <r>
    <x v="3"/>
    <x v="3"/>
  </r>
  <r>
    <x v="3"/>
    <x v="3"/>
  </r>
  <r>
    <x v="3"/>
    <x v="3"/>
  </r>
  <r>
    <x v="3"/>
    <x v="1"/>
  </r>
  <r>
    <x v="3"/>
    <x v="0"/>
  </r>
  <r>
    <x v="3"/>
    <x v="3"/>
  </r>
  <r>
    <x v="3"/>
    <x v="0"/>
  </r>
  <r>
    <x v="3"/>
    <x v="3"/>
  </r>
  <r>
    <x v="3"/>
    <x v="1"/>
  </r>
  <r>
    <x v="3"/>
    <x v="4"/>
  </r>
  <r>
    <x v="3"/>
    <x v="0"/>
  </r>
  <r>
    <x v="4"/>
    <x v="2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4"/>
  </r>
  <r>
    <x v="4"/>
    <x v="4"/>
  </r>
  <r>
    <x v="4"/>
    <x v="0"/>
  </r>
  <r>
    <x v="4"/>
    <x v="0"/>
  </r>
  <r>
    <x v="4"/>
    <x v="3"/>
  </r>
  <r>
    <x v="4"/>
    <x v="4"/>
  </r>
  <r>
    <x v="4"/>
    <x v="0"/>
  </r>
  <r>
    <x v="4"/>
    <x v="2"/>
  </r>
  <r>
    <x v="4"/>
    <x v="0"/>
  </r>
  <r>
    <x v="4"/>
    <x v="3"/>
  </r>
  <r>
    <x v="4"/>
    <x v="0"/>
  </r>
  <r>
    <x v="4"/>
    <x v="2"/>
  </r>
  <r>
    <x v="5"/>
    <x v="0"/>
  </r>
  <r>
    <x v="5"/>
    <x v="1"/>
  </r>
  <r>
    <x v="5"/>
    <x v="2"/>
  </r>
  <r>
    <x v="5"/>
    <x v="0"/>
  </r>
  <r>
    <x v="5"/>
    <x v="0"/>
  </r>
  <r>
    <x v="5"/>
    <x v="1"/>
  </r>
  <r>
    <x v="5"/>
    <x v="4"/>
  </r>
  <r>
    <x v="5"/>
    <x v="0"/>
  </r>
  <r>
    <x v="5"/>
    <x v="0"/>
  </r>
  <r>
    <x v="5"/>
    <x v="1"/>
  </r>
  <r>
    <x v="5"/>
    <x v="4"/>
  </r>
  <r>
    <x v="5"/>
    <x v="0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0"/>
  </r>
  <r>
    <x v="5"/>
    <x v="2"/>
  </r>
  <r>
    <x v="5"/>
    <x v="0"/>
  </r>
  <r>
    <x v="5"/>
    <x v="0"/>
  </r>
  <r>
    <x v="5"/>
    <x v="1"/>
  </r>
  <r>
    <x v="5"/>
    <x v="0"/>
  </r>
  <r>
    <x v="5"/>
    <x v="1"/>
  </r>
  <r>
    <x v="6"/>
    <x v="1"/>
  </r>
  <r>
    <x v="6"/>
    <x v="0"/>
  </r>
  <r>
    <x v="6"/>
    <x v="0"/>
  </r>
  <r>
    <x v="6"/>
    <x v="0"/>
  </r>
  <r>
    <x v="6"/>
    <x v="0"/>
  </r>
  <r>
    <x v="6"/>
    <x v="2"/>
  </r>
  <r>
    <x v="6"/>
    <x v="1"/>
  </r>
  <r>
    <x v="6"/>
    <x v="4"/>
  </r>
  <r>
    <x v="6"/>
    <x v="4"/>
  </r>
  <r>
    <x v="6"/>
    <x v="2"/>
  </r>
  <r>
    <x v="6"/>
    <x v="4"/>
  </r>
  <r>
    <x v="6"/>
    <x v="0"/>
  </r>
  <r>
    <x v="6"/>
    <x v="2"/>
  </r>
  <r>
    <x v="6"/>
    <x v="3"/>
  </r>
  <r>
    <x v="6"/>
    <x v="1"/>
  </r>
  <r>
    <x v="6"/>
    <x v="1"/>
  </r>
  <r>
    <x v="6"/>
    <x v="4"/>
  </r>
  <r>
    <x v="6"/>
    <x v="2"/>
  </r>
  <r>
    <x v="6"/>
    <x v="0"/>
  </r>
  <r>
    <x v="6"/>
    <x v="0"/>
  </r>
  <r>
    <x v="6"/>
    <x v="1"/>
  </r>
  <r>
    <x v="6"/>
    <x v="4"/>
  </r>
  <r>
    <x v="6"/>
    <x v="1"/>
  </r>
  <r>
    <x v="6"/>
    <x v="2"/>
  </r>
  <r>
    <x v="6"/>
    <x v="1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3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4"/>
  </r>
  <r>
    <x v="0"/>
    <x v="3"/>
  </r>
  <r>
    <x v="0"/>
    <x v="0"/>
  </r>
  <r>
    <x v="0"/>
    <x v="0"/>
  </r>
  <r>
    <x v="0"/>
    <x v="1"/>
  </r>
  <r>
    <x v="0"/>
    <x v="1"/>
  </r>
  <r>
    <x v="0"/>
    <x v="4"/>
  </r>
  <r>
    <x v="0"/>
    <x v="1"/>
  </r>
  <r>
    <x v="0"/>
    <x v="3"/>
  </r>
  <r>
    <x v="0"/>
    <x v="1"/>
  </r>
  <r>
    <x v="0"/>
    <x v="0"/>
  </r>
  <r>
    <x v="1"/>
    <x v="0"/>
  </r>
  <r>
    <x v="1"/>
    <x v="4"/>
  </r>
  <r>
    <x v="1"/>
    <x v="0"/>
  </r>
  <r>
    <x v="1"/>
    <x v="1"/>
  </r>
  <r>
    <x v="1"/>
    <x v="1"/>
  </r>
  <r>
    <x v="1"/>
    <x v="2"/>
  </r>
  <r>
    <x v="1"/>
    <x v="0"/>
  </r>
  <r>
    <x v="1"/>
    <x v="0"/>
  </r>
  <r>
    <x v="1"/>
    <x v="3"/>
  </r>
  <r>
    <x v="1"/>
    <x v="3"/>
  </r>
  <r>
    <x v="1"/>
    <x v="0"/>
  </r>
  <r>
    <x v="1"/>
    <x v="4"/>
  </r>
  <r>
    <x v="1"/>
    <x v="3"/>
  </r>
  <r>
    <x v="1"/>
    <x v="3"/>
  </r>
  <r>
    <x v="1"/>
    <x v="2"/>
  </r>
  <r>
    <x v="1"/>
    <x v="4"/>
  </r>
  <r>
    <x v="1"/>
    <x v="3"/>
  </r>
  <r>
    <x v="1"/>
    <x v="1"/>
  </r>
  <r>
    <x v="1"/>
    <x v="1"/>
  </r>
  <r>
    <x v="1"/>
    <x v="0"/>
  </r>
  <r>
    <x v="1"/>
    <x v="1"/>
  </r>
  <r>
    <x v="1"/>
    <x v="3"/>
  </r>
  <r>
    <x v="1"/>
    <x v="4"/>
  </r>
  <r>
    <x v="1"/>
    <x v="0"/>
  </r>
  <r>
    <x v="1"/>
    <x v="0"/>
  </r>
  <r>
    <x v="2"/>
    <x v="1"/>
  </r>
  <r>
    <x v="2"/>
    <x v="0"/>
  </r>
  <r>
    <x v="2"/>
    <x v="4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4"/>
  </r>
  <r>
    <x v="2"/>
    <x v="4"/>
  </r>
  <r>
    <x v="2"/>
    <x v="1"/>
  </r>
  <r>
    <x v="2"/>
    <x v="0"/>
  </r>
  <r>
    <x v="2"/>
    <x v="4"/>
  </r>
  <r>
    <x v="2"/>
    <x v="3"/>
  </r>
  <r>
    <x v="2"/>
    <x v="1"/>
  </r>
  <r>
    <x v="2"/>
    <x v="2"/>
  </r>
  <r>
    <x v="2"/>
    <x v="2"/>
  </r>
  <r>
    <x v="2"/>
    <x v="0"/>
  </r>
  <r>
    <x v="2"/>
    <x v="0"/>
  </r>
  <r>
    <x v="2"/>
    <x v="3"/>
  </r>
  <r>
    <x v="2"/>
    <x v="4"/>
  </r>
  <r>
    <x v="2"/>
    <x v="4"/>
  </r>
  <r>
    <x v="2"/>
    <x v="0"/>
  </r>
  <r>
    <x v="2"/>
    <x v="0"/>
  </r>
  <r>
    <x v="3"/>
    <x v="0"/>
  </r>
  <r>
    <x v="3"/>
    <x v="0"/>
  </r>
  <r>
    <x v="3"/>
    <x v="0"/>
  </r>
  <r>
    <x v="3"/>
    <x v="3"/>
  </r>
  <r>
    <x v="3"/>
    <x v="3"/>
  </r>
  <r>
    <x v="3"/>
    <x v="3"/>
  </r>
  <r>
    <x v="3"/>
    <x v="1"/>
  </r>
  <r>
    <x v="3"/>
    <x v="1"/>
  </r>
  <r>
    <x v="3"/>
    <x v="3"/>
  </r>
  <r>
    <x v="3"/>
    <x v="3"/>
  </r>
  <r>
    <x v="3"/>
    <x v="3"/>
  </r>
  <r>
    <x v="3"/>
    <x v="3"/>
  </r>
  <r>
    <x v="3"/>
    <x v="3"/>
  </r>
  <r>
    <x v="3"/>
    <x v="1"/>
  </r>
  <r>
    <x v="3"/>
    <x v="3"/>
  </r>
  <r>
    <x v="3"/>
    <x v="3"/>
  </r>
  <r>
    <x v="3"/>
    <x v="3"/>
  </r>
  <r>
    <x v="3"/>
    <x v="3"/>
  </r>
  <r>
    <x v="3"/>
    <x v="0"/>
  </r>
  <r>
    <x v="3"/>
    <x v="0"/>
  </r>
  <r>
    <x v="3"/>
    <x v="3"/>
  </r>
  <r>
    <x v="3"/>
    <x v="1"/>
  </r>
  <r>
    <x v="3"/>
    <x v="3"/>
  </r>
  <r>
    <x v="3"/>
    <x v="3"/>
  </r>
  <r>
    <x v="3"/>
    <x v="3"/>
  </r>
  <r>
    <x v="4"/>
    <x v="1"/>
  </r>
  <r>
    <x v="4"/>
    <x v="2"/>
  </r>
  <r>
    <x v="4"/>
    <x v="1"/>
  </r>
  <r>
    <x v="4"/>
    <x v="0"/>
  </r>
  <r>
    <x v="4"/>
    <x v="2"/>
  </r>
  <r>
    <x v="4"/>
    <x v="1"/>
  </r>
  <r>
    <x v="4"/>
    <x v="1"/>
  </r>
  <r>
    <x v="4"/>
    <x v="4"/>
  </r>
  <r>
    <x v="4"/>
    <x v="1"/>
  </r>
  <r>
    <x v="4"/>
    <x v="3"/>
  </r>
  <r>
    <x v="4"/>
    <x v="0"/>
  </r>
  <r>
    <x v="4"/>
    <x v="0"/>
  </r>
  <r>
    <x v="4"/>
    <x v="1"/>
  </r>
  <r>
    <x v="4"/>
    <x v="0"/>
  </r>
  <r>
    <x v="4"/>
    <x v="4"/>
  </r>
  <r>
    <x v="4"/>
    <x v="3"/>
  </r>
  <r>
    <x v="4"/>
    <x v="4"/>
  </r>
  <r>
    <x v="4"/>
    <x v="0"/>
  </r>
  <r>
    <x v="4"/>
    <x v="0"/>
  </r>
  <r>
    <x v="4"/>
    <x v="0"/>
  </r>
  <r>
    <x v="4"/>
    <x v="2"/>
  </r>
  <r>
    <x v="4"/>
    <x v="1"/>
  </r>
  <r>
    <x v="4"/>
    <x v="1"/>
  </r>
  <r>
    <x v="4"/>
    <x v="1"/>
  </r>
  <r>
    <x v="4"/>
    <x v="2"/>
  </r>
  <r>
    <x v="5"/>
    <x v="1"/>
  </r>
  <r>
    <x v="5"/>
    <x v="0"/>
  </r>
  <r>
    <x v="5"/>
    <x v="1"/>
  </r>
  <r>
    <x v="5"/>
    <x v="0"/>
  </r>
  <r>
    <x v="5"/>
    <x v="0"/>
  </r>
  <r>
    <x v="5"/>
    <x v="2"/>
  </r>
  <r>
    <x v="5"/>
    <x v="0"/>
  </r>
  <r>
    <x v="5"/>
    <x v="1"/>
  </r>
  <r>
    <x v="5"/>
    <x v="4"/>
  </r>
  <r>
    <x v="5"/>
    <x v="0"/>
  </r>
  <r>
    <x v="5"/>
    <x v="2"/>
  </r>
  <r>
    <x v="5"/>
    <x v="1"/>
  </r>
  <r>
    <x v="5"/>
    <x v="1"/>
  </r>
  <r>
    <x v="5"/>
    <x v="1"/>
  </r>
  <r>
    <x v="5"/>
    <x v="1"/>
  </r>
  <r>
    <x v="5"/>
    <x v="3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6"/>
    <x v="2"/>
  </r>
  <r>
    <x v="6"/>
    <x v="3"/>
  </r>
  <r>
    <x v="6"/>
    <x v="0"/>
  </r>
  <r>
    <x v="6"/>
    <x v="2"/>
  </r>
  <r>
    <x v="6"/>
    <x v="1"/>
  </r>
  <r>
    <x v="6"/>
    <x v="0"/>
  </r>
  <r>
    <x v="6"/>
    <x v="2"/>
  </r>
  <r>
    <x v="6"/>
    <x v="1"/>
  </r>
  <r>
    <x v="6"/>
    <x v="3"/>
  </r>
  <r>
    <x v="6"/>
    <x v="2"/>
  </r>
  <r>
    <x v="6"/>
    <x v="0"/>
  </r>
  <r>
    <x v="6"/>
    <x v="3"/>
  </r>
  <r>
    <x v="6"/>
    <x v="4"/>
  </r>
  <r>
    <x v="6"/>
    <x v="0"/>
  </r>
  <r>
    <x v="6"/>
    <x v="2"/>
  </r>
  <r>
    <x v="6"/>
    <x v="3"/>
  </r>
  <r>
    <x v="6"/>
    <x v="0"/>
  </r>
  <r>
    <x v="6"/>
    <x v="2"/>
  </r>
  <r>
    <x v="6"/>
    <x v="2"/>
  </r>
  <r>
    <x v="6"/>
    <x v="2"/>
  </r>
  <r>
    <x v="6"/>
    <x v="1"/>
  </r>
  <r>
    <x v="6"/>
    <x v="0"/>
  </r>
  <r>
    <x v="6"/>
    <x v="0"/>
  </r>
  <r>
    <x v="6"/>
    <x v="4"/>
  </r>
  <r>
    <x v="6"/>
    <x v="3"/>
  </r>
  <r>
    <x v="7"/>
    <x v="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">
  <r>
    <n v="17"/>
    <x v="0"/>
  </r>
  <r>
    <n v="8"/>
    <x v="0"/>
  </r>
  <r>
    <n v="8"/>
    <x v="0"/>
  </r>
  <r>
    <n v="43"/>
    <x v="1"/>
  </r>
  <r>
    <n v="5"/>
    <x v="2"/>
  </r>
  <r>
    <n v="98"/>
    <x v="1"/>
  </r>
  <r>
    <n v="6"/>
    <x v="1"/>
  </r>
  <r>
    <n v="5"/>
    <x v="0"/>
  </r>
  <r>
    <n v="97"/>
    <x v="0"/>
  </r>
  <r>
    <n v="5"/>
    <x v="2"/>
  </r>
  <r>
    <n v="34"/>
    <x v="0"/>
  </r>
  <r>
    <n v="41"/>
    <x v="1"/>
  </r>
  <r>
    <n v="12"/>
    <x v="2"/>
  </r>
  <r>
    <n v="290"/>
    <x v="1"/>
  </r>
  <r>
    <n v="10"/>
    <x v="0"/>
  </r>
  <r>
    <n v="20"/>
    <x v="0"/>
  </r>
  <r>
    <n v="27"/>
    <x v="2"/>
  </r>
  <r>
    <n v="14"/>
    <x v="0"/>
  </r>
  <r>
    <n v="33"/>
    <x v="0"/>
  </r>
  <r>
    <n v="14"/>
    <x v="0"/>
  </r>
  <r>
    <n v="81"/>
    <x v="1"/>
  </r>
  <r>
    <n v="15"/>
    <x v="0"/>
  </r>
  <r>
    <n v="77"/>
    <x v="0"/>
  </r>
  <r>
    <n v="14"/>
    <x v="0"/>
  </r>
  <r>
    <n v="43"/>
    <x v="0"/>
  </r>
  <r>
    <n v="100"/>
    <x v="3"/>
  </r>
  <r>
    <n v="9"/>
    <x v="0"/>
  </r>
  <r>
    <n v="10"/>
    <x v="0"/>
  </r>
  <r>
    <n v="13"/>
    <x v="0"/>
  </r>
  <r>
    <n v="5"/>
    <x v="0"/>
  </r>
  <r>
    <n v="174"/>
    <x v="0"/>
  </r>
  <r>
    <n v="8"/>
    <x v="0"/>
  </r>
  <r>
    <n v="25"/>
    <x v="0"/>
  </r>
  <r>
    <n v="46"/>
    <x v="1"/>
  </r>
  <r>
    <n v="87"/>
    <x v="1"/>
  </r>
  <r>
    <n v="79"/>
    <x v="1"/>
  </r>
  <r>
    <n v="7"/>
    <x v="0"/>
  </r>
  <r>
    <n v="10"/>
    <x v="0"/>
  </r>
  <r>
    <n v="36"/>
    <x v="1"/>
  </r>
  <r>
    <n v="31"/>
    <x v="1"/>
  </r>
  <r>
    <n v="22"/>
    <x v="3"/>
  </r>
  <r>
    <n v="56"/>
    <x v="0"/>
  </r>
  <r>
    <n v="15"/>
    <x v="3"/>
  </r>
  <r>
    <n v="26"/>
    <x v="0"/>
  </r>
  <r>
    <n v="69"/>
    <x v="1"/>
  </r>
  <r>
    <n v="40"/>
    <x v="0"/>
  </r>
  <r>
    <n v="32"/>
    <x v="3"/>
  </r>
  <r>
    <n v="17"/>
    <x v="0"/>
  </r>
  <r>
    <n v="71"/>
    <x v="0"/>
  </r>
  <r>
    <n v="60"/>
    <x v="1"/>
  </r>
  <r>
    <n v="20"/>
    <x v="0"/>
  </r>
  <r>
    <n v="31"/>
    <x v="0"/>
  </r>
  <r>
    <n v="7"/>
    <x v="0"/>
  </r>
  <r>
    <n v="10"/>
    <x v="0"/>
  </r>
  <r>
    <n v="13"/>
    <x v="0"/>
  </r>
  <r>
    <n v="14"/>
    <x v="2"/>
  </r>
  <r>
    <n v="274"/>
    <x v="4"/>
  </r>
  <r>
    <n v="6"/>
    <x v="0"/>
  </r>
  <r>
    <n v="19"/>
    <x v="0"/>
  </r>
  <r>
    <n v="97"/>
    <x v="1"/>
  </r>
  <r>
    <n v="36"/>
    <x v="2"/>
  </r>
  <r>
    <n v="7"/>
    <x v="1"/>
  </r>
  <r>
    <n v="39"/>
    <x v="0"/>
  </r>
  <r>
    <n v="11"/>
    <x v="2"/>
  </r>
  <r>
    <n v="13"/>
    <x v="0"/>
  </r>
  <r>
    <n v="21"/>
    <x v="0"/>
  </r>
  <r>
    <n v="12"/>
    <x v="2"/>
  </r>
  <r>
    <n v="30"/>
    <x v="0"/>
  </r>
  <r>
    <n v="19"/>
    <x v="1"/>
  </r>
  <r>
    <n v="11"/>
    <x v="0"/>
  </r>
  <r>
    <n v="42"/>
    <x v="0"/>
  </r>
  <r>
    <n v="223"/>
    <x v="4"/>
  </r>
  <r>
    <n v="11"/>
    <x v="0"/>
  </r>
  <r>
    <n v="9"/>
    <x v="0"/>
  </r>
  <r>
    <n v="39"/>
    <x v="0"/>
  </r>
  <r>
    <n v="13"/>
    <x v="1"/>
  </r>
  <r>
    <n v="8"/>
    <x v="0"/>
  </r>
  <r>
    <n v="13"/>
    <x v="0"/>
  </r>
  <r>
    <n v="9"/>
    <x v="0"/>
  </r>
  <r>
    <n v="18"/>
    <x v="0"/>
  </r>
  <r>
    <n v="13"/>
    <x v="0"/>
  </r>
  <r>
    <n v="45"/>
    <x v="1"/>
  </r>
  <r>
    <n v="11"/>
    <x v="0"/>
  </r>
  <r>
    <n v="7"/>
    <x v="0"/>
  </r>
  <r>
    <n v="13"/>
    <x v="0"/>
  </r>
  <r>
    <n v="68"/>
    <x v="4"/>
  </r>
  <r>
    <n v="5"/>
    <x v="1"/>
  </r>
  <r>
    <n v="61"/>
    <x v="1"/>
  </r>
  <r>
    <n v="10"/>
    <x v="1"/>
  </r>
  <r>
    <n v="16"/>
    <x v="0"/>
  </r>
  <r>
    <n v="23"/>
    <x v="0"/>
  </r>
  <r>
    <n v="20"/>
    <x v="3"/>
  </r>
  <r>
    <n v="34"/>
    <x v="0"/>
  </r>
  <r>
    <n v="72"/>
    <x v="4"/>
  </r>
  <r>
    <n v="23"/>
    <x v="1"/>
  </r>
  <r>
    <n v="6"/>
    <x v="1"/>
  </r>
  <r>
    <n v="83"/>
    <x v="1"/>
  </r>
  <r>
    <n v="24"/>
    <x v="0"/>
  </r>
  <r>
    <n v="9"/>
    <x v="0"/>
  </r>
  <r>
    <n v="65"/>
    <x v="1"/>
  </r>
  <r>
    <n v="21"/>
    <x v="0"/>
  </r>
  <r>
    <n v="8"/>
    <x v="0"/>
  </r>
  <r>
    <n v="9"/>
    <x v="0"/>
  </r>
  <r>
    <n v="19"/>
    <x v="3"/>
  </r>
  <r>
    <n v="109"/>
    <x v="0"/>
  </r>
  <r>
    <n v="19"/>
    <x v="0"/>
  </r>
  <r>
    <n v="8"/>
    <x v="3"/>
  </r>
  <r>
    <n v="75"/>
    <x v="3"/>
  </r>
  <r>
    <n v="20"/>
    <x v="1"/>
  </r>
  <r>
    <n v="39"/>
    <x v="0"/>
  </r>
  <r>
    <n v="25"/>
    <x v="1"/>
  </r>
  <r>
    <n v="93"/>
    <x v="4"/>
  </r>
  <r>
    <n v="85"/>
    <x v="3"/>
  </r>
  <r>
    <n v="96"/>
    <x v="3"/>
  </r>
  <r>
    <n v="4"/>
    <x v="2"/>
  </r>
  <r>
    <n v="8"/>
    <x v="0"/>
  </r>
  <r>
    <n v="31"/>
    <x v="0"/>
  </r>
  <r>
    <n v="22"/>
    <x v="2"/>
  </r>
  <r>
    <n v="18"/>
    <x v="1"/>
  </r>
  <r>
    <n v="22"/>
    <x v="4"/>
  </r>
  <r>
    <n v="6"/>
    <x v="1"/>
  </r>
  <r>
    <n v="297"/>
    <x v="0"/>
  </r>
  <r>
    <n v="91"/>
    <x v="1"/>
  </r>
  <r>
    <n v="17"/>
    <x v="0"/>
  </r>
  <r>
    <n v="36"/>
    <x v="0"/>
  </r>
  <r>
    <n v="79"/>
    <x v="0"/>
  </r>
  <r>
    <n v="14"/>
    <x v="0"/>
  </r>
  <r>
    <n v="9"/>
    <x v="0"/>
  </r>
  <r>
    <n v="9"/>
    <x v="0"/>
  </r>
  <r>
    <n v="23"/>
    <x v="0"/>
  </r>
  <r>
    <n v="27"/>
    <x v="0"/>
  </r>
  <r>
    <n v="6"/>
    <x v="0"/>
  </r>
  <r>
    <n v="143"/>
    <x v="0"/>
  </r>
  <r>
    <n v="8"/>
    <x v="0"/>
  </r>
  <r>
    <n v="5"/>
    <x v="0"/>
  </r>
  <r>
    <n v="113"/>
    <x v="3"/>
  </r>
  <r>
    <n v="150"/>
    <x v="1"/>
  </r>
  <r>
    <n v="4"/>
    <x v="2"/>
  </r>
  <r>
    <n v="24"/>
    <x v="0"/>
  </r>
  <r>
    <n v="29"/>
    <x v="1"/>
  </r>
  <r>
    <n v="17"/>
    <x v="0"/>
  </r>
  <r>
    <n v="29"/>
    <x v="3"/>
  </r>
  <r>
    <n v="21"/>
    <x v="2"/>
  </r>
  <r>
    <n v="35"/>
    <x v="0"/>
  </r>
  <r>
    <n v="14"/>
    <x v="0"/>
  </r>
  <r>
    <n v="38"/>
    <x v="0"/>
  </r>
  <r>
    <n v="77"/>
    <x v="0"/>
  </r>
  <r>
    <n v="38"/>
    <x v="0"/>
  </r>
  <r>
    <n v="8"/>
    <x v="0"/>
  </r>
  <r>
    <n v="41"/>
    <x v="3"/>
  </r>
  <r>
    <n v="10"/>
    <x v="1"/>
  </r>
  <r>
    <n v="8"/>
    <x v="0"/>
  </r>
  <r>
    <n v="9"/>
    <x v="0"/>
  </r>
  <r>
    <n v="20"/>
    <x v="0"/>
  </r>
  <r>
    <n v="23"/>
    <x v="2"/>
  </r>
  <r>
    <n v="240"/>
    <x v="4"/>
  </r>
  <r>
    <n v="7"/>
    <x v="0"/>
  </r>
  <r>
    <n v="4"/>
    <x v="0"/>
  </r>
  <r>
    <n v="78"/>
    <x v="0"/>
  </r>
  <r>
    <n v="43"/>
    <x v="0"/>
  </r>
  <r>
    <n v="49"/>
    <x v="0"/>
  </r>
  <r>
    <n v="5"/>
    <x v="2"/>
  </r>
  <r>
    <n v="11"/>
    <x v="0"/>
  </r>
  <r>
    <n v="59"/>
    <x v="0"/>
  </r>
  <r>
    <n v="33"/>
    <x v="3"/>
  </r>
  <r>
    <n v="10"/>
    <x v="0"/>
  </r>
  <r>
    <n v="14"/>
    <x v="0"/>
  </r>
  <r>
    <n v="5"/>
    <x v="2"/>
  </r>
  <r>
    <n v="84"/>
    <x v="4"/>
  </r>
  <r>
    <n v="272"/>
    <x v="0"/>
  </r>
  <r>
    <n v="54"/>
    <x v="0"/>
  </r>
  <r>
    <n v="70"/>
    <x v="0"/>
  </r>
  <r>
    <n v="8"/>
    <x v="0"/>
  </r>
  <r>
    <n v="25"/>
    <x v="1"/>
  </r>
  <r>
    <n v="34"/>
    <x v="0"/>
  </r>
  <r>
    <n v="17"/>
    <x v="0"/>
  </r>
  <r>
    <n v="8"/>
    <x v="0"/>
  </r>
  <r>
    <n v="8"/>
    <x v="0"/>
  </r>
  <r>
    <n v="43"/>
    <x v="1"/>
  </r>
  <r>
    <n v="5"/>
    <x v="2"/>
  </r>
  <r>
    <n v="98"/>
    <x v="1"/>
  </r>
  <r>
    <n v="6"/>
    <x v="1"/>
  </r>
  <r>
    <n v="5"/>
    <x v="0"/>
  </r>
  <r>
    <n v="97"/>
    <x v="0"/>
  </r>
  <r>
    <n v="5"/>
    <x v="2"/>
  </r>
  <r>
    <n v="34"/>
    <x v="0"/>
  </r>
  <r>
    <n v="41"/>
    <x v="1"/>
  </r>
  <r>
    <n v="12"/>
    <x v="2"/>
  </r>
  <r>
    <n v="290"/>
    <x v="1"/>
  </r>
  <r>
    <n v="10"/>
    <x v="0"/>
  </r>
  <r>
    <n v="20"/>
    <x v="0"/>
  </r>
  <r>
    <n v="27"/>
    <x v="2"/>
  </r>
  <r>
    <n v="14"/>
    <x v="0"/>
  </r>
  <r>
    <n v="33"/>
    <x v="0"/>
  </r>
  <r>
    <n v="14"/>
    <x v="0"/>
  </r>
  <r>
    <n v="81"/>
    <x v="1"/>
  </r>
  <r>
    <n v="15"/>
    <x v="0"/>
  </r>
  <r>
    <n v="77"/>
    <x v="0"/>
  </r>
  <r>
    <n v="14"/>
    <x v="0"/>
  </r>
  <r>
    <n v="43"/>
    <x v="0"/>
  </r>
  <r>
    <n v="100"/>
    <x v="3"/>
  </r>
  <r>
    <n v="9"/>
    <x v="0"/>
  </r>
  <r>
    <n v="10"/>
    <x v="0"/>
  </r>
  <r>
    <n v="13"/>
    <x v="0"/>
  </r>
  <r>
    <n v="5"/>
    <x v="0"/>
  </r>
  <r>
    <n v="174"/>
    <x v="0"/>
  </r>
  <r>
    <n v="8"/>
    <x v="0"/>
  </r>
  <r>
    <n v="25"/>
    <x v="0"/>
  </r>
  <r>
    <n v="46"/>
    <x v="1"/>
  </r>
  <r>
    <n v="87"/>
    <x v="1"/>
  </r>
  <r>
    <n v="79"/>
    <x v="1"/>
  </r>
  <r>
    <n v="7"/>
    <x v="0"/>
  </r>
  <r>
    <n v="10"/>
    <x v="0"/>
  </r>
  <r>
    <n v="36"/>
    <x v="1"/>
  </r>
  <r>
    <n v="31"/>
    <x v="1"/>
  </r>
  <r>
    <n v="22"/>
    <x v="3"/>
  </r>
  <r>
    <n v="56"/>
    <x v="0"/>
  </r>
  <r>
    <n v="15"/>
    <x v="3"/>
  </r>
  <r>
    <n v="26"/>
    <x v="0"/>
  </r>
  <r>
    <n v="69"/>
    <x v="1"/>
  </r>
  <r>
    <n v="40"/>
    <x v="0"/>
  </r>
  <r>
    <n v="32"/>
    <x v="3"/>
  </r>
  <r>
    <n v="17"/>
    <x v="0"/>
  </r>
  <r>
    <n v="71"/>
    <x v="0"/>
  </r>
  <r>
    <n v="60"/>
    <x v="1"/>
  </r>
  <r>
    <n v="20"/>
    <x v="0"/>
  </r>
  <r>
    <n v="31"/>
    <x v="0"/>
  </r>
  <r>
    <n v="7"/>
    <x v="0"/>
  </r>
  <r>
    <n v="10"/>
    <x v="0"/>
  </r>
  <r>
    <n v="13"/>
    <x v="0"/>
  </r>
  <r>
    <n v="14"/>
    <x v="2"/>
  </r>
  <r>
    <n v="274"/>
    <x v="4"/>
  </r>
  <r>
    <n v="6"/>
    <x v="0"/>
  </r>
  <r>
    <n v="19"/>
    <x v="0"/>
  </r>
  <r>
    <n v="97"/>
    <x v="1"/>
  </r>
  <r>
    <n v="36"/>
    <x v="2"/>
  </r>
  <r>
    <n v="7"/>
    <x v="1"/>
  </r>
  <r>
    <n v="39"/>
    <x v="0"/>
  </r>
  <r>
    <n v="11"/>
    <x v="2"/>
  </r>
  <r>
    <n v="13"/>
    <x v="0"/>
  </r>
  <r>
    <n v="21"/>
    <x v="0"/>
  </r>
  <r>
    <n v="12"/>
    <x v="2"/>
  </r>
  <r>
    <n v="30"/>
    <x v="0"/>
  </r>
  <r>
    <n v="19"/>
    <x v="1"/>
  </r>
  <r>
    <n v="11"/>
    <x v="0"/>
  </r>
  <r>
    <n v="42"/>
    <x v="0"/>
  </r>
  <r>
    <n v="223"/>
    <x v="4"/>
  </r>
  <r>
    <n v="11"/>
    <x v="0"/>
  </r>
  <r>
    <n v="9"/>
    <x v="0"/>
  </r>
  <r>
    <n v="39"/>
    <x v="0"/>
  </r>
  <r>
    <n v="13"/>
    <x v="1"/>
  </r>
  <r>
    <n v="8"/>
    <x v="0"/>
  </r>
  <r>
    <n v="13"/>
    <x v="0"/>
  </r>
  <r>
    <n v="9"/>
    <x v="0"/>
  </r>
  <r>
    <n v="18"/>
    <x v="0"/>
  </r>
  <r>
    <n v="13"/>
    <x v="0"/>
  </r>
  <r>
    <n v="45"/>
    <x v="1"/>
  </r>
  <r>
    <n v="11"/>
    <x v="0"/>
  </r>
  <r>
    <n v="7"/>
    <x v="0"/>
  </r>
  <r>
    <n v="13"/>
    <x v="0"/>
  </r>
  <r>
    <n v="68"/>
    <x v="4"/>
  </r>
  <r>
    <n v="5"/>
    <x v="1"/>
  </r>
  <r>
    <n v="61"/>
    <x v="1"/>
  </r>
  <r>
    <n v="10"/>
    <x v="1"/>
  </r>
  <r>
    <n v="16"/>
    <x v="0"/>
  </r>
  <r>
    <n v="23"/>
    <x v="0"/>
  </r>
  <r>
    <n v="20"/>
    <x v="3"/>
  </r>
  <r>
    <n v="34"/>
    <x v="0"/>
  </r>
  <r>
    <n v="72"/>
    <x v="4"/>
  </r>
  <r>
    <n v="23"/>
    <x v="1"/>
  </r>
  <r>
    <n v="6"/>
    <x v="1"/>
  </r>
  <r>
    <n v="83"/>
    <x v="1"/>
  </r>
  <r>
    <n v="24"/>
    <x v="0"/>
  </r>
  <r>
    <n v="9"/>
    <x v="0"/>
  </r>
  <r>
    <n v="65"/>
    <x v="1"/>
  </r>
  <r>
    <n v="21"/>
    <x v="0"/>
  </r>
  <r>
    <n v="8"/>
    <x v="0"/>
  </r>
  <r>
    <n v="9"/>
    <x v="0"/>
  </r>
  <r>
    <n v="19"/>
    <x v="3"/>
  </r>
  <r>
    <n v="109"/>
    <x v="0"/>
  </r>
  <r>
    <n v="19"/>
    <x v="0"/>
  </r>
  <r>
    <n v="8"/>
    <x v="3"/>
  </r>
  <r>
    <n v="75"/>
    <x v="3"/>
  </r>
  <r>
    <n v="20"/>
    <x v="1"/>
  </r>
  <r>
    <n v="39"/>
    <x v="0"/>
  </r>
  <r>
    <n v="25"/>
    <x v="1"/>
  </r>
  <r>
    <n v="93"/>
    <x v="4"/>
  </r>
  <r>
    <n v="85"/>
    <x v="3"/>
  </r>
  <r>
    <n v="96"/>
    <x v="3"/>
  </r>
  <r>
    <n v="4"/>
    <x v="2"/>
  </r>
  <r>
    <n v="8"/>
    <x v="0"/>
  </r>
  <r>
    <n v="31"/>
    <x v="0"/>
  </r>
  <r>
    <n v="22"/>
    <x v="2"/>
  </r>
  <r>
    <n v="18"/>
    <x v="1"/>
  </r>
  <r>
    <n v="22"/>
    <x v="4"/>
  </r>
  <r>
    <n v="6"/>
    <x v="1"/>
  </r>
  <r>
    <n v="297"/>
    <x v="0"/>
  </r>
  <r>
    <n v="91"/>
    <x v="1"/>
  </r>
  <r>
    <n v="17"/>
    <x v="0"/>
  </r>
  <r>
    <n v="36"/>
    <x v="0"/>
  </r>
  <r>
    <n v="79"/>
    <x v="0"/>
  </r>
  <r>
    <n v="14"/>
    <x v="0"/>
  </r>
  <r>
    <n v="9"/>
    <x v="0"/>
  </r>
  <r>
    <n v="9"/>
    <x v="0"/>
  </r>
  <r>
    <n v="23"/>
    <x v="0"/>
  </r>
  <r>
    <n v="27"/>
    <x v="0"/>
  </r>
  <r>
    <n v="6"/>
    <x v="0"/>
  </r>
  <r>
    <n v="143"/>
    <x v="0"/>
  </r>
  <r>
    <n v="8"/>
    <x v="0"/>
  </r>
  <r>
    <n v="5"/>
    <x v="0"/>
  </r>
  <r>
    <n v="113"/>
    <x v="3"/>
  </r>
  <r>
    <n v="150"/>
    <x v="1"/>
  </r>
  <r>
    <n v="4"/>
    <x v="2"/>
  </r>
  <r>
    <n v="24"/>
    <x v="0"/>
  </r>
  <r>
    <n v="29"/>
    <x v="1"/>
  </r>
  <r>
    <n v="17"/>
    <x v="0"/>
  </r>
  <r>
    <n v="29"/>
    <x v="3"/>
  </r>
  <r>
    <n v="21"/>
    <x v="2"/>
  </r>
  <r>
    <n v="35"/>
    <x v="0"/>
  </r>
  <r>
    <n v="14"/>
    <x v="0"/>
  </r>
  <r>
    <n v="38"/>
    <x v="0"/>
  </r>
  <r>
    <n v="77"/>
    <x v="0"/>
  </r>
  <r>
    <n v="38"/>
    <x v="0"/>
  </r>
  <r>
    <n v="8"/>
    <x v="0"/>
  </r>
  <r>
    <n v="41"/>
    <x v="3"/>
  </r>
  <r>
    <n v="10"/>
    <x v="1"/>
  </r>
  <r>
    <n v="8"/>
    <x v="0"/>
  </r>
  <r>
    <n v="9"/>
    <x v="0"/>
  </r>
  <r>
    <n v="20"/>
    <x v="0"/>
  </r>
  <r>
    <n v="23"/>
    <x v="2"/>
  </r>
  <r>
    <n v="240"/>
    <x v="4"/>
  </r>
  <r>
    <n v="7"/>
    <x v="0"/>
  </r>
  <r>
    <n v="4"/>
    <x v="0"/>
  </r>
  <r>
    <n v="78"/>
    <x v="0"/>
  </r>
  <r>
    <n v="43"/>
    <x v="0"/>
  </r>
  <r>
    <n v="49"/>
    <x v="0"/>
  </r>
  <r>
    <n v="5"/>
    <x v="2"/>
  </r>
  <r>
    <n v="11"/>
    <x v="0"/>
  </r>
  <r>
    <n v="59"/>
    <x v="0"/>
  </r>
  <r>
    <n v="33"/>
    <x v="3"/>
  </r>
  <r>
    <n v="10"/>
    <x v="0"/>
  </r>
  <r>
    <n v="14"/>
    <x v="0"/>
  </r>
  <r>
    <n v="5"/>
    <x v="2"/>
  </r>
  <r>
    <n v="84"/>
    <x v="4"/>
  </r>
  <r>
    <n v="272"/>
    <x v="0"/>
  </r>
  <r>
    <n v="54"/>
    <x v="0"/>
  </r>
  <r>
    <n v="70"/>
    <x v="0"/>
  </r>
  <r>
    <n v="8"/>
    <x v="0"/>
  </r>
  <r>
    <n v="25"/>
    <x v="1"/>
  </r>
  <r>
    <n v="34"/>
    <x v="0"/>
  </r>
  <r>
    <n v="29"/>
    <x v="1"/>
  </r>
  <r>
    <n v="7"/>
    <x v="3"/>
  </r>
  <r>
    <n v="10"/>
    <x v="3"/>
  </r>
  <r>
    <n v="50"/>
    <x v="0"/>
  </r>
  <r>
    <n v="87"/>
    <x v="3"/>
  </r>
  <r>
    <n v="14"/>
    <x v="3"/>
  </r>
  <r>
    <n v="4"/>
    <x v="3"/>
  </r>
  <r>
    <n v="72"/>
    <x v="4"/>
  </r>
  <r>
    <n v="6"/>
    <x v="0"/>
  </r>
  <r>
    <n v="7"/>
    <x v="0"/>
  </r>
  <r>
    <n v="12"/>
    <x v="3"/>
  </r>
  <r>
    <n v="85"/>
    <x v="1"/>
  </r>
  <r>
    <n v="37"/>
    <x v="0"/>
  </r>
  <r>
    <n v="5"/>
    <x v="4"/>
  </r>
  <r>
    <n v="148"/>
    <x v="3"/>
  </r>
  <r>
    <n v="85"/>
    <x v="4"/>
  </r>
  <r>
    <n v="28"/>
    <x v="1"/>
  </r>
  <r>
    <n v="25"/>
    <x v="1"/>
  </r>
  <r>
    <n v="40"/>
    <x v="3"/>
  </r>
  <r>
    <n v="12"/>
    <x v="3"/>
  </r>
  <r>
    <n v="19"/>
    <x v="1"/>
  </r>
  <r>
    <n v="26"/>
    <x v="0"/>
  </r>
  <r>
    <n v="14"/>
    <x v="3"/>
  </r>
  <r>
    <n v="108"/>
    <x v="4"/>
  </r>
  <r>
    <n v="238"/>
    <x v="0"/>
  </r>
  <r>
    <n v="21"/>
    <x v="2"/>
  </r>
  <r>
    <n v="9"/>
    <x v="3"/>
  </r>
  <r>
    <n v="9"/>
    <x v="3"/>
  </r>
  <r>
    <n v="71"/>
    <x v="1"/>
  </r>
  <r>
    <n v="30"/>
    <x v="3"/>
  </r>
  <r>
    <n v="14"/>
    <x v="3"/>
  </r>
  <r>
    <n v="10"/>
    <x v="3"/>
  </r>
  <r>
    <n v="40"/>
    <x v="4"/>
  </r>
  <r>
    <n v="18"/>
    <x v="0"/>
  </r>
  <r>
    <n v="6"/>
    <x v="0"/>
  </r>
  <r>
    <n v="45"/>
    <x v="4"/>
  </r>
  <r>
    <n v="16"/>
    <x v="3"/>
  </r>
  <r>
    <n v="4"/>
    <x v="4"/>
  </r>
  <r>
    <n v="40"/>
    <x v="3"/>
  </r>
  <r>
    <n v="45"/>
    <x v="0"/>
  </r>
  <r>
    <n v="24"/>
    <x v="0"/>
  </r>
  <r>
    <n v="11"/>
    <x v="1"/>
  </r>
  <r>
    <n v="51"/>
    <x v="3"/>
  </r>
  <r>
    <n v="13"/>
    <x v="3"/>
  </r>
  <r>
    <n v="29"/>
    <x v="4"/>
  </r>
  <r>
    <n v="99"/>
    <x v="3"/>
  </r>
  <r>
    <n v="137"/>
    <x v="3"/>
  </r>
  <r>
    <n v="69"/>
    <x v="3"/>
  </r>
  <r>
    <n v="11"/>
    <x v="3"/>
  </r>
  <r>
    <n v="251"/>
    <x v="0"/>
  </r>
  <r>
    <n v="12"/>
    <x v="0"/>
  </r>
  <r>
    <n v="12"/>
    <x v="4"/>
  </r>
  <r>
    <n v="15"/>
    <x v="4"/>
  </r>
  <r>
    <n v="28"/>
    <x v="0"/>
  </r>
  <r>
    <n v="28"/>
    <x v="3"/>
  </r>
  <r>
    <n v="13"/>
    <x v="4"/>
  </r>
  <r>
    <n v="11"/>
    <x v="1"/>
  </r>
  <r>
    <n v="56"/>
    <x v="0"/>
  </r>
  <r>
    <n v="8"/>
    <x v="0"/>
  </r>
  <r>
    <n v="4"/>
    <x v="0"/>
  </r>
  <r>
    <n v="38"/>
    <x v="4"/>
  </r>
  <r>
    <n v="104"/>
    <x v="4"/>
  </r>
  <r>
    <n v="49"/>
    <x v="4"/>
  </r>
  <r>
    <n v="5"/>
    <x v="1"/>
  </r>
  <r>
    <n v="38"/>
    <x v="0"/>
  </r>
  <r>
    <n v="37"/>
    <x v="0"/>
  </r>
  <r>
    <n v="27"/>
    <x v="0"/>
  </r>
  <r>
    <n v="14"/>
    <x v="0"/>
  </r>
  <r>
    <n v="39"/>
    <x v="4"/>
  </r>
  <r>
    <n v="21"/>
    <x v="0"/>
  </r>
  <r>
    <n v="5"/>
    <x v="4"/>
  </r>
  <r>
    <n v="27"/>
    <x v="2"/>
  </r>
  <r>
    <n v="175"/>
    <x v="0"/>
  </r>
  <r>
    <n v="13"/>
    <x v="4"/>
  </r>
  <r>
    <n v="253"/>
    <x v="0"/>
  </r>
  <r>
    <n v="7"/>
    <x v="4"/>
  </r>
  <r>
    <n v="12"/>
    <x v="1"/>
  </r>
  <r>
    <n v="13"/>
    <x v="4"/>
  </r>
  <r>
    <n v="59"/>
    <x v="4"/>
  </r>
  <r>
    <n v="12"/>
    <x v="4"/>
  </r>
  <r>
    <n v="137"/>
    <x v="4"/>
  </r>
  <r>
    <n v="6"/>
    <x v="0"/>
  </r>
  <r>
    <n v="32"/>
    <x v="0"/>
  </r>
  <r>
    <n v="6"/>
    <x v="0"/>
  </r>
  <r>
    <n v="37"/>
    <x v="4"/>
  </r>
  <r>
    <n v="34"/>
    <x v="1"/>
  </r>
  <r>
    <n v="136"/>
    <x v="4"/>
  </r>
  <r>
    <n v="4"/>
    <x v="0"/>
  </r>
  <r>
    <n v="36"/>
    <x v="4"/>
  </r>
  <r>
    <n v="77"/>
    <x v="4"/>
  </r>
  <r>
    <n v="18"/>
    <x v="3"/>
  </r>
  <r>
    <n v="23"/>
    <x v="1"/>
  </r>
  <r>
    <n v="60"/>
    <x v="3"/>
  </r>
  <r>
    <n v="13"/>
    <x v="4"/>
  </r>
  <r>
    <n v="5"/>
    <x v="4"/>
  </r>
  <r>
    <n v="11"/>
    <x v="2"/>
  </r>
  <r>
    <n v="14"/>
    <x v="4"/>
  </r>
  <r>
    <n v="10"/>
    <x v="4"/>
  </r>
  <r>
    <n v="11"/>
    <x v="3"/>
  </r>
  <r>
    <n v="90"/>
    <x v="2"/>
  </r>
  <r>
    <n v="100"/>
    <x v="0"/>
  </r>
  <r>
    <n v="30"/>
    <x v="0"/>
  </r>
  <r>
    <n v="21"/>
    <x v="0"/>
  </r>
  <r>
    <n v="11"/>
    <x v="3"/>
  </r>
  <r>
    <n v="76"/>
    <x v="3"/>
  </r>
  <r>
    <n v="44"/>
    <x v="4"/>
  </r>
  <r>
    <n v="6"/>
    <x v="3"/>
  </r>
  <r>
    <n v="126"/>
    <x v="3"/>
  </r>
  <r>
    <n v="7"/>
    <x v="0"/>
  </r>
  <r>
    <n v="8"/>
    <x v="0"/>
  </r>
  <r>
    <n v="20"/>
    <x v="0"/>
  </r>
  <r>
    <n v="195"/>
    <x v="1"/>
  </r>
  <r>
    <n v="4"/>
    <x v="3"/>
  </r>
  <r>
    <n v="59"/>
    <x v="0"/>
  </r>
  <r>
    <n v="35"/>
    <x v="0"/>
  </r>
  <r>
    <n v="18"/>
    <x v="0"/>
  </r>
  <r>
    <n v="54"/>
    <x v="3"/>
  </r>
  <r>
    <n v="30"/>
    <x v="1"/>
  </r>
  <r>
    <n v="14"/>
    <x v="0"/>
  </r>
  <r>
    <n v="112"/>
    <x v="3"/>
  </r>
  <r>
    <n v="26"/>
    <x v="0"/>
  </r>
  <r>
    <n v="34"/>
    <x v="2"/>
  </r>
  <r>
    <n v="78"/>
    <x v="1"/>
  </r>
  <r>
    <n v="14"/>
    <x v="3"/>
  </r>
  <r>
    <n v="97"/>
    <x v="0"/>
  </r>
  <r>
    <n v="34"/>
    <x v="0"/>
  </r>
  <r>
    <n v="12"/>
    <x v="3"/>
  </r>
  <r>
    <n v="12"/>
    <x v="3"/>
  </r>
  <r>
    <n v="55"/>
    <x v="3"/>
  </r>
  <r>
    <n v="42"/>
    <x v="0"/>
  </r>
  <r>
    <n v="11"/>
    <x v="0"/>
  </r>
  <r>
    <n v="15"/>
    <x v="0"/>
  </r>
  <r>
    <n v="147"/>
    <x v="0"/>
  </r>
  <r>
    <n v="7"/>
    <x v="0"/>
  </r>
  <r>
    <n v="20"/>
    <x v="0"/>
  </r>
  <r>
    <n v="15"/>
    <x v="0"/>
  </r>
  <r>
    <n v="11"/>
    <x v="0"/>
  </r>
  <r>
    <n v="4"/>
    <x v="0"/>
  </r>
  <r>
    <n v="4"/>
    <x v="0"/>
  </r>
  <r>
    <n v="32"/>
    <x v="0"/>
  </r>
  <r>
    <n v="106"/>
    <x v="0"/>
  </r>
  <r>
    <n v="39"/>
    <x v="3"/>
  </r>
  <r>
    <n v="18"/>
    <x v="0"/>
  </r>
  <r>
    <n v="36"/>
    <x v="0"/>
  </r>
  <r>
    <n v="15"/>
    <x v="0"/>
  </r>
  <r>
    <n v="7"/>
    <x v="4"/>
  </r>
  <r>
    <n v="64"/>
    <x v="0"/>
  </r>
  <r>
    <n v="108"/>
    <x v="3"/>
  </r>
  <r>
    <n v="10"/>
    <x v="3"/>
  </r>
  <r>
    <n v="231"/>
    <x v="4"/>
  </r>
  <r>
    <n v="45"/>
    <x v="4"/>
  </r>
  <r>
    <n v="10"/>
    <x v="3"/>
  </r>
  <r>
    <n v="9"/>
    <x v="4"/>
  </r>
  <r>
    <n v="63"/>
    <x v="0"/>
  </r>
  <r>
    <n v="61"/>
    <x v="0"/>
  </r>
  <r>
    <n v="22"/>
    <x v="4"/>
  </r>
  <r>
    <n v="77"/>
    <x v="4"/>
  </r>
  <r>
    <n v="4"/>
    <x v="3"/>
  </r>
  <r>
    <n v="111"/>
    <x v="0"/>
  </r>
  <r>
    <n v="56"/>
    <x v="3"/>
  </r>
  <r>
    <n v="8"/>
    <x v="0"/>
  </r>
  <r>
    <n v="4"/>
    <x v="0"/>
  </r>
  <r>
    <n v="51"/>
    <x v="1"/>
  </r>
  <r>
    <n v="18"/>
    <x v="4"/>
  </r>
  <r>
    <n v="5"/>
    <x v="3"/>
  </r>
  <r>
    <n v="28"/>
    <x v="0"/>
  </r>
  <r>
    <n v="21"/>
    <x v="0"/>
  </r>
  <r>
    <n v="59"/>
    <x v="0"/>
  </r>
  <r>
    <n v="18"/>
    <x v="0"/>
  </r>
  <r>
    <n v="9"/>
    <x v="0"/>
  </r>
  <r>
    <n v="19"/>
    <x v="3"/>
  </r>
  <r>
    <n v="46"/>
    <x v="1"/>
  </r>
  <r>
    <n v="11"/>
    <x v="3"/>
  </r>
  <r>
    <n v="25"/>
    <x v="0"/>
  </r>
  <r>
    <n v="214"/>
    <x v="0"/>
  </r>
  <r>
    <n v="21"/>
    <x v="3"/>
  </r>
  <r>
    <n v="72"/>
    <x v="3"/>
  </r>
  <r>
    <n v="33"/>
    <x v="0"/>
  </r>
  <r>
    <n v="46"/>
    <x v="3"/>
  </r>
  <r>
    <n v="226"/>
    <x v="4"/>
  </r>
  <r>
    <n v="5"/>
    <x v="4"/>
  </r>
  <r>
    <n v="8"/>
    <x v="0"/>
  </r>
  <r>
    <n v="21"/>
    <x v="4"/>
  </r>
  <r>
    <n v="20"/>
    <x v="3"/>
  </r>
  <r>
    <n v="14"/>
    <x v="0"/>
  </r>
  <r>
    <n v="10"/>
    <x v="3"/>
  </r>
  <r>
    <n v="29"/>
    <x v="3"/>
  </r>
  <r>
    <n v="40"/>
    <x v="0"/>
  </r>
  <r>
    <n v="6"/>
    <x v="0"/>
  </r>
  <r>
    <n v="91"/>
    <x v="3"/>
  </r>
  <r>
    <n v="7"/>
    <x v="4"/>
  </r>
  <r>
    <n v="37"/>
    <x v="0"/>
  </r>
  <r>
    <n v="74"/>
    <x v="4"/>
  </r>
  <r>
    <n v="6"/>
    <x v="4"/>
  </r>
  <r>
    <n v="51"/>
    <x v="0"/>
  </r>
  <r>
    <n v="52"/>
    <x v="3"/>
  </r>
  <r>
    <n v="188"/>
    <x v="0"/>
  </r>
  <r>
    <n v="10"/>
    <x v="3"/>
  </r>
  <r>
    <n v="29"/>
    <x v="0"/>
  </r>
  <r>
    <n v="16"/>
    <x v="3"/>
  </r>
  <r>
    <n v="46"/>
    <x v="3"/>
  </r>
  <r>
    <n v="16"/>
    <x v="3"/>
  </r>
  <r>
    <n v="165"/>
    <x v="3"/>
  </r>
  <r>
    <n v="87"/>
    <x v="2"/>
  </r>
  <r>
    <n v="4"/>
    <x v="3"/>
  </r>
  <r>
    <n v="5"/>
    <x v="2"/>
  </r>
  <r>
    <n v="131"/>
    <x v="0"/>
  </r>
  <r>
    <n v="29"/>
    <x v="0"/>
  </r>
  <r>
    <n v="88"/>
    <x v="0"/>
  </r>
  <r>
    <n v="20"/>
    <x v="3"/>
  </r>
  <r>
    <n v="34"/>
    <x v="3"/>
  </r>
  <r>
    <n v="33"/>
    <x v="3"/>
  </r>
  <r>
    <n v="18"/>
    <x v="3"/>
  </r>
  <r>
    <n v="8"/>
    <x v="0"/>
  </r>
  <r>
    <n v="50"/>
    <x v="0"/>
  </r>
  <r>
    <n v="6"/>
    <x v="3"/>
  </r>
  <r>
    <n v="49"/>
    <x v="4"/>
  </r>
  <r>
    <n v="43"/>
    <x v="0"/>
  </r>
  <r>
    <n v="18"/>
    <x v="4"/>
  </r>
  <r>
    <n v="112"/>
    <x v="3"/>
  </r>
  <r>
    <n v="9"/>
    <x v="3"/>
  </r>
  <r>
    <n v="6"/>
    <x v="0"/>
  </r>
  <r>
    <n v="12"/>
    <x v="3"/>
  </r>
  <r>
    <n v="223"/>
    <x v="3"/>
  </r>
  <r>
    <n v="23"/>
    <x v="3"/>
  </r>
  <r>
    <n v="15"/>
    <x v="0"/>
  </r>
  <r>
    <n v="51"/>
    <x v="4"/>
  </r>
  <r>
    <n v="20"/>
    <x v="0"/>
  </r>
  <r>
    <n v="42"/>
    <x v="0"/>
  </r>
  <r>
    <n v="28"/>
    <x v="0"/>
  </r>
  <r>
    <n v="23"/>
    <x v="0"/>
  </r>
  <r>
    <n v="31"/>
    <x v="0"/>
  </r>
  <r>
    <n v="28"/>
    <x v="0"/>
  </r>
  <r>
    <n v="4"/>
    <x v="4"/>
  </r>
  <r>
    <n v="4"/>
    <x v="3"/>
  </r>
  <r>
    <n v="23"/>
    <x v="0"/>
  </r>
  <r>
    <n v="16"/>
    <x v="0"/>
  </r>
  <r>
    <n v="4"/>
    <x v="0"/>
  </r>
  <r>
    <n v="7"/>
    <x v="0"/>
  </r>
  <r>
    <n v="216"/>
    <x v="2"/>
  </r>
  <r>
    <n v="87"/>
    <x v="0"/>
  </r>
  <r>
    <n v="54"/>
    <x v="0"/>
  </r>
  <r>
    <n v="6"/>
    <x v="4"/>
  </r>
  <r>
    <n v="35"/>
    <x v="0"/>
  </r>
  <r>
    <n v="62"/>
    <x v="2"/>
  </r>
  <r>
    <n v="154"/>
    <x v="4"/>
  </r>
  <r>
    <n v="249"/>
    <x v="4"/>
  </r>
  <r>
    <n v="11"/>
    <x v="0"/>
  </r>
  <r>
    <n v="10"/>
    <x v="2"/>
  </r>
  <r>
    <n v="41"/>
    <x v="0"/>
  </r>
  <r>
    <n v="22"/>
    <x v="4"/>
  </r>
  <r>
    <n v="120"/>
    <x v="4"/>
  </r>
  <r>
    <n v="4"/>
    <x v="0"/>
  </r>
  <r>
    <n v="35"/>
    <x v="4"/>
  </r>
  <r>
    <n v="13"/>
    <x v="3"/>
  </r>
  <r>
    <n v="10"/>
    <x v="3"/>
  </r>
  <r>
    <n v="77"/>
    <x v="4"/>
  </r>
  <r>
    <n v="75"/>
    <x v="4"/>
  </r>
  <r>
    <n v="104"/>
    <x v="4"/>
  </r>
  <r>
    <n v="7"/>
    <x v="0"/>
  </r>
  <r>
    <n v="245"/>
    <x v="0"/>
  </r>
  <r>
    <n v="12"/>
    <x v="0"/>
  </r>
  <r>
    <n v="92"/>
    <x v="1"/>
  </r>
  <r>
    <n v="30"/>
    <x v="3"/>
  </r>
  <r>
    <n v="26"/>
    <x v="4"/>
  </r>
  <r>
    <n v="116"/>
    <x v="1"/>
  </r>
  <r>
    <n v="50"/>
    <x v="0"/>
  </r>
  <r>
    <n v="18"/>
    <x v="3"/>
  </r>
  <r>
    <n v="166"/>
    <x v="0"/>
  </r>
  <r>
    <n v="26"/>
    <x v="4"/>
  </r>
  <r>
    <n v="6"/>
    <x v="0"/>
  </r>
  <r>
    <n v="4"/>
    <x v="3"/>
  </r>
  <r>
    <n v="13"/>
    <x v="4"/>
  </r>
  <r>
    <n v="36"/>
    <x v="0"/>
  </r>
  <r>
    <n v="59"/>
    <x v="4"/>
  </r>
  <r>
    <n v="30"/>
    <x v="4"/>
  </r>
  <r>
    <n v="41"/>
    <x v="3"/>
  </r>
  <r>
    <n v="3"/>
    <x v="3"/>
  </r>
  <r>
    <n v="9"/>
    <x v="3"/>
  </r>
  <r>
    <n v="33"/>
    <x v="3"/>
  </r>
  <r>
    <n v="22"/>
    <x v="3"/>
  </r>
  <r>
    <n v="8"/>
    <x v="0"/>
  </r>
  <r>
    <n v="13"/>
    <x v="3"/>
  </r>
  <r>
    <n v="143"/>
    <x v="0"/>
  </r>
  <r>
    <n v="172"/>
    <x v="2"/>
  </r>
  <r>
    <n v="9"/>
    <x v="3"/>
  </r>
  <r>
    <n v="7"/>
    <x v="3"/>
  </r>
  <r>
    <n v="6"/>
    <x v="0"/>
  </r>
  <r>
    <n v="23"/>
    <x v="0"/>
  </r>
  <r>
    <n v="78"/>
    <x v="1"/>
  </r>
  <r>
    <n v="23"/>
    <x v="0"/>
  </r>
  <r>
    <n v="40"/>
    <x v="0"/>
  </r>
  <r>
    <n v="21"/>
    <x v="0"/>
  </r>
  <r>
    <n v="64"/>
    <x v="3"/>
  </r>
  <r>
    <n v="14"/>
    <x v="0"/>
  </r>
  <r>
    <n v="146"/>
    <x v="3"/>
  </r>
  <r>
    <n v="39"/>
    <x v="3"/>
  </r>
  <r>
    <n v="190"/>
    <x v="0"/>
  </r>
  <r>
    <n v="50"/>
    <x v="0"/>
  </r>
  <r>
    <n v="20"/>
    <x v="0"/>
  </r>
  <r>
    <n v="45"/>
    <x v="0"/>
  </r>
  <r>
    <n v="18"/>
    <x v="3"/>
  </r>
  <r>
    <n v="4"/>
    <x v="3"/>
  </r>
  <r>
    <n v="32"/>
    <x v="0"/>
  </r>
  <r>
    <n v="33"/>
    <x v="3"/>
  </r>
  <r>
    <n v="119"/>
    <x v="3"/>
  </r>
  <r>
    <n v="18"/>
    <x v="4"/>
  </r>
  <r>
    <n v="10"/>
    <x v="3"/>
  </r>
  <r>
    <n v="9"/>
    <x v="0"/>
  </r>
  <r>
    <n v="3"/>
    <x v="3"/>
  </r>
  <r>
    <n v="7"/>
    <x v="3"/>
  </r>
  <r>
    <n v="30"/>
    <x v="0"/>
  </r>
  <r>
    <n v="38"/>
    <x v="0"/>
  </r>
  <r>
    <n v="18"/>
    <x v="3"/>
  </r>
  <r>
    <n v="129"/>
    <x v="3"/>
  </r>
  <r>
    <n v="21"/>
    <x v="0"/>
  </r>
  <r>
    <n v="13"/>
    <x v="3"/>
  </r>
  <r>
    <n v="38"/>
    <x v="1"/>
  </r>
  <r>
    <n v="6"/>
    <x v="0"/>
  </r>
  <r>
    <n v="13"/>
    <x v="0"/>
  </r>
  <r>
    <n v="182"/>
    <x v="0"/>
  </r>
  <r>
    <n v="8"/>
    <x v="0"/>
  </r>
  <r>
    <n v="167"/>
    <x v="3"/>
  </r>
  <r>
    <n v="30"/>
    <x v="0"/>
  </r>
  <r>
    <n v="15"/>
    <x v="0"/>
  </r>
  <r>
    <n v="25"/>
    <x v="0"/>
  </r>
  <r>
    <n v="26"/>
    <x v="2"/>
  </r>
  <r>
    <n v="7"/>
    <x v="0"/>
  </r>
  <r>
    <n v="15"/>
    <x v="2"/>
  </r>
  <r>
    <n v="83"/>
    <x v="0"/>
  </r>
  <r>
    <n v="164"/>
    <x v="3"/>
  </r>
  <r>
    <n v="17"/>
    <x v="2"/>
  </r>
  <r>
    <n v="6"/>
    <x v="4"/>
  </r>
  <r>
    <n v="60"/>
    <x v="3"/>
  </r>
  <r>
    <n v="252"/>
    <x v="3"/>
  </r>
  <r>
    <n v="11"/>
    <x v="0"/>
  </r>
  <r>
    <n v="199"/>
    <x v="0"/>
  </r>
  <r>
    <n v="22"/>
    <x v="0"/>
  </r>
  <r>
    <n v="134"/>
    <x v="3"/>
  </r>
  <r>
    <n v="219"/>
    <x v="0"/>
  </r>
  <r>
    <n v="69"/>
    <x v="3"/>
  </r>
  <r>
    <n v="45"/>
    <x v="3"/>
  </r>
  <r>
    <n v="29"/>
    <x v="3"/>
  </r>
  <r>
    <n v="8"/>
    <x v="2"/>
  </r>
  <r>
    <n v="17"/>
    <x v="0"/>
  </r>
  <r>
    <n v="4"/>
    <x v="0"/>
  </r>
  <r>
    <n v="56"/>
    <x v="0"/>
  </r>
  <r>
    <n v="13"/>
    <x v="3"/>
  </r>
  <r>
    <n v="9"/>
    <x v="4"/>
  </r>
  <r>
    <n v="32"/>
    <x v="1"/>
  </r>
  <r>
    <n v="8"/>
    <x v="0"/>
  </r>
  <r>
    <n v="7"/>
    <x v="1"/>
  </r>
  <r>
    <n v="108"/>
    <x v="0"/>
  </r>
  <r>
    <n v="30"/>
    <x v="3"/>
  </r>
  <r>
    <n v="27"/>
    <x v="0"/>
  </r>
  <r>
    <n v="51"/>
    <x v="3"/>
  </r>
  <r>
    <n v="19"/>
    <x v="1"/>
  </r>
  <r>
    <n v="6"/>
    <x v="0"/>
  </r>
  <r>
    <n v="18"/>
    <x v="3"/>
  </r>
  <r>
    <n v="22"/>
    <x v="1"/>
  </r>
  <r>
    <n v="6"/>
    <x v="1"/>
  </r>
  <r>
    <n v="112"/>
    <x v="0"/>
  </r>
  <r>
    <n v="62"/>
    <x v="0"/>
  </r>
  <r>
    <n v="32"/>
    <x v="1"/>
  </r>
  <r>
    <n v="103"/>
    <x v="1"/>
  </r>
  <r>
    <n v="10"/>
    <x v="1"/>
  </r>
  <r>
    <n v="6"/>
    <x v="2"/>
  </r>
  <r>
    <n v="29"/>
    <x v="3"/>
  </r>
  <r>
    <n v="24"/>
    <x v="1"/>
  </r>
  <r>
    <n v="14"/>
    <x v="1"/>
  </r>
  <r>
    <n v="13"/>
    <x v="1"/>
  </r>
  <r>
    <n v="34"/>
    <x v="1"/>
  </r>
  <r>
    <n v="4"/>
    <x v="3"/>
  </r>
  <r>
    <n v="241"/>
    <x v="4"/>
  </r>
  <r>
    <n v="7"/>
    <x v="1"/>
  </r>
  <r>
    <n v="212"/>
    <x v="0"/>
  </r>
  <r>
    <n v="18"/>
    <x v="4"/>
  </r>
  <r>
    <n v="57"/>
    <x v="3"/>
  </r>
  <r>
    <n v="12"/>
    <x v="1"/>
  </r>
  <r>
    <n v="48"/>
    <x v="1"/>
  </r>
  <r>
    <n v="14"/>
    <x v="1"/>
  </r>
  <r>
    <n v="186"/>
    <x v="4"/>
  </r>
  <r>
    <n v="34"/>
    <x v="4"/>
  </r>
  <r>
    <n v="122"/>
    <x v="1"/>
  </r>
  <r>
    <n v="7"/>
    <x v="0"/>
  </r>
  <r>
    <n v="5"/>
    <x v="0"/>
  </r>
  <r>
    <n v="18"/>
    <x v="3"/>
  </r>
  <r>
    <n v="61"/>
    <x v="4"/>
  </r>
  <r>
    <n v="12"/>
    <x v="3"/>
  </r>
  <r>
    <n v="4"/>
    <x v="3"/>
  </r>
  <r>
    <n v="175"/>
    <x v="2"/>
  </r>
  <r>
    <n v="11"/>
    <x v="1"/>
  </r>
  <r>
    <n v="9"/>
    <x v="0"/>
  </r>
  <r>
    <n v="80"/>
    <x v="3"/>
  </r>
  <r>
    <n v="5"/>
    <x v="2"/>
  </r>
  <r>
    <n v="25"/>
    <x v="1"/>
  </r>
  <r>
    <n v="32"/>
    <x v="1"/>
  </r>
  <r>
    <n v="27"/>
    <x v="1"/>
  </r>
  <r>
    <n v="34"/>
    <x v="1"/>
  </r>
  <r>
    <n v="42"/>
    <x v="0"/>
  </r>
  <r>
    <n v="9"/>
    <x v="2"/>
  </r>
  <r>
    <n v="47"/>
    <x v="0"/>
  </r>
  <r>
    <n v="25"/>
    <x v="0"/>
  </r>
  <r>
    <n v="3"/>
    <x v="2"/>
  </r>
  <r>
    <n v="17"/>
    <x v="0"/>
  </r>
  <r>
    <n v="88"/>
    <x v="2"/>
  </r>
  <r>
    <n v="35"/>
    <x v="0"/>
  </r>
  <r>
    <n v="6"/>
    <x v="3"/>
  </r>
  <r>
    <n v="72"/>
    <x v="2"/>
  </r>
  <r>
    <n v="20"/>
    <x v="0"/>
  </r>
  <r>
    <n v="39"/>
    <x v="0"/>
  </r>
  <r>
    <n v="15"/>
    <x v="2"/>
  </r>
  <r>
    <n v="8"/>
    <x v="0"/>
  </r>
  <r>
    <n v="13"/>
    <x v="2"/>
  </r>
  <r>
    <n v="15"/>
    <x v="0"/>
  </r>
  <r>
    <n v="61"/>
    <x v="0"/>
  </r>
  <r>
    <n v="16"/>
    <x v="2"/>
  </r>
  <r>
    <n v="43"/>
    <x v="2"/>
  </r>
  <r>
    <n v="16"/>
    <x v="2"/>
  </r>
  <r>
    <n v="26"/>
    <x v="0"/>
  </r>
  <r>
    <n v="142"/>
    <x v="2"/>
  </r>
  <r>
    <n v="217"/>
    <x v="4"/>
  </r>
  <r>
    <n v="18"/>
    <x v="3"/>
  </r>
  <r>
    <n v="82"/>
    <x v="0"/>
  </r>
  <r>
    <n v="226"/>
    <x v="0"/>
  </r>
  <r>
    <n v="46"/>
    <x v="4"/>
  </r>
  <r>
    <n v="88"/>
    <x v="1"/>
  </r>
  <r>
    <n v="26"/>
    <x v="1"/>
  </r>
  <r>
    <n v="10"/>
    <x v="1"/>
  </r>
  <r>
    <n v="25"/>
    <x v="4"/>
  </r>
  <r>
    <n v="9"/>
    <x v="1"/>
  </r>
  <r>
    <n v="90"/>
    <x v="3"/>
  </r>
  <r>
    <n v="66"/>
    <x v="1"/>
  </r>
  <r>
    <n v="89"/>
    <x v="4"/>
  </r>
  <r>
    <n v="102"/>
    <x v="1"/>
  </r>
  <r>
    <n v="10"/>
    <x v="1"/>
  </r>
  <r>
    <n v="29"/>
    <x v="1"/>
  </r>
  <r>
    <n v="96"/>
    <x v="1"/>
  </r>
  <r>
    <n v="26"/>
    <x v="3"/>
  </r>
  <r>
    <n v="7"/>
    <x v="2"/>
  </r>
  <r>
    <n v="20"/>
    <x v="1"/>
  </r>
  <r>
    <n v="19"/>
    <x v="0"/>
  </r>
  <r>
    <n v="4"/>
    <x v="3"/>
  </r>
  <r>
    <n v="117"/>
    <x v="1"/>
  </r>
  <r>
    <n v="59"/>
    <x v="4"/>
  </r>
  <r>
    <n v="10"/>
    <x v="2"/>
  </r>
  <r>
    <n v="63"/>
    <x v="0"/>
  </r>
  <r>
    <n v="14"/>
    <x v="3"/>
  </r>
  <r>
    <n v="7"/>
    <x v="2"/>
  </r>
  <r>
    <n v="26"/>
    <x v="3"/>
  </r>
  <r>
    <n v="27"/>
    <x v="0"/>
  </r>
  <r>
    <n v="61"/>
    <x v="3"/>
  </r>
  <r>
    <n v="25"/>
    <x v="0"/>
  </r>
  <r>
    <n v="17"/>
    <x v="1"/>
  </r>
  <r>
    <n v="73"/>
    <x v="4"/>
  </r>
  <r>
    <n v="7"/>
    <x v="0"/>
  </r>
  <r>
    <n v="77"/>
    <x v="4"/>
  </r>
  <r>
    <n v="4"/>
    <x v="3"/>
  </r>
  <r>
    <n v="42"/>
    <x v="4"/>
  </r>
  <r>
    <n v="40"/>
    <x v="1"/>
  </r>
  <r>
    <n v="59"/>
    <x v="1"/>
  </r>
  <r>
    <n v="249"/>
    <x v="0"/>
  </r>
  <r>
    <n v="21"/>
    <x v="0"/>
  </r>
  <r>
    <n v="76"/>
    <x v="3"/>
  </r>
  <r>
    <n v="13"/>
    <x v="1"/>
  </r>
  <r>
    <n v="21"/>
    <x v="4"/>
  </r>
  <r>
    <n v="77"/>
    <x v="0"/>
  </r>
  <r>
    <n v="7"/>
    <x v="0"/>
  </r>
  <r>
    <n v="17"/>
    <x v="1"/>
  </r>
  <r>
    <n v="28"/>
    <x v="2"/>
  </r>
  <r>
    <n v="20"/>
    <x v="3"/>
  </r>
  <r>
    <n v="4"/>
    <x v="1"/>
  </r>
  <r>
    <n v="84"/>
    <x v="3"/>
  </r>
  <r>
    <n v="147"/>
    <x v="1"/>
  </r>
  <r>
    <n v="6"/>
    <x v="1"/>
  </r>
  <r>
    <n v="31"/>
    <x v="3"/>
  </r>
  <r>
    <n v="5"/>
    <x v="0"/>
  </r>
  <r>
    <n v="32"/>
    <x v="0"/>
  </r>
  <r>
    <n v="7"/>
    <x v="2"/>
  </r>
  <r>
    <n v="46"/>
    <x v="3"/>
  </r>
  <r>
    <n v="186"/>
    <x v="0"/>
  </r>
  <r>
    <n v="8"/>
    <x v="3"/>
  </r>
  <r>
    <n v="42"/>
    <x v="0"/>
  </r>
  <r>
    <n v="18"/>
    <x v="4"/>
  </r>
  <r>
    <n v="67"/>
    <x v="3"/>
  </r>
  <r>
    <n v="39"/>
    <x v="0"/>
  </r>
  <r>
    <n v="18"/>
    <x v="1"/>
  </r>
  <r>
    <n v="63"/>
    <x v="0"/>
  </r>
  <r>
    <n v="29"/>
    <x v="3"/>
  </r>
  <r>
    <n v="8"/>
    <x v="1"/>
  </r>
  <r>
    <n v="235"/>
    <x v="0"/>
  </r>
  <r>
    <n v="110"/>
    <x v="1"/>
  </r>
  <r>
    <n v="38"/>
    <x v="4"/>
  </r>
  <r>
    <n v="60"/>
    <x v="3"/>
  </r>
  <r>
    <n v="9"/>
    <x v="1"/>
  </r>
  <r>
    <n v="5"/>
    <x v="2"/>
  </r>
  <r>
    <n v="6"/>
    <x v="3"/>
  </r>
  <r>
    <n v="11"/>
    <x v="0"/>
  </r>
  <r>
    <n v="12"/>
    <x v="0"/>
  </r>
  <r>
    <n v="27"/>
    <x v="3"/>
  </r>
  <r>
    <n v="66"/>
    <x v="4"/>
  </r>
  <r>
    <n v="27"/>
    <x v="3"/>
  </r>
  <r>
    <n v="56"/>
    <x v="1"/>
  </r>
  <r>
    <n v="59"/>
    <x v="1"/>
  </r>
  <r>
    <n v="31"/>
    <x v="2"/>
  </r>
  <r>
    <n v="27"/>
    <x v="3"/>
  </r>
  <r>
    <n v="4"/>
    <x v="2"/>
  </r>
  <r>
    <n v="12"/>
    <x v="0"/>
  </r>
  <r>
    <n v="5"/>
    <x v="1"/>
  </r>
  <r>
    <n v="132"/>
    <x v="4"/>
  </r>
  <r>
    <n v="32"/>
    <x v="0"/>
  </r>
  <r>
    <n v="29"/>
    <x v="0"/>
  </r>
  <r>
    <n v="18"/>
    <x v="3"/>
  </r>
  <r>
    <n v="6"/>
    <x v="0"/>
  </r>
  <r>
    <n v="167"/>
    <x v="3"/>
  </r>
  <r>
    <n v="36"/>
    <x v="4"/>
  </r>
  <r>
    <n v="94"/>
    <x v="0"/>
  </r>
  <r>
    <n v="19"/>
    <x v="1"/>
  </r>
  <r>
    <n v="19"/>
    <x v="4"/>
  </r>
  <r>
    <n v="118"/>
    <x v="4"/>
  </r>
  <r>
    <n v="45"/>
    <x v="3"/>
  </r>
  <r>
    <n v="20"/>
    <x v="3"/>
  </r>
  <r>
    <n v="73"/>
    <x v="4"/>
  </r>
  <r>
    <n v="9"/>
    <x v="1"/>
  </r>
  <r>
    <n v="37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">
  <r>
    <n v="23"/>
    <x v="0"/>
  </r>
  <r>
    <n v="54"/>
    <x v="1"/>
  </r>
  <r>
    <n v="88"/>
    <x v="0"/>
  </r>
  <r>
    <n v="92"/>
    <x v="0"/>
  </r>
  <r>
    <n v="13"/>
    <x v="0"/>
  </r>
  <r>
    <n v="47"/>
    <x v="0"/>
  </r>
  <r>
    <n v="174"/>
    <x v="0"/>
  </r>
  <r>
    <n v="91"/>
    <x v="2"/>
  </r>
  <r>
    <n v="30"/>
    <x v="0"/>
  </r>
  <r>
    <n v="146"/>
    <x v="0"/>
  </r>
  <r>
    <n v="231"/>
    <x v="0"/>
  </r>
  <r>
    <n v="5"/>
    <x v="0"/>
  </r>
  <r>
    <n v="14"/>
    <x v="2"/>
  </r>
  <r>
    <n v="131"/>
    <x v="0"/>
  </r>
  <r>
    <n v="35"/>
    <x v="1"/>
  </r>
  <r>
    <n v="17"/>
    <x v="0"/>
  </r>
  <r>
    <n v="12"/>
    <x v="2"/>
  </r>
  <r>
    <n v="21"/>
    <x v="1"/>
  </r>
  <r>
    <n v="11"/>
    <x v="2"/>
  </r>
  <r>
    <n v="13"/>
    <x v="0"/>
  </r>
  <r>
    <n v="16"/>
    <x v="0"/>
  </r>
  <r>
    <n v="10"/>
    <x v="0"/>
  </r>
  <r>
    <n v="10"/>
    <x v="0"/>
  </r>
  <r>
    <n v="13"/>
    <x v="0"/>
  </r>
  <r>
    <n v="194"/>
    <x v="0"/>
  </r>
  <r>
    <n v="17"/>
    <x v="0"/>
  </r>
  <r>
    <n v="233"/>
    <x v="3"/>
  </r>
  <r>
    <n v="121"/>
    <x v="0"/>
  </r>
  <r>
    <n v="37"/>
    <x v="3"/>
  </r>
  <r>
    <n v="8"/>
    <x v="0"/>
  </r>
  <r>
    <n v="13"/>
    <x v="2"/>
  </r>
  <r>
    <n v="78"/>
    <x v="0"/>
  </r>
  <r>
    <n v="10"/>
    <x v="0"/>
  </r>
  <r>
    <n v="34"/>
    <x v="3"/>
  </r>
  <r>
    <n v="25"/>
    <x v="4"/>
  </r>
  <r>
    <n v="29"/>
    <x v="0"/>
  </r>
  <r>
    <n v="11"/>
    <x v="0"/>
  </r>
  <r>
    <n v="5"/>
    <x v="0"/>
  </r>
  <r>
    <n v="39"/>
    <x v="3"/>
  </r>
  <r>
    <n v="20"/>
    <x v="0"/>
  </r>
  <r>
    <n v="210"/>
    <x v="0"/>
  </r>
  <r>
    <n v="282"/>
    <x v="0"/>
  </r>
  <r>
    <n v="23"/>
    <x v="2"/>
  </r>
  <r>
    <n v="31"/>
    <x v="0"/>
  </r>
  <r>
    <n v="54"/>
    <x v="0"/>
  </r>
  <r>
    <n v="31"/>
    <x v="3"/>
  </r>
  <r>
    <n v="110"/>
    <x v="2"/>
  </r>
  <r>
    <n v="172"/>
    <x v="0"/>
  </r>
  <r>
    <n v="125"/>
    <x v="1"/>
  </r>
  <r>
    <n v="50"/>
    <x v="2"/>
  </r>
  <r>
    <n v="123"/>
    <x v="0"/>
  </r>
  <r>
    <n v="119"/>
    <x v="0"/>
  </r>
  <r>
    <n v="199"/>
    <x v="0"/>
  </r>
  <r>
    <n v="13"/>
    <x v="0"/>
  </r>
  <r>
    <n v="25"/>
    <x v="2"/>
  </r>
  <r>
    <n v="43"/>
    <x v="0"/>
  </r>
  <r>
    <n v="20"/>
    <x v="0"/>
  </r>
  <r>
    <n v="26"/>
    <x v="0"/>
  </r>
  <r>
    <n v="252"/>
    <x v="0"/>
  </r>
  <r>
    <n v="5"/>
    <x v="0"/>
  </r>
  <r>
    <n v="143"/>
    <x v="0"/>
  </r>
  <r>
    <n v="16"/>
    <x v="0"/>
  </r>
  <r>
    <n v="42"/>
    <x v="2"/>
  </r>
  <r>
    <n v="31"/>
    <x v="0"/>
  </r>
  <r>
    <n v="192"/>
    <x v="0"/>
  </r>
  <r>
    <n v="76"/>
    <x v="0"/>
  </r>
  <r>
    <n v="17"/>
    <x v="0"/>
  </r>
  <r>
    <n v="27"/>
    <x v="0"/>
  </r>
  <r>
    <n v="36"/>
    <x v="0"/>
  </r>
  <r>
    <n v="44"/>
    <x v="0"/>
  </r>
  <r>
    <n v="187"/>
    <x v="0"/>
  </r>
  <r>
    <n v="11"/>
    <x v="0"/>
  </r>
  <r>
    <n v="103"/>
    <x v="2"/>
  </r>
  <r>
    <n v="13"/>
    <x v="2"/>
  </r>
  <r>
    <n v="12"/>
    <x v="2"/>
  </r>
  <r>
    <n v="168"/>
    <x v="1"/>
  </r>
  <r>
    <n v="9"/>
    <x v="0"/>
  </r>
  <r>
    <n v="16"/>
    <x v="0"/>
  </r>
  <r>
    <n v="174"/>
    <x v="3"/>
  </r>
  <r>
    <n v="97"/>
    <x v="0"/>
  </r>
  <r>
    <n v="46"/>
    <x v="1"/>
  </r>
  <r>
    <n v="181"/>
    <x v="0"/>
  </r>
  <r>
    <n v="10"/>
    <x v="0"/>
  </r>
  <r>
    <n v="23"/>
    <x v="3"/>
  </r>
  <r>
    <n v="73"/>
    <x v="1"/>
  </r>
  <r>
    <n v="138"/>
    <x v="3"/>
  </r>
  <r>
    <n v="92"/>
    <x v="3"/>
  </r>
  <r>
    <n v="7"/>
    <x v="3"/>
  </r>
  <r>
    <n v="155"/>
    <x v="3"/>
  </r>
  <r>
    <n v="8"/>
    <x v="1"/>
  </r>
  <r>
    <n v="34"/>
    <x v="3"/>
  </r>
  <r>
    <n v="46"/>
    <x v="3"/>
  </r>
  <r>
    <n v="44"/>
    <x v="0"/>
  </r>
  <r>
    <n v="12"/>
    <x v="0"/>
  </r>
  <r>
    <n v="16"/>
    <x v="4"/>
  </r>
  <r>
    <n v="33"/>
    <x v="1"/>
  </r>
  <r>
    <n v="36"/>
    <x v="1"/>
  </r>
  <r>
    <n v="20"/>
    <x v="0"/>
  </r>
  <r>
    <n v="27"/>
    <x v="3"/>
  </r>
  <r>
    <n v="59"/>
    <x v="0"/>
  </r>
  <r>
    <n v="19"/>
    <x v="3"/>
  </r>
  <r>
    <n v="7"/>
    <x v="0"/>
  </r>
  <r>
    <n v="18"/>
    <x v="2"/>
  </r>
  <r>
    <n v="234"/>
    <x v="4"/>
  </r>
  <r>
    <n v="78"/>
    <x v="2"/>
  </r>
  <r>
    <n v="214"/>
    <x v="2"/>
  </r>
  <r>
    <n v="9"/>
    <x v="0"/>
  </r>
  <r>
    <n v="17"/>
    <x v="0"/>
  </r>
  <r>
    <n v="9"/>
    <x v="2"/>
  </r>
  <r>
    <n v="161"/>
    <x v="1"/>
  </r>
  <r>
    <n v="92"/>
    <x v="2"/>
  </r>
  <r>
    <n v="41"/>
    <x v="1"/>
  </r>
  <r>
    <n v="219"/>
    <x v="1"/>
  </r>
  <r>
    <n v="55"/>
    <x v="3"/>
  </r>
  <r>
    <n v="11"/>
    <x v="2"/>
  </r>
  <r>
    <n v="96"/>
    <x v="2"/>
  </r>
  <r>
    <n v="22"/>
    <x v="1"/>
  </r>
  <r>
    <n v="35"/>
    <x v="4"/>
  </r>
  <r>
    <n v="20"/>
    <x v="2"/>
  </r>
  <r>
    <n v="30"/>
    <x v="0"/>
  </r>
  <r>
    <n v="22"/>
    <x v="0"/>
  </r>
  <r>
    <n v="95"/>
    <x v="0"/>
  </r>
  <r>
    <n v="9"/>
    <x v="0"/>
  </r>
  <r>
    <n v="54"/>
    <x v="1"/>
  </r>
  <r>
    <n v="44"/>
    <x v="0"/>
  </r>
  <r>
    <n v="38"/>
    <x v="4"/>
  </r>
  <r>
    <n v="12"/>
    <x v="2"/>
  </r>
  <r>
    <n v="30"/>
    <x v="2"/>
  </r>
  <r>
    <n v="10"/>
    <x v="2"/>
  </r>
  <r>
    <n v="64"/>
    <x v="0"/>
  </r>
  <r>
    <n v="10"/>
    <x v="0"/>
  </r>
  <r>
    <n v="87"/>
    <x v="0"/>
  </r>
  <r>
    <n v="129"/>
    <x v="1"/>
  </r>
  <r>
    <n v="50"/>
    <x v="4"/>
  </r>
  <r>
    <n v="23"/>
    <x v="0"/>
  </r>
  <r>
    <n v="11"/>
    <x v="2"/>
  </r>
  <r>
    <n v="31"/>
    <x v="0"/>
  </r>
  <r>
    <n v="55"/>
    <x v="0"/>
  </r>
  <r>
    <n v="12"/>
    <x v="0"/>
  </r>
  <r>
    <n v="19"/>
    <x v="0"/>
  </r>
  <r>
    <n v="22"/>
    <x v="0"/>
  </r>
  <r>
    <n v="213"/>
    <x v="0"/>
  </r>
  <r>
    <n v="253"/>
    <x v="3"/>
  </r>
  <r>
    <n v="14"/>
    <x v="0"/>
  </r>
  <r>
    <n v="63"/>
    <x v="1"/>
  </r>
  <r>
    <n v="26"/>
    <x v="0"/>
  </r>
  <r>
    <n v="7"/>
    <x v="0"/>
  </r>
  <r>
    <n v="6"/>
    <x v="0"/>
  </r>
  <r>
    <n v="40"/>
    <x v="0"/>
  </r>
  <r>
    <n v="23"/>
    <x v="2"/>
  </r>
  <r>
    <n v="30"/>
    <x v="2"/>
  </r>
  <r>
    <n v="10"/>
    <x v="3"/>
  </r>
  <r>
    <n v="28"/>
    <x v="2"/>
  </r>
  <r>
    <n v="8"/>
    <x v="0"/>
  </r>
  <r>
    <n v="18"/>
    <x v="0"/>
  </r>
  <r>
    <n v="12"/>
    <x v="0"/>
  </r>
  <r>
    <n v="104"/>
    <x v="0"/>
  </r>
  <r>
    <n v="9"/>
    <x v="2"/>
  </r>
  <r>
    <n v="197"/>
    <x v="2"/>
  </r>
  <r>
    <n v="8"/>
    <x v="0"/>
  </r>
  <r>
    <n v="166"/>
    <x v="2"/>
  </r>
  <r>
    <n v="24"/>
    <x v="1"/>
  </r>
  <r>
    <n v="34"/>
    <x v="1"/>
  </r>
  <r>
    <n v="161"/>
    <x v="1"/>
  </r>
  <r>
    <n v="15"/>
    <x v="3"/>
  </r>
  <r>
    <n v="100"/>
    <x v="4"/>
  </r>
  <r>
    <n v="164"/>
    <x v="0"/>
  </r>
  <r>
    <n v="13"/>
    <x v="0"/>
  </r>
  <r>
    <n v="174"/>
    <x v="2"/>
  </r>
  <r>
    <n v="12"/>
    <x v="0"/>
  </r>
  <r>
    <n v="19"/>
    <x v="0"/>
  </r>
  <r>
    <n v="18"/>
    <x v="0"/>
  </r>
  <r>
    <n v="25"/>
    <x v="0"/>
  </r>
  <r>
    <n v="11"/>
    <x v="1"/>
  </r>
  <r>
    <n v="101"/>
    <x v="2"/>
  </r>
  <r>
    <n v="88"/>
    <x v="2"/>
  </r>
  <r>
    <n v="94"/>
    <x v="0"/>
  </r>
  <r>
    <n v="32"/>
    <x v="0"/>
  </r>
  <r>
    <n v="8"/>
    <x v="2"/>
  </r>
  <r>
    <n v="11"/>
    <x v="0"/>
  </r>
  <r>
    <n v="8"/>
    <x v="2"/>
  </r>
  <r>
    <n v="141"/>
    <x v="0"/>
  </r>
  <r>
    <n v="39"/>
    <x v="0"/>
  </r>
  <r>
    <n v="41"/>
    <x v="0"/>
  </r>
  <r>
    <n v="13"/>
    <x v="0"/>
  </r>
  <r>
    <n v="11"/>
    <x v="0"/>
  </r>
  <r>
    <n v="50"/>
    <x v="0"/>
  </r>
  <r>
    <n v="17"/>
    <x v="0"/>
  </r>
  <r>
    <n v="86"/>
    <x v="0"/>
  </r>
  <r>
    <n v="45"/>
    <x v="0"/>
  </r>
  <r>
    <n v="14"/>
    <x v="0"/>
  </r>
  <r>
    <n v="230"/>
    <x v="0"/>
  </r>
  <r>
    <n v="17"/>
    <x v="0"/>
  </r>
  <r>
    <n v="13"/>
    <x v="0"/>
  </r>
  <r>
    <n v="12"/>
    <x v="3"/>
  </r>
  <r>
    <n v="20"/>
    <x v="3"/>
  </r>
  <r>
    <n v="127"/>
    <x v="0"/>
  </r>
  <r>
    <n v="6"/>
    <x v="0"/>
  </r>
  <r>
    <n v="95"/>
    <x v="0"/>
  </r>
  <r>
    <n v="78"/>
    <x v="0"/>
  </r>
  <r>
    <n v="12"/>
    <x v="0"/>
  </r>
  <r>
    <n v="71"/>
    <x v="0"/>
  </r>
  <r>
    <n v="88"/>
    <x v="0"/>
  </r>
  <r>
    <n v="19"/>
    <x v="0"/>
  </r>
  <r>
    <n v="109"/>
    <x v="1"/>
  </r>
  <r>
    <n v="16"/>
    <x v="0"/>
  </r>
  <r>
    <n v="13"/>
    <x v="0"/>
  </r>
  <r>
    <n v="13"/>
    <x v="0"/>
  </r>
  <r>
    <n v="37"/>
    <x v="0"/>
  </r>
  <r>
    <n v="74"/>
    <x v="0"/>
  </r>
  <r>
    <n v="24"/>
    <x v="0"/>
  </r>
  <r>
    <n v="17"/>
    <x v="0"/>
  </r>
  <r>
    <n v="28"/>
    <x v="3"/>
  </r>
  <r>
    <n v="257"/>
    <x v="0"/>
  </r>
  <r>
    <n v="286"/>
    <x v="0"/>
  </r>
  <r>
    <n v="50"/>
    <x v="0"/>
  </r>
  <r>
    <n v="9"/>
    <x v="2"/>
  </r>
  <r>
    <n v="86"/>
    <x v="2"/>
  </r>
  <r>
    <n v="7"/>
    <x v="0"/>
  </r>
  <r>
    <n v="14"/>
    <x v="0"/>
  </r>
  <r>
    <n v="18"/>
    <x v="2"/>
  </r>
  <r>
    <n v="57"/>
    <x v="0"/>
  </r>
  <r>
    <n v="12"/>
    <x v="4"/>
  </r>
  <r>
    <n v="7"/>
    <x v="0"/>
  </r>
  <r>
    <n v="49"/>
    <x v="3"/>
  </r>
  <r>
    <n v="14"/>
    <x v="0"/>
  </r>
  <r>
    <n v="27"/>
    <x v="3"/>
  </r>
  <r>
    <n v="88"/>
    <x v="0"/>
  </r>
  <r>
    <n v="110"/>
    <x v="0"/>
  </r>
  <r>
    <n v="84"/>
    <x v="4"/>
  </r>
  <r>
    <n v="27"/>
    <x v="0"/>
  </r>
  <r>
    <n v="18"/>
    <x v="4"/>
  </r>
  <r>
    <n v="157"/>
    <x v="0"/>
  </r>
  <r>
    <n v="19"/>
    <x v="4"/>
  </r>
  <r>
    <n v="40"/>
    <x v="0"/>
  </r>
  <r>
    <n v="14"/>
    <x v="0"/>
  </r>
  <r>
    <n v="5"/>
    <x v="0"/>
  </r>
  <r>
    <n v="9"/>
    <x v="1"/>
  </r>
  <r>
    <n v="17"/>
    <x v="0"/>
  </r>
  <r>
    <n v="96"/>
    <x v="4"/>
  </r>
  <r>
    <n v="12"/>
    <x v="0"/>
  </r>
  <r>
    <n v="33"/>
    <x v="3"/>
  </r>
  <r>
    <n v="7"/>
    <x v="4"/>
  </r>
  <r>
    <n v="80"/>
    <x v="4"/>
  </r>
  <r>
    <n v="31"/>
    <x v="0"/>
  </r>
  <r>
    <n v="105"/>
    <x v="4"/>
  </r>
  <r>
    <n v="15"/>
    <x v="0"/>
  </r>
  <r>
    <n v="70"/>
    <x v="0"/>
  </r>
  <r>
    <n v="239"/>
    <x v="0"/>
  </r>
  <r>
    <n v="80"/>
    <x v="4"/>
  </r>
  <r>
    <n v="24"/>
    <x v="0"/>
  </r>
  <r>
    <n v="70"/>
    <x v="3"/>
  </r>
  <r>
    <n v="70"/>
    <x v="0"/>
  </r>
  <r>
    <n v="14"/>
    <x v="0"/>
  </r>
  <r>
    <n v="15"/>
    <x v="0"/>
  </r>
  <r>
    <n v="8"/>
    <x v="2"/>
  </r>
  <r>
    <n v="8"/>
    <x v="2"/>
  </r>
  <r>
    <n v="20"/>
    <x v="0"/>
  </r>
  <r>
    <n v="27"/>
    <x v="3"/>
  </r>
  <r>
    <n v="22"/>
    <x v="3"/>
  </r>
  <r>
    <n v="8"/>
    <x v="0"/>
  </r>
  <r>
    <n v="36"/>
    <x v="3"/>
  </r>
  <r>
    <n v="9"/>
    <x v="2"/>
  </r>
  <r>
    <n v="94"/>
    <x v="1"/>
  </r>
  <r>
    <n v="28"/>
    <x v="3"/>
  </r>
  <r>
    <n v="49"/>
    <x v="0"/>
  </r>
  <r>
    <n v="214"/>
    <x v="0"/>
  </r>
  <r>
    <n v="5"/>
    <x v="0"/>
  </r>
  <r>
    <n v="128"/>
    <x v="0"/>
  </r>
  <r>
    <n v="95"/>
    <x v="0"/>
  </r>
  <r>
    <n v="11"/>
    <x v="0"/>
  </r>
  <r>
    <n v="60"/>
    <x v="0"/>
  </r>
  <r>
    <n v="92"/>
    <x v="2"/>
  </r>
  <r>
    <n v="33"/>
    <x v="0"/>
  </r>
  <r>
    <n v="18"/>
    <x v="0"/>
  </r>
  <r>
    <n v="29"/>
    <x v="0"/>
  </r>
  <r>
    <n v="59"/>
    <x v="1"/>
  </r>
  <r>
    <n v="116"/>
    <x v="0"/>
  </r>
  <r>
    <n v="11"/>
    <x v="0"/>
  </r>
  <r>
    <n v="198"/>
    <x v="0"/>
  </r>
  <r>
    <n v="11"/>
    <x v="0"/>
  </r>
  <r>
    <n v="23"/>
    <x v="3"/>
  </r>
  <r>
    <n v="5"/>
    <x v="0"/>
  </r>
  <r>
    <n v="39"/>
    <x v="0"/>
  </r>
  <r>
    <n v="78"/>
    <x v="4"/>
  </r>
  <r>
    <n v="190"/>
    <x v="1"/>
  </r>
  <r>
    <n v="28"/>
    <x v="0"/>
  </r>
  <r>
    <n v="8"/>
    <x v="1"/>
  </r>
  <r>
    <n v="97"/>
    <x v="1"/>
  </r>
  <r>
    <n v="46"/>
    <x v="0"/>
  </r>
  <r>
    <n v="13"/>
    <x v="0"/>
  </r>
  <r>
    <n v="25"/>
    <x v="4"/>
  </r>
  <r>
    <n v="62"/>
    <x v="0"/>
  </r>
  <r>
    <n v="93"/>
    <x v="1"/>
  </r>
  <r>
    <n v="11"/>
    <x v="0"/>
  </r>
  <r>
    <n v="5"/>
    <x v="0"/>
  </r>
  <r>
    <n v="25"/>
    <x v="0"/>
  </r>
  <r>
    <n v="190"/>
    <x v="3"/>
  </r>
  <r>
    <n v="71"/>
    <x v="0"/>
  </r>
  <r>
    <n v="7"/>
    <x v="0"/>
  </r>
  <r>
    <n v="26"/>
    <x v="1"/>
  </r>
  <r>
    <n v="208"/>
    <x v="0"/>
  </r>
  <r>
    <n v="79"/>
    <x v="1"/>
  </r>
  <r>
    <n v="20"/>
    <x v="0"/>
  </r>
  <r>
    <n v="12"/>
    <x v="0"/>
  </r>
  <r>
    <n v="30"/>
    <x v="1"/>
  </r>
  <r>
    <n v="114"/>
    <x v="0"/>
  </r>
  <r>
    <n v="10"/>
    <x v="0"/>
  </r>
  <r>
    <n v="122"/>
    <x v="0"/>
  </r>
  <r>
    <n v="59"/>
    <x v="0"/>
  </r>
  <r>
    <n v="142"/>
    <x v="1"/>
  </r>
  <r>
    <n v="30"/>
    <x v="0"/>
  </r>
  <r>
    <n v="15"/>
    <x v="0"/>
  </r>
  <r>
    <n v="90"/>
    <x v="2"/>
  </r>
  <r>
    <n v="16"/>
    <x v="0"/>
  </r>
  <r>
    <n v="10"/>
    <x v="3"/>
  </r>
  <r>
    <n v="81"/>
    <x v="0"/>
  </r>
  <r>
    <n v="35"/>
    <x v="4"/>
  </r>
  <r>
    <n v="24"/>
    <x v="2"/>
  </r>
  <r>
    <n v="11"/>
    <x v="0"/>
  </r>
  <r>
    <n v="4"/>
    <x v="0"/>
  </r>
  <r>
    <n v="10"/>
    <x v="0"/>
  </r>
  <r>
    <n v="11"/>
    <x v="0"/>
  </r>
  <r>
    <n v="112"/>
    <x v="1"/>
  </r>
  <r>
    <n v="14"/>
    <x v="0"/>
  </r>
  <r>
    <n v="12"/>
    <x v="0"/>
  </r>
  <r>
    <n v="9"/>
    <x v="4"/>
  </r>
  <r>
    <n v="82"/>
    <x v="2"/>
  </r>
  <r>
    <n v="34"/>
    <x v="0"/>
  </r>
  <r>
    <n v="7"/>
    <x v="4"/>
  </r>
  <r>
    <n v="38"/>
    <x v="0"/>
  </r>
  <r>
    <n v="11"/>
    <x v="3"/>
  </r>
  <r>
    <n v="76"/>
    <x v="0"/>
  </r>
  <r>
    <n v="11"/>
    <x v="4"/>
  </r>
  <r>
    <n v="91"/>
    <x v="1"/>
  </r>
  <r>
    <n v="31"/>
    <x v="0"/>
  </r>
  <r>
    <n v="64"/>
    <x v="0"/>
  </r>
  <r>
    <n v="26"/>
    <x v="0"/>
  </r>
  <r>
    <n v="12"/>
    <x v="0"/>
  </r>
  <r>
    <n v="7"/>
    <x v="0"/>
  </r>
  <r>
    <n v="15"/>
    <x v="0"/>
  </r>
  <r>
    <n v="46"/>
    <x v="0"/>
  </r>
  <r>
    <n v="93"/>
    <x v="0"/>
  </r>
  <r>
    <n v="29"/>
    <x v="3"/>
  </r>
  <r>
    <n v="10"/>
    <x v="0"/>
  </r>
  <r>
    <n v="21"/>
    <x v="0"/>
  </r>
  <r>
    <n v="7"/>
    <x v="2"/>
  </r>
  <r>
    <n v="107"/>
    <x v="2"/>
  </r>
  <r>
    <n v="21"/>
    <x v="1"/>
  </r>
  <r>
    <n v="40"/>
    <x v="1"/>
  </r>
  <r>
    <n v="13"/>
    <x v="1"/>
  </r>
  <r>
    <n v="59"/>
    <x v="2"/>
  </r>
  <r>
    <n v="15"/>
    <x v="0"/>
  </r>
  <r>
    <n v="11"/>
    <x v="1"/>
  </r>
  <r>
    <n v="12"/>
    <x v="1"/>
  </r>
  <r>
    <n v="13"/>
    <x v="1"/>
  </r>
  <r>
    <n v="133"/>
    <x v="0"/>
  </r>
  <r>
    <n v="8"/>
    <x v="2"/>
  </r>
  <r>
    <n v="20"/>
    <x v="0"/>
  </r>
  <r>
    <n v="61"/>
    <x v="0"/>
  </r>
  <r>
    <n v="96"/>
    <x v="0"/>
  </r>
  <r>
    <n v="234"/>
    <x v="3"/>
  </r>
  <r>
    <n v="4"/>
    <x v="4"/>
  </r>
  <r>
    <n v="16"/>
    <x v="4"/>
  </r>
  <r>
    <n v="16"/>
    <x v="2"/>
  </r>
  <r>
    <n v="26"/>
    <x v="0"/>
  </r>
  <r>
    <n v="52"/>
    <x v="4"/>
  </r>
  <r>
    <n v="39"/>
    <x v="0"/>
  </r>
  <r>
    <n v="41"/>
    <x v="0"/>
  </r>
  <r>
    <n v="38"/>
    <x v="0"/>
  </r>
  <r>
    <n v="75"/>
    <x v="3"/>
  </r>
  <r>
    <n v="10"/>
    <x v="1"/>
  </r>
  <r>
    <n v="24"/>
    <x v="1"/>
  </r>
  <r>
    <n v="13"/>
    <x v="1"/>
  </r>
  <r>
    <n v="43"/>
    <x v="2"/>
  </r>
  <r>
    <n v="34"/>
    <x v="0"/>
  </r>
  <r>
    <n v="7"/>
    <x v="1"/>
  </r>
  <r>
    <n v="44"/>
    <x v="0"/>
  </r>
  <r>
    <n v="11"/>
    <x v="1"/>
  </r>
  <r>
    <n v="35"/>
    <x v="3"/>
  </r>
  <r>
    <n v="17"/>
    <x v="4"/>
  </r>
  <r>
    <n v="161"/>
    <x v="0"/>
  </r>
  <r>
    <n v="12"/>
    <x v="0"/>
  </r>
  <r>
    <n v="27"/>
    <x v="1"/>
  </r>
  <r>
    <n v="75"/>
    <x v="0"/>
  </r>
  <r>
    <n v="208"/>
    <x v="0"/>
  </r>
  <r>
    <n v="150"/>
    <x v="3"/>
  </r>
  <r>
    <n v="4"/>
    <x v="1"/>
  </r>
  <r>
    <n v="92"/>
    <x v="0"/>
  </r>
  <r>
    <n v="9"/>
    <x v="0"/>
  </r>
  <r>
    <n v="71"/>
    <x v="0"/>
  </r>
  <r>
    <n v="17"/>
    <x v="0"/>
  </r>
  <r>
    <n v="25"/>
    <x v="4"/>
  </r>
  <r>
    <n v="28"/>
    <x v="0"/>
  </r>
  <r>
    <n v="15"/>
    <x v="0"/>
  </r>
  <r>
    <n v="45"/>
    <x v="1"/>
  </r>
  <r>
    <n v="94"/>
    <x v="0"/>
  </r>
  <r>
    <n v="14"/>
    <x v="1"/>
  </r>
  <r>
    <n v="43"/>
    <x v="0"/>
  </r>
  <r>
    <n v="69"/>
    <x v="4"/>
  </r>
  <r>
    <n v="17"/>
    <x v="0"/>
  </r>
  <r>
    <n v="15"/>
    <x v="4"/>
  </r>
  <r>
    <n v="17"/>
    <x v="4"/>
  </r>
  <r>
    <n v="13"/>
    <x v="4"/>
  </r>
  <r>
    <n v="15"/>
    <x v="4"/>
  </r>
  <r>
    <n v="182"/>
    <x v="4"/>
  </r>
  <r>
    <n v="20"/>
    <x v="0"/>
  </r>
  <r>
    <n v="52"/>
    <x v="0"/>
  </r>
  <r>
    <n v="19"/>
    <x v="0"/>
  </r>
  <r>
    <n v="185"/>
    <x v="4"/>
  </r>
  <r>
    <n v="31"/>
    <x v="4"/>
  </r>
  <r>
    <n v="64"/>
    <x v="0"/>
  </r>
  <r>
    <n v="5"/>
    <x v="1"/>
  </r>
  <r>
    <n v="97"/>
    <x v="4"/>
  </r>
  <r>
    <n v="18"/>
    <x v="0"/>
  </r>
  <r>
    <n v="37"/>
    <x v="4"/>
  </r>
  <r>
    <n v="44"/>
    <x v="4"/>
  </r>
  <r>
    <n v="39"/>
    <x v="4"/>
  </r>
  <r>
    <n v="18"/>
    <x v="0"/>
  </r>
  <r>
    <n v="6"/>
    <x v="2"/>
  </r>
  <r>
    <n v="241"/>
    <x v="4"/>
  </r>
  <r>
    <n v="24"/>
    <x v="4"/>
  </r>
  <r>
    <n v="55"/>
    <x v="4"/>
  </r>
  <r>
    <n v="17"/>
    <x v="4"/>
  </r>
  <r>
    <n v="41"/>
    <x v="0"/>
  </r>
  <r>
    <n v="21"/>
    <x v="0"/>
  </r>
  <r>
    <n v="17"/>
    <x v="3"/>
  </r>
  <r>
    <n v="11"/>
    <x v="1"/>
  </r>
  <r>
    <n v="46"/>
    <x v="3"/>
  </r>
  <r>
    <n v="11"/>
    <x v="4"/>
  </r>
  <r>
    <n v="61"/>
    <x v="3"/>
  </r>
  <r>
    <n v="6"/>
    <x v="0"/>
  </r>
  <r>
    <n v="43"/>
    <x v="3"/>
  </r>
  <r>
    <n v="36"/>
    <x v="3"/>
  </r>
  <r>
    <n v="83"/>
    <x v="3"/>
  </r>
  <r>
    <n v="201"/>
    <x v="0"/>
  </r>
  <r>
    <n v="10"/>
    <x v="1"/>
  </r>
  <r>
    <n v="10"/>
    <x v="4"/>
  </r>
  <r>
    <n v="11"/>
    <x v="1"/>
  </r>
  <r>
    <n v="27"/>
    <x v="3"/>
  </r>
  <r>
    <n v="27"/>
    <x v="1"/>
  </r>
  <r>
    <n v="48"/>
    <x v="0"/>
  </r>
  <r>
    <n v="35"/>
    <x v="1"/>
  </r>
  <r>
    <n v="16"/>
    <x v="3"/>
  </r>
  <r>
    <n v="99"/>
    <x v="0"/>
  </r>
  <r>
    <n v="119"/>
    <x v="3"/>
  </r>
  <r>
    <n v="46"/>
    <x v="0"/>
  </r>
  <r>
    <n v="72"/>
    <x v="3"/>
  </r>
  <r>
    <n v="11"/>
    <x v="1"/>
  </r>
  <r>
    <n v="46"/>
    <x v="0"/>
  </r>
  <r>
    <n v="53"/>
    <x v="0"/>
  </r>
  <r>
    <n v="31"/>
    <x v="0"/>
  </r>
  <r>
    <n v="26"/>
    <x v="0"/>
  </r>
  <r>
    <n v="29"/>
    <x v="0"/>
  </r>
  <r>
    <n v="41"/>
    <x v="2"/>
  </r>
  <r>
    <n v="23"/>
    <x v="4"/>
  </r>
  <r>
    <n v="17"/>
    <x v="2"/>
  </r>
  <r>
    <n v="98"/>
    <x v="1"/>
  </r>
  <r>
    <n v="20"/>
    <x v="0"/>
  </r>
  <r>
    <n v="47"/>
    <x v="3"/>
  </r>
  <r>
    <n v="150"/>
    <x v="1"/>
  </r>
  <r>
    <n v="170"/>
    <x v="4"/>
  </r>
  <r>
    <n v="261"/>
    <x v="3"/>
  </r>
  <r>
    <n v="4"/>
    <x v="1"/>
  </r>
  <r>
    <n v="46"/>
    <x v="0"/>
  </r>
  <r>
    <n v="21"/>
    <x v="0"/>
  </r>
  <r>
    <n v="25"/>
    <x v="0"/>
  </r>
  <r>
    <n v="53"/>
    <x v="4"/>
  </r>
  <r>
    <n v="38"/>
    <x v="0"/>
  </r>
  <r>
    <n v="15"/>
    <x v="0"/>
  </r>
  <r>
    <n v="89"/>
    <x v="2"/>
  </r>
  <r>
    <n v="19"/>
    <x v="1"/>
  </r>
  <r>
    <n v="50"/>
    <x v="0"/>
  </r>
  <r>
    <n v="13"/>
    <x v="1"/>
  </r>
  <r>
    <n v="67"/>
    <x v="0"/>
  </r>
  <r>
    <n v="22"/>
    <x v="1"/>
  </r>
  <r>
    <n v="51"/>
    <x v="0"/>
  </r>
  <r>
    <n v="17"/>
    <x v="0"/>
  </r>
  <r>
    <n v="17"/>
    <x v="1"/>
  </r>
  <r>
    <n v="15"/>
    <x v="0"/>
  </r>
  <r>
    <n v="224"/>
    <x v="0"/>
  </r>
  <r>
    <n v="12"/>
    <x v="1"/>
  </r>
  <r>
    <n v="237"/>
    <x v="0"/>
  </r>
  <r>
    <n v="4"/>
    <x v="0"/>
  </r>
  <r>
    <n v="67"/>
    <x v="0"/>
  </r>
  <r>
    <n v="131"/>
    <x v="0"/>
  </r>
  <r>
    <n v="125"/>
    <x v="1"/>
  </r>
  <r>
    <n v="29"/>
    <x v="4"/>
  </r>
  <r>
    <n v="9"/>
    <x v="1"/>
  </r>
  <r>
    <n v="67"/>
    <x v="0"/>
  </r>
  <r>
    <n v="14"/>
    <x v="0"/>
  </r>
  <r>
    <n v="11"/>
    <x v="1"/>
  </r>
  <r>
    <n v="57"/>
    <x v="2"/>
  </r>
  <r>
    <n v="50"/>
    <x v="4"/>
  </r>
  <r>
    <n v="19"/>
    <x v="1"/>
  </r>
  <r>
    <n v="16"/>
    <x v="1"/>
  </r>
  <r>
    <n v="144"/>
    <x v="0"/>
  </r>
  <r>
    <n v="54"/>
    <x v="0"/>
  </r>
  <r>
    <n v="12"/>
    <x v="1"/>
  </r>
  <r>
    <n v="44"/>
    <x v="2"/>
  </r>
  <r>
    <n v="27"/>
    <x v="1"/>
  </r>
  <r>
    <n v="10"/>
    <x v="0"/>
  </r>
  <r>
    <n v="10"/>
    <x v="0"/>
  </r>
  <r>
    <n v="10"/>
    <x v="2"/>
  </r>
  <r>
    <n v="11"/>
    <x v="4"/>
  </r>
  <r>
    <n v="16"/>
    <x v="2"/>
  </r>
  <r>
    <n v="213"/>
    <x v="3"/>
  </r>
  <r>
    <n v="7"/>
    <x v="0"/>
  </r>
  <r>
    <n v="39"/>
    <x v="0"/>
  </r>
  <r>
    <n v="60"/>
    <x v="1"/>
  </r>
  <r>
    <n v="105"/>
    <x v="2"/>
  </r>
  <r>
    <n v="27"/>
    <x v="1"/>
  </r>
  <r>
    <n v="182"/>
    <x v="1"/>
  </r>
  <r>
    <n v="13"/>
    <x v="4"/>
  </r>
  <r>
    <n v="24"/>
    <x v="0"/>
  </r>
  <r>
    <n v="25"/>
    <x v="1"/>
  </r>
  <r>
    <n v="40"/>
    <x v="4"/>
  </r>
  <r>
    <n v="29"/>
    <x v="2"/>
  </r>
  <r>
    <n v="28"/>
    <x v="4"/>
  </r>
  <r>
    <n v="6"/>
    <x v="1"/>
  </r>
  <r>
    <n v="36"/>
    <x v="0"/>
  </r>
  <r>
    <n v="13"/>
    <x v="1"/>
  </r>
  <r>
    <n v="36"/>
    <x v="0"/>
  </r>
  <r>
    <n v="15"/>
    <x v="2"/>
  </r>
  <r>
    <n v="68"/>
    <x v="4"/>
  </r>
  <r>
    <n v="29"/>
    <x v="1"/>
  </r>
  <r>
    <n v="15"/>
    <x v="1"/>
  </r>
  <r>
    <n v="34"/>
    <x v="0"/>
  </r>
  <r>
    <n v="24"/>
    <x v="2"/>
  </r>
  <r>
    <n v="13"/>
    <x v="0"/>
  </r>
  <r>
    <n v="15"/>
    <x v="0"/>
  </r>
  <r>
    <n v="117"/>
    <x v="1"/>
  </r>
  <r>
    <n v="18"/>
    <x v="3"/>
  </r>
  <r>
    <n v="55"/>
    <x v="0"/>
  </r>
  <r>
    <n v="96"/>
    <x v="3"/>
  </r>
  <r>
    <n v="48"/>
    <x v="0"/>
  </r>
  <r>
    <n v="15"/>
    <x v="0"/>
  </r>
  <r>
    <n v="38"/>
    <x v="0"/>
  </r>
  <r>
    <n v="31"/>
    <x v="0"/>
  </r>
  <r>
    <n v="18"/>
    <x v="4"/>
  </r>
  <r>
    <n v="8"/>
    <x v="3"/>
  </r>
  <r>
    <n v="29"/>
    <x v="0"/>
  </r>
  <r>
    <n v="20"/>
    <x v="0"/>
  </r>
  <r>
    <n v="34"/>
    <x v="1"/>
  </r>
  <r>
    <n v="20"/>
    <x v="1"/>
  </r>
  <r>
    <n v="29"/>
    <x v="4"/>
  </r>
  <r>
    <n v="15"/>
    <x v="1"/>
  </r>
  <r>
    <n v="55"/>
    <x v="3"/>
  </r>
  <r>
    <n v="14"/>
    <x v="1"/>
  </r>
  <r>
    <n v="17"/>
    <x v="0"/>
  </r>
  <r>
    <n v="22"/>
    <x v="0"/>
  </r>
  <r>
    <n v="72"/>
    <x v="4"/>
  </r>
  <r>
    <n v="18"/>
    <x v="0"/>
  </r>
  <r>
    <n v="8"/>
    <x v="1"/>
  </r>
  <r>
    <n v="56"/>
    <x v="1"/>
  </r>
  <r>
    <n v="32"/>
    <x v="2"/>
  </r>
  <r>
    <n v="29"/>
    <x v="0"/>
  </r>
  <r>
    <n v="21"/>
    <x v="0"/>
  </r>
  <r>
    <n v="21"/>
    <x v="3"/>
  </r>
  <r>
    <n v="6"/>
    <x v="3"/>
  </r>
  <r>
    <n v="5"/>
    <x v="0"/>
  </r>
  <r>
    <n v="25"/>
    <x v="4"/>
  </r>
  <r>
    <n v="12"/>
    <x v="3"/>
  </r>
  <r>
    <n v="41"/>
    <x v="3"/>
  </r>
  <r>
    <n v="4"/>
    <x v="2"/>
  </r>
  <r>
    <n v="14"/>
    <x v="4"/>
  </r>
  <r>
    <n v="20"/>
    <x v="3"/>
  </r>
  <r>
    <n v="30"/>
    <x v="1"/>
  </r>
  <r>
    <n v="34"/>
    <x v="1"/>
  </r>
  <r>
    <n v="27"/>
    <x v="0"/>
  </r>
  <r>
    <n v="56"/>
    <x v="1"/>
  </r>
  <r>
    <n v="21"/>
    <x v="3"/>
  </r>
  <r>
    <n v="245"/>
    <x v="4"/>
  </r>
  <r>
    <n v="209"/>
    <x v="0"/>
  </r>
  <r>
    <n v="32"/>
    <x v="0"/>
  </r>
  <r>
    <n v="7"/>
    <x v="1"/>
  </r>
  <r>
    <n v="69"/>
    <x v="0"/>
  </r>
  <r>
    <n v="40"/>
    <x v="4"/>
  </r>
  <r>
    <n v="16"/>
    <x v="0"/>
  </r>
  <r>
    <n v="22"/>
    <x v="1"/>
  </r>
  <r>
    <n v="20"/>
    <x v="0"/>
  </r>
  <r>
    <n v="102"/>
    <x v="0"/>
  </r>
  <r>
    <n v="5"/>
    <x v="0"/>
  </r>
  <r>
    <n v="39"/>
    <x v="0"/>
  </r>
  <r>
    <n v="38"/>
    <x v="4"/>
  </r>
  <r>
    <n v="48"/>
    <x v="4"/>
  </r>
  <r>
    <n v="7"/>
    <x v="1"/>
  </r>
  <r>
    <n v="68"/>
    <x v="0"/>
  </r>
  <r>
    <n v="13"/>
    <x v="4"/>
  </r>
  <r>
    <n v="9"/>
    <x v="3"/>
  </r>
  <r>
    <n v="5"/>
    <x v="1"/>
  </r>
  <r>
    <n v="12"/>
    <x v="2"/>
  </r>
  <r>
    <n v="15"/>
    <x v="2"/>
  </r>
  <r>
    <n v="35"/>
    <x v="0"/>
  </r>
  <r>
    <n v="218"/>
    <x v="0"/>
  </r>
  <r>
    <n v="36"/>
    <x v="3"/>
  </r>
  <r>
    <n v="227"/>
    <x v="4"/>
  </r>
  <r>
    <n v="26"/>
    <x v="4"/>
  </r>
  <r>
    <n v="74"/>
    <x v="0"/>
  </r>
  <r>
    <n v="13"/>
    <x v="0"/>
  </r>
  <r>
    <n v="73"/>
    <x v="0"/>
  </r>
  <r>
    <n v="30"/>
    <x v="0"/>
  </r>
  <r>
    <n v="72"/>
    <x v="0"/>
  </r>
  <r>
    <n v="28"/>
    <x v="3"/>
  </r>
  <r>
    <n v="109"/>
    <x v="3"/>
  </r>
  <r>
    <n v="8"/>
    <x v="3"/>
  </r>
  <r>
    <n v="8"/>
    <x v="1"/>
  </r>
  <r>
    <n v="28"/>
    <x v="1"/>
  </r>
  <r>
    <n v="42"/>
    <x v="3"/>
  </r>
  <r>
    <n v="8"/>
    <x v="3"/>
  </r>
  <r>
    <n v="70"/>
    <x v="3"/>
  </r>
  <r>
    <n v="19"/>
    <x v="3"/>
  </r>
  <r>
    <n v="95"/>
    <x v="3"/>
  </r>
  <r>
    <n v="5"/>
    <x v="1"/>
  </r>
  <r>
    <n v="12"/>
    <x v="3"/>
  </r>
  <r>
    <n v="34"/>
    <x v="3"/>
  </r>
  <r>
    <n v="12"/>
    <x v="3"/>
  </r>
  <r>
    <n v="155"/>
    <x v="3"/>
  </r>
  <r>
    <n v="16"/>
    <x v="0"/>
  </r>
  <r>
    <n v="17"/>
    <x v="0"/>
  </r>
  <r>
    <n v="20"/>
    <x v="3"/>
  </r>
  <r>
    <n v="32"/>
    <x v="1"/>
  </r>
  <r>
    <n v="43"/>
    <x v="3"/>
  </r>
  <r>
    <n v="25"/>
    <x v="3"/>
  </r>
  <r>
    <n v="12"/>
    <x v="3"/>
  </r>
  <r>
    <n v="36"/>
    <x v="1"/>
  </r>
  <r>
    <n v="20"/>
    <x v="2"/>
  </r>
  <r>
    <n v="50"/>
    <x v="1"/>
  </r>
  <r>
    <n v="18"/>
    <x v="0"/>
  </r>
  <r>
    <n v="6"/>
    <x v="2"/>
  </r>
  <r>
    <n v="57"/>
    <x v="1"/>
  </r>
  <r>
    <n v="15"/>
    <x v="1"/>
  </r>
  <r>
    <n v="9"/>
    <x v="4"/>
  </r>
  <r>
    <n v="64"/>
    <x v="1"/>
  </r>
  <r>
    <n v="79"/>
    <x v="3"/>
  </r>
  <r>
    <n v="50"/>
    <x v="0"/>
  </r>
  <r>
    <n v="82"/>
    <x v="0"/>
  </r>
  <r>
    <n v="37"/>
    <x v="1"/>
  </r>
  <r>
    <n v="20"/>
    <x v="0"/>
  </r>
  <r>
    <n v="30"/>
    <x v="4"/>
  </r>
  <r>
    <n v="6"/>
    <x v="3"/>
  </r>
  <r>
    <n v="20"/>
    <x v="4"/>
  </r>
  <r>
    <n v="18"/>
    <x v="0"/>
  </r>
  <r>
    <n v="224"/>
    <x v="0"/>
  </r>
  <r>
    <n v="22"/>
    <x v="0"/>
  </r>
  <r>
    <n v="5"/>
    <x v="2"/>
  </r>
  <r>
    <n v="51"/>
    <x v="1"/>
  </r>
  <r>
    <n v="18"/>
    <x v="1"/>
  </r>
  <r>
    <n v="20"/>
    <x v="1"/>
  </r>
  <r>
    <n v="8"/>
    <x v="2"/>
  </r>
  <r>
    <n v="87"/>
    <x v="1"/>
  </r>
  <r>
    <n v="17"/>
    <x v="0"/>
  </r>
  <r>
    <n v="14"/>
    <x v="1"/>
  </r>
  <r>
    <n v="17"/>
    <x v="0"/>
  </r>
  <r>
    <n v="78"/>
    <x v="0"/>
  </r>
  <r>
    <n v="27"/>
    <x v="2"/>
  </r>
  <r>
    <n v="35"/>
    <x v="0"/>
  </r>
  <r>
    <n v="12"/>
    <x v="1"/>
  </r>
  <r>
    <n v="10"/>
    <x v="4"/>
  </r>
  <r>
    <n v="25"/>
    <x v="0"/>
  </r>
  <r>
    <n v="9"/>
    <x v="2"/>
  </r>
  <r>
    <n v="25"/>
    <x v="1"/>
  </r>
  <r>
    <n v="185"/>
    <x v="1"/>
  </r>
  <r>
    <n v="12"/>
    <x v="1"/>
  </r>
  <r>
    <n v="23"/>
    <x v="1"/>
  </r>
  <r>
    <n v="5"/>
    <x v="3"/>
  </r>
  <r>
    <n v="80"/>
    <x v="1"/>
  </r>
  <r>
    <n v="34"/>
    <x v="0"/>
  </r>
  <r>
    <n v="4"/>
    <x v="1"/>
  </r>
  <r>
    <n v="13"/>
    <x v="1"/>
  </r>
  <r>
    <n v="17"/>
    <x v="0"/>
  </r>
  <r>
    <n v="35"/>
    <x v="1"/>
  </r>
  <r>
    <n v="23"/>
    <x v="1"/>
  </r>
  <r>
    <n v="11"/>
    <x v="1"/>
  </r>
  <r>
    <n v="14"/>
    <x v="1"/>
  </r>
  <r>
    <n v="63"/>
    <x v="2"/>
  </r>
  <r>
    <n v="35"/>
    <x v="3"/>
  </r>
  <r>
    <n v="60"/>
    <x v="0"/>
  </r>
  <r>
    <n v="14"/>
    <x v="2"/>
  </r>
  <r>
    <n v="15"/>
    <x v="1"/>
  </r>
  <r>
    <n v="17"/>
    <x v="0"/>
  </r>
  <r>
    <n v="6"/>
    <x v="2"/>
  </r>
  <r>
    <n v="15"/>
    <x v="1"/>
  </r>
  <r>
    <n v="25"/>
    <x v="3"/>
  </r>
  <r>
    <n v="19"/>
    <x v="2"/>
  </r>
  <r>
    <n v="34"/>
    <x v="0"/>
  </r>
  <r>
    <n v="119"/>
    <x v="3"/>
  </r>
  <r>
    <n v="22"/>
    <x v="4"/>
  </r>
  <r>
    <n v="6"/>
    <x v="0"/>
  </r>
  <r>
    <n v="59"/>
    <x v="2"/>
  </r>
  <r>
    <n v="9"/>
    <x v="3"/>
  </r>
  <r>
    <n v="16"/>
    <x v="0"/>
  </r>
  <r>
    <n v="106"/>
    <x v="2"/>
  </r>
  <r>
    <n v="7"/>
    <x v="2"/>
  </r>
  <r>
    <n v="180"/>
    <x v="2"/>
  </r>
  <r>
    <n v="35"/>
    <x v="1"/>
  </r>
  <r>
    <n v="28"/>
    <x v="0"/>
  </r>
  <r>
    <n v="33"/>
    <x v="0"/>
  </r>
  <r>
    <n v="7"/>
    <x v="4"/>
  </r>
  <r>
    <n v="12"/>
    <x v="3"/>
  </r>
  <r>
    <n v="34"/>
    <x v="0"/>
  </r>
  <r>
    <n v="24"/>
    <x v="1"/>
  </r>
  <r>
    <n v="92"/>
    <x v="1"/>
  </r>
  <r>
    <n v="79"/>
    <x v="0"/>
  </r>
  <r>
    <n v="26"/>
    <x v="0"/>
  </r>
  <r>
    <n v="30"/>
    <x v="0"/>
  </r>
  <r>
    <n v="44"/>
    <x v="1"/>
  </r>
  <r>
    <n v="171"/>
    <x v="1"/>
  </r>
  <r>
    <n v="27"/>
    <x v="0"/>
  </r>
  <r>
    <n v="46"/>
    <x v="0"/>
  </r>
  <r>
    <n v="4"/>
    <x v="3"/>
  </r>
  <r>
    <n v="36"/>
    <x v="0"/>
  </r>
  <r>
    <n v="49"/>
    <x v="0"/>
  </r>
  <r>
    <n v="22"/>
    <x v="1"/>
  </r>
  <r>
    <n v="45"/>
    <x v="0"/>
  </r>
  <r>
    <n v="3"/>
    <x v="2"/>
  </r>
  <r>
    <n v="16"/>
    <x v="0"/>
  </r>
  <r>
    <n v="44"/>
    <x v="0"/>
  </r>
  <r>
    <n v="20"/>
    <x v="3"/>
  </r>
  <r>
    <n v="18"/>
    <x v="0"/>
  </r>
  <r>
    <n v="59"/>
    <x v="0"/>
  </r>
  <r>
    <n v="87"/>
    <x v="0"/>
  </r>
  <r>
    <n v="26"/>
    <x v="0"/>
  </r>
  <r>
    <n v="18"/>
    <x v="4"/>
  </r>
  <r>
    <n v="27"/>
    <x v="0"/>
  </r>
  <r>
    <n v="64"/>
    <x v="0"/>
  </r>
  <r>
    <n v="48"/>
    <x v="0"/>
  </r>
  <r>
    <n v="52"/>
    <x v="0"/>
  </r>
  <r>
    <n v="21"/>
    <x v="0"/>
  </r>
  <r>
    <n v="31"/>
    <x v="0"/>
  </r>
  <r>
    <n v="57"/>
    <x v="0"/>
  </r>
  <r>
    <n v="4"/>
    <x v="1"/>
  </r>
  <r>
    <n v="11"/>
    <x v="0"/>
  </r>
  <r>
    <n v="53"/>
    <x v="0"/>
  </r>
  <r>
    <n v="27"/>
    <x v="0"/>
  </r>
  <r>
    <n v="29"/>
    <x v="0"/>
  </r>
  <r>
    <n v="221"/>
    <x v="1"/>
  </r>
  <r>
    <n v="54"/>
    <x v="0"/>
  </r>
  <r>
    <n v="47"/>
    <x v="0"/>
  </r>
  <r>
    <n v="32"/>
    <x v="0"/>
  </r>
  <r>
    <n v="16"/>
    <x v="1"/>
  </r>
  <r>
    <n v="5"/>
    <x v="3"/>
  </r>
  <r>
    <n v="47"/>
    <x v="1"/>
  </r>
  <r>
    <n v="17"/>
    <x v="3"/>
  </r>
  <r>
    <n v="57"/>
    <x v="0"/>
  </r>
  <r>
    <n v="14"/>
    <x v="1"/>
  </r>
  <r>
    <n v="26"/>
    <x v="0"/>
  </r>
  <r>
    <n v="95"/>
    <x v="0"/>
  </r>
  <r>
    <n v="25"/>
    <x v="0"/>
  </r>
  <r>
    <n v="54"/>
    <x v="1"/>
  </r>
  <r>
    <n v="120"/>
    <x v="4"/>
  </r>
  <r>
    <n v="6"/>
    <x v="3"/>
  </r>
  <r>
    <n v="158"/>
    <x v="4"/>
  </r>
  <r>
    <n v="15"/>
    <x v="4"/>
  </r>
  <r>
    <n v="80"/>
    <x v="0"/>
  </r>
  <r>
    <n v="88"/>
    <x v="0"/>
  </r>
  <r>
    <n v="58"/>
    <x v="0"/>
  </r>
  <r>
    <n v="70"/>
    <x v="4"/>
  </r>
  <r>
    <n v="46"/>
    <x v="0"/>
  </r>
  <r>
    <n v="24"/>
    <x v="4"/>
  </r>
  <r>
    <n v="32"/>
    <x v="4"/>
  </r>
  <r>
    <n v="36"/>
    <x v="0"/>
  </r>
  <r>
    <n v="19"/>
    <x v="4"/>
  </r>
  <r>
    <n v="5"/>
    <x v="0"/>
  </r>
  <r>
    <n v="47"/>
    <x v="0"/>
  </r>
  <r>
    <n v="64"/>
    <x v="4"/>
  </r>
  <r>
    <n v="12"/>
    <x v="0"/>
  </r>
  <r>
    <n v="36"/>
    <x v="0"/>
  </r>
  <r>
    <n v="58"/>
    <x v="0"/>
  </r>
  <r>
    <n v="119"/>
    <x v="4"/>
  </r>
  <r>
    <n v="39"/>
    <x v="4"/>
  </r>
  <r>
    <n v="43"/>
    <x v="0"/>
  </r>
  <r>
    <n v="17"/>
    <x v="4"/>
  </r>
  <r>
    <n v="100"/>
    <x v="4"/>
  </r>
  <r>
    <n v="68"/>
    <x v="0"/>
  </r>
  <r>
    <n v="76"/>
    <x v="3"/>
  </r>
  <r>
    <n v="76"/>
    <x v="0"/>
  </r>
  <r>
    <n v="9"/>
    <x v="1"/>
  </r>
  <r>
    <n v="89"/>
    <x v="3"/>
  </r>
  <r>
    <n v="61"/>
    <x v="3"/>
  </r>
  <r>
    <n v="16"/>
    <x v="3"/>
  </r>
  <r>
    <n v="22"/>
    <x v="3"/>
  </r>
  <r>
    <n v="11"/>
    <x v="4"/>
  </r>
  <r>
    <n v="56"/>
    <x v="3"/>
  </r>
  <r>
    <n v="3"/>
    <x v="4"/>
  </r>
  <r>
    <n v="74"/>
    <x v="3"/>
  </r>
  <r>
    <n v="4"/>
    <x v="3"/>
  </r>
  <r>
    <n v="24"/>
    <x v="0"/>
  </r>
  <r>
    <n v="9"/>
    <x v="0"/>
  </r>
  <r>
    <n v="83"/>
    <x v="3"/>
  </r>
  <r>
    <n v="42"/>
    <x v="1"/>
  </r>
  <r>
    <n v="39"/>
    <x v="0"/>
  </r>
  <r>
    <n v="20"/>
    <x v="0"/>
  </r>
  <r>
    <n v="78"/>
    <x v="3"/>
  </r>
  <r>
    <n v="188"/>
    <x v="3"/>
  </r>
  <r>
    <n v="46"/>
    <x v="3"/>
  </r>
  <r>
    <n v="53"/>
    <x v="0"/>
  </r>
  <r>
    <n v="82"/>
    <x v="0"/>
  </r>
  <r>
    <n v="148"/>
    <x v="0"/>
  </r>
  <r>
    <n v="42"/>
    <x v="0"/>
  </r>
  <r>
    <n v="94"/>
    <x v="2"/>
  </r>
  <r>
    <n v="6"/>
    <x v="3"/>
  </r>
  <r>
    <n v="46"/>
    <x v="4"/>
  </r>
  <r>
    <n v="90"/>
    <x v="2"/>
  </r>
  <r>
    <n v="24"/>
    <x v="0"/>
  </r>
  <r>
    <n v="20"/>
    <x v="0"/>
  </r>
  <r>
    <n v="135"/>
    <x v="0"/>
  </r>
  <r>
    <n v="15"/>
    <x v="0"/>
  </r>
  <r>
    <n v="21"/>
    <x v="3"/>
  </r>
  <r>
    <n v="53"/>
    <x v="0"/>
  </r>
  <r>
    <n v="110"/>
    <x v="0"/>
  </r>
  <r>
    <n v="29"/>
    <x v="2"/>
  </r>
  <r>
    <n v="23"/>
    <x v="3"/>
  </r>
  <r>
    <n v="20"/>
    <x v="4"/>
  </r>
  <r>
    <n v="37"/>
    <x v="0"/>
  </r>
  <r>
    <n v="77"/>
    <x v="0"/>
  </r>
  <r>
    <n v="41"/>
    <x v="0"/>
  </r>
  <r>
    <n v="16"/>
    <x v="0"/>
  </r>
  <r>
    <n v="51"/>
    <x v="2"/>
  </r>
  <r>
    <n v="20"/>
    <x v="3"/>
  </r>
  <r>
    <n v="95"/>
    <x v="4"/>
  </r>
  <r>
    <n v="269"/>
    <x v="2"/>
  </r>
  <r>
    <n v="115"/>
    <x v="1"/>
  </r>
  <r>
    <n v="145"/>
    <x v="0"/>
  </r>
  <r>
    <n v="6"/>
    <x v="0"/>
  </r>
  <r>
    <n v="63"/>
    <x v="1"/>
  </r>
  <r>
    <n v="44"/>
    <x v="1"/>
  </r>
  <r>
    <n v="21"/>
    <x v="0"/>
  </r>
  <r>
    <n v="35"/>
    <x v="1"/>
  </r>
  <r>
    <n v="98"/>
    <x v="4"/>
  </r>
  <r>
    <n v="5"/>
    <x v="0"/>
  </r>
  <r>
    <n v="22"/>
    <x v="0"/>
  </r>
  <r>
    <n v="4"/>
    <x v="1"/>
  </r>
  <r>
    <n v="122"/>
    <x v="0"/>
  </r>
  <r>
    <n v="19"/>
    <x v="4"/>
  </r>
  <r>
    <n v="6"/>
    <x v="4"/>
  </r>
  <r>
    <n v="26"/>
    <x v="0"/>
  </r>
  <r>
    <n v="34"/>
    <x v="0"/>
  </r>
  <r>
    <n v="45"/>
    <x v="1"/>
  </r>
  <r>
    <n v="23"/>
    <x v="1"/>
  </r>
  <r>
    <n v="76"/>
    <x v="0"/>
  </r>
  <r>
    <n v="17"/>
    <x v="4"/>
  </r>
  <r>
    <n v="10"/>
    <x v="4"/>
  </r>
  <r>
    <n v="12"/>
    <x v="1"/>
  </r>
  <r>
    <n v="76"/>
    <x v="1"/>
  </r>
  <r>
    <n v="63"/>
    <x v="0"/>
  </r>
  <r>
    <n v="18"/>
    <x v="1"/>
  </r>
  <r>
    <n v="35"/>
    <x v="1"/>
  </r>
  <r>
    <n v="107"/>
    <x v="0"/>
  </r>
  <r>
    <n v="90"/>
    <x v="0"/>
  </r>
  <r>
    <n v="43"/>
    <x v="1"/>
  </r>
  <r>
    <n v="11"/>
    <x v="1"/>
  </r>
  <r>
    <n v="126"/>
    <x v="2"/>
  </r>
  <r>
    <n v="72"/>
    <x v="0"/>
  </r>
  <r>
    <n v="46"/>
    <x v="2"/>
  </r>
  <r>
    <n v="14"/>
    <x v="1"/>
  </r>
  <r>
    <n v="4"/>
    <x v="0"/>
  </r>
  <r>
    <n v="82"/>
    <x v="0"/>
  </r>
  <r>
    <n v="22"/>
    <x v="1"/>
  </r>
  <r>
    <n v="14"/>
    <x v="0"/>
  </r>
  <r>
    <n v="100"/>
    <x v="2"/>
  </r>
  <r>
    <n v="136"/>
    <x v="1"/>
  </r>
  <r>
    <n v="30"/>
    <x v="3"/>
  </r>
  <r>
    <n v="9"/>
    <x v="4"/>
  </r>
  <r>
    <n v="142"/>
    <x v="0"/>
  </r>
  <r>
    <n v="51"/>
    <x v="0"/>
  </r>
  <r>
    <n v="76"/>
    <x v="4"/>
  </r>
  <r>
    <n v="34"/>
    <x v="2"/>
  </r>
  <r>
    <n v="4"/>
    <x v="0"/>
  </r>
  <r>
    <n v="32"/>
    <x v="1"/>
  </r>
  <r>
    <n v="13"/>
    <x v="2"/>
  </r>
  <r>
    <n v="190"/>
    <x v="0"/>
  </r>
  <r>
    <n v="65"/>
    <x v="0"/>
  </r>
  <r>
    <n v="4"/>
    <x v="3"/>
  </r>
  <r>
    <n v="159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4">
  <r>
    <n v="10"/>
    <x v="0"/>
    <x v="0"/>
  </r>
  <r>
    <n v="22"/>
    <x v="0"/>
    <x v="1"/>
  </r>
  <r>
    <n v="73"/>
    <x v="0"/>
    <x v="2"/>
  </r>
  <r>
    <n v="68"/>
    <x v="0"/>
    <x v="1"/>
  </r>
  <r>
    <n v="39"/>
    <x v="0"/>
    <x v="2"/>
  </r>
  <r>
    <n v="48"/>
    <x v="0"/>
    <x v="2"/>
  </r>
  <r>
    <n v="75"/>
    <x v="0"/>
    <x v="0"/>
  </r>
  <r>
    <n v="19"/>
    <x v="0"/>
    <x v="0"/>
  </r>
  <r>
    <n v="40"/>
    <x v="0"/>
    <x v="0"/>
  </r>
  <r>
    <n v="6"/>
    <x v="0"/>
    <x v="0"/>
  </r>
  <r>
    <n v="15"/>
    <x v="0"/>
    <x v="0"/>
  </r>
  <r>
    <n v="40"/>
    <x v="0"/>
    <x v="2"/>
  </r>
  <r>
    <n v="77"/>
    <x v="0"/>
    <x v="3"/>
  </r>
  <r>
    <n v="22"/>
    <x v="0"/>
    <x v="3"/>
  </r>
  <r>
    <n v="115"/>
    <x v="0"/>
    <x v="1"/>
  </r>
  <r>
    <n v="6"/>
    <x v="0"/>
    <x v="3"/>
  </r>
  <r>
    <n v="123"/>
    <x v="0"/>
    <x v="2"/>
  </r>
  <r>
    <n v="16"/>
    <x v="0"/>
    <x v="0"/>
  </r>
  <r>
    <n v="25"/>
    <x v="0"/>
    <x v="2"/>
  </r>
  <r>
    <n v="134"/>
    <x v="0"/>
    <x v="1"/>
  </r>
  <r>
    <n v="107"/>
    <x v="0"/>
    <x v="1"/>
  </r>
  <r>
    <n v="71"/>
    <x v="0"/>
    <x v="2"/>
  </r>
  <r>
    <n v="154"/>
    <x v="0"/>
    <x v="3"/>
  </r>
  <r>
    <n v="56"/>
    <x v="0"/>
    <x v="0"/>
  </r>
  <r>
    <n v="15"/>
    <x v="0"/>
    <x v="3"/>
  </r>
  <r>
    <n v="63"/>
    <x v="1"/>
    <x v="2"/>
  </r>
  <r>
    <n v="49"/>
    <x v="1"/>
    <x v="3"/>
  </r>
  <r>
    <n v="21"/>
    <x v="1"/>
    <x v="2"/>
  </r>
  <r>
    <n v="6"/>
    <x v="1"/>
    <x v="4"/>
  </r>
  <r>
    <n v="29"/>
    <x v="1"/>
    <x v="2"/>
  </r>
  <r>
    <n v="50"/>
    <x v="1"/>
    <x v="2"/>
  </r>
  <r>
    <n v="70"/>
    <x v="1"/>
    <x v="4"/>
  </r>
  <r>
    <n v="134"/>
    <x v="1"/>
    <x v="1"/>
  </r>
  <r>
    <n v="154"/>
    <x v="1"/>
    <x v="2"/>
  </r>
  <r>
    <n v="44"/>
    <x v="1"/>
    <x v="1"/>
  </r>
  <r>
    <n v="31"/>
    <x v="1"/>
    <x v="3"/>
  </r>
  <r>
    <n v="36"/>
    <x v="1"/>
    <x v="2"/>
  </r>
  <r>
    <n v="116"/>
    <x v="1"/>
    <x v="4"/>
  </r>
  <r>
    <n v="101"/>
    <x v="1"/>
    <x v="3"/>
  </r>
  <r>
    <n v="18"/>
    <x v="1"/>
    <x v="0"/>
  </r>
  <r>
    <n v="21"/>
    <x v="1"/>
    <x v="1"/>
  </r>
  <r>
    <n v="7"/>
    <x v="1"/>
    <x v="1"/>
  </r>
  <r>
    <n v="76"/>
    <x v="1"/>
    <x v="0"/>
  </r>
  <r>
    <n v="14"/>
    <x v="1"/>
    <x v="3"/>
  </r>
  <r>
    <n v="10"/>
    <x v="1"/>
    <x v="2"/>
  </r>
  <r>
    <n v="109"/>
    <x v="1"/>
    <x v="3"/>
  </r>
  <r>
    <n v="145"/>
    <x v="1"/>
    <x v="2"/>
  </r>
  <r>
    <n v="46"/>
    <x v="1"/>
    <x v="3"/>
  </r>
  <r>
    <n v="14"/>
    <x v="1"/>
    <x v="2"/>
  </r>
  <r>
    <n v="45"/>
    <x v="1"/>
    <x v="3"/>
  </r>
  <r>
    <n v="40"/>
    <x v="2"/>
    <x v="3"/>
  </r>
  <r>
    <n v="11"/>
    <x v="2"/>
    <x v="4"/>
  </r>
  <r>
    <n v="56"/>
    <x v="2"/>
    <x v="4"/>
  </r>
  <r>
    <n v="40"/>
    <x v="2"/>
    <x v="4"/>
  </r>
  <r>
    <n v="59"/>
    <x v="2"/>
    <x v="3"/>
  </r>
  <r>
    <n v="10"/>
    <x v="2"/>
    <x v="4"/>
  </r>
  <r>
    <n v="10"/>
    <x v="2"/>
    <x v="4"/>
  </r>
  <r>
    <n v="11"/>
    <x v="2"/>
    <x v="4"/>
  </r>
  <r>
    <n v="110"/>
    <x v="2"/>
    <x v="4"/>
  </r>
  <r>
    <n v="41"/>
    <x v="2"/>
    <x v="4"/>
  </r>
  <r>
    <n v="5"/>
    <x v="2"/>
    <x v="4"/>
  </r>
  <r>
    <n v="90"/>
    <x v="2"/>
    <x v="4"/>
  </r>
  <r>
    <n v="10"/>
    <x v="2"/>
    <x v="1"/>
  </r>
  <r>
    <n v="27"/>
    <x v="2"/>
    <x v="4"/>
  </r>
  <r>
    <n v="33"/>
    <x v="2"/>
    <x v="4"/>
  </r>
  <r>
    <n v="25"/>
    <x v="2"/>
    <x v="4"/>
  </r>
  <r>
    <n v="33"/>
    <x v="2"/>
    <x v="4"/>
  </r>
  <r>
    <n v="54"/>
    <x v="2"/>
    <x v="4"/>
  </r>
  <r>
    <n v="59"/>
    <x v="2"/>
    <x v="0"/>
  </r>
  <r>
    <n v="11"/>
    <x v="2"/>
    <x v="4"/>
  </r>
  <r>
    <n v="82"/>
    <x v="2"/>
    <x v="4"/>
  </r>
  <r>
    <n v="32"/>
    <x v="2"/>
    <x v="0"/>
  </r>
  <r>
    <n v="60"/>
    <x v="2"/>
    <x v="4"/>
  </r>
  <r>
    <n v="7"/>
    <x v="2"/>
    <x v="4"/>
  </r>
  <r>
    <n v="152"/>
    <x v="2"/>
    <x v="2"/>
  </r>
  <r>
    <n v="40"/>
    <x v="3"/>
    <x v="2"/>
  </r>
  <r>
    <n v="4"/>
    <x v="3"/>
    <x v="3"/>
  </r>
  <r>
    <n v="15"/>
    <x v="3"/>
    <x v="0"/>
  </r>
  <r>
    <n v="11"/>
    <x v="3"/>
    <x v="0"/>
  </r>
  <r>
    <n v="105"/>
    <x v="3"/>
    <x v="2"/>
  </r>
  <r>
    <n v="142"/>
    <x v="3"/>
    <x v="1"/>
  </r>
  <r>
    <n v="85"/>
    <x v="3"/>
    <x v="1"/>
  </r>
  <r>
    <n v="42"/>
    <x v="3"/>
    <x v="0"/>
  </r>
  <r>
    <n v="36"/>
    <x v="3"/>
    <x v="3"/>
  </r>
  <r>
    <n v="88"/>
    <x v="3"/>
    <x v="3"/>
  </r>
  <r>
    <n v="19"/>
    <x v="3"/>
    <x v="2"/>
  </r>
  <r>
    <n v="18"/>
    <x v="3"/>
    <x v="3"/>
  </r>
  <r>
    <n v="76"/>
    <x v="3"/>
    <x v="1"/>
  </r>
  <r>
    <n v="14"/>
    <x v="3"/>
    <x v="0"/>
  </r>
  <r>
    <n v="16"/>
    <x v="3"/>
    <x v="0"/>
  </r>
  <r>
    <n v="89"/>
    <x v="3"/>
    <x v="1"/>
  </r>
  <r>
    <n v="123"/>
    <x v="3"/>
    <x v="0"/>
  </r>
  <r>
    <n v="127"/>
    <x v="3"/>
    <x v="1"/>
  </r>
  <r>
    <n v="10"/>
    <x v="3"/>
    <x v="1"/>
  </r>
  <r>
    <n v="10"/>
    <x v="3"/>
    <x v="1"/>
  </r>
  <r>
    <n v="43"/>
    <x v="3"/>
    <x v="1"/>
  </r>
  <r>
    <n v="88"/>
    <x v="3"/>
    <x v="3"/>
  </r>
  <r>
    <n v="59"/>
    <x v="3"/>
    <x v="2"/>
  </r>
  <r>
    <n v="10"/>
    <x v="3"/>
    <x v="2"/>
  </r>
  <r>
    <n v="59"/>
    <x v="3"/>
    <x v="3"/>
  </r>
  <r>
    <n v="7"/>
    <x v="4"/>
    <x v="1"/>
  </r>
  <r>
    <n v="16"/>
    <x v="4"/>
    <x v="0"/>
  </r>
  <r>
    <n v="47"/>
    <x v="4"/>
    <x v="4"/>
  </r>
  <r>
    <n v="9"/>
    <x v="4"/>
    <x v="1"/>
  </r>
  <r>
    <n v="14"/>
    <x v="4"/>
    <x v="0"/>
  </r>
  <r>
    <n v="88"/>
    <x v="4"/>
    <x v="1"/>
  </r>
  <r>
    <n v="26"/>
    <x v="4"/>
    <x v="2"/>
  </r>
  <r>
    <n v="72"/>
    <x v="4"/>
    <x v="2"/>
  </r>
  <r>
    <n v="33"/>
    <x v="4"/>
    <x v="2"/>
  </r>
  <r>
    <n v="17"/>
    <x v="4"/>
    <x v="0"/>
  </r>
  <r>
    <n v="46"/>
    <x v="4"/>
    <x v="3"/>
  </r>
  <r>
    <n v="127"/>
    <x v="4"/>
    <x v="0"/>
  </r>
  <r>
    <n v="12"/>
    <x v="4"/>
    <x v="1"/>
  </r>
  <r>
    <n v="75"/>
    <x v="4"/>
    <x v="1"/>
  </r>
  <r>
    <n v="52"/>
    <x v="4"/>
    <x v="3"/>
  </r>
  <r>
    <n v="64"/>
    <x v="4"/>
    <x v="3"/>
  </r>
  <r>
    <n v="46"/>
    <x v="4"/>
    <x v="0"/>
  </r>
  <r>
    <n v="30"/>
    <x v="4"/>
    <x v="2"/>
  </r>
  <r>
    <n v="17"/>
    <x v="4"/>
    <x v="1"/>
  </r>
  <r>
    <n v="44"/>
    <x v="4"/>
    <x v="1"/>
  </r>
  <r>
    <n v="31"/>
    <x v="4"/>
    <x v="2"/>
  </r>
  <r>
    <n v="5"/>
    <x v="4"/>
    <x v="3"/>
  </r>
  <r>
    <n v="36"/>
    <x v="4"/>
    <x v="1"/>
  </r>
  <r>
    <n v="28"/>
    <x v="4"/>
    <x v="3"/>
  </r>
  <r>
    <n v="10"/>
    <x v="4"/>
    <x v="1"/>
  </r>
  <r>
    <n v="61"/>
    <x v="5"/>
    <x v="3"/>
  </r>
  <r>
    <n v="82"/>
    <x v="5"/>
    <x v="3"/>
  </r>
  <r>
    <n v="18"/>
    <x v="5"/>
    <x v="1"/>
  </r>
  <r>
    <n v="12"/>
    <x v="5"/>
    <x v="4"/>
  </r>
  <r>
    <n v="74"/>
    <x v="5"/>
    <x v="4"/>
  </r>
  <r>
    <n v="17"/>
    <x v="5"/>
    <x v="3"/>
  </r>
  <r>
    <n v="14"/>
    <x v="5"/>
    <x v="4"/>
  </r>
  <r>
    <n v="167"/>
    <x v="5"/>
    <x v="3"/>
  </r>
  <r>
    <n v="21"/>
    <x v="5"/>
    <x v="3"/>
  </r>
  <r>
    <n v="56"/>
    <x v="5"/>
    <x v="0"/>
  </r>
  <r>
    <n v="132"/>
    <x v="5"/>
    <x v="3"/>
  </r>
  <r>
    <n v="8"/>
    <x v="5"/>
    <x v="4"/>
  </r>
  <r>
    <n v="10"/>
    <x v="5"/>
    <x v="4"/>
  </r>
  <r>
    <n v="18"/>
    <x v="5"/>
    <x v="3"/>
  </r>
  <r>
    <n v="13"/>
    <x v="5"/>
    <x v="4"/>
  </r>
  <r>
    <n v="69"/>
    <x v="5"/>
    <x v="3"/>
  </r>
  <r>
    <n v="21"/>
    <x v="5"/>
    <x v="4"/>
  </r>
  <r>
    <n v="93"/>
    <x v="5"/>
    <x v="4"/>
  </r>
  <r>
    <n v="56"/>
    <x v="5"/>
    <x v="3"/>
  </r>
  <r>
    <n v="102"/>
    <x v="5"/>
    <x v="2"/>
  </r>
  <r>
    <n v="93"/>
    <x v="5"/>
    <x v="3"/>
  </r>
  <r>
    <n v="75"/>
    <x v="5"/>
    <x v="4"/>
  </r>
  <r>
    <n v="12"/>
    <x v="5"/>
    <x v="0"/>
  </r>
  <r>
    <n v="21"/>
    <x v="5"/>
    <x v="4"/>
  </r>
  <r>
    <n v="12"/>
    <x v="5"/>
    <x v="4"/>
  </r>
  <r>
    <n v="68"/>
    <x v="6"/>
    <x v="4"/>
  </r>
  <r>
    <n v="9"/>
    <x v="6"/>
    <x v="4"/>
  </r>
  <r>
    <n v="116"/>
    <x v="6"/>
    <x v="3"/>
  </r>
  <r>
    <n v="98"/>
    <x v="6"/>
    <x v="4"/>
  </r>
  <r>
    <n v="63"/>
    <x v="6"/>
    <x v="3"/>
  </r>
  <r>
    <n v="6"/>
    <x v="6"/>
    <x v="4"/>
  </r>
  <r>
    <n v="23"/>
    <x v="6"/>
    <x v="4"/>
  </r>
  <r>
    <n v="73"/>
    <x v="6"/>
    <x v="1"/>
  </r>
  <r>
    <n v="21"/>
    <x v="6"/>
    <x v="2"/>
  </r>
  <r>
    <n v="74"/>
    <x v="6"/>
    <x v="3"/>
  </r>
  <r>
    <n v="73"/>
    <x v="6"/>
    <x v="4"/>
  </r>
  <r>
    <n v="59"/>
    <x v="6"/>
    <x v="2"/>
  </r>
  <r>
    <n v="19"/>
    <x v="6"/>
    <x v="4"/>
  </r>
  <r>
    <n v="146"/>
    <x v="6"/>
    <x v="2"/>
  </r>
  <r>
    <n v="12"/>
    <x v="6"/>
    <x v="4"/>
  </r>
  <r>
    <n v="13"/>
    <x v="6"/>
    <x v="4"/>
  </r>
  <r>
    <n v="43"/>
    <x v="6"/>
    <x v="2"/>
  </r>
  <r>
    <n v="26"/>
    <x v="6"/>
    <x v="4"/>
  </r>
  <r>
    <n v="16"/>
    <x v="6"/>
    <x v="2"/>
  </r>
  <r>
    <n v="64"/>
    <x v="6"/>
    <x v="3"/>
  </r>
  <r>
    <n v="92"/>
    <x v="6"/>
    <x v="2"/>
  </r>
  <r>
    <n v="20"/>
    <x v="6"/>
    <x v="3"/>
  </r>
  <r>
    <n v="6"/>
    <x v="6"/>
    <x v="4"/>
  </r>
  <r>
    <n v="14"/>
    <x v="6"/>
    <x v="4"/>
  </r>
  <r>
    <n v="13"/>
    <x v="6"/>
    <x v="4"/>
  </r>
  <r>
    <n v="100"/>
    <x v="7"/>
    <x v="1"/>
  </r>
  <r>
    <n v="172"/>
    <x v="7"/>
    <x v="2"/>
  </r>
  <r>
    <n v="21"/>
    <x v="7"/>
    <x v="2"/>
  </r>
  <r>
    <n v="10"/>
    <x v="7"/>
    <x v="1"/>
  </r>
  <r>
    <n v="67"/>
    <x v="7"/>
    <x v="2"/>
  </r>
  <r>
    <n v="17"/>
    <x v="7"/>
    <x v="1"/>
  </r>
  <r>
    <n v="6"/>
    <x v="7"/>
    <x v="0"/>
  </r>
  <r>
    <n v="27"/>
    <x v="7"/>
    <x v="2"/>
  </r>
  <r>
    <n v="33"/>
    <x v="7"/>
    <x v="3"/>
  </r>
  <r>
    <n v="11"/>
    <x v="7"/>
    <x v="0"/>
  </r>
  <r>
    <n v="17"/>
    <x v="7"/>
    <x v="1"/>
  </r>
  <r>
    <n v="11"/>
    <x v="7"/>
    <x v="1"/>
  </r>
  <r>
    <n v="22"/>
    <x v="7"/>
    <x v="0"/>
  </r>
  <r>
    <n v="28"/>
    <x v="7"/>
    <x v="3"/>
  </r>
  <r>
    <n v="70"/>
    <x v="7"/>
    <x v="0"/>
  </r>
  <r>
    <n v="84"/>
    <x v="7"/>
    <x v="0"/>
  </r>
  <r>
    <n v="11"/>
    <x v="7"/>
    <x v="0"/>
  </r>
  <r>
    <n v="30"/>
    <x v="7"/>
    <x v="1"/>
  </r>
  <r>
    <n v="23"/>
    <x v="7"/>
    <x v="1"/>
  </r>
  <r>
    <n v="107"/>
    <x v="7"/>
    <x v="3"/>
  </r>
  <r>
    <n v="138"/>
    <x v="7"/>
    <x v="0"/>
  </r>
  <r>
    <n v="44"/>
    <x v="7"/>
    <x v="2"/>
  </r>
  <r>
    <n v="14"/>
    <x v="7"/>
    <x v="1"/>
  </r>
  <r>
    <n v="9"/>
    <x v="7"/>
    <x v="3"/>
  </r>
  <r>
    <n v="13"/>
    <x v="7"/>
    <x v="1"/>
  </r>
  <r>
    <n v="14"/>
    <x v="8"/>
    <x v="2"/>
  </r>
  <r>
    <n v="157"/>
    <x v="8"/>
    <x v="1"/>
  </r>
  <r>
    <n v="20"/>
    <x v="8"/>
    <x v="0"/>
  </r>
  <r>
    <n v="64"/>
    <x v="8"/>
    <x v="2"/>
  </r>
  <r>
    <n v="99"/>
    <x v="8"/>
    <x v="3"/>
  </r>
  <r>
    <n v="61"/>
    <x v="8"/>
    <x v="1"/>
  </r>
  <r>
    <n v="81"/>
    <x v="8"/>
    <x v="1"/>
  </r>
  <r>
    <n v="15"/>
    <x v="8"/>
    <x v="0"/>
  </r>
  <r>
    <n v="5"/>
    <x v="8"/>
    <x v="3"/>
  </r>
  <r>
    <n v="6"/>
    <x v="8"/>
    <x v="1"/>
  </r>
  <r>
    <n v="20"/>
    <x v="8"/>
    <x v="0"/>
  </r>
  <r>
    <n v="22"/>
    <x v="8"/>
    <x v="2"/>
  </r>
  <r>
    <n v="12"/>
    <x v="8"/>
    <x v="1"/>
  </r>
  <r>
    <n v="156"/>
    <x v="8"/>
    <x v="0"/>
  </r>
  <r>
    <n v="19"/>
    <x v="8"/>
    <x v="1"/>
  </r>
  <r>
    <n v="59"/>
    <x v="8"/>
    <x v="4"/>
  </r>
  <r>
    <n v="25"/>
    <x v="8"/>
    <x v="3"/>
  </r>
  <r>
    <n v="10"/>
    <x v="8"/>
    <x v="0"/>
  </r>
  <r>
    <n v="34"/>
    <x v="8"/>
    <x v="3"/>
  </r>
  <r>
    <n v="50"/>
    <x v="8"/>
    <x v="3"/>
  </r>
  <r>
    <n v="76"/>
    <x v="8"/>
    <x v="1"/>
  </r>
  <r>
    <n v="96"/>
    <x v="8"/>
    <x v="2"/>
  </r>
  <r>
    <n v="62"/>
    <x v="8"/>
    <x v="2"/>
  </r>
  <r>
    <n v="16"/>
    <x v="8"/>
    <x v="1"/>
  </r>
  <r>
    <n v="19"/>
    <x v="8"/>
    <x v="0"/>
  </r>
  <r>
    <n v="30"/>
    <x v="0"/>
    <x v="1"/>
  </r>
  <r>
    <n v="90"/>
    <x v="0"/>
    <x v="2"/>
  </r>
  <r>
    <n v="84"/>
    <x v="0"/>
    <x v="2"/>
  </r>
  <r>
    <n v="58"/>
    <x v="0"/>
    <x v="0"/>
  </r>
  <r>
    <n v="104"/>
    <x v="0"/>
    <x v="2"/>
  </r>
  <r>
    <n v="75"/>
    <x v="0"/>
    <x v="1"/>
  </r>
  <r>
    <n v="67"/>
    <x v="0"/>
    <x v="2"/>
  </r>
  <r>
    <n v="185"/>
    <x v="0"/>
    <x v="2"/>
  </r>
  <r>
    <n v="11"/>
    <x v="0"/>
    <x v="2"/>
  </r>
  <r>
    <n v="20"/>
    <x v="0"/>
    <x v="1"/>
  </r>
  <r>
    <n v="11"/>
    <x v="0"/>
    <x v="1"/>
  </r>
  <r>
    <n v="5"/>
    <x v="0"/>
    <x v="2"/>
  </r>
  <r>
    <n v="27"/>
    <x v="0"/>
    <x v="1"/>
  </r>
  <r>
    <n v="207"/>
    <x v="0"/>
    <x v="1"/>
  </r>
  <r>
    <n v="284"/>
    <x v="0"/>
    <x v="2"/>
  </r>
  <r>
    <n v="15"/>
    <x v="0"/>
    <x v="3"/>
  </r>
  <r>
    <n v="102"/>
    <x v="0"/>
    <x v="1"/>
  </r>
  <r>
    <n v="108"/>
    <x v="0"/>
    <x v="2"/>
  </r>
  <r>
    <n v="106"/>
    <x v="0"/>
    <x v="3"/>
  </r>
  <r>
    <n v="12"/>
    <x v="0"/>
    <x v="0"/>
  </r>
  <r>
    <n v="63"/>
    <x v="0"/>
    <x v="2"/>
  </r>
  <r>
    <n v="70"/>
    <x v="0"/>
    <x v="3"/>
  </r>
  <r>
    <n v="207"/>
    <x v="0"/>
    <x v="2"/>
  </r>
  <r>
    <n v="17"/>
    <x v="0"/>
    <x v="1"/>
  </r>
  <r>
    <n v="21"/>
    <x v="0"/>
    <x v="3"/>
  </r>
  <r>
    <n v="15"/>
    <x v="1"/>
    <x v="3"/>
  </r>
  <r>
    <n v="7"/>
    <x v="1"/>
    <x v="2"/>
  </r>
  <r>
    <n v="25"/>
    <x v="1"/>
    <x v="3"/>
  </r>
  <r>
    <n v="9"/>
    <x v="1"/>
    <x v="1"/>
  </r>
  <r>
    <n v="32"/>
    <x v="1"/>
    <x v="1"/>
  </r>
  <r>
    <n v="76"/>
    <x v="1"/>
    <x v="2"/>
  </r>
  <r>
    <n v="128"/>
    <x v="1"/>
    <x v="2"/>
  </r>
  <r>
    <n v="9"/>
    <x v="1"/>
    <x v="1"/>
  </r>
  <r>
    <n v="14"/>
    <x v="1"/>
    <x v="4"/>
  </r>
  <r>
    <n v="117"/>
    <x v="1"/>
    <x v="3"/>
  </r>
  <r>
    <n v="83"/>
    <x v="1"/>
    <x v="3"/>
  </r>
  <r>
    <n v="51"/>
    <x v="1"/>
    <x v="2"/>
  </r>
  <r>
    <n v="5"/>
    <x v="1"/>
    <x v="1"/>
  </r>
  <r>
    <n v="141"/>
    <x v="1"/>
    <x v="2"/>
  </r>
  <r>
    <n v="62"/>
    <x v="1"/>
    <x v="1"/>
  </r>
  <r>
    <n v="99"/>
    <x v="1"/>
    <x v="1"/>
  </r>
  <r>
    <n v="9"/>
    <x v="1"/>
    <x v="2"/>
  </r>
  <r>
    <n v="77"/>
    <x v="1"/>
    <x v="0"/>
  </r>
  <r>
    <n v="42"/>
    <x v="1"/>
    <x v="3"/>
  </r>
  <r>
    <n v="116"/>
    <x v="1"/>
    <x v="3"/>
  </r>
  <r>
    <n v="190"/>
    <x v="1"/>
    <x v="1"/>
  </r>
  <r>
    <n v="73"/>
    <x v="1"/>
    <x v="2"/>
  </r>
  <r>
    <n v="9"/>
    <x v="1"/>
    <x v="3"/>
  </r>
  <r>
    <n v="13"/>
    <x v="1"/>
    <x v="2"/>
  </r>
  <r>
    <n v="132"/>
    <x v="1"/>
    <x v="1"/>
  </r>
  <r>
    <n v="296"/>
    <x v="2"/>
    <x v="1"/>
  </r>
  <r>
    <n v="65"/>
    <x v="2"/>
    <x v="4"/>
  </r>
  <r>
    <n v="8"/>
    <x v="2"/>
    <x v="4"/>
  </r>
  <r>
    <n v="51"/>
    <x v="2"/>
    <x v="4"/>
  </r>
  <r>
    <n v="76"/>
    <x v="2"/>
    <x v="4"/>
  </r>
  <r>
    <n v="26"/>
    <x v="2"/>
    <x v="3"/>
  </r>
  <r>
    <n v="82"/>
    <x v="2"/>
    <x v="4"/>
  </r>
  <r>
    <n v="80"/>
    <x v="2"/>
    <x v="0"/>
  </r>
  <r>
    <n v="144"/>
    <x v="2"/>
    <x v="4"/>
  </r>
  <r>
    <n v="10"/>
    <x v="2"/>
    <x v="4"/>
  </r>
  <r>
    <n v="11"/>
    <x v="2"/>
    <x v="4"/>
  </r>
  <r>
    <n v="22"/>
    <x v="2"/>
    <x v="4"/>
  </r>
  <r>
    <n v="212"/>
    <x v="2"/>
    <x v="1"/>
  </r>
  <r>
    <n v="14"/>
    <x v="2"/>
    <x v="3"/>
  </r>
  <r>
    <n v="39"/>
    <x v="2"/>
    <x v="4"/>
  </r>
  <r>
    <n v="57"/>
    <x v="2"/>
    <x v="2"/>
  </r>
  <r>
    <n v="9"/>
    <x v="2"/>
    <x v="4"/>
  </r>
  <r>
    <n v="69"/>
    <x v="2"/>
    <x v="4"/>
  </r>
  <r>
    <n v="17"/>
    <x v="2"/>
    <x v="0"/>
  </r>
  <r>
    <n v="136"/>
    <x v="2"/>
    <x v="4"/>
  </r>
  <r>
    <n v="12"/>
    <x v="2"/>
    <x v="4"/>
  </r>
  <r>
    <n v="122"/>
    <x v="2"/>
    <x v="4"/>
  </r>
  <r>
    <n v="15"/>
    <x v="2"/>
    <x v="4"/>
  </r>
  <r>
    <n v="45"/>
    <x v="2"/>
    <x v="4"/>
  </r>
  <r>
    <n v="75"/>
    <x v="2"/>
    <x v="1"/>
  </r>
  <r>
    <n v="94"/>
    <x v="3"/>
    <x v="2"/>
  </r>
  <r>
    <n v="13"/>
    <x v="3"/>
    <x v="1"/>
  </r>
  <r>
    <n v="52"/>
    <x v="3"/>
    <x v="2"/>
  </r>
  <r>
    <n v="29"/>
    <x v="3"/>
    <x v="0"/>
  </r>
  <r>
    <n v="113"/>
    <x v="3"/>
    <x v="2"/>
  </r>
  <r>
    <n v="81"/>
    <x v="3"/>
    <x v="2"/>
  </r>
  <r>
    <n v="80"/>
    <x v="3"/>
    <x v="2"/>
  </r>
  <r>
    <n v="11"/>
    <x v="3"/>
    <x v="2"/>
  </r>
  <r>
    <n v="30"/>
    <x v="3"/>
    <x v="4"/>
  </r>
  <r>
    <n v="295"/>
    <x v="3"/>
    <x v="2"/>
  </r>
  <r>
    <n v="188"/>
    <x v="3"/>
    <x v="2"/>
  </r>
  <r>
    <n v="72"/>
    <x v="3"/>
    <x v="1"/>
  </r>
  <r>
    <n v="11"/>
    <x v="3"/>
    <x v="2"/>
  </r>
  <r>
    <n v="24"/>
    <x v="3"/>
    <x v="3"/>
  </r>
  <r>
    <n v="7"/>
    <x v="3"/>
    <x v="3"/>
  </r>
  <r>
    <n v="16"/>
    <x v="3"/>
    <x v="3"/>
  </r>
  <r>
    <n v="102"/>
    <x v="3"/>
    <x v="3"/>
  </r>
  <r>
    <n v="203"/>
    <x v="3"/>
    <x v="1"/>
  </r>
  <r>
    <n v="15"/>
    <x v="3"/>
    <x v="2"/>
  </r>
  <r>
    <n v="68"/>
    <x v="3"/>
    <x v="4"/>
  </r>
  <r>
    <n v="70"/>
    <x v="3"/>
    <x v="2"/>
  </r>
  <r>
    <n v="12"/>
    <x v="3"/>
    <x v="4"/>
  </r>
  <r>
    <n v="76"/>
    <x v="3"/>
    <x v="3"/>
  </r>
  <r>
    <n v="76"/>
    <x v="3"/>
    <x v="1"/>
  </r>
  <r>
    <n v="168"/>
    <x v="3"/>
    <x v="2"/>
  </r>
  <r>
    <n v="44"/>
    <x v="4"/>
    <x v="2"/>
  </r>
  <r>
    <n v="22"/>
    <x v="4"/>
    <x v="3"/>
  </r>
  <r>
    <n v="132"/>
    <x v="4"/>
    <x v="2"/>
  </r>
  <r>
    <n v="215"/>
    <x v="4"/>
    <x v="0"/>
  </r>
  <r>
    <n v="111"/>
    <x v="4"/>
    <x v="3"/>
  </r>
  <r>
    <n v="30"/>
    <x v="4"/>
    <x v="0"/>
  </r>
  <r>
    <n v="37"/>
    <x v="4"/>
    <x v="1"/>
  </r>
  <r>
    <n v="56"/>
    <x v="4"/>
    <x v="2"/>
  </r>
  <r>
    <n v="21"/>
    <x v="4"/>
    <x v="4"/>
  </r>
  <r>
    <n v="49"/>
    <x v="4"/>
    <x v="3"/>
  </r>
  <r>
    <n v="57"/>
    <x v="4"/>
    <x v="1"/>
  </r>
  <r>
    <n v="12"/>
    <x v="4"/>
    <x v="2"/>
  </r>
  <r>
    <n v="78"/>
    <x v="4"/>
    <x v="2"/>
  </r>
  <r>
    <n v="42"/>
    <x v="4"/>
    <x v="0"/>
  </r>
  <r>
    <n v="12"/>
    <x v="4"/>
    <x v="3"/>
  </r>
  <r>
    <n v="24"/>
    <x v="4"/>
    <x v="1"/>
  </r>
  <r>
    <n v="88"/>
    <x v="4"/>
    <x v="3"/>
  </r>
  <r>
    <n v="56"/>
    <x v="4"/>
    <x v="2"/>
  </r>
  <r>
    <n v="114"/>
    <x v="4"/>
    <x v="2"/>
  </r>
  <r>
    <n v="54"/>
    <x v="4"/>
    <x v="1"/>
  </r>
  <r>
    <n v="32"/>
    <x v="4"/>
    <x v="1"/>
  </r>
  <r>
    <n v="156"/>
    <x v="4"/>
    <x v="2"/>
  </r>
  <r>
    <n v="8"/>
    <x v="4"/>
    <x v="2"/>
  </r>
  <r>
    <n v="11"/>
    <x v="4"/>
    <x v="1"/>
  </r>
  <r>
    <n v="177"/>
    <x v="4"/>
    <x v="3"/>
  </r>
  <r>
    <n v="12"/>
    <x v="5"/>
    <x v="2"/>
  </r>
  <r>
    <n v="218"/>
    <x v="5"/>
    <x v="3"/>
  </r>
  <r>
    <n v="60"/>
    <x v="5"/>
    <x v="3"/>
  </r>
  <r>
    <n v="40"/>
    <x v="5"/>
    <x v="3"/>
  </r>
  <r>
    <n v="8"/>
    <x v="5"/>
    <x v="4"/>
  </r>
  <r>
    <n v="277"/>
    <x v="5"/>
    <x v="1"/>
  </r>
  <r>
    <n v="28"/>
    <x v="5"/>
    <x v="4"/>
  </r>
  <r>
    <n v="52"/>
    <x v="5"/>
    <x v="3"/>
  </r>
  <r>
    <n v="98"/>
    <x v="5"/>
    <x v="3"/>
  </r>
  <r>
    <n v="10"/>
    <x v="5"/>
    <x v="3"/>
  </r>
  <r>
    <n v="15"/>
    <x v="5"/>
    <x v="2"/>
  </r>
  <r>
    <n v="110"/>
    <x v="5"/>
    <x v="2"/>
  </r>
  <r>
    <n v="10"/>
    <x v="5"/>
    <x v="2"/>
  </r>
  <r>
    <n v="83"/>
    <x v="5"/>
    <x v="4"/>
  </r>
  <r>
    <n v="12"/>
    <x v="5"/>
    <x v="4"/>
  </r>
  <r>
    <n v="61"/>
    <x v="5"/>
    <x v="2"/>
  </r>
  <r>
    <n v="51"/>
    <x v="5"/>
    <x v="4"/>
  </r>
  <r>
    <n v="32"/>
    <x v="5"/>
    <x v="3"/>
  </r>
  <r>
    <n v="5"/>
    <x v="5"/>
    <x v="2"/>
  </r>
  <r>
    <n v="74"/>
    <x v="5"/>
    <x v="0"/>
  </r>
  <r>
    <n v="120"/>
    <x v="5"/>
    <x v="4"/>
  </r>
  <r>
    <n v="28"/>
    <x v="5"/>
    <x v="3"/>
  </r>
  <r>
    <n v="95"/>
    <x v="5"/>
    <x v="0"/>
  </r>
  <r>
    <n v="132"/>
    <x v="5"/>
    <x v="4"/>
  </r>
  <r>
    <n v="21"/>
    <x v="5"/>
    <x v="3"/>
  </r>
  <r>
    <n v="18"/>
    <x v="6"/>
    <x v="3"/>
  </r>
  <r>
    <n v="174"/>
    <x v="6"/>
    <x v="4"/>
  </r>
  <r>
    <n v="173"/>
    <x v="6"/>
    <x v="4"/>
  </r>
  <r>
    <n v="193"/>
    <x v="6"/>
    <x v="2"/>
  </r>
  <r>
    <n v="15"/>
    <x v="6"/>
    <x v="3"/>
  </r>
  <r>
    <n v="67"/>
    <x v="6"/>
    <x v="1"/>
  </r>
  <r>
    <n v="11"/>
    <x v="6"/>
    <x v="3"/>
  </r>
  <r>
    <n v="16"/>
    <x v="6"/>
    <x v="4"/>
  </r>
  <r>
    <n v="13"/>
    <x v="6"/>
    <x v="3"/>
  </r>
  <r>
    <n v="76"/>
    <x v="6"/>
    <x v="4"/>
  </r>
  <r>
    <n v="6"/>
    <x v="6"/>
    <x v="3"/>
  </r>
  <r>
    <n v="9"/>
    <x v="6"/>
    <x v="2"/>
  </r>
  <r>
    <n v="96"/>
    <x v="6"/>
    <x v="3"/>
  </r>
  <r>
    <n v="17"/>
    <x v="6"/>
    <x v="2"/>
  </r>
  <r>
    <n v="51"/>
    <x v="6"/>
    <x v="3"/>
  </r>
  <r>
    <n v="45"/>
    <x v="6"/>
    <x v="4"/>
  </r>
  <r>
    <n v="17"/>
    <x v="6"/>
    <x v="1"/>
  </r>
  <r>
    <n v="72"/>
    <x v="6"/>
    <x v="3"/>
  </r>
  <r>
    <n v="27"/>
    <x v="6"/>
    <x v="3"/>
  </r>
  <r>
    <n v="24"/>
    <x v="6"/>
    <x v="2"/>
  </r>
  <r>
    <n v="115"/>
    <x v="6"/>
    <x v="2"/>
  </r>
  <r>
    <n v="25"/>
    <x v="6"/>
    <x v="3"/>
  </r>
  <r>
    <n v="14"/>
    <x v="6"/>
    <x v="3"/>
  </r>
  <r>
    <n v="224"/>
    <x v="6"/>
    <x v="1"/>
  </r>
  <r>
    <n v="40"/>
    <x v="6"/>
    <x v="3"/>
  </r>
  <r>
    <n v="17"/>
    <x v="7"/>
    <x v="1"/>
  </r>
  <r>
    <n v="120"/>
    <x v="7"/>
    <x v="3"/>
  </r>
  <r>
    <n v="12"/>
    <x v="7"/>
    <x v="0"/>
  </r>
  <r>
    <n v="25"/>
    <x v="7"/>
    <x v="4"/>
  </r>
  <r>
    <n v="11"/>
    <x v="7"/>
    <x v="3"/>
  </r>
  <r>
    <n v="88"/>
    <x v="7"/>
    <x v="3"/>
  </r>
  <r>
    <n v="61"/>
    <x v="7"/>
    <x v="2"/>
  </r>
  <r>
    <n v="21"/>
    <x v="7"/>
    <x v="2"/>
  </r>
  <r>
    <n v="4"/>
    <x v="7"/>
    <x v="2"/>
  </r>
  <r>
    <n v="45"/>
    <x v="7"/>
    <x v="1"/>
  </r>
  <r>
    <n v="55"/>
    <x v="7"/>
    <x v="2"/>
  </r>
  <r>
    <n v="43"/>
    <x v="7"/>
    <x v="1"/>
  </r>
  <r>
    <n v="78"/>
    <x v="7"/>
    <x v="1"/>
  </r>
  <r>
    <n v="126"/>
    <x v="7"/>
    <x v="0"/>
  </r>
  <r>
    <n v="127"/>
    <x v="7"/>
    <x v="3"/>
  </r>
  <r>
    <n v="108"/>
    <x v="7"/>
    <x v="1"/>
  </r>
  <r>
    <n v="15"/>
    <x v="7"/>
    <x v="1"/>
  </r>
  <r>
    <n v="240"/>
    <x v="7"/>
    <x v="3"/>
  </r>
  <r>
    <n v="34"/>
    <x v="7"/>
    <x v="1"/>
  </r>
  <r>
    <n v="178"/>
    <x v="7"/>
    <x v="2"/>
  </r>
  <r>
    <n v="28"/>
    <x v="7"/>
    <x v="0"/>
  </r>
  <r>
    <n v="15"/>
    <x v="7"/>
    <x v="2"/>
  </r>
  <r>
    <n v="87"/>
    <x v="7"/>
    <x v="2"/>
  </r>
  <r>
    <n v="290"/>
    <x v="7"/>
    <x v="1"/>
  </r>
  <r>
    <n v="77"/>
    <x v="7"/>
    <x v="3"/>
  </r>
  <r>
    <n v="11"/>
    <x v="8"/>
    <x v="3"/>
  </r>
  <r>
    <n v="24"/>
    <x v="8"/>
    <x v="2"/>
  </r>
  <r>
    <n v="20"/>
    <x v="8"/>
    <x v="2"/>
  </r>
  <r>
    <n v="10"/>
    <x v="8"/>
    <x v="1"/>
  </r>
  <r>
    <n v="69"/>
    <x v="8"/>
    <x v="3"/>
  </r>
  <r>
    <n v="19"/>
    <x v="8"/>
    <x v="0"/>
  </r>
  <r>
    <n v="111"/>
    <x v="8"/>
    <x v="3"/>
  </r>
  <r>
    <n v="201"/>
    <x v="8"/>
    <x v="1"/>
  </r>
  <r>
    <n v="44"/>
    <x v="8"/>
    <x v="1"/>
  </r>
  <r>
    <n v="64"/>
    <x v="8"/>
    <x v="4"/>
  </r>
  <r>
    <n v="25"/>
    <x v="8"/>
    <x v="2"/>
  </r>
  <r>
    <n v="23"/>
    <x v="8"/>
    <x v="2"/>
  </r>
  <r>
    <n v="45"/>
    <x v="8"/>
    <x v="3"/>
  </r>
  <r>
    <n v="86"/>
    <x v="8"/>
    <x v="1"/>
  </r>
  <r>
    <n v="234"/>
    <x v="8"/>
    <x v="1"/>
  </r>
  <r>
    <n v="27"/>
    <x v="8"/>
    <x v="2"/>
  </r>
  <r>
    <n v="6"/>
    <x v="8"/>
    <x v="2"/>
  </r>
  <r>
    <n v="9"/>
    <x v="8"/>
    <x v="1"/>
  </r>
  <r>
    <n v="84"/>
    <x v="8"/>
    <x v="4"/>
  </r>
  <r>
    <n v="60"/>
    <x v="8"/>
    <x v="1"/>
  </r>
  <r>
    <n v="52"/>
    <x v="8"/>
    <x v="2"/>
  </r>
  <r>
    <n v="133"/>
    <x v="8"/>
    <x v="2"/>
  </r>
  <r>
    <n v="60"/>
    <x v="8"/>
    <x v="2"/>
  </r>
  <r>
    <n v="17"/>
    <x v="8"/>
    <x v="3"/>
  </r>
  <r>
    <n v="9"/>
    <x v="8"/>
    <x v="2"/>
  </r>
  <r>
    <n v="59"/>
    <x v="0"/>
    <x v="1"/>
  </r>
  <r>
    <n v="24"/>
    <x v="0"/>
    <x v="2"/>
  </r>
  <r>
    <n v="15"/>
    <x v="0"/>
    <x v="0"/>
  </r>
  <r>
    <n v="5"/>
    <x v="0"/>
    <x v="1"/>
  </r>
  <r>
    <n v="15"/>
    <x v="0"/>
    <x v="0"/>
  </r>
  <r>
    <n v="24"/>
    <x v="0"/>
    <x v="2"/>
  </r>
  <r>
    <n v="11"/>
    <x v="0"/>
    <x v="0"/>
  </r>
  <r>
    <n v="15"/>
    <x v="0"/>
    <x v="0"/>
  </r>
  <r>
    <n v="26"/>
    <x v="0"/>
    <x v="1"/>
  </r>
  <r>
    <n v="226"/>
    <x v="0"/>
    <x v="4"/>
  </r>
  <r>
    <n v="13"/>
    <x v="0"/>
    <x v="1"/>
  </r>
  <r>
    <n v="9"/>
    <x v="0"/>
    <x v="1"/>
  </r>
  <r>
    <n v="32"/>
    <x v="0"/>
    <x v="0"/>
  </r>
  <r>
    <n v="7"/>
    <x v="0"/>
    <x v="0"/>
  </r>
  <r>
    <n v="110"/>
    <x v="0"/>
    <x v="2"/>
  </r>
  <r>
    <n v="45"/>
    <x v="0"/>
    <x v="4"/>
  </r>
  <r>
    <n v="23"/>
    <x v="0"/>
    <x v="0"/>
  </r>
  <r>
    <n v="117"/>
    <x v="0"/>
    <x v="1"/>
  </r>
  <r>
    <n v="191"/>
    <x v="0"/>
    <x v="1"/>
  </r>
  <r>
    <n v="16"/>
    <x v="0"/>
    <x v="0"/>
  </r>
  <r>
    <n v="16"/>
    <x v="0"/>
    <x v="0"/>
  </r>
  <r>
    <n v="42"/>
    <x v="0"/>
    <x v="1"/>
  </r>
  <r>
    <n v="132"/>
    <x v="0"/>
    <x v="0"/>
  </r>
  <r>
    <n v="49"/>
    <x v="0"/>
    <x v="2"/>
  </r>
  <r>
    <n v="206"/>
    <x v="0"/>
    <x v="0"/>
  </r>
  <r>
    <n v="12"/>
    <x v="1"/>
    <x v="4"/>
  </r>
  <r>
    <n v="157"/>
    <x v="1"/>
    <x v="4"/>
  </r>
  <r>
    <n v="10"/>
    <x v="1"/>
    <x v="4"/>
  </r>
  <r>
    <n v="6"/>
    <x v="1"/>
    <x v="4"/>
  </r>
  <r>
    <n v="56"/>
    <x v="1"/>
    <x v="4"/>
  </r>
  <r>
    <n v="14"/>
    <x v="1"/>
    <x v="4"/>
  </r>
  <r>
    <n v="9"/>
    <x v="1"/>
    <x v="4"/>
  </r>
  <r>
    <n v="50"/>
    <x v="1"/>
    <x v="4"/>
  </r>
  <r>
    <n v="72"/>
    <x v="1"/>
    <x v="4"/>
  </r>
  <r>
    <n v="79"/>
    <x v="1"/>
    <x v="4"/>
  </r>
  <r>
    <n v="24"/>
    <x v="1"/>
    <x v="2"/>
  </r>
  <r>
    <n v="9"/>
    <x v="1"/>
    <x v="2"/>
  </r>
  <r>
    <n v="88"/>
    <x v="1"/>
    <x v="4"/>
  </r>
  <r>
    <n v="103"/>
    <x v="1"/>
    <x v="4"/>
  </r>
  <r>
    <n v="13"/>
    <x v="1"/>
    <x v="4"/>
  </r>
  <r>
    <n v="20"/>
    <x v="1"/>
    <x v="4"/>
  </r>
  <r>
    <n v="23"/>
    <x v="1"/>
    <x v="4"/>
  </r>
  <r>
    <n v="20"/>
    <x v="1"/>
    <x v="2"/>
  </r>
  <r>
    <n v="51"/>
    <x v="1"/>
    <x v="4"/>
  </r>
  <r>
    <n v="6"/>
    <x v="1"/>
    <x v="4"/>
  </r>
  <r>
    <n v="16"/>
    <x v="1"/>
    <x v="4"/>
  </r>
  <r>
    <n v="109"/>
    <x v="1"/>
    <x v="3"/>
  </r>
  <r>
    <n v="225"/>
    <x v="1"/>
    <x v="4"/>
  </r>
  <r>
    <n v="148"/>
    <x v="1"/>
    <x v="3"/>
  </r>
  <r>
    <n v="11"/>
    <x v="1"/>
    <x v="3"/>
  </r>
  <r>
    <n v="10"/>
    <x v="2"/>
    <x v="2"/>
  </r>
  <r>
    <n v="39"/>
    <x v="2"/>
    <x v="4"/>
  </r>
  <r>
    <n v="12"/>
    <x v="2"/>
    <x v="2"/>
  </r>
  <r>
    <n v="94"/>
    <x v="2"/>
    <x v="4"/>
  </r>
  <r>
    <n v="29"/>
    <x v="2"/>
    <x v="4"/>
  </r>
  <r>
    <n v="48"/>
    <x v="2"/>
    <x v="3"/>
  </r>
  <r>
    <n v="10"/>
    <x v="2"/>
    <x v="4"/>
  </r>
  <r>
    <n v="88"/>
    <x v="2"/>
    <x v="4"/>
  </r>
  <r>
    <n v="28"/>
    <x v="2"/>
    <x v="3"/>
  </r>
  <r>
    <n v="227"/>
    <x v="2"/>
    <x v="4"/>
  </r>
  <r>
    <n v="124"/>
    <x v="2"/>
    <x v="3"/>
  </r>
  <r>
    <n v="6"/>
    <x v="2"/>
    <x v="1"/>
  </r>
  <r>
    <n v="104"/>
    <x v="2"/>
    <x v="4"/>
  </r>
  <r>
    <n v="171"/>
    <x v="2"/>
    <x v="3"/>
  </r>
  <r>
    <n v="33"/>
    <x v="2"/>
    <x v="4"/>
  </r>
  <r>
    <n v="39"/>
    <x v="2"/>
    <x v="4"/>
  </r>
  <r>
    <n v="168"/>
    <x v="2"/>
    <x v="3"/>
  </r>
  <r>
    <n v="13"/>
    <x v="2"/>
    <x v="4"/>
  </r>
  <r>
    <n v="27"/>
    <x v="2"/>
    <x v="4"/>
  </r>
  <r>
    <n v="12"/>
    <x v="2"/>
    <x v="4"/>
  </r>
  <r>
    <n v="41"/>
    <x v="2"/>
    <x v="3"/>
  </r>
  <r>
    <n v="135"/>
    <x v="2"/>
    <x v="3"/>
  </r>
  <r>
    <n v="19"/>
    <x v="2"/>
    <x v="3"/>
  </r>
  <r>
    <n v="10"/>
    <x v="2"/>
    <x v="3"/>
  </r>
  <r>
    <n v="11"/>
    <x v="2"/>
    <x v="4"/>
  </r>
  <r>
    <n v="8"/>
    <x v="3"/>
    <x v="4"/>
  </r>
  <r>
    <n v="62"/>
    <x v="3"/>
    <x v="4"/>
  </r>
  <r>
    <n v="17"/>
    <x v="3"/>
    <x v="4"/>
  </r>
  <r>
    <n v="11"/>
    <x v="3"/>
    <x v="4"/>
  </r>
  <r>
    <n v="7"/>
    <x v="3"/>
    <x v="2"/>
  </r>
  <r>
    <n v="7"/>
    <x v="3"/>
    <x v="4"/>
  </r>
  <r>
    <n v="99"/>
    <x v="3"/>
    <x v="2"/>
  </r>
  <r>
    <n v="10"/>
    <x v="3"/>
    <x v="4"/>
  </r>
  <r>
    <n v="65"/>
    <x v="3"/>
    <x v="4"/>
  </r>
  <r>
    <n v="98"/>
    <x v="3"/>
    <x v="4"/>
  </r>
  <r>
    <n v="244"/>
    <x v="3"/>
    <x v="4"/>
  </r>
  <r>
    <n v="9"/>
    <x v="3"/>
    <x v="4"/>
  </r>
  <r>
    <n v="137"/>
    <x v="3"/>
    <x v="3"/>
  </r>
  <r>
    <n v="61"/>
    <x v="3"/>
    <x v="4"/>
  </r>
  <r>
    <n v="8"/>
    <x v="3"/>
    <x v="4"/>
  </r>
  <r>
    <n v="22"/>
    <x v="3"/>
    <x v="4"/>
  </r>
  <r>
    <n v="11"/>
    <x v="3"/>
    <x v="4"/>
  </r>
  <r>
    <n v="226"/>
    <x v="3"/>
    <x v="4"/>
  </r>
  <r>
    <n v="88"/>
    <x v="3"/>
    <x v="4"/>
  </r>
  <r>
    <n v="15"/>
    <x v="3"/>
    <x v="4"/>
  </r>
  <r>
    <n v="31"/>
    <x v="3"/>
    <x v="4"/>
  </r>
  <r>
    <n v="49"/>
    <x v="3"/>
    <x v="4"/>
  </r>
  <r>
    <n v="34"/>
    <x v="3"/>
    <x v="4"/>
  </r>
  <r>
    <n v="16"/>
    <x v="3"/>
    <x v="3"/>
  </r>
  <r>
    <n v="115"/>
    <x v="3"/>
    <x v="3"/>
  </r>
  <r>
    <n v="6"/>
    <x v="4"/>
    <x v="4"/>
  </r>
  <r>
    <n v="43"/>
    <x v="4"/>
    <x v="4"/>
  </r>
  <r>
    <n v="8"/>
    <x v="4"/>
    <x v="4"/>
  </r>
  <r>
    <n v="7"/>
    <x v="4"/>
    <x v="3"/>
  </r>
  <r>
    <n v="43"/>
    <x v="4"/>
    <x v="4"/>
  </r>
  <r>
    <n v="12"/>
    <x v="4"/>
    <x v="4"/>
  </r>
  <r>
    <n v="53"/>
    <x v="4"/>
    <x v="4"/>
  </r>
  <r>
    <n v="43"/>
    <x v="4"/>
    <x v="4"/>
  </r>
  <r>
    <n v="47"/>
    <x v="4"/>
    <x v="2"/>
  </r>
  <r>
    <n v="70"/>
    <x v="4"/>
    <x v="4"/>
  </r>
  <r>
    <n v="228"/>
    <x v="4"/>
    <x v="4"/>
  </r>
  <r>
    <n v="8"/>
    <x v="4"/>
    <x v="2"/>
  </r>
  <r>
    <n v="26"/>
    <x v="4"/>
    <x v="4"/>
  </r>
  <r>
    <n v="14"/>
    <x v="4"/>
    <x v="4"/>
  </r>
  <r>
    <n v="18"/>
    <x v="4"/>
    <x v="4"/>
  </r>
  <r>
    <n v="6"/>
    <x v="4"/>
    <x v="4"/>
  </r>
  <r>
    <n v="85"/>
    <x v="4"/>
    <x v="4"/>
  </r>
  <r>
    <n v="80"/>
    <x v="4"/>
    <x v="4"/>
  </r>
  <r>
    <n v="242"/>
    <x v="4"/>
    <x v="4"/>
  </r>
  <r>
    <n v="156"/>
    <x v="4"/>
    <x v="4"/>
  </r>
  <r>
    <n v="15"/>
    <x v="4"/>
    <x v="3"/>
  </r>
  <r>
    <n v="56"/>
    <x v="4"/>
    <x v="4"/>
  </r>
  <r>
    <n v="10"/>
    <x v="4"/>
    <x v="4"/>
  </r>
  <r>
    <n v="6"/>
    <x v="4"/>
    <x v="4"/>
  </r>
  <r>
    <n v="14"/>
    <x v="4"/>
    <x v="4"/>
  </r>
  <r>
    <n v="12"/>
    <x v="5"/>
    <x v="1"/>
  </r>
  <r>
    <n v="229"/>
    <x v="5"/>
    <x v="4"/>
  </r>
  <r>
    <n v="18"/>
    <x v="5"/>
    <x v="2"/>
  </r>
  <r>
    <n v="18"/>
    <x v="5"/>
    <x v="0"/>
  </r>
  <r>
    <n v="17"/>
    <x v="5"/>
    <x v="1"/>
  </r>
  <r>
    <n v="142"/>
    <x v="5"/>
    <x v="1"/>
  </r>
  <r>
    <n v="31"/>
    <x v="5"/>
    <x v="0"/>
  </r>
  <r>
    <n v="22"/>
    <x v="5"/>
    <x v="2"/>
  </r>
  <r>
    <n v="11"/>
    <x v="5"/>
    <x v="0"/>
  </r>
  <r>
    <n v="40"/>
    <x v="5"/>
    <x v="2"/>
  </r>
  <r>
    <n v="27"/>
    <x v="5"/>
    <x v="1"/>
  </r>
  <r>
    <n v="25"/>
    <x v="5"/>
    <x v="3"/>
  </r>
  <r>
    <n v="15"/>
    <x v="5"/>
    <x v="1"/>
  </r>
  <r>
    <n v="40"/>
    <x v="5"/>
    <x v="1"/>
  </r>
  <r>
    <n v="12"/>
    <x v="5"/>
    <x v="1"/>
  </r>
  <r>
    <n v="68"/>
    <x v="5"/>
    <x v="0"/>
  </r>
  <r>
    <n v="36"/>
    <x v="5"/>
    <x v="1"/>
  </r>
  <r>
    <n v="78"/>
    <x v="5"/>
    <x v="2"/>
  </r>
  <r>
    <n v="23"/>
    <x v="5"/>
    <x v="0"/>
  </r>
  <r>
    <n v="15"/>
    <x v="5"/>
    <x v="1"/>
  </r>
  <r>
    <n v="95"/>
    <x v="5"/>
    <x v="3"/>
  </r>
  <r>
    <n v="32"/>
    <x v="5"/>
    <x v="0"/>
  </r>
  <r>
    <n v="116"/>
    <x v="5"/>
    <x v="3"/>
  </r>
  <r>
    <n v="90"/>
    <x v="5"/>
    <x v="2"/>
  </r>
  <r>
    <n v="15"/>
    <x v="5"/>
    <x v="3"/>
  </r>
  <r>
    <n v="24"/>
    <x v="6"/>
    <x v="0"/>
  </r>
  <r>
    <n v="17"/>
    <x v="6"/>
    <x v="3"/>
  </r>
  <r>
    <n v="55"/>
    <x v="6"/>
    <x v="2"/>
  </r>
  <r>
    <n v="14"/>
    <x v="6"/>
    <x v="1"/>
  </r>
  <r>
    <n v="29"/>
    <x v="6"/>
    <x v="0"/>
  </r>
  <r>
    <n v="23"/>
    <x v="6"/>
    <x v="1"/>
  </r>
  <r>
    <n v="28"/>
    <x v="6"/>
    <x v="2"/>
  </r>
  <r>
    <n v="21"/>
    <x v="6"/>
    <x v="1"/>
  </r>
  <r>
    <n v="12"/>
    <x v="6"/>
    <x v="2"/>
  </r>
  <r>
    <n v="35"/>
    <x v="6"/>
    <x v="0"/>
  </r>
  <r>
    <n v="35"/>
    <x v="6"/>
    <x v="4"/>
  </r>
  <r>
    <n v="33"/>
    <x v="6"/>
    <x v="3"/>
  </r>
  <r>
    <n v="147"/>
    <x v="6"/>
    <x v="2"/>
  </r>
  <r>
    <n v="12"/>
    <x v="6"/>
    <x v="1"/>
  </r>
  <r>
    <n v="183"/>
    <x v="6"/>
    <x v="2"/>
  </r>
  <r>
    <n v="225"/>
    <x v="6"/>
    <x v="4"/>
  </r>
  <r>
    <n v="100"/>
    <x v="6"/>
    <x v="2"/>
  </r>
  <r>
    <n v="39"/>
    <x v="6"/>
    <x v="3"/>
  </r>
  <r>
    <n v="21"/>
    <x v="6"/>
    <x v="2"/>
  </r>
  <r>
    <n v="23"/>
    <x v="6"/>
    <x v="0"/>
  </r>
  <r>
    <n v="61"/>
    <x v="6"/>
    <x v="3"/>
  </r>
  <r>
    <n v="12"/>
    <x v="6"/>
    <x v="3"/>
  </r>
  <r>
    <n v="23"/>
    <x v="6"/>
    <x v="1"/>
  </r>
  <r>
    <n v="7"/>
    <x v="6"/>
    <x v="3"/>
  </r>
  <r>
    <n v="7"/>
    <x v="6"/>
    <x v="3"/>
  </r>
  <r>
    <n v="50"/>
    <x v="7"/>
    <x v="4"/>
  </r>
  <r>
    <n v="13"/>
    <x v="7"/>
    <x v="4"/>
  </r>
  <r>
    <n v="42"/>
    <x v="7"/>
    <x v="4"/>
  </r>
  <r>
    <n v="5"/>
    <x v="7"/>
    <x v="4"/>
  </r>
  <r>
    <n v="59"/>
    <x v="7"/>
    <x v="4"/>
  </r>
  <r>
    <n v="20"/>
    <x v="7"/>
    <x v="4"/>
  </r>
  <r>
    <n v="7"/>
    <x v="7"/>
    <x v="4"/>
  </r>
  <r>
    <n v="21"/>
    <x v="7"/>
    <x v="4"/>
  </r>
  <r>
    <n v="52"/>
    <x v="7"/>
    <x v="4"/>
  </r>
  <r>
    <n v="113"/>
    <x v="7"/>
    <x v="3"/>
  </r>
  <r>
    <n v="38"/>
    <x v="7"/>
    <x v="1"/>
  </r>
  <r>
    <n v="108"/>
    <x v="7"/>
    <x v="2"/>
  </r>
  <r>
    <n v="61"/>
    <x v="7"/>
    <x v="4"/>
  </r>
  <r>
    <n v="7"/>
    <x v="7"/>
    <x v="2"/>
  </r>
  <r>
    <n v="14"/>
    <x v="7"/>
    <x v="4"/>
  </r>
  <r>
    <n v="14"/>
    <x v="7"/>
    <x v="4"/>
  </r>
  <r>
    <n v="79"/>
    <x v="7"/>
    <x v="4"/>
  </r>
  <r>
    <n v="237"/>
    <x v="7"/>
    <x v="2"/>
  </r>
  <r>
    <n v="7"/>
    <x v="7"/>
    <x v="4"/>
  </r>
  <r>
    <n v="49"/>
    <x v="7"/>
    <x v="4"/>
  </r>
  <r>
    <n v="10"/>
    <x v="7"/>
    <x v="3"/>
  </r>
  <r>
    <n v="159"/>
    <x v="7"/>
    <x v="4"/>
  </r>
  <r>
    <n v="36"/>
    <x v="7"/>
    <x v="4"/>
  </r>
  <r>
    <n v="231"/>
    <x v="7"/>
    <x v="4"/>
  </r>
  <r>
    <n v="15"/>
    <x v="7"/>
    <x v="4"/>
  </r>
  <r>
    <n v="111"/>
    <x v="8"/>
    <x v="2"/>
  </r>
  <r>
    <n v="13"/>
    <x v="8"/>
    <x v="1"/>
  </r>
  <r>
    <n v="16"/>
    <x v="8"/>
    <x v="0"/>
  </r>
  <r>
    <n v="229"/>
    <x v="8"/>
    <x v="2"/>
  </r>
  <r>
    <n v="6"/>
    <x v="8"/>
    <x v="3"/>
  </r>
  <r>
    <n v="36"/>
    <x v="8"/>
    <x v="1"/>
  </r>
  <r>
    <n v="39"/>
    <x v="8"/>
    <x v="1"/>
  </r>
  <r>
    <n v="35"/>
    <x v="8"/>
    <x v="2"/>
  </r>
  <r>
    <n v="151"/>
    <x v="8"/>
    <x v="2"/>
  </r>
  <r>
    <n v="25"/>
    <x v="8"/>
    <x v="2"/>
  </r>
  <r>
    <n v="46"/>
    <x v="8"/>
    <x v="4"/>
  </r>
  <r>
    <n v="72"/>
    <x v="8"/>
    <x v="2"/>
  </r>
  <r>
    <n v="12"/>
    <x v="8"/>
    <x v="0"/>
  </r>
  <r>
    <n v="11"/>
    <x v="8"/>
    <x v="3"/>
  </r>
  <r>
    <n v="9"/>
    <x v="8"/>
    <x v="0"/>
  </r>
  <r>
    <n v="52"/>
    <x v="8"/>
    <x v="2"/>
  </r>
  <r>
    <n v="13"/>
    <x v="8"/>
    <x v="0"/>
  </r>
  <r>
    <n v="13"/>
    <x v="8"/>
    <x v="0"/>
  </r>
  <r>
    <n v="9"/>
    <x v="8"/>
    <x v="1"/>
  </r>
  <r>
    <n v="18"/>
    <x v="8"/>
    <x v="1"/>
  </r>
  <r>
    <n v="13"/>
    <x v="8"/>
    <x v="3"/>
  </r>
  <r>
    <n v="84"/>
    <x v="8"/>
    <x v="4"/>
  </r>
  <r>
    <n v="229"/>
    <x v="8"/>
    <x v="4"/>
  </r>
  <r>
    <n v="11"/>
    <x v="8"/>
    <x v="2"/>
  </r>
  <r>
    <n v="33"/>
    <x v="8"/>
    <x v="0"/>
  </r>
  <r>
    <n v="17"/>
    <x v="0"/>
    <x v="1"/>
  </r>
  <r>
    <n v="65"/>
    <x v="0"/>
    <x v="1"/>
  </r>
  <r>
    <n v="32"/>
    <x v="0"/>
    <x v="0"/>
  </r>
  <r>
    <n v="13"/>
    <x v="0"/>
    <x v="2"/>
  </r>
  <r>
    <n v="25"/>
    <x v="0"/>
    <x v="1"/>
  </r>
  <r>
    <n v="51"/>
    <x v="0"/>
    <x v="1"/>
  </r>
  <r>
    <n v="8"/>
    <x v="0"/>
    <x v="2"/>
  </r>
  <r>
    <n v="9"/>
    <x v="0"/>
    <x v="0"/>
  </r>
  <r>
    <n v="9"/>
    <x v="0"/>
    <x v="4"/>
  </r>
  <r>
    <n v="9"/>
    <x v="0"/>
    <x v="1"/>
  </r>
  <r>
    <n v="6"/>
    <x v="0"/>
    <x v="1"/>
  </r>
  <r>
    <n v="31"/>
    <x v="0"/>
    <x v="0"/>
  </r>
  <r>
    <n v="12"/>
    <x v="0"/>
    <x v="3"/>
  </r>
  <r>
    <n v="35"/>
    <x v="0"/>
    <x v="0"/>
  </r>
  <r>
    <n v="9"/>
    <x v="0"/>
    <x v="3"/>
  </r>
  <r>
    <n v="16"/>
    <x v="0"/>
    <x v="0"/>
  </r>
  <r>
    <n v="11"/>
    <x v="0"/>
    <x v="1"/>
  </r>
  <r>
    <n v="90"/>
    <x v="0"/>
    <x v="2"/>
  </r>
  <r>
    <n v="49"/>
    <x v="0"/>
    <x v="2"/>
  </r>
  <r>
    <n v="9"/>
    <x v="0"/>
    <x v="1"/>
  </r>
  <r>
    <n v="168"/>
    <x v="0"/>
    <x v="3"/>
  </r>
  <r>
    <n v="7"/>
    <x v="0"/>
    <x v="1"/>
  </r>
  <r>
    <n v="18"/>
    <x v="0"/>
    <x v="0"/>
  </r>
  <r>
    <n v="10"/>
    <x v="0"/>
    <x v="1"/>
  </r>
  <r>
    <n v="77"/>
    <x v="0"/>
    <x v="1"/>
  </r>
  <r>
    <n v="9"/>
    <x v="1"/>
    <x v="1"/>
  </r>
  <r>
    <n v="8"/>
    <x v="1"/>
    <x v="0"/>
  </r>
  <r>
    <n v="8"/>
    <x v="1"/>
    <x v="1"/>
  </r>
  <r>
    <n v="6"/>
    <x v="1"/>
    <x v="3"/>
  </r>
  <r>
    <n v="32"/>
    <x v="1"/>
    <x v="1"/>
  </r>
  <r>
    <n v="15"/>
    <x v="1"/>
    <x v="1"/>
  </r>
  <r>
    <n v="23"/>
    <x v="1"/>
    <x v="2"/>
  </r>
  <r>
    <n v="6"/>
    <x v="1"/>
    <x v="2"/>
  </r>
  <r>
    <n v="20"/>
    <x v="1"/>
    <x v="1"/>
  </r>
  <r>
    <n v="18"/>
    <x v="1"/>
    <x v="0"/>
  </r>
  <r>
    <n v="9"/>
    <x v="1"/>
    <x v="1"/>
  </r>
  <r>
    <n v="6"/>
    <x v="1"/>
    <x v="2"/>
  </r>
  <r>
    <n v="28"/>
    <x v="1"/>
    <x v="3"/>
  </r>
  <r>
    <n v="57"/>
    <x v="1"/>
    <x v="0"/>
  </r>
  <r>
    <n v="81"/>
    <x v="1"/>
    <x v="3"/>
  </r>
  <r>
    <n v="58"/>
    <x v="1"/>
    <x v="0"/>
  </r>
  <r>
    <n v="11"/>
    <x v="1"/>
    <x v="2"/>
  </r>
  <r>
    <n v="50"/>
    <x v="1"/>
    <x v="1"/>
  </r>
  <r>
    <n v="15"/>
    <x v="1"/>
    <x v="2"/>
  </r>
  <r>
    <n v="5"/>
    <x v="1"/>
    <x v="2"/>
  </r>
  <r>
    <n v="30"/>
    <x v="1"/>
    <x v="1"/>
  </r>
  <r>
    <n v="30"/>
    <x v="1"/>
    <x v="1"/>
  </r>
  <r>
    <n v="41"/>
    <x v="1"/>
    <x v="2"/>
  </r>
  <r>
    <n v="186"/>
    <x v="1"/>
    <x v="3"/>
  </r>
  <r>
    <n v="7"/>
    <x v="1"/>
    <x v="2"/>
  </r>
  <r>
    <n v="35"/>
    <x v="2"/>
    <x v="2"/>
  </r>
  <r>
    <n v="35"/>
    <x v="2"/>
    <x v="2"/>
  </r>
  <r>
    <n v="100"/>
    <x v="2"/>
    <x v="0"/>
  </r>
  <r>
    <n v="9"/>
    <x v="2"/>
    <x v="1"/>
  </r>
  <r>
    <n v="6"/>
    <x v="2"/>
    <x v="2"/>
  </r>
  <r>
    <n v="230"/>
    <x v="2"/>
    <x v="0"/>
  </r>
  <r>
    <n v="62"/>
    <x v="2"/>
    <x v="1"/>
  </r>
  <r>
    <n v="30"/>
    <x v="2"/>
    <x v="1"/>
  </r>
  <r>
    <n v="8"/>
    <x v="2"/>
    <x v="2"/>
  </r>
  <r>
    <n v="67"/>
    <x v="2"/>
    <x v="2"/>
  </r>
  <r>
    <n v="21"/>
    <x v="2"/>
    <x v="2"/>
  </r>
  <r>
    <n v="29"/>
    <x v="2"/>
    <x v="1"/>
  </r>
  <r>
    <n v="47"/>
    <x v="2"/>
    <x v="1"/>
  </r>
  <r>
    <n v="23"/>
    <x v="2"/>
    <x v="1"/>
  </r>
  <r>
    <n v="15"/>
    <x v="2"/>
    <x v="2"/>
  </r>
  <r>
    <n v="79"/>
    <x v="2"/>
    <x v="3"/>
  </r>
  <r>
    <n v="18"/>
    <x v="2"/>
    <x v="2"/>
  </r>
  <r>
    <n v="10"/>
    <x v="2"/>
    <x v="4"/>
  </r>
  <r>
    <n v="10"/>
    <x v="2"/>
    <x v="1"/>
  </r>
  <r>
    <n v="13"/>
    <x v="2"/>
    <x v="0"/>
  </r>
  <r>
    <n v="8"/>
    <x v="2"/>
    <x v="1"/>
  </r>
  <r>
    <n v="9"/>
    <x v="2"/>
    <x v="2"/>
  </r>
  <r>
    <n v="19"/>
    <x v="2"/>
    <x v="2"/>
  </r>
  <r>
    <n v="10"/>
    <x v="2"/>
    <x v="1"/>
  </r>
  <r>
    <n v="8"/>
    <x v="2"/>
    <x v="0"/>
  </r>
  <r>
    <n v="63"/>
    <x v="3"/>
    <x v="0"/>
  </r>
  <r>
    <n v="15"/>
    <x v="3"/>
    <x v="1"/>
  </r>
  <r>
    <n v="56"/>
    <x v="3"/>
    <x v="0"/>
  </r>
  <r>
    <n v="58"/>
    <x v="3"/>
    <x v="2"/>
  </r>
  <r>
    <n v="7"/>
    <x v="3"/>
    <x v="1"/>
  </r>
  <r>
    <n v="7"/>
    <x v="3"/>
    <x v="1"/>
  </r>
  <r>
    <n v="61"/>
    <x v="3"/>
    <x v="2"/>
  </r>
  <r>
    <n v="27"/>
    <x v="3"/>
    <x v="2"/>
  </r>
  <r>
    <n v="13"/>
    <x v="3"/>
    <x v="1"/>
  </r>
  <r>
    <n v="11"/>
    <x v="3"/>
    <x v="2"/>
  </r>
  <r>
    <n v="5"/>
    <x v="3"/>
    <x v="3"/>
  </r>
  <r>
    <n v="12"/>
    <x v="3"/>
    <x v="1"/>
  </r>
  <r>
    <n v="10"/>
    <x v="3"/>
    <x v="2"/>
  </r>
  <r>
    <n v="70"/>
    <x v="3"/>
    <x v="0"/>
  </r>
  <r>
    <n v="9"/>
    <x v="3"/>
    <x v="0"/>
  </r>
  <r>
    <n v="72"/>
    <x v="3"/>
    <x v="1"/>
  </r>
  <r>
    <n v="10"/>
    <x v="3"/>
    <x v="2"/>
  </r>
  <r>
    <n v="32"/>
    <x v="3"/>
    <x v="1"/>
  </r>
  <r>
    <n v="10"/>
    <x v="3"/>
    <x v="2"/>
  </r>
  <r>
    <n v="38"/>
    <x v="3"/>
    <x v="1"/>
  </r>
  <r>
    <n v="38"/>
    <x v="3"/>
    <x v="3"/>
  </r>
  <r>
    <n v="13"/>
    <x v="3"/>
    <x v="2"/>
  </r>
  <r>
    <n v="23"/>
    <x v="3"/>
    <x v="1"/>
  </r>
  <r>
    <n v="9"/>
    <x v="3"/>
    <x v="1"/>
  </r>
  <r>
    <n v="15"/>
    <x v="3"/>
    <x v="2"/>
  </r>
  <r>
    <n v="36"/>
    <x v="4"/>
    <x v="2"/>
  </r>
  <r>
    <n v="5"/>
    <x v="4"/>
    <x v="1"/>
  </r>
  <r>
    <n v="5"/>
    <x v="4"/>
    <x v="3"/>
  </r>
  <r>
    <n v="37"/>
    <x v="4"/>
    <x v="1"/>
  </r>
  <r>
    <n v="8"/>
    <x v="4"/>
    <x v="1"/>
  </r>
  <r>
    <n v="19"/>
    <x v="4"/>
    <x v="0"/>
  </r>
  <r>
    <n v="15"/>
    <x v="4"/>
    <x v="2"/>
  </r>
  <r>
    <n v="17"/>
    <x v="4"/>
    <x v="1"/>
  </r>
  <r>
    <n v="12"/>
    <x v="4"/>
    <x v="2"/>
  </r>
  <r>
    <n v="6"/>
    <x v="4"/>
    <x v="2"/>
  </r>
  <r>
    <n v="12"/>
    <x v="4"/>
    <x v="2"/>
  </r>
  <r>
    <n v="14"/>
    <x v="4"/>
    <x v="2"/>
  </r>
  <r>
    <n v="35"/>
    <x v="4"/>
    <x v="2"/>
  </r>
  <r>
    <n v="10"/>
    <x v="4"/>
    <x v="4"/>
  </r>
  <r>
    <n v="35"/>
    <x v="4"/>
    <x v="1"/>
  </r>
  <r>
    <n v="15"/>
    <x v="4"/>
    <x v="0"/>
  </r>
  <r>
    <n v="25"/>
    <x v="4"/>
    <x v="1"/>
  </r>
  <r>
    <n v="26"/>
    <x v="4"/>
    <x v="2"/>
  </r>
  <r>
    <n v="25"/>
    <x v="4"/>
    <x v="1"/>
  </r>
  <r>
    <n v="11"/>
    <x v="4"/>
    <x v="2"/>
  </r>
  <r>
    <n v="41"/>
    <x v="4"/>
    <x v="2"/>
  </r>
  <r>
    <n v="60"/>
    <x v="4"/>
    <x v="0"/>
  </r>
  <r>
    <n v="15"/>
    <x v="4"/>
    <x v="1"/>
  </r>
  <r>
    <n v="9"/>
    <x v="4"/>
    <x v="2"/>
  </r>
  <r>
    <n v="43"/>
    <x v="4"/>
    <x v="1"/>
  </r>
  <r>
    <n v="57"/>
    <x v="5"/>
    <x v="3"/>
  </r>
  <r>
    <n v="54"/>
    <x v="5"/>
    <x v="0"/>
  </r>
  <r>
    <n v="113"/>
    <x v="5"/>
    <x v="3"/>
  </r>
  <r>
    <n v="43"/>
    <x v="5"/>
    <x v="2"/>
  </r>
  <r>
    <n v="36"/>
    <x v="5"/>
    <x v="2"/>
  </r>
  <r>
    <n v="11"/>
    <x v="5"/>
    <x v="3"/>
  </r>
  <r>
    <n v="22"/>
    <x v="5"/>
    <x v="4"/>
  </r>
  <r>
    <n v="8"/>
    <x v="5"/>
    <x v="2"/>
  </r>
  <r>
    <n v="21"/>
    <x v="5"/>
    <x v="2"/>
  </r>
  <r>
    <n v="6"/>
    <x v="5"/>
    <x v="2"/>
  </r>
  <r>
    <n v="11"/>
    <x v="5"/>
    <x v="1"/>
  </r>
  <r>
    <n v="5"/>
    <x v="5"/>
    <x v="3"/>
  </r>
  <r>
    <n v="53"/>
    <x v="5"/>
    <x v="1"/>
  </r>
  <r>
    <n v="5"/>
    <x v="5"/>
    <x v="1"/>
  </r>
  <r>
    <n v="42"/>
    <x v="5"/>
    <x v="2"/>
  </r>
  <r>
    <n v="19"/>
    <x v="5"/>
    <x v="3"/>
  </r>
  <r>
    <n v="8"/>
    <x v="5"/>
    <x v="3"/>
  </r>
  <r>
    <n v="25"/>
    <x v="5"/>
    <x v="2"/>
  </r>
  <r>
    <n v="9"/>
    <x v="5"/>
    <x v="3"/>
  </r>
  <r>
    <n v="6"/>
    <x v="5"/>
    <x v="3"/>
  </r>
  <r>
    <n v="54"/>
    <x v="5"/>
    <x v="1"/>
  </r>
  <r>
    <n v="9"/>
    <x v="5"/>
    <x v="2"/>
  </r>
  <r>
    <n v="48"/>
    <x v="5"/>
    <x v="2"/>
  </r>
  <r>
    <n v="11"/>
    <x v="5"/>
    <x v="4"/>
  </r>
  <r>
    <n v="17"/>
    <x v="5"/>
    <x v="1"/>
  </r>
  <r>
    <n v="11"/>
    <x v="6"/>
    <x v="1"/>
  </r>
  <r>
    <n v="20"/>
    <x v="6"/>
    <x v="2"/>
  </r>
  <r>
    <n v="25"/>
    <x v="6"/>
    <x v="3"/>
  </r>
  <r>
    <n v="7"/>
    <x v="6"/>
    <x v="1"/>
  </r>
  <r>
    <n v="27"/>
    <x v="6"/>
    <x v="2"/>
  </r>
  <r>
    <n v="46"/>
    <x v="6"/>
    <x v="1"/>
  </r>
  <r>
    <n v="10"/>
    <x v="6"/>
    <x v="1"/>
  </r>
  <r>
    <n v="44"/>
    <x v="6"/>
    <x v="1"/>
  </r>
  <r>
    <n v="8"/>
    <x v="6"/>
    <x v="2"/>
  </r>
  <r>
    <n v="6"/>
    <x v="6"/>
    <x v="1"/>
  </r>
  <r>
    <n v="11"/>
    <x v="6"/>
    <x v="1"/>
  </r>
  <r>
    <n v="104"/>
    <x v="6"/>
    <x v="1"/>
  </r>
  <r>
    <n v="9"/>
    <x v="6"/>
    <x v="1"/>
  </r>
  <r>
    <n v="177"/>
    <x v="6"/>
    <x v="2"/>
  </r>
  <r>
    <n v="36"/>
    <x v="6"/>
    <x v="2"/>
  </r>
  <r>
    <n v="37"/>
    <x v="6"/>
    <x v="1"/>
  </r>
  <r>
    <n v="11"/>
    <x v="6"/>
    <x v="0"/>
  </r>
  <r>
    <n v="18"/>
    <x v="6"/>
    <x v="1"/>
  </r>
  <r>
    <n v="29"/>
    <x v="6"/>
    <x v="3"/>
  </r>
  <r>
    <n v="9"/>
    <x v="6"/>
    <x v="3"/>
  </r>
  <r>
    <n v="57"/>
    <x v="6"/>
    <x v="0"/>
  </r>
  <r>
    <n v="20"/>
    <x v="6"/>
    <x v="1"/>
  </r>
  <r>
    <n v="15"/>
    <x v="6"/>
    <x v="2"/>
  </r>
  <r>
    <n v="8"/>
    <x v="6"/>
    <x v="3"/>
  </r>
  <r>
    <n v="10"/>
    <x v="6"/>
    <x v="1"/>
  </r>
  <r>
    <n v="20"/>
    <x v="7"/>
    <x v="1"/>
  </r>
  <r>
    <n v="10"/>
    <x v="7"/>
    <x v="1"/>
  </r>
  <r>
    <n v="12"/>
    <x v="7"/>
    <x v="2"/>
  </r>
  <r>
    <n v="9"/>
    <x v="7"/>
    <x v="4"/>
  </r>
  <r>
    <n v="44"/>
    <x v="7"/>
    <x v="3"/>
  </r>
  <r>
    <n v="5"/>
    <x v="7"/>
    <x v="1"/>
  </r>
  <r>
    <n v="8"/>
    <x v="7"/>
    <x v="0"/>
  </r>
  <r>
    <n v="68"/>
    <x v="7"/>
    <x v="1"/>
  </r>
  <r>
    <n v="13"/>
    <x v="7"/>
    <x v="3"/>
  </r>
  <r>
    <n v="40"/>
    <x v="7"/>
    <x v="1"/>
  </r>
  <r>
    <n v="30"/>
    <x v="7"/>
    <x v="3"/>
  </r>
  <r>
    <n v="17"/>
    <x v="7"/>
    <x v="1"/>
  </r>
  <r>
    <n v="8"/>
    <x v="7"/>
    <x v="1"/>
  </r>
  <r>
    <n v="10"/>
    <x v="7"/>
    <x v="2"/>
  </r>
  <r>
    <n v="11"/>
    <x v="7"/>
    <x v="2"/>
  </r>
  <r>
    <n v="13"/>
    <x v="7"/>
    <x v="2"/>
  </r>
  <r>
    <n v="6"/>
    <x v="7"/>
    <x v="0"/>
  </r>
  <r>
    <n v="11"/>
    <x v="7"/>
    <x v="1"/>
  </r>
  <r>
    <n v="55"/>
    <x v="7"/>
    <x v="1"/>
  </r>
  <r>
    <n v="20"/>
    <x v="7"/>
    <x v="1"/>
  </r>
  <r>
    <n v="20"/>
    <x v="7"/>
    <x v="2"/>
  </r>
  <r>
    <n v="9"/>
    <x v="7"/>
    <x v="1"/>
  </r>
  <r>
    <n v="16"/>
    <x v="7"/>
    <x v="2"/>
  </r>
  <r>
    <n v="74"/>
    <x v="7"/>
    <x v="2"/>
  </r>
  <r>
    <n v="7"/>
    <x v="7"/>
    <x v="1"/>
  </r>
  <r>
    <n v="26"/>
    <x v="8"/>
    <x v="0"/>
  </r>
  <r>
    <n v="13"/>
    <x v="8"/>
    <x v="1"/>
  </r>
  <r>
    <n v="63"/>
    <x v="8"/>
    <x v="1"/>
  </r>
  <r>
    <n v="19"/>
    <x v="8"/>
    <x v="1"/>
  </r>
  <r>
    <n v="6"/>
    <x v="8"/>
    <x v="0"/>
  </r>
  <r>
    <n v="217"/>
    <x v="8"/>
    <x v="2"/>
  </r>
  <r>
    <n v="8"/>
    <x v="8"/>
    <x v="1"/>
  </r>
  <r>
    <n v="23"/>
    <x v="8"/>
    <x v="3"/>
  </r>
  <r>
    <n v="14"/>
    <x v="8"/>
    <x v="1"/>
  </r>
  <r>
    <n v="13"/>
    <x v="8"/>
    <x v="1"/>
  </r>
  <r>
    <n v="8"/>
    <x v="8"/>
    <x v="2"/>
  </r>
  <r>
    <n v="21"/>
    <x v="8"/>
    <x v="0"/>
  </r>
  <r>
    <n v="10"/>
    <x v="8"/>
    <x v="1"/>
  </r>
  <r>
    <n v="25"/>
    <x v="8"/>
    <x v="1"/>
  </r>
  <r>
    <n v="9"/>
    <x v="8"/>
    <x v="1"/>
  </r>
  <r>
    <n v="14"/>
    <x v="8"/>
    <x v="1"/>
  </r>
  <r>
    <n v="50"/>
    <x v="8"/>
    <x v="1"/>
  </r>
  <r>
    <n v="48"/>
    <x v="8"/>
    <x v="0"/>
  </r>
  <r>
    <n v="123"/>
    <x v="8"/>
    <x v="2"/>
  </r>
  <r>
    <n v="9"/>
    <x v="8"/>
    <x v="4"/>
  </r>
  <r>
    <n v="7"/>
    <x v="8"/>
    <x v="1"/>
  </r>
  <r>
    <n v="22"/>
    <x v="8"/>
    <x v="2"/>
  </r>
  <r>
    <n v="56"/>
    <x v="8"/>
    <x v="2"/>
  </r>
  <r>
    <n v="13"/>
    <x v="8"/>
    <x v="0"/>
  </r>
  <r>
    <n v="13"/>
    <x v="8"/>
    <x v="1"/>
  </r>
  <r>
    <n v="13"/>
    <x v="0"/>
    <x v="2"/>
  </r>
  <r>
    <n v="270"/>
    <x v="0"/>
    <x v="1"/>
  </r>
  <r>
    <n v="76"/>
    <x v="0"/>
    <x v="0"/>
  </r>
  <r>
    <n v="16"/>
    <x v="0"/>
    <x v="2"/>
  </r>
  <r>
    <n v="5"/>
    <x v="0"/>
    <x v="3"/>
  </r>
  <r>
    <n v="43"/>
    <x v="0"/>
    <x v="2"/>
  </r>
  <r>
    <n v="5"/>
    <x v="0"/>
    <x v="1"/>
  </r>
  <r>
    <n v="67"/>
    <x v="0"/>
    <x v="2"/>
  </r>
  <r>
    <n v="11"/>
    <x v="0"/>
    <x v="1"/>
  </r>
  <r>
    <n v="117"/>
    <x v="0"/>
    <x v="4"/>
  </r>
  <r>
    <n v="13"/>
    <x v="0"/>
    <x v="1"/>
  </r>
  <r>
    <n v="9"/>
    <x v="0"/>
    <x v="1"/>
  </r>
  <r>
    <n v="9"/>
    <x v="0"/>
    <x v="1"/>
  </r>
  <r>
    <n v="17"/>
    <x v="0"/>
    <x v="1"/>
  </r>
  <r>
    <n v="6"/>
    <x v="0"/>
    <x v="1"/>
  </r>
  <r>
    <n v="20"/>
    <x v="0"/>
    <x v="0"/>
  </r>
  <r>
    <n v="7"/>
    <x v="0"/>
    <x v="1"/>
  </r>
  <r>
    <n v="10"/>
    <x v="0"/>
    <x v="0"/>
  </r>
  <r>
    <n v="42"/>
    <x v="0"/>
    <x v="0"/>
  </r>
  <r>
    <n v="151"/>
    <x v="0"/>
    <x v="2"/>
  </r>
  <r>
    <n v="18"/>
    <x v="0"/>
    <x v="0"/>
  </r>
  <r>
    <n v="97"/>
    <x v="0"/>
    <x v="0"/>
  </r>
  <r>
    <n v="182"/>
    <x v="0"/>
    <x v="2"/>
  </r>
  <r>
    <n v="17"/>
    <x v="0"/>
    <x v="1"/>
  </r>
  <r>
    <n v="5"/>
    <x v="0"/>
    <x v="1"/>
  </r>
  <r>
    <n v="17"/>
    <x v="1"/>
    <x v="0"/>
  </r>
  <r>
    <n v="6"/>
    <x v="1"/>
    <x v="3"/>
  </r>
  <r>
    <n v="3"/>
    <x v="1"/>
    <x v="0"/>
  </r>
  <r>
    <n v="7"/>
    <x v="1"/>
    <x v="1"/>
  </r>
  <r>
    <n v="11"/>
    <x v="1"/>
    <x v="1"/>
  </r>
  <r>
    <n v="14"/>
    <x v="1"/>
    <x v="2"/>
  </r>
  <r>
    <n v="14"/>
    <x v="1"/>
    <x v="1"/>
  </r>
  <r>
    <n v="85"/>
    <x v="1"/>
    <x v="1"/>
  </r>
  <r>
    <n v="25"/>
    <x v="1"/>
    <x v="1"/>
  </r>
  <r>
    <n v="10"/>
    <x v="1"/>
    <x v="1"/>
  </r>
  <r>
    <n v="11"/>
    <x v="1"/>
    <x v="1"/>
  </r>
  <r>
    <n v="9"/>
    <x v="1"/>
    <x v="1"/>
  </r>
  <r>
    <n v="121"/>
    <x v="1"/>
    <x v="0"/>
  </r>
  <r>
    <n v="60"/>
    <x v="1"/>
    <x v="1"/>
  </r>
  <r>
    <n v="7"/>
    <x v="1"/>
    <x v="1"/>
  </r>
  <r>
    <n v="10"/>
    <x v="1"/>
    <x v="2"/>
  </r>
  <r>
    <n v="14"/>
    <x v="1"/>
    <x v="1"/>
  </r>
  <r>
    <n v="56"/>
    <x v="1"/>
    <x v="2"/>
  </r>
  <r>
    <n v="105"/>
    <x v="1"/>
    <x v="1"/>
  </r>
  <r>
    <n v="4"/>
    <x v="1"/>
    <x v="3"/>
  </r>
  <r>
    <n v="28"/>
    <x v="1"/>
    <x v="2"/>
  </r>
  <r>
    <n v="18"/>
    <x v="1"/>
    <x v="2"/>
  </r>
  <r>
    <n v="15"/>
    <x v="1"/>
    <x v="0"/>
  </r>
  <r>
    <n v="59"/>
    <x v="1"/>
    <x v="2"/>
  </r>
  <r>
    <n v="144"/>
    <x v="1"/>
    <x v="4"/>
  </r>
  <r>
    <n v="8"/>
    <x v="2"/>
    <x v="2"/>
  </r>
  <r>
    <n v="5"/>
    <x v="2"/>
    <x v="1"/>
  </r>
  <r>
    <n v="26"/>
    <x v="2"/>
    <x v="2"/>
  </r>
  <r>
    <n v="135"/>
    <x v="2"/>
    <x v="4"/>
  </r>
  <r>
    <n v="12"/>
    <x v="2"/>
    <x v="4"/>
  </r>
  <r>
    <n v="8"/>
    <x v="2"/>
    <x v="1"/>
  </r>
  <r>
    <n v="18"/>
    <x v="2"/>
    <x v="3"/>
  </r>
  <r>
    <n v="5"/>
    <x v="2"/>
    <x v="2"/>
  </r>
  <r>
    <n v="11"/>
    <x v="2"/>
    <x v="4"/>
  </r>
  <r>
    <n v="11"/>
    <x v="2"/>
    <x v="1"/>
  </r>
  <r>
    <n v="8"/>
    <x v="2"/>
    <x v="4"/>
  </r>
  <r>
    <n v="56"/>
    <x v="2"/>
    <x v="1"/>
  </r>
  <r>
    <n v="24"/>
    <x v="2"/>
    <x v="2"/>
  </r>
  <r>
    <n v="16"/>
    <x v="2"/>
    <x v="4"/>
  </r>
  <r>
    <n v="15"/>
    <x v="2"/>
    <x v="4"/>
  </r>
  <r>
    <n v="100"/>
    <x v="2"/>
    <x v="1"/>
  </r>
  <r>
    <n v="113"/>
    <x v="2"/>
    <x v="3"/>
  </r>
  <r>
    <n v="10"/>
    <x v="2"/>
    <x v="2"/>
  </r>
  <r>
    <n v="14"/>
    <x v="2"/>
    <x v="4"/>
  </r>
  <r>
    <n v="7"/>
    <x v="2"/>
    <x v="3"/>
  </r>
  <r>
    <n v="24"/>
    <x v="2"/>
    <x v="3"/>
  </r>
  <r>
    <n v="8"/>
    <x v="2"/>
    <x v="0"/>
  </r>
  <r>
    <n v="9"/>
    <x v="2"/>
    <x v="2"/>
  </r>
  <r>
    <n v="19"/>
    <x v="2"/>
    <x v="4"/>
  </r>
  <r>
    <n v="14"/>
    <x v="2"/>
    <x v="4"/>
  </r>
  <r>
    <n v="4"/>
    <x v="3"/>
    <x v="3"/>
  </r>
  <r>
    <n v="23"/>
    <x v="3"/>
    <x v="2"/>
  </r>
  <r>
    <n v="17"/>
    <x v="3"/>
    <x v="1"/>
  </r>
  <r>
    <n v="10"/>
    <x v="3"/>
    <x v="4"/>
  </r>
  <r>
    <n v="53"/>
    <x v="3"/>
    <x v="1"/>
  </r>
  <r>
    <n v="20"/>
    <x v="3"/>
    <x v="2"/>
  </r>
  <r>
    <n v="19"/>
    <x v="3"/>
    <x v="3"/>
  </r>
  <r>
    <n v="55"/>
    <x v="3"/>
    <x v="4"/>
  </r>
  <r>
    <n v="29"/>
    <x v="3"/>
    <x v="1"/>
  </r>
  <r>
    <n v="11"/>
    <x v="3"/>
    <x v="2"/>
  </r>
  <r>
    <n v="77"/>
    <x v="3"/>
    <x v="1"/>
  </r>
  <r>
    <n v="12"/>
    <x v="3"/>
    <x v="2"/>
  </r>
  <r>
    <n v="97"/>
    <x v="3"/>
    <x v="0"/>
  </r>
  <r>
    <n v="67"/>
    <x v="3"/>
    <x v="0"/>
  </r>
  <r>
    <n v="9"/>
    <x v="3"/>
    <x v="1"/>
  </r>
  <r>
    <n v="27"/>
    <x v="3"/>
    <x v="0"/>
  </r>
  <r>
    <n v="4"/>
    <x v="3"/>
    <x v="1"/>
  </r>
  <r>
    <n v="29"/>
    <x v="3"/>
    <x v="1"/>
  </r>
  <r>
    <n v="12"/>
    <x v="3"/>
    <x v="2"/>
  </r>
  <r>
    <n v="9"/>
    <x v="3"/>
    <x v="1"/>
  </r>
  <r>
    <n v="63"/>
    <x v="3"/>
    <x v="0"/>
  </r>
  <r>
    <n v="10"/>
    <x v="3"/>
    <x v="0"/>
  </r>
  <r>
    <n v="7"/>
    <x v="3"/>
    <x v="3"/>
  </r>
  <r>
    <n v="13"/>
    <x v="3"/>
    <x v="1"/>
  </r>
  <r>
    <n v="11"/>
    <x v="3"/>
    <x v="2"/>
  </r>
  <r>
    <n v="12"/>
    <x v="4"/>
    <x v="0"/>
  </r>
  <r>
    <n v="11"/>
    <x v="4"/>
    <x v="4"/>
  </r>
  <r>
    <n v="14"/>
    <x v="4"/>
    <x v="2"/>
  </r>
  <r>
    <n v="14"/>
    <x v="4"/>
    <x v="1"/>
  </r>
  <r>
    <n v="9"/>
    <x v="4"/>
    <x v="1"/>
  </r>
  <r>
    <n v="10"/>
    <x v="4"/>
    <x v="2"/>
  </r>
  <r>
    <n v="18"/>
    <x v="4"/>
    <x v="1"/>
  </r>
  <r>
    <n v="16"/>
    <x v="4"/>
    <x v="3"/>
  </r>
  <r>
    <n v="36"/>
    <x v="4"/>
    <x v="3"/>
  </r>
  <r>
    <n v="6"/>
    <x v="4"/>
    <x v="2"/>
  </r>
  <r>
    <n v="14"/>
    <x v="4"/>
    <x v="2"/>
  </r>
  <r>
    <n v="292"/>
    <x v="4"/>
    <x v="1"/>
  </r>
  <r>
    <n v="134"/>
    <x v="4"/>
    <x v="2"/>
  </r>
  <r>
    <n v="10"/>
    <x v="4"/>
    <x v="0"/>
  </r>
  <r>
    <n v="6"/>
    <x v="4"/>
    <x v="1"/>
  </r>
  <r>
    <n v="30"/>
    <x v="4"/>
    <x v="0"/>
  </r>
  <r>
    <n v="35"/>
    <x v="4"/>
    <x v="0"/>
  </r>
  <r>
    <n v="10"/>
    <x v="4"/>
    <x v="2"/>
  </r>
  <r>
    <n v="69"/>
    <x v="4"/>
    <x v="0"/>
  </r>
  <r>
    <n v="102"/>
    <x v="4"/>
    <x v="0"/>
  </r>
  <r>
    <n v="10"/>
    <x v="4"/>
    <x v="1"/>
  </r>
  <r>
    <n v="16"/>
    <x v="4"/>
    <x v="1"/>
  </r>
  <r>
    <n v="71"/>
    <x v="4"/>
    <x v="1"/>
  </r>
  <r>
    <n v="134"/>
    <x v="4"/>
    <x v="1"/>
  </r>
  <r>
    <n v="6"/>
    <x v="4"/>
    <x v="2"/>
  </r>
  <r>
    <n v="67"/>
    <x v="5"/>
    <x v="4"/>
  </r>
  <r>
    <n v="9"/>
    <x v="5"/>
    <x v="0"/>
  </r>
  <r>
    <n v="75"/>
    <x v="5"/>
    <x v="4"/>
  </r>
  <r>
    <n v="12"/>
    <x v="5"/>
    <x v="1"/>
  </r>
  <r>
    <n v="7"/>
    <x v="5"/>
    <x v="0"/>
  </r>
  <r>
    <n v="11"/>
    <x v="5"/>
    <x v="4"/>
  </r>
  <r>
    <n v="75"/>
    <x v="5"/>
    <x v="2"/>
  </r>
  <r>
    <n v="15"/>
    <x v="5"/>
    <x v="4"/>
  </r>
  <r>
    <n v="5"/>
    <x v="5"/>
    <x v="4"/>
  </r>
  <r>
    <n v="63"/>
    <x v="5"/>
    <x v="2"/>
  </r>
  <r>
    <n v="47"/>
    <x v="5"/>
    <x v="4"/>
  </r>
  <r>
    <n v="27"/>
    <x v="5"/>
    <x v="3"/>
  </r>
  <r>
    <n v="8"/>
    <x v="5"/>
    <x v="2"/>
  </r>
  <r>
    <n v="5"/>
    <x v="5"/>
    <x v="1"/>
  </r>
  <r>
    <n v="20"/>
    <x v="5"/>
    <x v="4"/>
  </r>
  <r>
    <n v="11"/>
    <x v="5"/>
    <x v="4"/>
  </r>
  <r>
    <n v="7"/>
    <x v="5"/>
    <x v="2"/>
  </r>
  <r>
    <n v="12"/>
    <x v="5"/>
    <x v="2"/>
  </r>
  <r>
    <n v="104"/>
    <x v="5"/>
    <x v="1"/>
  </r>
  <r>
    <n v="10"/>
    <x v="5"/>
    <x v="4"/>
  </r>
  <r>
    <n v="14"/>
    <x v="5"/>
    <x v="4"/>
  </r>
  <r>
    <n v="9"/>
    <x v="5"/>
    <x v="4"/>
  </r>
  <r>
    <n v="7"/>
    <x v="5"/>
    <x v="3"/>
  </r>
  <r>
    <n v="13"/>
    <x v="5"/>
    <x v="4"/>
  </r>
  <r>
    <n v="107"/>
    <x v="5"/>
    <x v="3"/>
  </r>
  <r>
    <n v="8"/>
    <x v="6"/>
    <x v="4"/>
  </r>
  <r>
    <n v="21"/>
    <x v="6"/>
    <x v="1"/>
  </r>
  <r>
    <n v="60"/>
    <x v="6"/>
    <x v="2"/>
  </r>
  <r>
    <n v="5"/>
    <x v="6"/>
    <x v="4"/>
  </r>
  <r>
    <n v="11"/>
    <x v="6"/>
    <x v="4"/>
  </r>
  <r>
    <n v="10"/>
    <x v="6"/>
    <x v="0"/>
  </r>
  <r>
    <n v="64"/>
    <x v="6"/>
    <x v="1"/>
  </r>
  <r>
    <n v="18"/>
    <x v="6"/>
    <x v="4"/>
  </r>
  <r>
    <n v="26"/>
    <x v="6"/>
    <x v="2"/>
  </r>
  <r>
    <n v="138"/>
    <x v="6"/>
    <x v="3"/>
  </r>
  <r>
    <n v="5"/>
    <x v="6"/>
    <x v="4"/>
  </r>
  <r>
    <n v="9"/>
    <x v="6"/>
    <x v="4"/>
  </r>
  <r>
    <n v="6"/>
    <x v="6"/>
    <x v="1"/>
  </r>
  <r>
    <n v="83"/>
    <x v="6"/>
    <x v="4"/>
  </r>
  <r>
    <n v="11"/>
    <x v="6"/>
    <x v="3"/>
  </r>
  <r>
    <n v="9"/>
    <x v="6"/>
    <x v="4"/>
  </r>
  <r>
    <n v="31"/>
    <x v="6"/>
    <x v="4"/>
  </r>
  <r>
    <n v="17"/>
    <x v="6"/>
    <x v="4"/>
  </r>
  <r>
    <n v="19"/>
    <x v="6"/>
    <x v="3"/>
  </r>
  <r>
    <n v="4"/>
    <x v="6"/>
    <x v="4"/>
  </r>
  <r>
    <n v="74"/>
    <x v="6"/>
    <x v="4"/>
  </r>
  <r>
    <n v="7"/>
    <x v="6"/>
    <x v="1"/>
  </r>
  <r>
    <n v="7"/>
    <x v="6"/>
    <x v="4"/>
  </r>
  <r>
    <n v="4"/>
    <x v="6"/>
    <x v="2"/>
  </r>
  <r>
    <n v="18"/>
    <x v="6"/>
    <x v="4"/>
  </r>
  <r>
    <n v="43"/>
    <x v="7"/>
    <x v="3"/>
  </r>
  <r>
    <n v="32"/>
    <x v="7"/>
    <x v="1"/>
  </r>
  <r>
    <n v="7"/>
    <x v="7"/>
    <x v="4"/>
  </r>
  <r>
    <n v="5"/>
    <x v="7"/>
    <x v="2"/>
  </r>
  <r>
    <n v="9"/>
    <x v="7"/>
    <x v="1"/>
  </r>
  <r>
    <n v="10"/>
    <x v="7"/>
    <x v="1"/>
  </r>
  <r>
    <n v="6"/>
    <x v="7"/>
    <x v="1"/>
  </r>
  <r>
    <n v="14"/>
    <x v="7"/>
    <x v="1"/>
  </r>
  <r>
    <n v="12"/>
    <x v="7"/>
    <x v="3"/>
  </r>
  <r>
    <n v="20"/>
    <x v="7"/>
    <x v="1"/>
  </r>
  <r>
    <n v="12"/>
    <x v="7"/>
    <x v="3"/>
  </r>
  <r>
    <n v="32"/>
    <x v="7"/>
    <x v="3"/>
  </r>
  <r>
    <n v="7"/>
    <x v="7"/>
    <x v="2"/>
  </r>
  <r>
    <n v="57"/>
    <x v="7"/>
    <x v="1"/>
  </r>
  <r>
    <n v="9"/>
    <x v="7"/>
    <x v="2"/>
  </r>
  <r>
    <n v="65"/>
    <x v="7"/>
    <x v="2"/>
  </r>
  <r>
    <n v="12"/>
    <x v="7"/>
    <x v="2"/>
  </r>
  <r>
    <n v="125"/>
    <x v="7"/>
    <x v="3"/>
  </r>
  <r>
    <n v="92"/>
    <x v="7"/>
    <x v="2"/>
  </r>
  <r>
    <n v="21"/>
    <x v="7"/>
    <x v="1"/>
  </r>
  <r>
    <n v="8"/>
    <x v="7"/>
    <x v="1"/>
  </r>
  <r>
    <n v="10"/>
    <x v="7"/>
    <x v="2"/>
  </r>
  <r>
    <n v="11"/>
    <x v="7"/>
    <x v="2"/>
  </r>
  <r>
    <n v="15"/>
    <x v="7"/>
    <x v="1"/>
  </r>
  <r>
    <n v="35"/>
    <x v="7"/>
    <x v="0"/>
  </r>
  <r>
    <n v="14"/>
    <x v="8"/>
    <x v="1"/>
  </r>
  <r>
    <n v="9"/>
    <x v="8"/>
    <x v="0"/>
  </r>
  <r>
    <n v="123"/>
    <x v="8"/>
    <x v="0"/>
  </r>
  <r>
    <n v="14"/>
    <x v="8"/>
    <x v="0"/>
  </r>
  <r>
    <n v="72"/>
    <x v="8"/>
    <x v="1"/>
  </r>
  <r>
    <n v="150"/>
    <x v="8"/>
    <x v="2"/>
  </r>
  <r>
    <n v="11"/>
    <x v="8"/>
    <x v="1"/>
  </r>
  <r>
    <n v="124"/>
    <x v="8"/>
    <x v="0"/>
  </r>
  <r>
    <n v="7"/>
    <x v="8"/>
    <x v="1"/>
  </r>
  <r>
    <n v="18"/>
    <x v="8"/>
    <x v="3"/>
  </r>
  <r>
    <n v="8"/>
    <x v="8"/>
    <x v="0"/>
  </r>
  <r>
    <n v="5"/>
    <x v="8"/>
    <x v="3"/>
  </r>
  <r>
    <n v="14"/>
    <x v="8"/>
    <x v="0"/>
  </r>
  <r>
    <n v="6"/>
    <x v="8"/>
    <x v="1"/>
  </r>
  <r>
    <n v="62"/>
    <x v="8"/>
    <x v="0"/>
  </r>
  <r>
    <n v="20"/>
    <x v="8"/>
    <x v="0"/>
  </r>
  <r>
    <n v="116"/>
    <x v="8"/>
    <x v="1"/>
  </r>
  <r>
    <n v="8"/>
    <x v="8"/>
    <x v="1"/>
  </r>
  <r>
    <n v="9"/>
    <x v="8"/>
    <x v="3"/>
  </r>
  <r>
    <n v="10"/>
    <x v="8"/>
    <x v="1"/>
  </r>
  <r>
    <n v="11"/>
    <x v="8"/>
    <x v="0"/>
  </r>
  <r>
    <n v="7"/>
    <x v="8"/>
    <x v="3"/>
  </r>
  <r>
    <n v="69"/>
    <x v="8"/>
    <x v="1"/>
  </r>
  <r>
    <n v="33"/>
    <x v="8"/>
    <x v="1"/>
  </r>
  <r>
    <n v="5"/>
    <x v="8"/>
    <x v="1"/>
  </r>
  <r>
    <n v="34"/>
    <x v="0"/>
    <x v="2"/>
  </r>
  <r>
    <n v="29"/>
    <x v="0"/>
    <x v="4"/>
  </r>
  <r>
    <n v="26"/>
    <x v="0"/>
    <x v="2"/>
  </r>
  <r>
    <n v="12"/>
    <x v="0"/>
    <x v="2"/>
  </r>
  <r>
    <n v="7"/>
    <x v="0"/>
    <x v="2"/>
  </r>
  <r>
    <n v="7"/>
    <x v="0"/>
    <x v="2"/>
  </r>
  <r>
    <n v="12"/>
    <x v="0"/>
    <x v="0"/>
  </r>
  <r>
    <n v="8"/>
    <x v="0"/>
    <x v="1"/>
  </r>
  <r>
    <n v="19"/>
    <x v="0"/>
    <x v="3"/>
  </r>
  <r>
    <n v="37"/>
    <x v="0"/>
    <x v="2"/>
  </r>
  <r>
    <n v="87"/>
    <x v="0"/>
    <x v="2"/>
  </r>
  <r>
    <n v="11"/>
    <x v="0"/>
    <x v="0"/>
  </r>
  <r>
    <n v="9"/>
    <x v="0"/>
    <x v="3"/>
  </r>
  <r>
    <n v="47"/>
    <x v="0"/>
    <x v="1"/>
  </r>
  <r>
    <n v="20"/>
    <x v="0"/>
    <x v="1"/>
  </r>
  <r>
    <n v="10"/>
    <x v="0"/>
    <x v="1"/>
  </r>
  <r>
    <n v="8"/>
    <x v="0"/>
    <x v="0"/>
  </r>
  <r>
    <n v="11"/>
    <x v="0"/>
    <x v="4"/>
  </r>
  <r>
    <n v="104"/>
    <x v="0"/>
    <x v="2"/>
  </r>
  <r>
    <n v="17"/>
    <x v="0"/>
    <x v="2"/>
  </r>
  <r>
    <n v="98"/>
    <x v="0"/>
    <x v="1"/>
  </r>
  <r>
    <n v="88"/>
    <x v="0"/>
    <x v="3"/>
  </r>
  <r>
    <n v="6"/>
    <x v="0"/>
    <x v="2"/>
  </r>
  <r>
    <n v="62"/>
    <x v="0"/>
    <x v="2"/>
  </r>
  <r>
    <n v="49"/>
    <x v="0"/>
    <x v="2"/>
  </r>
  <r>
    <n v="11"/>
    <x v="1"/>
    <x v="4"/>
  </r>
  <r>
    <n v="49"/>
    <x v="1"/>
    <x v="3"/>
  </r>
  <r>
    <n v="21"/>
    <x v="1"/>
    <x v="4"/>
  </r>
  <r>
    <n v="135"/>
    <x v="1"/>
    <x v="1"/>
  </r>
  <r>
    <n v="26"/>
    <x v="1"/>
    <x v="1"/>
  </r>
  <r>
    <n v="12"/>
    <x v="1"/>
    <x v="2"/>
  </r>
  <r>
    <n v="6"/>
    <x v="1"/>
    <x v="3"/>
  </r>
  <r>
    <n v="11"/>
    <x v="1"/>
    <x v="3"/>
  </r>
  <r>
    <n v="13"/>
    <x v="1"/>
    <x v="2"/>
  </r>
  <r>
    <n v="10"/>
    <x v="1"/>
    <x v="4"/>
  </r>
  <r>
    <n v="62"/>
    <x v="1"/>
    <x v="1"/>
  </r>
  <r>
    <n v="15"/>
    <x v="1"/>
    <x v="3"/>
  </r>
  <r>
    <n v="70"/>
    <x v="1"/>
    <x v="0"/>
  </r>
  <r>
    <n v="11"/>
    <x v="1"/>
    <x v="1"/>
  </r>
  <r>
    <n v="59"/>
    <x v="1"/>
    <x v="1"/>
  </r>
  <r>
    <n v="23"/>
    <x v="1"/>
    <x v="2"/>
  </r>
  <r>
    <n v="9"/>
    <x v="1"/>
    <x v="1"/>
  </r>
  <r>
    <n v="19"/>
    <x v="1"/>
    <x v="2"/>
  </r>
  <r>
    <n v="19"/>
    <x v="1"/>
    <x v="1"/>
  </r>
  <r>
    <n v="4"/>
    <x v="1"/>
    <x v="3"/>
  </r>
  <r>
    <n v="105"/>
    <x v="1"/>
    <x v="3"/>
  </r>
  <r>
    <n v="13"/>
    <x v="1"/>
    <x v="3"/>
  </r>
  <r>
    <n v="25"/>
    <x v="1"/>
    <x v="3"/>
  </r>
  <r>
    <n v="10"/>
    <x v="1"/>
    <x v="2"/>
  </r>
  <r>
    <n v="228"/>
    <x v="1"/>
    <x v="3"/>
  </r>
  <r>
    <n v="32"/>
    <x v="2"/>
    <x v="4"/>
  </r>
  <r>
    <n v="38"/>
    <x v="2"/>
    <x v="1"/>
  </r>
  <r>
    <n v="11"/>
    <x v="2"/>
    <x v="1"/>
  </r>
  <r>
    <n v="18"/>
    <x v="2"/>
    <x v="2"/>
  </r>
  <r>
    <n v="13"/>
    <x v="2"/>
    <x v="1"/>
  </r>
  <r>
    <n v="33"/>
    <x v="2"/>
    <x v="3"/>
  </r>
  <r>
    <n v="39"/>
    <x v="2"/>
    <x v="3"/>
  </r>
  <r>
    <n v="13"/>
    <x v="2"/>
    <x v="3"/>
  </r>
  <r>
    <n v="18"/>
    <x v="2"/>
    <x v="4"/>
  </r>
  <r>
    <n v="9"/>
    <x v="2"/>
    <x v="3"/>
  </r>
  <r>
    <n v="102"/>
    <x v="2"/>
    <x v="0"/>
  </r>
  <r>
    <n v="124"/>
    <x v="2"/>
    <x v="4"/>
  </r>
  <r>
    <n v="10"/>
    <x v="2"/>
    <x v="2"/>
  </r>
  <r>
    <n v="81"/>
    <x v="2"/>
    <x v="3"/>
  </r>
  <r>
    <n v="17"/>
    <x v="2"/>
    <x v="3"/>
  </r>
  <r>
    <n v="6"/>
    <x v="2"/>
    <x v="2"/>
  </r>
  <r>
    <n v="8"/>
    <x v="2"/>
    <x v="2"/>
  </r>
  <r>
    <n v="62"/>
    <x v="2"/>
    <x v="1"/>
  </r>
  <r>
    <n v="26"/>
    <x v="2"/>
    <x v="1"/>
  </r>
  <r>
    <n v="10"/>
    <x v="2"/>
    <x v="3"/>
  </r>
  <r>
    <n v="13"/>
    <x v="2"/>
    <x v="1"/>
  </r>
  <r>
    <n v="37"/>
    <x v="2"/>
    <x v="3"/>
  </r>
  <r>
    <n v="9"/>
    <x v="2"/>
    <x v="1"/>
  </r>
  <r>
    <n v="53"/>
    <x v="2"/>
    <x v="1"/>
  </r>
  <r>
    <n v="16"/>
    <x v="2"/>
    <x v="3"/>
  </r>
  <r>
    <n v="10"/>
    <x v="3"/>
    <x v="3"/>
  </r>
  <r>
    <n v="51"/>
    <x v="3"/>
    <x v="2"/>
  </r>
  <r>
    <n v="9"/>
    <x v="3"/>
    <x v="2"/>
  </r>
  <r>
    <n v="255"/>
    <x v="3"/>
    <x v="3"/>
  </r>
  <r>
    <n v="6"/>
    <x v="3"/>
    <x v="1"/>
  </r>
  <r>
    <n v="19"/>
    <x v="3"/>
    <x v="3"/>
  </r>
  <r>
    <n v="34"/>
    <x v="3"/>
    <x v="2"/>
  </r>
  <r>
    <n v="15"/>
    <x v="3"/>
    <x v="3"/>
  </r>
  <r>
    <n v="96"/>
    <x v="3"/>
    <x v="3"/>
  </r>
  <r>
    <n v="103"/>
    <x v="3"/>
    <x v="0"/>
  </r>
  <r>
    <n v="18"/>
    <x v="3"/>
    <x v="1"/>
  </r>
  <r>
    <n v="12"/>
    <x v="3"/>
    <x v="3"/>
  </r>
  <r>
    <n v="29"/>
    <x v="3"/>
    <x v="2"/>
  </r>
  <r>
    <n v="45"/>
    <x v="3"/>
    <x v="2"/>
  </r>
  <r>
    <n v="81"/>
    <x v="3"/>
    <x v="2"/>
  </r>
  <r>
    <n v="11"/>
    <x v="3"/>
    <x v="3"/>
  </r>
  <r>
    <n v="48"/>
    <x v="3"/>
    <x v="3"/>
  </r>
  <r>
    <n v="103"/>
    <x v="3"/>
    <x v="3"/>
  </r>
  <r>
    <n v="9"/>
    <x v="3"/>
    <x v="0"/>
  </r>
  <r>
    <n v="29"/>
    <x v="3"/>
    <x v="2"/>
  </r>
  <r>
    <n v="16"/>
    <x v="3"/>
    <x v="1"/>
  </r>
  <r>
    <n v="42"/>
    <x v="3"/>
    <x v="2"/>
  </r>
  <r>
    <n v="4"/>
    <x v="3"/>
    <x v="2"/>
  </r>
  <r>
    <n v="46"/>
    <x v="3"/>
    <x v="2"/>
  </r>
  <r>
    <n v="12"/>
    <x v="3"/>
    <x v="1"/>
  </r>
  <r>
    <n v="27"/>
    <x v="4"/>
    <x v="3"/>
  </r>
  <r>
    <n v="30"/>
    <x v="4"/>
    <x v="3"/>
  </r>
  <r>
    <n v="52"/>
    <x v="4"/>
    <x v="1"/>
  </r>
  <r>
    <n v="25"/>
    <x v="4"/>
    <x v="2"/>
  </r>
  <r>
    <n v="16"/>
    <x v="4"/>
    <x v="2"/>
  </r>
  <r>
    <n v="14"/>
    <x v="4"/>
    <x v="1"/>
  </r>
  <r>
    <n v="16"/>
    <x v="4"/>
    <x v="3"/>
  </r>
  <r>
    <n v="12"/>
    <x v="4"/>
    <x v="1"/>
  </r>
  <r>
    <n v="57"/>
    <x v="4"/>
    <x v="1"/>
  </r>
  <r>
    <n v="53"/>
    <x v="4"/>
    <x v="2"/>
  </r>
  <r>
    <n v="82"/>
    <x v="4"/>
    <x v="0"/>
  </r>
  <r>
    <n v="16"/>
    <x v="4"/>
    <x v="1"/>
  </r>
  <r>
    <n v="55"/>
    <x v="4"/>
    <x v="1"/>
  </r>
  <r>
    <n v="109"/>
    <x v="4"/>
    <x v="1"/>
  </r>
  <r>
    <n v="26"/>
    <x v="4"/>
    <x v="2"/>
  </r>
  <r>
    <n v="6"/>
    <x v="4"/>
    <x v="2"/>
  </r>
  <r>
    <n v="13"/>
    <x v="4"/>
    <x v="3"/>
  </r>
  <r>
    <n v="24"/>
    <x v="4"/>
    <x v="2"/>
  </r>
  <r>
    <n v="113"/>
    <x v="4"/>
    <x v="3"/>
  </r>
  <r>
    <n v="60"/>
    <x v="4"/>
    <x v="1"/>
  </r>
  <r>
    <n v="18"/>
    <x v="4"/>
    <x v="3"/>
  </r>
  <r>
    <n v="7"/>
    <x v="4"/>
    <x v="2"/>
  </r>
  <r>
    <n v="7"/>
    <x v="4"/>
    <x v="3"/>
  </r>
  <r>
    <n v="8"/>
    <x v="4"/>
    <x v="0"/>
  </r>
  <r>
    <n v="9"/>
    <x v="4"/>
    <x v="0"/>
  </r>
  <r>
    <n v="61"/>
    <x v="5"/>
    <x v="1"/>
  </r>
  <r>
    <n v="60"/>
    <x v="5"/>
    <x v="2"/>
  </r>
  <r>
    <n v="21"/>
    <x v="5"/>
    <x v="2"/>
  </r>
  <r>
    <n v="8"/>
    <x v="5"/>
    <x v="2"/>
  </r>
  <r>
    <n v="8"/>
    <x v="5"/>
    <x v="3"/>
  </r>
  <r>
    <n v="10"/>
    <x v="5"/>
    <x v="1"/>
  </r>
  <r>
    <n v="94"/>
    <x v="5"/>
    <x v="3"/>
  </r>
  <r>
    <n v="11"/>
    <x v="5"/>
    <x v="3"/>
  </r>
  <r>
    <n v="94"/>
    <x v="5"/>
    <x v="0"/>
  </r>
  <r>
    <n v="11"/>
    <x v="5"/>
    <x v="3"/>
  </r>
  <r>
    <n v="67"/>
    <x v="5"/>
    <x v="3"/>
  </r>
  <r>
    <n v="9"/>
    <x v="5"/>
    <x v="2"/>
  </r>
  <r>
    <n v="10"/>
    <x v="5"/>
    <x v="2"/>
  </r>
  <r>
    <n v="6"/>
    <x v="5"/>
    <x v="2"/>
  </r>
  <r>
    <n v="11"/>
    <x v="5"/>
    <x v="3"/>
  </r>
  <r>
    <n v="6"/>
    <x v="5"/>
    <x v="3"/>
  </r>
  <r>
    <n v="49"/>
    <x v="5"/>
    <x v="3"/>
  </r>
  <r>
    <n v="39"/>
    <x v="5"/>
    <x v="2"/>
  </r>
  <r>
    <n v="127"/>
    <x v="5"/>
    <x v="2"/>
  </r>
  <r>
    <n v="95"/>
    <x v="5"/>
    <x v="4"/>
  </r>
  <r>
    <n v="24"/>
    <x v="5"/>
    <x v="3"/>
  </r>
  <r>
    <n v="10"/>
    <x v="5"/>
    <x v="2"/>
  </r>
  <r>
    <n v="19"/>
    <x v="5"/>
    <x v="4"/>
  </r>
  <r>
    <n v="15"/>
    <x v="5"/>
    <x v="3"/>
  </r>
  <r>
    <n v="12"/>
    <x v="5"/>
    <x v="4"/>
  </r>
  <r>
    <n v="34"/>
    <x v="6"/>
    <x v="4"/>
  </r>
  <r>
    <n v="7"/>
    <x v="6"/>
    <x v="3"/>
  </r>
  <r>
    <n v="9"/>
    <x v="6"/>
    <x v="4"/>
  </r>
  <r>
    <n v="10"/>
    <x v="6"/>
    <x v="2"/>
  </r>
  <r>
    <n v="54"/>
    <x v="6"/>
    <x v="4"/>
  </r>
  <r>
    <n v="10"/>
    <x v="6"/>
    <x v="4"/>
  </r>
  <r>
    <n v="10"/>
    <x v="6"/>
    <x v="4"/>
  </r>
  <r>
    <n v="13"/>
    <x v="6"/>
    <x v="1"/>
  </r>
  <r>
    <n v="28"/>
    <x v="6"/>
    <x v="3"/>
  </r>
  <r>
    <n v="22"/>
    <x v="6"/>
    <x v="4"/>
  </r>
  <r>
    <n v="9"/>
    <x v="6"/>
    <x v="3"/>
  </r>
  <r>
    <n v="42"/>
    <x v="6"/>
    <x v="3"/>
  </r>
  <r>
    <n v="17"/>
    <x v="6"/>
    <x v="3"/>
  </r>
  <r>
    <n v="68"/>
    <x v="6"/>
    <x v="1"/>
  </r>
  <r>
    <n v="8"/>
    <x v="6"/>
    <x v="3"/>
  </r>
  <r>
    <n v="14"/>
    <x v="6"/>
    <x v="2"/>
  </r>
  <r>
    <n v="12"/>
    <x v="6"/>
    <x v="3"/>
  </r>
  <r>
    <n v="32"/>
    <x v="6"/>
    <x v="2"/>
  </r>
  <r>
    <n v="9"/>
    <x v="6"/>
    <x v="2"/>
  </r>
  <r>
    <n v="11"/>
    <x v="6"/>
    <x v="2"/>
  </r>
  <r>
    <n v="95"/>
    <x v="6"/>
    <x v="1"/>
  </r>
  <r>
    <n v="116"/>
    <x v="6"/>
    <x v="2"/>
  </r>
  <r>
    <n v="14"/>
    <x v="6"/>
    <x v="4"/>
  </r>
  <r>
    <n v="18"/>
    <x v="6"/>
    <x v="4"/>
  </r>
  <r>
    <n v="128"/>
    <x v="6"/>
    <x v="3"/>
  </r>
  <r>
    <n v="12"/>
    <x v="7"/>
    <x v="0"/>
  </r>
  <r>
    <n v="4"/>
    <x v="7"/>
    <x v="2"/>
  </r>
  <r>
    <n v="17"/>
    <x v="7"/>
    <x v="1"/>
  </r>
  <r>
    <n v="16"/>
    <x v="7"/>
    <x v="0"/>
  </r>
  <r>
    <n v="15"/>
    <x v="7"/>
    <x v="1"/>
  </r>
  <r>
    <n v="13"/>
    <x v="7"/>
    <x v="3"/>
  </r>
  <r>
    <n v="13"/>
    <x v="7"/>
    <x v="2"/>
  </r>
  <r>
    <n v="8"/>
    <x v="7"/>
    <x v="2"/>
  </r>
  <r>
    <n v="258"/>
    <x v="7"/>
    <x v="3"/>
  </r>
  <r>
    <n v="6"/>
    <x v="7"/>
    <x v="3"/>
  </r>
  <r>
    <n v="12"/>
    <x v="7"/>
    <x v="1"/>
  </r>
  <r>
    <n v="40"/>
    <x v="7"/>
    <x v="1"/>
  </r>
  <r>
    <n v="9"/>
    <x v="7"/>
    <x v="1"/>
  </r>
  <r>
    <n v="17"/>
    <x v="7"/>
    <x v="1"/>
  </r>
  <r>
    <n v="19"/>
    <x v="7"/>
    <x v="0"/>
  </r>
  <r>
    <n v="67"/>
    <x v="7"/>
    <x v="0"/>
  </r>
  <r>
    <n v="106"/>
    <x v="7"/>
    <x v="2"/>
  </r>
  <r>
    <n v="47"/>
    <x v="7"/>
    <x v="2"/>
  </r>
  <r>
    <n v="9"/>
    <x v="7"/>
    <x v="1"/>
  </r>
  <r>
    <n v="73"/>
    <x v="7"/>
    <x v="2"/>
  </r>
  <r>
    <n v="35"/>
    <x v="7"/>
    <x v="1"/>
  </r>
  <r>
    <n v="19"/>
    <x v="7"/>
    <x v="2"/>
  </r>
  <r>
    <n v="10"/>
    <x v="7"/>
    <x v="3"/>
  </r>
  <r>
    <n v="69"/>
    <x v="7"/>
    <x v="2"/>
  </r>
  <r>
    <n v="11"/>
    <x v="7"/>
    <x v="3"/>
  </r>
  <r>
    <n v="33"/>
    <x v="8"/>
    <x v="1"/>
  </r>
  <r>
    <n v="48"/>
    <x v="8"/>
    <x v="2"/>
  </r>
  <r>
    <n v="54"/>
    <x v="8"/>
    <x v="0"/>
  </r>
  <r>
    <n v="18"/>
    <x v="8"/>
    <x v="2"/>
  </r>
  <r>
    <n v="7"/>
    <x v="8"/>
    <x v="2"/>
  </r>
  <r>
    <n v="8"/>
    <x v="8"/>
    <x v="3"/>
  </r>
  <r>
    <n v="70"/>
    <x v="8"/>
    <x v="1"/>
  </r>
  <r>
    <n v="11"/>
    <x v="8"/>
    <x v="3"/>
  </r>
  <r>
    <n v="6"/>
    <x v="8"/>
    <x v="1"/>
  </r>
  <r>
    <n v="6"/>
    <x v="8"/>
    <x v="2"/>
  </r>
  <r>
    <n v="32"/>
    <x v="8"/>
    <x v="2"/>
  </r>
  <r>
    <n v="12"/>
    <x v="8"/>
    <x v="3"/>
  </r>
  <r>
    <n v="22"/>
    <x v="8"/>
    <x v="3"/>
  </r>
  <r>
    <n v="19"/>
    <x v="8"/>
    <x v="3"/>
  </r>
  <r>
    <n v="57"/>
    <x v="8"/>
    <x v="1"/>
  </r>
  <r>
    <n v="75"/>
    <x v="8"/>
    <x v="3"/>
  </r>
  <r>
    <n v="63"/>
    <x v="8"/>
    <x v="4"/>
  </r>
  <r>
    <n v="11"/>
    <x v="8"/>
    <x v="1"/>
  </r>
  <r>
    <n v="19"/>
    <x v="8"/>
    <x v="1"/>
  </r>
  <r>
    <n v="35"/>
    <x v="8"/>
    <x v="1"/>
  </r>
  <r>
    <n v="10"/>
    <x v="8"/>
    <x v="2"/>
  </r>
  <r>
    <n v="19"/>
    <x v="8"/>
    <x v="1"/>
  </r>
  <r>
    <n v="12"/>
    <x v="8"/>
    <x v="1"/>
  </r>
  <r>
    <n v="5"/>
    <x v="8"/>
    <x v="1"/>
  </r>
  <r>
    <n v="11"/>
    <x v="8"/>
    <x v="2"/>
  </r>
  <r>
    <n v="22"/>
    <x v="0"/>
    <x v="2"/>
  </r>
  <r>
    <n v="12"/>
    <x v="0"/>
    <x v="2"/>
  </r>
  <r>
    <n v="53"/>
    <x v="0"/>
    <x v="0"/>
  </r>
  <r>
    <n v="9"/>
    <x v="0"/>
    <x v="2"/>
  </r>
  <r>
    <n v="40"/>
    <x v="0"/>
    <x v="0"/>
  </r>
  <r>
    <n v="42"/>
    <x v="0"/>
    <x v="2"/>
  </r>
  <r>
    <n v="5"/>
    <x v="0"/>
    <x v="2"/>
  </r>
  <r>
    <n v="9"/>
    <x v="0"/>
    <x v="0"/>
  </r>
  <r>
    <n v="25"/>
    <x v="0"/>
    <x v="0"/>
  </r>
  <r>
    <n v="9"/>
    <x v="0"/>
    <x v="2"/>
  </r>
  <r>
    <n v="11"/>
    <x v="0"/>
    <x v="0"/>
  </r>
  <r>
    <n v="6"/>
    <x v="0"/>
    <x v="0"/>
  </r>
  <r>
    <n v="6"/>
    <x v="0"/>
    <x v="4"/>
  </r>
  <r>
    <n v="70"/>
    <x v="0"/>
    <x v="1"/>
  </r>
  <r>
    <n v="8"/>
    <x v="0"/>
    <x v="2"/>
  </r>
  <r>
    <n v="13"/>
    <x v="0"/>
    <x v="2"/>
  </r>
  <r>
    <n v="56"/>
    <x v="0"/>
    <x v="1"/>
  </r>
  <r>
    <n v="69"/>
    <x v="0"/>
    <x v="2"/>
  </r>
  <r>
    <n v="33"/>
    <x v="0"/>
    <x v="3"/>
  </r>
  <r>
    <n v="10"/>
    <x v="0"/>
    <x v="1"/>
  </r>
  <r>
    <n v="37"/>
    <x v="0"/>
    <x v="1"/>
  </r>
  <r>
    <n v="6"/>
    <x v="0"/>
    <x v="1"/>
  </r>
  <r>
    <n v="39"/>
    <x v="0"/>
    <x v="0"/>
  </r>
  <r>
    <n v="10"/>
    <x v="0"/>
    <x v="3"/>
  </r>
  <r>
    <n v="10"/>
    <x v="0"/>
    <x v="4"/>
  </r>
  <r>
    <n v="15"/>
    <x v="1"/>
    <x v="3"/>
  </r>
  <r>
    <n v="11"/>
    <x v="1"/>
    <x v="0"/>
  </r>
  <r>
    <n v="6"/>
    <x v="1"/>
    <x v="2"/>
  </r>
  <r>
    <n v="11"/>
    <x v="1"/>
    <x v="3"/>
  </r>
  <r>
    <n v="10"/>
    <x v="1"/>
    <x v="3"/>
  </r>
  <r>
    <n v="52"/>
    <x v="1"/>
    <x v="4"/>
  </r>
  <r>
    <n v="9"/>
    <x v="1"/>
    <x v="4"/>
  </r>
  <r>
    <n v="26"/>
    <x v="1"/>
    <x v="3"/>
  </r>
  <r>
    <n v="12"/>
    <x v="1"/>
    <x v="2"/>
  </r>
  <r>
    <n v="12"/>
    <x v="1"/>
    <x v="4"/>
  </r>
  <r>
    <n v="5"/>
    <x v="1"/>
    <x v="4"/>
  </r>
  <r>
    <n v="79"/>
    <x v="1"/>
    <x v="1"/>
  </r>
  <r>
    <n v="14"/>
    <x v="1"/>
    <x v="4"/>
  </r>
  <r>
    <n v="83"/>
    <x v="1"/>
    <x v="4"/>
  </r>
  <r>
    <n v="17"/>
    <x v="1"/>
    <x v="2"/>
  </r>
  <r>
    <n v="9"/>
    <x v="1"/>
    <x v="1"/>
  </r>
  <r>
    <n v="20"/>
    <x v="1"/>
    <x v="3"/>
  </r>
  <r>
    <n v="61"/>
    <x v="1"/>
    <x v="3"/>
  </r>
  <r>
    <n v="9"/>
    <x v="1"/>
    <x v="3"/>
  </r>
  <r>
    <n v="9"/>
    <x v="1"/>
    <x v="4"/>
  </r>
  <r>
    <n v="41"/>
    <x v="1"/>
    <x v="4"/>
  </r>
  <r>
    <n v="30"/>
    <x v="1"/>
    <x v="2"/>
  </r>
  <r>
    <n v="7"/>
    <x v="1"/>
    <x v="2"/>
  </r>
  <r>
    <n v="88"/>
    <x v="1"/>
    <x v="2"/>
  </r>
  <r>
    <n v="10"/>
    <x v="1"/>
    <x v="4"/>
  </r>
  <r>
    <n v="44"/>
    <x v="2"/>
    <x v="0"/>
  </r>
  <r>
    <n v="12"/>
    <x v="2"/>
    <x v="4"/>
  </r>
  <r>
    <n v="9"/>
    <x v="2"/>
    <x v="2"/>
  </r>
  <r>
    <n v="22"/>
    <x v="2"/>
    <x v="3"/>
  </r>
  <r>
    <n v="10"/>
    <x v="2"/>
    <x v="0"/>
  </r>
  <r>
    <n v="5"/>
    <x v="2"/>
    <x v="2"/>
  </r>
  <r>
    <n v="12"/>
    <x v="2"/>
    <x v="4"/>
  </r>
  <r>
    <n v="8"/>
    <x v="2"/>
    <x v="0"/>
  </r>
  <r>
    <n v="11"/>
    <x v="2"/>
    <x v="2"/>
  </r>
  <r>
    <n v="6"/>
    <x v="2"/>
    <x v="4"/>
  </r>
  <r>
    <n v="83"/>
    <x v="2"/>
    <x v="3"/>
  </r>
  <r>
    <n v="8"/>
    <x v="2"/>
    <x v="3"/>
  </r>
  <r>
    <n v="38"/>
    <x v="2"/>
    <x v="1"/>
  </r>
  <r>
    <n v="110"/>
    <x v="2"/>
    <x v="4"/>
  </r>
  <r>
    <n v="8"/>
    <x v="2"/>
    <x v="4"/>
  </r>
  <r>
    <n v="25"/>
    <x v="2"/>
    <x v="3"/>
  </r>
  <r>
    <n v="9"/>
    <x v="2"/>
    <x v="4"/>
  </r>
  <r>
    <n v="4"/>
    <x v="2"/>
    <x v="4"/>
  </r>
  <r>
    <n v="23"/>
    <x v="2"/>
    <x v="3"/>
  </r>
  <r>
    <n v="7"/>
    <x v="2"/>
    <x v="1"/>
  </r>
  <r>
    <n v="14"/>
    <x v="2"/>
    <x v="3"/>
  </r>
  <r>
    <n v="50"/>
    <x v="2"/>
    <x v="4"/>
  </r>
  <r>
    <n v="58"/>
    <x v="2"/>
    <x v="4"/>
  </r>
  <r>
    <n v="167"/>
    <x v="2"/>
    <x v="4"/>
  </r>
  <r>
    <n v="20"/>
    <x v="2"/>
    <x v="4"/>
  </r>
  <r>
    <n v="54"/>
    <x v="3"/>
    <x v="2"/>
  </r>
  <r>
    <n v="13"/>
    <x v="3"/>
    <x v="2"/>
  </r>
  <r>
    <n v="15"/>
    <x v="3"/>
    <x v="1"/>
  </r>
  <r>
    <n v="9"/>
    <x v="3"/>
    <x v="1"/>
  </r>
  <r>
    <n v="9"/>
    <x v="3"/>
    <x v="1"/>
  </r>
  <r>
    <n v="23"/>
    <x v="3"/>
    <x v="1"/>
  </r>
  <r>
    <n v="21"/>
    <x v="3"/>
    <x v="3"/>
  </r>
  <r>
    <n v="44"/>
    <x v="3"/>
    <x v="3"/>
  </r>
  <r>
    <n v="139"/>
    <x v="3"/>
    <x v="1"/>
  </r>
  <r>
    <n v="8"/>
    <x v="3"/>
    <x v="3"/>
  </r>
  <r>
    <n v="4"/>
    <x v="3"/>
    <x v="1"/>
  </r>
  <r>
    <n v="26"/>
    <x v="3"/>
    <x v="1"/>
  </r>
  <r>
    <n v="82"/>
    <x v="3"/>
    <x v="0"/>
  </r>
  <r>
    <n v="8"/>
    <x v="3"/>
    <x v="1"/>
  </r>
  <r>
    <n v="9"/>
    <x v="3"/>
    <x v="1"/>
  </r>
  <r>
    <n v="45"/>
    <x v="3"/>
    <x v="2"/>
  </r>
  <r>
    <n v="6"/>
    <x v="3"/>
    <x v="0"/>
  </r>
  <r>
    <n v="29"/>
    <x v="3"/>
    <x v="0"/>
  </r>
  <r>
    <n v="10"/>
    <x v="3"/>
    <x v="2"/>
  </r>
  <r>
    <n v="11"/>
    <x v="3"/>
    <x v="1"/>
  </r>
  <r>
    <n v="49"/>
    <x v="3"/>
    <x v="2"/>
  </r>
  <r>
    <n v="10"/>
    <x v="3"/>
    <x v="2"/>
  </r>
  <r>
    <n v="18"/>
    <x v="3"/>
    <x v="2"/>
  </r>
  <r>
    <n v="11"/>
    <x v="3"/>
    <x v="4"/>
  </r>
  <r>
    <n v="13"/>
    <x v="3"/>
    <x v="1"/>
  </r>
  <r>
    <n v="63"/>
    <x v="4"/>
    <x v="3"/>
  </r>
  <r>
    <n v="38"/>
    <x v="4"/>
    <x v="2"/>
  </r>
  <r>
    <n v="18"/>
    <x v="4"/>
    <x v="1"/>
  </r>
  <r>
    <n v="11"/>
    <x v="4"/>
    <x v="2"/>
  </r>
  <r>
    <n v="12"/>
    <x v="4"/>
    <x v="1"/>
  </r>
  <r>
    <n v="11"/>
    <x v="4"/>
    <x v="1"/>
  </r>
  <r>
    <n v="36"/>
    <x v="4"/>
    <x v="1"/>
  </r>
  <r>
    <n v="35"/>
    <x v="4"/>
    <x v="1"/>
  </r>
  <r>
    <n v="8"/>
    <x v="4"/>
    <x v="2"/>
  </r>
  <r>
    <n v="9"/>
    <x v="4"/>
    <x v="2"/>
  </r>
  <r>
    <n v="9"/>
    <x v="4"/>
    <x v="1"/>
  </r>
  <r>
    <n v="8"/>
    <x v="4"/>
    <x v="0"/>
  </r>
  <r>
    <n v="50"/>
    <x v="4"/>
    <x v="0"/>
  </r>
  <r>
    <n v="6"/>
    <x v="4"/>
    <x v="1"/>
  </r>
  <r>
    <n v="25"/>
    <x v="4"/>
    <x v="2"/>
  </r>
  <r>
    <n v="5"/>
    <x v="4"/>
    <x v="1"/>
  </r>
  <r>
    <n v="18"/>
    <x v="4"/>
    <x v="0"/>
  </r>
  <r>
    <n v="10"/>
    <x v="4"/>
    <x v="2"/>
  </r>
  <r>
    <n v="6"/>
    <x v="4"/>
    <x v="0"/>
  </r>
  <r>
    <n v="10"/>
    <x v="4"/>
    <x v="1"/>
  </r>
  <r>
    <n v="52"/>
    <x v="4"/>
    <x v="3"/>
  </r>
  <r>
    <n v="34"/>
    <x v="4"/>
    <x v="2"/>
  </r>
  <r>
    <n v="8"/>
    <x v="4"/>
    <x v="4"/>
  </r>
  <r>
    <n v="9"/>
    <x v="4"/>
    <x v="4"/>
  </r>
  <r>
    <n v="7"/>
    <x v="4"/>
    <x v="2"/>
  </r>
  <r>
    <n v="5"/>
    <x v="5"/>
    <x v="2"/>
  </r>
  <r>
    <n v="19"/>
    <x v="5"/>
    <x v="2"/>
  </r>
  <r>
    <n v="9"/>
    <x v="5"/>
    <x v="2"/>
  </r>
  <r>
    <n v="27"/>
    <x v="5"/>
    <x v="3"/>
  </r>
  <r>
    <n v="12"/>
    <x v="5"/>
    <x v="0"/>
  </r>
  <r>
    <n v="19"/>
    <x v="5"/>
    <x v="2"/>
  </r>
  <r>
    <n v="14"/>
    <x v="5"/>
    <x v="3"/>
  </r>
  <r>
    <n v="9"/>
    <x v="5"/>
    <x v="3"/>
  </r>
  <r>
    <n v="43"/>
    <x v="5"/>
    <x v="4"/>
  </r>
  <r>
    <n v="10"/>
    <x v="5"/>
    <x v="1"/>
  </r>
  <r>
    <n v="76"/>
    <x v="5"/>
    <x v="0"/>
  </r>
  <r>
    <n v="4"/>
    <x v="5"/>
    <x v="2"/>
  </r>
  <r>
    <n v="10"/>
    <x v="5"/>
    <x v="3"/>
  </r>
  <r>
    <n v="7"/>
    <x v="5"/>
    <x v="3"/>
  </r>
  <r>
    <n v="22"/>
    <x v="5"/>
    <x v="4"/>
  </r>
  <r>
    <n v="19"/>
    <x v="5"/>
    <x v="3"/>
  </r>
  <r>
    <n v="41"/>
    <x v="5"/>
    <x v="1"/>
  </r>
  <r>
    <n v="10"/>
    <x v="5"/>
    <x v="2"/>
  </r>
  <r>
    <n v="41"/>
    <x v="5"/>
    <x v="2"/>
  </r>
  <r>
    <n v="12"/>
    <x v="5"/>
    <x v="2"/>
  </r>
  <r>
    <n v="51"/>
    <x v="5"/>
    <x v="4"/>
  </r>
  <r>
    <n v="77"/>
    <x v="5"/>
    <x v="1"/>
  </r>
  <r>
    <n v="19"/>
    <x v="5"/>
    <x v="0"/>
  </r>
  <r>
    <n v="21"/>
    <x v="5"/>
    <x v="3"/>
  </r>
  <r>
    <n v="21"/>
    <x v="5"/>
    <x v="2"/>
  </r>
  <r>
    <n v="46"/>
    <x v="6"/>
    <x v="1"/>
  </r>
  <r>
    <n v="22"/>
    <x v="6"/>
    <x v="4"/>
  </r>
  <r>
    <n v="4"/>
    <x v="6"/>
    <x v="4"/>
  </r>
  <r>
    <n v="5"/>
    <x v="6"/>
    <x v="2"/>
  </r>
  <r>
    <n v="14"/>
    <x v="6"/>
    <x v="3"/>
  </r>
  <r>
    <n v="25"/>
    <x v="6"/>
    <x v="3"/>
  </r>
  <r>
    <n v="10"/>
    <x v="6"/>
    <x v="1"/>
  </r>
  <r>
    <n v="7"/>
    <x v="6"/>
    <x v="4"/>
  </r>
  <r>
    <n v="27"/>
    <x v="6"/>
    <x v="2"/>
  </r>
  <r>
    <n v="6"/>
    <x v="6"/>
    <x v="4"/>
  </r>
  <r>
    <n v="7"/>
    <x v="6"/>
    <x v="0"/>
  </r>
  <r>
    <n v="40"/>
    <x v="6"/>
    <x v="4"/>
  </r>
  <r>
    <n v="10"/>
    <x v="6"/>
    <x v="4"/>
  </r>
  <r>
    <n v="74"/>
    <x v="6"/>
    <x v="3"/>
  </r>
  <r>
    <n v="5"/>
    <x v="6"/>
    <x v="4"/>
  </r>
  <r>
    <n v="43"/>
    <x v="6"/>
    <x v="1"/>
  </r>
  <r>
    <n v="28"/>
    <x v="6"/>
    <x v="4"/>
  </r>
  <r>
    <n v="18"/>
    <x v="6"/>
    <x v="2"/>
  </r>
  <r>
    <n v="22"/>
    <x v="6"/>
    <x v="3"/>
  </r>
  <r>
    <n v="11"/>
    <x v="6"/>
    <x v="1"/>
  </r>
  <r>
    <n v="8"/>
    <x v="6"/>
    <x v="4"/>
  </r>
  <r>
    <n v="8"/>
    <x v="6"/>
    <x v="4"/>
  </r>
  <r>
    <n v="17"/>
    <x v="6"/>
    <x v="4"/>
  </r>
  <r>
    <n v="6"/>
    <x v="6"/>
    <x v="4"/>
  </r>
  <r>
    <n v="12"/>
    <x v="6"/>
    <x v="4"/>
  </r>
  <r>
    <n v="16"/>
    <x v="7"/>
    <x v="1"/>
  </r>
  <r>
    <n v="9"/>
    <x v="7"/>
    <x v="2"/>
  </r>
  <r>
    <n v="56"/>
    <x v="7"/>
    <x v="1"/>
  </r>
  <r>
    <n v="8"/>
    <x v="7"/>
    <x v="2"/>
  </r>
  <r>
    <n v="25"/>
    <x v="7"/>
    <x v="2"/>
  </r>
  <r>
    <n v="14"/>
    <x v="7"/>
    <x v="2"/>
  </r>
  <r>
    <n v="8"/>
    <x v="7"/>
    <x v="1"/>
  </r>
  <r>
    <n v="12"/>
    <x v="7"/>
    <x v="0"/>
  </r>
  <r>
    <n v="164"/>
    <x v="7"/>
    <x v="3"/>
  </r>
  <r>
    <n v="18"/>
    <x v="7"/>
    <x v="3"/>
  </r>
  <r>
    <n v="10"/>
    <x v="7"/>
    <x v="1"/>
  </r>
  <r>
    <n v="8"/>
    <x v="7"/>
    <x v="4"/>
  </r>
  <r>
    <n v="9"/>
    <x v="7"/>
    <x v="0"/>
  </r>
  <r>
    <n v="16"/>
    <x v="7"/>
    <x v="0"/>
  </r>
  <r>
    <n v="22"/>
    <x v="7"/>
    <x v="3"/>
  </r>
  <r>
    <n v="10"/>
    <x v="7"/>
    <x v="4"/>
  </r>
  <r>
    <n v="10"/>
    <x v="7"/>
    <x v="1"/>
  </r>
  <r>
    <n v="9"/>
    <x v="7"/>
    <x v="1"/>
  </r>
  <r>
    <n v="10"/>
    <x v="7"/>
    <x v="3"/>
  </r>
  <r>
    <n v="26"/>
    <x v="7"/>
    <x v="1"/>
  </r>
  <r>
    <n v="5"/>
    <x v="7"/>
    <x v="3"/>
  </r>
  <r>
    <n v="29"/>
    <x v="7"/>
    <x v="0"/>
  </r>
  <r>
    <n v="46"/>
    <x v="7"/>
    <x v="2"/>
  </r>
  <r>
    <n v="14"/>
    <x v="7"/>
    <x v="1"/>
  </r>
  <r>
    <n v="22"/>
    <x v="7"/>
    <x v="0"/>
  </r>
  <r>
    <n v="10"/>
    <x v="8"/>
    <x v="2"/>
  </r>
  <r>
    <n v="11"/>
    <x v="8"/>
    <x v="1"/>
  </r>
  <r>
    <n v="6"/>
    <x v="8"/>
    <x v="3"/>
  </r>
  <r>
    <n v="32"/>
    <x v="8"/>
    <x v="1"/>
  </r>
  <r>
    <n v="9"/>
    <x v="8"/>
    <x v="1"/>
  </r>
  <r>
    <n v="11"/>
    <x v="8"/>
    <x v="4"/>
  </r>
  <r>
    <n v="16"/>
    <x v="8"/>
    <x v="3"/>
  </r>
  <r>
    <n v="61"/>
    <x v="8"/>
    <x v="4"/>
  </r>
  <r>
    <n v="18"/>
    <x v="8"/>
    <x v="1"/>
  </r>
  <r>
    <n v="109"/>
    <x v="8"/>
    <x v="4"/>
  </r>
  <r>
    <n v="18"/>
    <x v="8"/>
    <x v="2"/>
  </r>
  <r>
    <n v="27"/>
    <x v="8"/>
    <x v="3"/>
  </r>
  <r>
    <n v="45"/>
    <x v="8"/>
    <x v="3"/>
  </r>
  <r>
    <n v="25"/>
    <x v="8"/>
    <x v="3"/>
  </r>
  <r>
    <n v="43"/>
    <x v="8"/>
    <x v="4"/>
  </r>
  <r>
    <n v="16"/>
    <x v="8"/>
    <x v="1"/>
  </r>
  <r>
    <n v="13"/>
    <x v="8"/>
    <x v="4"/>
  </r>
  <r>
    <n v="5"/>
    <x v="8"/>
    <x v="3"/>
  </r>
  <r>
    <n v="61"/>
    <x v="8"/>
    <x v="0"/>
  </r>
  <r>
    <n v="9"/>
    <x v="8"/>
    <x v="3"/>
  </r>
  <r>
    <n v="22"/>
    <x v="8"/>
    <x v="4"/>
  </r>
  <r>
    <n v="14"/>
    <x v="8"/>
    <x v="4"/>
  </r>
  <r>
    <n v="4"/>
    <x v="8"/>
    <x v="3"/>
  </r>
  <r>
    <n v="5"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UserStudy1(Set 1)" cacheId="87" applyNumberFormats="0" applyBorderFormats="0" applyFontFormats="0" applyPatternFormats="0" applyAlignmentFormats="0" applyWidthHeightFormats="0" dataCaption="" updatedVersion="6" compact="0" compactData="0">
  <location ref="D6:E13" firstHeaderRow="1" firstDataRow="1" firstDataCol="1"/>
  <pivotFields count="1">
    <pivotField name="Answer.equal.label" axis="axisRow" dataField="1" compact="0" outline="0" multipleItemSelectionAllowed="1" showAll="0" sortType="ascending">
      <items count="7">
        <item x="2"/>
        <item x="1"/>
        <item x="3"/>
        <item x="0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Answer.equal.label" fld="0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User Study Dataset_Set1 4" cacheId="50" applyNumberFormats="0" applyBorderFormats="0" applyFontFormats="0" applyPatternFormats="0" applyAlignmentFormats="0" applyWidthHeightFormats="0" dataCaption="" updatedVersion="6" rowGrandTotals="0" colGrandTotals="0" compact="0" compactData="0">
  <location ref="G46:L54" firstHeaderRow="1" firstDataRow="2" firstDataCol="1"/>
  <pivotFields count="3">
    <pivotField name="WorkTimeInSeconds" dataField="1" compact="0" outline="0" multipleItemSelectionAllowed="1" showAll="0"/>
    <pivotField name="Dataset" axis="axisRow" compact="0" outline="0" multipleItemSelectionAllowed="1" showAll="0" sortType="ascending">
      <items count="8">
        <item x="3"/>
        <item x="4"/>
        <item x="5"/>
        <item x="2"/>
        <item x="6"/>
        <item x="0"/>
        <item x="1"/>
        <item t="default"/>
      </items>
    </pivotField>
    <pivotField name="User Response" axis="axisCol" compact="0" outline="0" multipleItemSelectionAllowed="1" showAll="0" sortType="ascending">
      <items count="6">
        <item x="2"/>
        <item x="1"/>
        <item x="3"/>
        <item x="0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AVERAGE of WorkTimeInSeconds" fld="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User Study Dataset_Set1" cacheId="61" applyNumberFormats="0" applyBorderFormats="0" applyFontFormats="0" applyPatternFormats="0" applyAlignmentFormats="0" applyWidthHeightFormats="0" dataCaption="" updatedVersion="6" colGrandTotals="0" compact="0" compactData="0">
  <location ref="F9:M16" firstHeaderRow="1" firstDataRow="2" firstDataCol="1"/>
  <pivotFields count="2">
    <pivotField name="Dataset" axis="axisCol" compact="0" outline="0" multipleItemSelectionAllowed="1" showAll="0" sortType="ascending">
      <items count="9">
        <item x="3"/>
        <item x="4"/>
        <item x="5"/>
        <item x="2"/>
        <item x="6"/>
        <item x="0"/>
        <item x="1"/>
        <item x="7"/>
        <item t="default"/>
      </items>
    </pivotField>
    <pivotField name="User Response" axis="axisRow" dataField="1" compact="0" outline="0" multipleItemSelectionAllowed="1" showAll="0" sortType="ascending">
      <items count="7">
        <item x="2"/>
        <item x="1"/>
        <item x="3"/>
        <item x="0"/>
        <item x="4"/>
        <item h="1"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COUNTA of User Response" fld="1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User Study Dataset_Set2 2" cacheId="46" applyNumberFormats="0" applyBorderFormats="0" applyFontFormats="0" applyPatternFormats="0" applyAlignmentFormats="0" applyWidthHeightFormats="0" dataCaption="" updatedVersion="6" compact="0" compactData="0">
  <location ref="F26:G32" firstHeaderRow="1" firstDataRow="1" firstDataCol="1"/>
  <pivotFields count="2">
    <pivotField name="Answer.equal.label" axis="axisRow" compact="0" outline="0" multipleItemSelectionAllowed="1" showAll="0" sortType="ascending">
      <items count="6">
        <item x="1"/>
        <item x="0"/>
        <item x="3"/>
        <item x="2"/>
        <item x="4"/>
        <item t="default"/>
      </items>
    </pivotField>
    <pivotField name="Cleaned Time" dataField="1" compact="0" outline="0" multipleItemSelectionAllowe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leaned Time" fld="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User Study Dataset_Set2 3" cacheId="43" applyNumberFormats="0" applyBorderFormats="0" applyFontFormats="0" applyPatternFormats="0" applyAlignmentFormats="0" applyWidthHeightFormats="0" dataCaption="" updatedVersion="6" compact="0" compactData="0">
  <location ref="J37:K43" firstHeaderRow="1" firstDataRow="1" firstDataCol="1"/>
  <pivotFields count="3">
    <pivotField name="WorkTimeInSeconds" dataField="1" compact="0" outline="0" multipleItemSelectionAllowed="1" showAll="0"/>
    <pivotField name="Input.original_image_url" compact="0" outline="0" multipleItemSelectionAllowed="1" showAll="0"/>
    <pivotField name="Answer.equal.label" axis="axisRow" compact="0" outline="0" multipleItemSelectionAllowed="1" showAll="0" sortType="ascending">
      <items count="6">
        <item x="1"/>
        <item x="0"/>
        <item x="3"/>
        <item x="2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WorkTimeInSeconds" fld="0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User Study Dataset_Set2 4" cacheId="43" applyNumberFormats="0" applyBorderFormats="0" applyFontFormats="0" applyPatternFormats="0" applyAlignmentFormats="0" applyWidthHeightFormats="0" dataCaption="" updatedVersion="6" rowGrandTotals="0" colGrandTotals="0" compact="0" compactData="0">
  <location ref="G69:L77" firstHeaderRow="1" firstDataRow="2" firstDataCol="1"/>
  <pivotFields count="3">
    <pivotField name="WorkTimeInSeconds" dataField="1" compact="0" outline="0" multipleItemSelectionAllowed="1" showAll="0"/>
    <pivotField name="Input.original_image_url" axis="axisRow" compact="0" outline="0" multipleItemSelectionAllowed="1" showAll="0" sortType="ascending">
      <items count="8">
        <item x="3"/>
        <item x="4"/>
        <item x="5"/>
        <item x="2"/>
        <item x="6"/>
        <item x="0"/>
        <item x="1"/>
        <item t="default"/>
      </items>
    </pivotField>
    <pivotField name="Answer.equal.label" axis="axisCol" compact="0" outline="0" multipleItemSelectionAllowed="1" showAll="0" sortType="ascending">
      <items count="6">
        <item x="1"/>
        <item x="0"/>
        <item x="3"/>
        <item x="2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AVERAGE of WorkTimeInSeconds" fld="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User Study Dataset_Set2" cacheId="54" applyNumberFormats="0" applyBorderFormats="0" applyFontFormats="0" applyPatternFormats="0" applyAlignmentFormats="0" applyWidthHeightFormats="0" dataCaption="" updatedVersion="6" colGrandTotals="0" compact="0" compactData="0">
  <location ref="F8:M15" firstHeaderRow="1" firstDataRow="2" firstDataCol="1"/>
  <pivotFields count="2">
    <pivotField name="Dataset" axis="axisCol" compact="0" outline="0" multipleItemSelectionAllowed="1" showAll="0" sortType="ascending">
      <items count="9">
        <item x="3"/>
        <item x="4"/>
        <item x="5"/>
        <item x="2"/>
        <item x="6"/>
        <item x="0"/>
        <item x="1"/>
        <item x="7"/>
        <item t="default"/>
      </items>
    </pivotField>
    <pivotField name="Answer.equal.label" axis="axisRow" dataField="1" compact="0" outline="0" multipleItemSelectionAllowed="1" showAll="0" sortType="ascending">
      <items count="7">
        <item x="1"/>
        <item x="0"/>
        <item x="3"/>
        <item x="2"/>
        <item x="4"/>
        <item h="1"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COUNTA of Answer.equal.label" fld="1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User StudyPatternFind" cacheId="95" applyNumberFormats="0" applyBorderFormats="0" applyFontFormats="0" applyPatternFormats="0" applyAlignmentFormats="0" applyWidthHeightFormats="0" dataCaption="" updatedVersion="6" rowGrandTotals="0" colGrandTotals="0" compact="0" compactData="0">
  <location ref="F5:L16" firstHeaderRow="1" firstDataRow="2" firstDataCol="1"/>
  <pivotFields count="2">
    <pivotField name="Input.check_image_url" axis="axisRow" compact="0" outline="0" multipleItemSelectionAllowed="1" showAll="0" sortType="ascending">
      <items count="11">
        <item x="2"/>
        <item x="3"/>
        <item x="4"/>
        <item x="1"/>
        <item x="0"/>
        <item x="5"/>
        <item x="7"/>
        <item x="6"/>
        <item x="8"/>
        <item x="9"/>
        <item t="default"/>
      </items>
    </pivotField>
    <pivotField name="Answer.equal.label" axis="axisCol" dataField="1" compact="0" outline="0" multipleItemSelectionAllowed="1" showAll="0" sortType="ascending">
      <items count="7">
        <item x="4"/>
        <item x="3"/>
        <item x="2"/>
        <item x="1"/>
        <item x="0"/>
        <item x="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A of Answer.equal.label" fld="1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User StudyPatternFind(response " cacheId="91" applyNumberFormats="0" applyBorderFormats="0" applyFontFormats="0" applyPatternFormats="0" applyAlignmentFormats="0" applyWidthHeightFormats="0" dataCaption="" updatedVersion="6" rowGrandTotals="0" colGrandTotals="0" compact="0" compactData="0">
  <location ref="G5:M16" firstHeaderRow="1" firstDataRow="2" firstDataCol="1"/>
  <pivotFields count="2">
    <pivotField name="Input.check_image_url" axis="axisRow" compact="0" outline="0" multipleItemSelectionAllowed="1" showAll="0" sortType="ascending">
      <items count="11">
        <item x="2"/>
        <item x="3"/>
        <item x="4"/>
        <item x="1"/>
        <item x="0"/>
        <item x="5"/>
        <item x="7"/>
        <item x="6"/>
        <item x="8"/>
        <item x="9"/>
        <item t="default"/>
      </items>
    </pivotField>
    <pivotField name="Answer.equal.label" axis="axisCol" dataField="1" compact="0" outline="0" multipleItemSelectionAllowed="1" showAll="0" sortType="ascending">
      <items count="7">
        <item x="4"/>
        <item x="3"/>
        <item x="2"/>
        <item x="1"/>
        <item x="0"/>
        <item x="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A of Answer.equal.label" fld="1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User StudyPatternFind(response  3" cacheId="77" applyNumberFormats="0" applyBorderFormats="0" applyFontFormats="0" applyPatternFormats="0" applyAlignmentFormats="0" applyWidthHeightFormats="0" dataCaption="" updatedVersion="6" compact="0" compactData="0">
  <location ref="K38:N94" firstHeaderRow="1" firstDataRow="2" firstDataCol="2"/>
  <pivotFields count="3">
    <pivotField name="WorkTimeInSeconds" dataField="1" compact="0" outline="0" multipleItemSelectionAllowed="1" showAll="0"/>
    <pivotField name="Input.check_image_url" axis="axisRow" compact="0" outline="0" multipleItemSelectionAllowed="1" showAll="0" sortType="ascending">
      <items count="10">
        <item x="2"/>
        <item x="3"/>
        <item x="4"/>
        <item x="1"/>
        <item x="0"/>
        <item x="5"/>
        <item x="7"/>
        <item x="6"/>
        <item x="8"/>
        <item t="default"/>
      </items>
    </pivotField>
    <pivotField name="Answer.equal.label" axis="axisRow" dataField="1" compact="0" outline="0" multipleItemSelectionAllowed="1" showAll="0" sortType="ascending">
      <items count="6">
        <item x="4"/>
        <item x="3"/>
        <item x="2"/>
        <item x="1"/>
        <item x="0"/>
        <item t="default"/>
      </items>
    </pivotField>
  </pivotFields>
  <rowFields count="2">
    <field x="1"/>
    <field x="2"/>
  </rowFields>
  <rowItems count="5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5"/>
      <x/>
    </i>
    <i r="1">
      <x v="1"/>
    </i>
    <i r="1">
      <x v="2"/>
    </i>
    <i r="1">
      <x v="3"/>
    </i>
    <i r="1">
      <x v="4"/>
    </i>
    <i t="default">
      <x v="5"/>
    </i>
    <i>
      <x v="6"/>
      <x/>
    </i>
    <i r="1">
      <x v="1"/>
    </i>
    <i r="1">
      <x v="2"/>
    </i>
    <i r="1">
      <x v="3"/>
    </i>
    <i r="1">
      <x v="4"/>
    </i>
    <i t="default">
      <x v="6"/>
    </i>
    <i>
      <x v="7"/>
      <x/>
    </i>
    <i r="1">
      <x v="1"/>
    </i>
    <i r="1">
      <x v="2"/>
    </i>
    <i r="1">
      <x v="3"/>
    </i>
    <i r="1">
      <x v="4"/>
    </i>
    <i t="default">
      <x v="7"/>
    </i>
    <i>
      <x v="8"/>
      <x/>
    </i>
    <i r="1">
      <x v="1"/>
    </i>
    <i r="1">
      <x v="2"/>
    </i>
    <i r="1">
      <x v="3"/>
    </i>
    <i r="1">
      <x v="4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orkTimeInSeconds" fld="0" subtotal="average" baseField="0"/>
    <dataField name="COUNTA of Answer.equal.label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User StudyPatternFind(response  2" cacheId="84" applyNumberFormats="0" applyBorderFormats="0" applyFontFormats="0" applyPatternFormats="0" applyAlignmentFormats="0" applyWidthHeightFormats="0" dataCaption="" updatedVersion="6" compact="0" compactData="0">
  <location ref="K23:N35" firstHeaderRow="1" firstDataRow="2" firstDataCol="1"/>
  <pivotFields count="2">
    <pivotField name="WorkTimeInSeconds" dataField="1" compact="0" outline="0" multipleItemSelectionAllowed="1" showAll="0"/>
    <pivotField name="Input.check_image_url" axis="axisRow" dataField="1" compact="0" outline="0" multipleItemSelectionAllowed="1" showAll="0" sortType="ascending">
      <items count="11">
        <item x="2"/>
        <item x="3"/>
        <item x="4"/>
        <item x="1"/>
        <item x="0"/>
        <item x="5"/>
        <item x="7"/>
        <item x="6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orkTimeInSeconds" fld="0" subtotal="average" baseField="0"/>
    <dataField name="COUNTA of WorkTimeInSeconds" fld="0" subtotal="count" baseField="0"/>
    <dataField name="COUNTA of Input.check_image_url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UserStudy1(Set 1) 2" cacheId="80" applyNumberFormats="0" applyBorderFormats="0" applyFontFormats="0" applyPatternFormats="0" applyAlignmentFormats="0" applyWidthHeightFormats="0" dataCaption="" updatedVersion="6" compact="0" compactData="0">
  <location ref="G6:H13" firstHeaderRow="1" firstDataRow="1" firstDataCol="1"/>
  <pivotFields count="1">
    <pivotField name="Answer.equal.label" axis="axisRow" dataField="1" compact="0" outline="0" multipleItemSelectionAllowed="1" showAll="0" sortType="ascending">
      <items count="7">
        <item x="1"/>
        <item x="0"/>
        <item x="3"/>
        <item x="2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Answer.equal.label" fld="0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UserStudy1(Set 1) 3" cacheId="73" applyNumberFormats="0" applyBorderFormats="0" applyFontFormats="0" applyPatternFormats="0" applyAlignmentFormats="0" applyWidthHeightFormats="0" dataCaption="" updatedVersion="6" compact="0" compactData="0">
  <location ref="F48:H55" firstHeaderRow="1" firstDataRow="2" firstDataCol="1"/>
  <pivotFields count="2">
    <pivotField name="WorkTimeInSeconds" dataField="1" compact="0" outline="0" multipleItemSelectionAllowed="1" showAll="0"/>
    <pivotField name="Answer.equal.label" axis="axisRow" compact="0" outline="0" multipleItemSelectionAllowed="1" showAll="0" sortType="ascending">
      <items count="6">
        <item x="2"/>
        <item x="1"/>
        <item x="3"/>
        <item x="0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GWorkTime(Sec)" fld="0" subtotal="average" baseField="0"/>
    <dataField name="COUNTA of WorkTimeInSeconds" fld="0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UserStudy1(Set 1) 4" cacheId="70" applyNumberFormats="0" applyBorderFormats="0" applyFontFormats="0" applyPatternFormats="0" applyAlignmentFormats="0" applyWidthHeightFormats="0" dataCaption="" updatedVersion="6" compact="0" compactData="0">
  <location ref="I48:J54" firstHeaderRow="1" firstDataRow="1" firstDataCol="1"/>
  <pivotFields count="2">
    <pivotField name="WorkTimeInSeconds" dataField="1" compact="0" outline="0" multipleItemSelectionAllowed="1" showAll="0"/>
    <pivotField name="Answer.equal.label" axis="axisRow" compact="0" outline="0" multipleItemSelectionAllowed="1" showAll="0" sortType="ascending">
      <items count="6">
        <item x="1"/>
        <item x="0"/>
        <item x="3"/>
        <item x="2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GWorkTime(Sec)" fld="0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UserStudy1(Set 1) 5" cacheId="84" applyNumberFormats="0" applyBorderFormats="0" applyFontFormats="0" applyPatternFormats="0" applyAlignmentFormats="0" applyWidthHeightFormats="0" dataCaption="" updatedVersion="6" compact="0" compactData="0">
  <location ref="L48:M58" firstHeaderRow="1" firstDataRow="1" firstDataCol="1" rowPageCount="1" colPageCount="1"/>
  <pivotFields count="2">
    <pivotField name="WorkTimeInSeconds" axis="axisPage" dataField="1" compact="0" outline="0" multipleItemSelectionAllowed="1" showAl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h="1" x="190"/>
        <item t="default"/>
      </items>
    </pivotField>
    <pivotField name="Input.check_image_url" axis="axisRow" compact="0" outline="0" multipleItemSelectionAllowed="1" showAll="0" sortType="ascending">
      <items count="11">
        <item x="2"/>
        <item x="3"/>
        <item x="4"/>
        <item x="1"/>
        <item x="0"/>
        <item x="5"/>
        <item x="7"/>
        <item x="6"/>
        <item x="8"/>
        <item x="9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0"/>
  </pageFields>
  <dataFields count="1">
    <dataField name="AVERAGE of WorkTimeInSeconds" fld="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UserStudy1(Set 2)" cacheId="80" applyNumberFormats="0" applyBorderFormats="0" applyFontFormats="0" applyPatternFormats="0" applyAlignmentFormats="0" applyWidthHeightFormats="0" dataCaption="" updatedVersion="6" compact="0" compactData="0">
  <location ref="D6:E13" firstHeaderRow="1" firstDataRow="1" firstDataCol="1"/>
  <pivotFields count="1">
    <pivotField name="Answer.equal.label" axis="axisRow" dataField="1" compact="0" outline="0" multipleItemSelectionAllowed="1" showAll="0" sortType="ascending">
      <items count="7">
        <item x="1"/>
        <item x="0"/>
        <item x="3"/>
        <item x="2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Answer.equal.label" fld="0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UserStudy1(Set 2) 2" cacheId="70" applyNumberFormats="0" applyBorderFormats="0" applyFontFormats="0" applyPatternFormats="0" applyAlignmentFormats="0" applyWidthHeightFormats="0" dataCaption="" updatedVersion="6" compact="0" compactData="0">
  <location ref="J6:K12" firstHeaderRow="1" firstDataRow="1" firstDataCol="1"/>
  <pivotFields count="2">
    <pivotField name="WorkTimeInSeconds" dataField="1" compact="0" outline="0" multipleItemSelectionAllowed="1" showAll="0"/>
    <pivotField name="Answer.equal.label" axis="axisRow" compact="0" outline="0" multipleItemSelectionAllowed="1" showAll="0" sortType="ascending">
      <items count="6">
        <item x="1"/>
        <item x="0"/>
        <item x="3"/>
        <item x="2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WorkTimeInSeconds" fld="0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User Study Dataset_Set1 2" cacheId="57" applyNumberFormats="0" applyBorderFormats="0" applyFontFormats="0" applyPatternFormats="0" applyAlignmentFormats="0" applyWidthHeightFormats="0" dataCaption="" updatedVersion="6" compact="0" compactData="0">
  <location ref="N12:O18" firstHeaderRow="1" firstDataRow="1" firstDataCol="1"/>
  <pivotFields count="4">
    <pivotField name="WorkTimeInSeconds" compact="0" outline="0" multipleItemSelectionAllowed="1" showAll="0"/>
    <pivotField name="Dataset" compact="0" outline="0" multipleItemSelectionAllowed="1" showAll="0"/>
    <pivotField name="User Response" axis="axisRow" compact="0" outline="0" multipleItemSelectionAllowed="1" showAll="0" sortType="ascending">
      <items count="6">
        <item x="2"/>
        <item x="1"/>
        <item x="3"/>
        <item x="0"/>
        <item x="4"/>
        <item t="default"/>
      </items>
    </pivotField>
    <pivotField name="Cleaned Time" dataField="1" compact="0" outline="0" multipleItemSelectionAllowe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leaned Time" fld="3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User Study Dataset_Set1 3" cacheId="50" applyNumberFormats="0" applyBorderFormats="0" applyFontFormats="0" applyPatternFormats="0" applyAlignmentFormats="0" applyWidthHeightFormats="0" dataCaption="" updatedVersion="6" compact="0" compactData="0">
  <location ref="N22:O28" firstHeaderRow="1" firstDataRow="1" firstDataCol="1"/>
  <pivotFields count="3">
    <pivotField name="WorkTimeInSeconds" dataField="1" compact="0" outline="0" multipleItemSelectionAllowed="1" showAll="0"/>
    <pivotField name="Dataset" compact="0" outline="0" multipleItemSelectionAllowed="1" showAll="0"/>
    <pivotField name="User Response" axis="axisRow" compact="0" outline="0" multipleItemSelectionAllowed="1" showAll="0" sortType="ascending">
      <items count="6">
        <item x="2"/>
        <item x="1"/>
        <item x="3"/>
        <item x="0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WorkTimeInSeconds" fld="0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15">
  <tableColumns count="3">
    <tableColumn id="1" xr3:uid="{00000000-0010-0000-0000-000001000000}" name="WorkTimeInSeconds"/>
    <tableColumn id="2" xr3:uid="{00000000-0010-0000-0000-000002000000}" name="Input.check_image_url"/>
    <tableColumn id="3" xr3:uid="{00000000-0010-0000-0000-000003000000}" name="Answer.equal.label"/>
  </tableColumns>
  <tableStyleInfo name="Detail1-ASAP-(5) Exactly Simil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10">
  <tableColumns count="2">
    <tableColumn id="1" xr3:uid="{00000000-0010-0000-0100-000001000000}" name="Dataset"/>
    <tableColumn id="2" xr3:uid="{00000000-0010-0000-0100-000002000000}" name="User Response"/>
  </tableColumns>
  <tableStyleInfo name="Detail2-ASAP-Temp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3.us-east-2.amazonaws.com/imagecheck1/isd/strat_isd.png" TargetMode="External"/><Relationship Id="rId13" Type="http://schemas.openxmlformats.org/officeDocument/2006/relationships/hyperlink" Target="https://s3.us-east-2.amazonaws.com/imagecheck1/nyse/asap_nyse.png" TargetMode="External"/><Relationship Id="rId18" Type="http://schemas.openxmlformats.org/officeDocument/2006/relationships/hyperlink" Target="https://s3.us-east-2.amazonaws.com/imagecheck1/nyse/vwd__nyse.png" TargetMode="External"/><Relationship Id="rId26" Type="http://schemas.openxmlformats.org/officeDocument/2006/relationships/hyperlink" Target="https://s3.us-east-2.amazonaws.com/imagecheck1/d12/rdp_d12.png" TargetMode="External"/><Relationship Id="rId39" Type="http://schemas.openxmlformats.org/officeDocument/2006/relationships/hyperlink" Target="https://s3.us-east-2.amazonaws.com/imagecheck1/d14/asap_d14.png" TargetMode="External"/><Relationship Id="rId3" Type="http://schemas.openxmlformats.org/officeDocument/2006/relationships/hyperlink" Target="https://s3.us-east-2.amazonaws.com/imagecheck1/isd/paa-_isd.png" TargetMode="External"/><Relationship Id="rId21" Type="http://schemas.openxmlformats.org/officeDocument/2006/relationships/hyperlink" Target="https://s3.us-east-2.amazonaws.com/imagecheck1/d12/asap_d12.png" TargetMode="External"/><Relationship Id="rId34" Type="http://schemas.openxmlformats.org/officeDocument/2006/relationships/hyperlink" Target="https://s3.us-east-2.amazonaws.com/imagecheck1/d13/stra_d13.png" TargetMode="External"/><Relationship Id="rId42" Type="http://schemas.openxmlformats.org/officeDocument/2006/relationships/hyperlink" Target="https://s3.us-east-2.amazonaws.com/imagecheck1/d14/random_D14.png" TargetMode="External"/><Relationship Id="rId7" Type="http://schemas.openxmlformats.org/officeDocument/2006/relationships/hyperlink" Target="https://s3.us-east-2.amazonaws.com/imagecheck1/isd/random_isd.png" TargetMode="External"/><Relationship Id="rId12" Type="http://schemas.openxmlformats.org/officeDocument/2006/relationships/hyperlink" Target="https://s3.us-east-2.amazonaws.com/imagecheck1/nyse/paa__nyse.png" TargetMode="External"/><Relationship Id="rId17" Type="http://schemas.openxmlformats.org/officeDocument/2006/relationships/hyperlink" Target="https://s3.us-east-2.amazonaws.com/imagecheck1/nyse/rdp__nyse.png" TargetMode="External"/><Relationship Id="rId25" Type="http://schemas.openxmlformats.org/officeDocument/2006/relationships/hyperlink" Target="https://s3.us-east-2.amazonaws.com/imagecheck1/d12/strat_d12.png" TargetMode="External"/><Relationship Id="rId33" Type="http://schemas.openxmlformats.org/officeDocument/2006/relationships/hyperlink" Target="https://s3.us-east-2.amazonaws.com/imagecheck1/d13/random_d13.png" TargetMode="External"/><Relationship Id="rId38" Type="http://schemas.openxmlformats.org/officeDocument/2006/relationships/hyperlink" Target="https://s3.us-east-2.amazonaws.com/imagecheck1/d14/paa_d14.png" TargetMode="External"/><Relationship Id="rId2" Type="http://schemas.openxmlformats.org/officeDocument/2006/relationships/hyperlink" Target="https://s3.us-east-2.amazonaws.com/imagecheck1/isd/winsample_isd.png" TargetMode="External"/><Relationship Id="rId16" Type="http://schemas.openxmlformats.org/officeDocument/2006/relationships/hyperlink" Target="https://s3.us-east-2.amazonaws.com/imagecheck1/nyse/random__nyse.png" TargetMode="External"/><Relationship Id="rId20" Type="http://schemas.openxmlformats.org/officeDocument/2006/relationships/hyperlink" Target="https://s3.us-east-2.amazonaws.com/imagecheck1/d12/paa_d12.png" TargetMode="External"/><Relationship Id="rId29" Type="http://schemas.openxmlformats.org/officeDocument/2006/relationships/hyperlink" Target="https://s3.us-east-2.amazonaws.com/imagecheck1/d13/paa_d13.png" TargetMode="External"/><Relationship Id="rId41" Type="http://schemas.openxmlformats.org/officeDocument/2006/relationships/hyperlink" Target="https://imagecheck1.s3.us-east-2.amazonaws.com/d14/minmax_d14.png" TargetMode="External"/><Relationship Id="rId1" Type="http://schemas.openxmlformats.org/officeDocument/2006/relationships/pivotTable" Target="../pivotTables/pivotTable16.xml"/><Relationship Id="rId6" Type="http://schemas.openxmlformats.org/officeDocument/2006/relationships/hyperlink" Target="https://imagecheck1.s3.us-east-2.amazonaws.com/isd/minmax_isd.png" TargetMode="External"/><Relationship Id="rId11" Type="http://schemas.openxmlformats.org/officeDocument/2006/relationships/hyperlink" Target="https://s3.us-east-2.amazonaws.com/imagecheck1/nyse/window__nyse.png" TargetMode="External"/><Relationship Id="rId24" Type="http://schemas.openxmlformats.org/officeDocument/2006/relationships/hyperlink" Target="https://s3.us-east-2.amazonaws.com/imagecheck1/d12/random_d12.png" TargetMode="External"/><Relationship Id="rId32" Type="http://schemas.openxmlformats.org/officeDocument/2006/relationships/hyperlink" Target="https://imagecheck1.s3.us-east-2.amazonaws.com/d13/minmax_d13.png" TargetMode="External"/><Relationship Id="rId37" Type="http://schemas.openxmlformats.org/officeDocument/2006/relationships/hyperlink" Target="https://s3.us-east-2.amazonaws.com/imagecheck1/d14/winsample_d14.png" TargetMode="External"/><Relationship Id="rId40" Type="http://schemas.openxmlformats.org/officeDocument/2006/relationships/hyperlink" Target="https://s3.us-east-2.amazonaws.com/imagecheck1/d14/m4_d14.png" TargetMode="External"/><Relationship Id="rId45" Type="http://schemas.openxmlformats.org/officeDocument/2006/relationships/drawing" Target="../drawings/drawing3.xml"/><Relationship Id="rId5" Type="http://schemas.openxmlformats.org/officeDocument/2006/relationships/hyperlink" Target="https://s3.us-east-2.amazonaws.com/imagecheck1/isd/m4_isd.png" TargetMode="External"/><Relationship Id="rId15" Type="http://schemas.openxmlformats.org/officeDocument/2006/relationships/hyperlink" Target="https://imagecheck1.s3.us-east-2.amazonaws.com/nyse/minmax_nyse.png" TargetMode="External"/><Relationship Id="rId23" Type="http://schemas.openxmlformats.org/officeDocument/2006/relationships/hyperlink" Target="https://imagecheck1.s3.us-east-2.amazonaws.com/d12/minmax_d12.png" TargetMode="External"/><Relationship Id="rId28" Type="http://schemas.openxmlformats.org/officeDocument/2006/relationships/hyperlink" Target="https://s3.us-east-2.amazonaws.com/imagecheck1/d13/win_d13.png" TargetMode="External"/><Relationship Id="rId36" Type="http://schemas.openxmlformats.org/officeDocument/2006/relationships/hyperlink" Target="https://s3.us-east-2.amazonaws.com/imagecheck1/d13/vwd_d13.png" TargetMode="External"/><Relationship Id="rId10" Type="http://schemas.openxmlformats.org/officeDocument/2006/relationships/hyperlink" Target="https://s3.us-east-2.amazonaws.com/imagecheck1/isd/vw_isd.png" TargetMode="External"/><Relationship Id="rId19" Type="http://schemas.openxmlformats.org/officeDocument/2006/relationships/hyperlink" Target="https://s3.us-east-2.amazonaws.com/imagecheck1/d12/wsample_d12.png" TargetMode="External"/><Relationship Id="rId31" Type="http://schemas.openxmlformats.org/officeDocument/2006/relationships/hyperlink" Target="https://s3.us-east-2.amazonaws.com/imagecheck1/d13/m4_d13.png" TargetMode="External"/><Relationship Id="rId44" Type="http://schemas.openxmlformats.org/officeDocument/2006/relationships/hyperlink" Target="https://s3.us-east-2.amazonaws.com/imagecheck1/d14/vwd_d14.png" TargetMode="External"/><Relationship Id="rId4" Type="http://schemas.openxmlformats.org/officeDocument/2006/relationships/hyperlink" Target="https://s3.us-east-2.amazonaws.com/imagecheck1/isd/asap_isd.png" TargetMode="External"/><Relationship Id="rId9" Type="http://schemas.openxmlformats.org/officeDocument/2006/relationships/hyperlink" Target="https://s3.us-east-2.amazonaws.com/imagecheck1/isd/rdp_isd.png" TargetMode="External"/><Relationship Id="rId14" Type="http://schemas.openxmlformats.org/officeDocument/2006/relationships/hyperlink" Target="https://s3.us-east-2.amazonaws.com/imagecheck1/nyse/m4_nyse.png" TargetMode="External"/><Relationship Id="rId22" Type="http://schemas.openxmlformats.org/officeDocument/2006/relationships/hyperlink" Target="https://s3.us-east-2.amazonaws.com/imagecheck1/d12/m4_d12.png" TargetMode="External"/><Relationship Id="rId27" Type="http://schemas.openxmlformats.org/officeDocument/2006/relationships/hyperlink" Target="https://s3.us-east-2.amazonaws.com/imagecheck1/d12/vwd_d12.png" TargetMode="External"/><Relationship Id="rId30" Type="http://schemas.openxmlformats.org/officeDocument/2006/relationships/hyperlink" Target="https://s3.us-east-2.amazonaws.com/imagecheck1/d13/asap_d13.png" TargetMode="External"/><Relationship Id="rId35" Type="http://schemas.openxmlformats.org/officeDocument/2006/relationships/hyperlink" Target="https://s3.us-east-2.amazonaws.com/imagecheck1/d13/rdp_d13.png" TargetMode="External"/><Relationship Id="rId43" Type="http://schemas.openxmlformats.org/officeDocument/2006/relationships/hyperlink" Target="https://s3.us-east-2.amazonaws.com/imagecheck1/d14/rdp_d14.png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s3.us-east-2.amazonaws.com/imagecheck1/nyse/rdp__nyse.png" TargetMode="External"/><Relationship Id="rId18" Type="http://schemas.openxmlformats.org/officeDocument/2006/relationships/hyperlink" Target="https://s3.us-east-2.amazonaws.com/imagecheck1/d12/m4_d12.png" TargetMode="External"/><Relationship Id="rId26" Type="http://schemas.openxmlformats.org/officeDocument/2006/relationships/hyperlink" Target="https://s3.us-east-2.amazonaws.com/imagecheck1/d13/paa_d13.png" TargetMode="External"/><Relationship Id="rId39" Type="http://schemas.openxmlformats.org/officeDocument/2006/relationships/hyperlink" Target="https://s3.us-east-2.amazonaws.com/imagecheck1/isd/strat_isd.png" TargetMode="External"/><Relationship Id="rId21" Type="http://schemas.openxmlformats.org/officeDocument/2006/relationships/hyperlink" Target="https://s3.us-east-2.amazonaws.com/imagecheck1/d12/wsample_d12.png" TargetMode="External"/><Relationship Id="rId34" Type="http://schemas.openxmlformats.org/officeDocument/2006/relationships/hyperlink" Target="https://s3.us-east-2.amazonaws.com/imagecheck1/isd/m4_isd.png" TargetMode="External"/><Relationship Id="rId42" Type="http://schemas.openxmlformats.org/officeDocument/2006/relationships/hyperlink" Target="https://s3.us-east-2.amazonaws.com/imagecheck1/nyse/m4_nyse.png" TargetMode="External"/><Relationship Id="rId47" Type="http://schemas.openxmlformats.org/officeDocument/2006/relationships/hyperlink" Target="https://imagecheck1.s3.us-east-2.amazonaws.com/isd/minmax_isd.png" TargetMode="External"/><Relationship Id="rId50" Type="http://schemas.openxmlformats.org/officeDocument/2006/relationships/hyperlink" Target="https://s3.us-east-2.amazonaws.com/imagecheck1/isd/rdp_isd.png" TargetMode="External"/><Relationship Id="rId55" Type="http://schemas.openxmlformats.org/officeDocument/2006/relationships/hyperlink" Target="https://s3.us-east-2.amazonaws.com/imagecheck1/nyse/m4_nyse.png" TargetMode="External"/><Relationship Id="rId63" Type="http://schemas.openxmlformats.org/officeDocument/2006/relationships/hyperlink" Target="https://s3.us-east-2.amazonaws.com/imagecheck1/d12/m4_d12.png" TargetMode="External"/><Relationship Id="rId68" Type="http://schemas.openxmlformats.org/officeDocument/2006/relationships/hyperlink" Target="https://s3.us-east-2.amazonaws.com/imagecheck1/d12/vwd_d12.png" TargetMode="External"/><Relationship Id="rId76" Type="http://schemas.openxmlformats.org/officeDocument/2006/relationships/hyperlink" Target="https://s3.us-east-2.amazonaws.com/imagecheck1/d13/rdp_d13.png" TargetMode="External"/><Relationship Id="rId84" Type="http://schemas.openxmlformats.org/officeDocument/2006/relationships/hyperlink" Target="https://s3.us-east-2.amazonaws.com/imagecheck1/d14/rdp_d14.png" TargetMode="External"/><Relationship Id="rId7" Type="http://schemas.openxmlformats.org/officeDocument/2006/relationships/hyperlink" Target="https://s3.us-east-2.amazonaws.com/imagecheck1/d13/vwd_d13.png" TargetMode="External"/><Relationship Id="rId71" Type="http://schemas.openxmlformats.org/officeDocument/2006/relationships/hyperlink" Target="https://s3.us-east-2.amazonaws.com/imagecheck1/d13/asap_d13.png" TargetMode="External"/><Relationship Id="rId2" Type="http://schemas.openxmlformats.org/officeDocument/2006/relationships/pivotTable" Target="../pivotTables/pivotTable18.xml"/><Relationship Id="rId16" Type="http://schemas.openxmlformats.org/officeDocument/2006/relationships/hyperlink" Target="https://s3.us-east-2.amazonaws.com/imagecheck1/isd/asap_isd.png" TargetMode="External"/><Relationship Id="rId29" Type="http://schemas.openxmlformats.org/officeDocument/2006/relationships/hyperlink" Target="https://s3.us-east-2.amazonaws.com/imagecheck1/isd/m4_isd.png" TargetMode="External"/><Relationship Id="rId11" Type="http://schemas.openxmlformats.org/officeDocument/2006/relationships/hyperlink" Target="https://s3.us-east-2.amazonaws.com/imagecheck1/isd/strat_isd.png" TargetMode="External"/><Relationship Id="rId24" Type="http://schemas.openxmlformats.org/officeDocument/2006/relationships/hyperlink" Target="https://s3.us-east-2.amazonaws.com/imagecheck1/d13/m4_d13.png" TargetMode="External"/><Relationship Id="rId32" Type="http://schemas.openxmlformats.org/officeDocument/2006/relationships/hyperlink" Target="https://s3.us-east-2.amazonaws.com/imagecheck1/d14/random_D14.png" TargetMode="External"/><Relationship Id="rId37" Type="http://schemas.openxmlformats.org/officeDocument/2006/relationships/hyperlink" Target="https://s3.us-east-2.amazonaws.com/imagecheck1/isd/winsample_isd.png" TargetMode="External"/><Relationship Id="rId40" Type="http://schemas.openxmlformats.org/officeDocument/2006/relationships/hyperlink" Target="https://s3.us-east-2.amazonaws.com/imagecheck1/isd/vw_isd.png" TargetMode="External"/><Relationship Id="rId45" Type="http://schemas.openxmlformats.org/officeDocument/2006/relationships/hyperlink" Target="https://s3.us-east-2.amazonaws.com/imagecheck1/nyse/window__nyse.png" TargetMode="External"/><Relationship Id="rId53" Type="http://schemas.openxmlformats.org/officeDocument/2006/relationships/hyperlink" Target="https://s3.us-east-2.amazonaws.com/imagecheck1/nyse/paa__nyse.png" TargetMode="External"/><Relationship Id="rId58" Type="http://schemas.openxmlformats.org/officeDocument/2006/relationships/hyperlink" Target="https://s3.us-east-2.amazonaws.com/imagecheck1/nyse/rdp__nyse.png" TargetMode="External"/><Relationship Id="rId66" Type="http://schemas.openxmlformats.org/officeDocument/2006/relationships/hyperlink" Target="https://s3.us-east-2.amazonaws.com/imagecheck1/d12/strat_d12.png" TargetMode="External"/><Relationship Id="rId74" Type="http://schemas.openxmlformats.org/officeDocument/2006/relationships/hyperlink" Target="https://s3.us-east-2.amazonaws.com/imagecheck1/d13/random_d13.png" TargetMode="External"/><Relationship Id="rId79" Type="http://schemas.openxmlformats.org/officeDocument/2006/relationships/hyperlink" Target="https://s3.us-east-2.amazonaws.com/imagecheck1/d14/paa_d14.png" TargetMode="External"/><Relationship Id="rId5" Type="http://schemas.openxmlformats.org/officeDocument/2006/relationships/hyperlink" Target="https://s3.us-east-2.amazonaws.com/imagecheck1/d12/random_d12.png" TargetMode="External"/><Relationship Id="rId61" Type="http://schemas.openxmlformats.org/officeDocument/2006/relationships/hyperlink" Target="https://s3.us-east-2.amazonaws.com/imagecheck1/d12/paa_d12.png" TargetMode="External"/><Relationship Id="rId82" Type="http://schemas.openxmlformats.org/officeDocument/2006/relationships/hyperlink" Target="https://imagecheck1.s3.us-east-2.amazonaws.com/d14/minmax_d14.png" TargetMode="External"/><Relationship Id="rId19" Type="http://schemas.openxmlformats.org/officeDocument/2006/relationships/hyperlink" Target="https://imagecheck1.s3.us-east-2.amazonaws.com/d12/minmax_d12.png" TargetMode="External"/><Relationship Id="rId4" Type="http://schemas.openxmlformats.org/officeDocument/2006/relationships/hyperlink" Target="https://s3.us-east-2.amazonaws.com/imagecheck1/d12/asap_d12.png" TargetMode="External"/><Relationship Id="rId9" Type="http://schemas.openxmlformats.org/officeDocument/2006/relationships/hyperlink" Target="https://s3.us-east-2.amazonaws.com/imagecheck1/isd/m4_isd.png" TargetMode="External"/><Relationship Id="rId14" Type="http://schemas.openxmlformats.org/officeDocument/2006/relationships/hyperlink" Target="https://s3.us-east-2.amazonaws.com/imagecheck1/isd/winsample_isd.png" TargetMode="External"/><Relationship Id="rId22" Type="http://schemas.openxmlformats.org/officeDocument/2006/relationships/hyperlink" Target="https://s3.us-east-2.amazonaws.com/imagecheck1/d12/random_d12.png" TargetMode="External"/><Relationship Id="rId27" Type="http://schemas.openxmlformats.org/officeDocument/2006/relationships/hyperlink" Target="https://s3.us-east-2.amazonaws.com/imagecheck1/d13/win_d13.png" TargetMode="External"/><Relationship Id="rId30" Type="http://schemas.openxmlformats.org/officeDocument/2006/relationships/hyperlink" Target="https://imagecheck1.s3.us-east-2.amazonaws.com/d14/minmax_d14.png" TargetMode="External"/><Relationship Id="rId35" Type="http://schemas.openxmlformats.org/officeDocument/2006/relationships/hyperlink" Target="https://imagecheck1.s3.us-east-2.amazonaws.com/isd/minmax_isd.png" TargetMode="External"/><Relationship Id="rId43" Type="http://schemas.openxmlformats.org/officeDocument/2006/relationships/hyperlink" Target="https://imagecheck1.s3.us-east-2.amazonaws.com/nyse/minmax_nyse.png" TargetMode="External"/><Relationship Id="rId48" Type="http://schemas.openxmlformats.org/officeDocument/2006/relationships/hyperlink" Target="https://s3.us-east-2.amazonaws.com/imagecheck1/isd/random_isd.png" TargetMode="External"/><Relationship Id="rId56" Type="http://schemas.openxmlformats.org/officeDocument/2006/relationships/hyperlink" Target="https://imagecheck1.s3.us-east-2.amazonaws.com/nyse/minmax_nyse.png" TargetMode="External"/><Relationship Id="rId64" Type="http://schemas.openxmlformats.org/officeDocument/2006/relationships/hyperlink" Target="https://imagecheck1.s3.us-east-2.amazonaws.com/d12/minmax_d12.png" TargetMode="External"/><Relationship Id="rId69" Type="http://schemas.openxmlformats.org/officeDocument/2006/relationships/hyperlink" Target="https://s3.us-east-2.amazonaws.com/imagecheck1/d13/win_d13.png" TargetMode="External"/><Relationship Id="rId77" Type="http://schemas.openxmlformats.org/officeDocument/2006/relationships/hyperlink" Target="https://s3.us-east-2.amazonaws.com/imagecheck1/d13/vwd_d13.png" TargetMode="External"/><Relationship Id="rId8" Type="http://schemas.openxmlformats.org/officeDocument/2006/relationships/hyperlink" Target="https://s3.us-east-2.amazonaws.com/imagecheck1/d14/random_D14.png" TargetMode="External"/><Relationship Id="rId51" Type="http://schemas.openxmlformats.org/officeDocument/2006/relationships/hyperlink" Target="https://s3.us-east-2.amazonaws.com/imagecheck1/isd/vw_isd.png" TargetMode="External"/><Relationship Id="rId72" Type="http://schemas.openxmlformats.org/officeDocument/2006/relationships/hyperlink" Target="https://s3.us-east-2.amazonaws.com/imagecheck1/d13/m4_d13.png" TargetMode="External"/><Relationship Id="rId80" Type="http://schemas.openxmlformats.org/officeDocument/2006/relationships/hyperlink" Target="https://s3.us-east-2.amazonaws.com/imagecheck1/d14/asap_d14.png" TargetMode="External"/><Relationship Id="rId85" Type="http://schemas.openxmlformats.org/officeDocument/2006/relationships/hyperlink" Target="https://s3.us-east-2.amazonaws.com/imagecheck1/d14/vwd_d14.png" TargetMode="External"/><Relationship Id="rId3" Type="http://schemas.openxmlformats.org/officeDocument/2006/relationships/pivotTable" Target="../pivotTables/pivotTable19.xml"/><Relationship Id="rId12" Type="http://schemas.openxmlformats.org/officeDocument/2006/relationships/hyperlink" Target="https://s3.us-east-2.amazonaws.com/imagecheck1/nyse/m4_nyse.png" TargetMode="External"/><Relationship Id="rId17" Type="http://schemas.openxmlformats.org/officeDocument/2006/relationships/hyperlink" Target="https://s3.us-east-2.amazonaws.com/imagecheck1/d12/asap_d12.png" TargetMode="External"/><Relationship Id="rId25" Type="http://schemas.openxmlformats.org/officeDocument/2006/relationships/hyperlink" Target="https://imagecheck1.s3.us-east-2.amazonaws.com/d13/minmax_d13.png" TargetMode="External"/><Relationship Id="rId33" Type="http://schemas.openxmlformats.org/officeDocument/2006/relationships/hyperlink" Target="https://s3.us-east-2.amazonaws.com/imagecheck1/isd/asap_isd.png" TargetMode="External"/><Relationship Id="rId38" Type="http://schemas.openxmlformats.org/officeDocument/2006/relationships/hyperlink" Target="https://s3.us-east-2.amazonaws.com/imagecheck1/isd/random_isd.png" TargetMode="External"/><Relationship Id="rId46" Type="http://schemas.openxmlformats.org/officeDocument/2006/relationships/hyperlink" Target="https://s3.us-east-2.amazonaws.com/imagecheck1/nyse/random__nyse.png" TargetMode="External"/><Relationship Id="rId59" Type="http://schemas.openxmlformats.org/officeDocument/2006/relationships/hyperlink" Target="https://s3.us-east-2.amazonaws.com/imagecheck1/nyse/vwd__nyse.png" TargetMode="External"/><Relationship Id="rId67" Type="http://schemas.openxmlformats.org/officeDocument/2006/relationships/hyperlink" Target="https://s3.us-east-2.amazonaws.com/imagecheck1/d12/rdp_d12.png" TargetMode="External"/><Relationship Id="rId20" Type="http://schemas.openxmlformats.org/officeDocument/2006/relationships/hyperlink" Target="https://s3.us-east-2.amazonaws.com/imagecheck1/d12/paa_d12.png" TargetMode="External"/><Relationship Id="rId41" Type="http://schemas.openxmlformats.org/officeDocument/2006/relationships/hyperlink" Target="https://s3.us-east-2.amazonaws.com/imagecheck1/nyse/asap_nyse.png" TargetMode="External"/><Relationship Id="rId54" Type="http://schemas.openxmlformats.org/officeDocument/2006/relationships/hyperlink" Target="https://s3.us-east-2.amazonaws.com/imagecheck1/nyse/asap_nyse.png" TargetMode="External"/><Relationship Id="rId62" Type="http://schemas.openxmlformats.org/officeDocument/2006/relationships/hyperlink" Target="https://s3.us-east-2.amazonaws.com/imagecheck1/d12/asap_d12.png" TargetMode="External"/><Relationship Id="rId70" Type="http://schemas.openxmlformats.org/officeDocument/2006/relationships/hyperlink" Target="https://s3.us-east-2.amazonaws.com/imagecheck1/d13/paa_d13.png" TargetMode="External"/><Relationship Id="rId75" Type="http://schemas.openxmlformats.org/officeDocument/2006/relationships/hyperlink" Target="https://s3.us-east-2.amazonaws.com/imagecheck1/d13/stra_d13.png" TargetMode="External"/><Relationship Id="rId83" Type="http://schemas.openxmlformats.org/officeDocument/2006/relationships/hyperlink" Target="https://s3.us-east-2.amazonaws.com/imagecheck1/d14/random_D14.png" TargetMode="External"/><Relationship Id="rId1" Type="http://schemas.openxmlformats.org/officeDocument/2006/relationships/pivotTable" Target="../pivotTables/pivotTable17.xml"/><Relationship Id="rId6" Type="http://schemas.openxmlformats.org/officeDocument/2006/relationships/hyperlink" Target="https://s3.us-east-2.amazonaws.com/imagecheck1/d13/paa_d13.png" TargetMode="External"/><Relationship Id="rId15" Type="http://schemas.openxmlformats.org/officeDocument/2006/relationships/hyperlink" Target="https://s3.us-east-2.amazonaws.com/imagecheck1/isd/paa-_isd.png" TargetMode="External"/><Relationship Id="rId23" Type="http://schemas.openxmlformats.org/officeDocument/2006/relationships/hyperlink" Target="https://s3.us-east-2.amazonaws.com/imagecheck1/d12/strat_d12.png" TargetMode="External"/><Relationship Id="rId28" Type="http://schemas.openxmlformats.org/officeDocument/2006/relationships/hyperlink" Target="https://s3.us-east-2.amazonaws.com/imagecheck1/d13/vwd_d13.png" TargetMode="External"/><Relationship Id="rId36" Type="http://schemas.openxmlformats.org/officeDocument/2006/relationships/hyperlink" Target="https://s3.us-east-2.amazonaws.com/imagecheck1/isd/paa-_isd.png" TargetMode="External"/><Relationship Id="rId49" Type="http://schemas.openxmlformats.org/officeDocument/2006/relationships/hyperlink" Target="https://s3.us-east-2.amazonaws.com/imagecheck1/isd/strat_isd.png" TargetMode="External"/><Relationship Id="rId57" Type="http://schemas.openxmlformats.org/officeDocument/2006/relationships/hyperlink" Target="https://s3.us-east-2.amazonaws.com/imagecheck1/nyse/random__nyse.png" TargetMode="External"/><Relationship Id="rId10" Type="http://schemas.openxmlformats.org/officeDocument/2006/relationships/hyperlink" Target="https://s3.us-east-2.amazonaws.com/imagecheck1/isd/paa-_isd.png" TargetMode="External"/><Relationship Id="rId31" Type="http://schemas.openxmlformats.org/officeDocument/2006/relationships/hyperlink" Target="https://s3.us-east-2.amazonaws.com/imagecheck1/d14/winsample_d14.png" TargetMode="External"/><Relationship Id="rId44" Type="http://schemas.openxmlformats.org/officeDocument/2006/relationships/hyperlink" Target="https://s3.us-east-2.amazonaws.com/imagecheck1/nyse/paa__nyse.png" TargetMode="External"/><Relationship Id="rId52" Type="http://schemas.openxmlformats.org/officeDocument/2006/relationships/hyperlink" Target="https://s3.us-east-2.amazonaws.com/imagecheck1/nyse/window__nyse.png" TargetMode="External"/><Relationship Id="rId60" Type="http://schemas.openxmlformats.org/officeDocument/2006/relationships/hyperlink" Target="https://s3.us-east-2.amazonaws.com/imagecheck1/d12/wsample_d12.png" TargetMode="External"/><Relationship Id="rId65" Type="http://schemas.openxmlformats.org/officeDocument/2006/relationships/hyperlink" Target="https://s3.us-east-2.amazonaws.com/imagecheck1/d12/random_d12.png" TargetMode="External"/><Relationship Id="rId73" Type="http://schemas.openxmlformats.org/officeDocument/2006/relationships/hyperlink" Target="https://imagecheck1.s3.us-east-2.amazonaws.com/d13/minmax_d13.png" TargetMode="External"/><Relationship Id="rId78" Type="http://schemas.openxmlformats.org/officeDocument/2006/relationships/hyperlink" Target="https://s3.us-east-2.amazonaws.com/imagecheck1/d14/winsample_d14.png" TargetMode="External"/><Relationship Id="rId81" Type="http://schemas.openxmlformats.org/officeDocument/2006/relationships/hyperlink" Target="https://s3.us-east-2.amazonaws.com/imagecheck1/d14/m4_d14.png" TargetMode="External"/><Relationship Id="rId86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876"/>
  <sheetViews>
    <sheetView workbookViewId="0"/>
  </sheetViews>
  <sheetFormatPr defaultColWidth="14.453125" defaultRowHeight="15.75" customHeight="1"/>
  <sheetData>
    <row r="1" spans="1:8" ht="15.75" customHeight="1">
      <c r="A1" s="7" t="s">
        <v>0</v>
      </c>
      <c r="B1" s="7" t="s">
        <v>2</v>
      </c>
    </row>
    <row r="2" spans="1:8" ht="15.75" customHeight="1">
      <c r="A2" s="10">
        <v>23</v>
      </c>
      <c r="B2" s="7" t="s">
        <v>8</v>
      </c>
    </row>
    <row r="3" spans="1:8" ht="15.75" customHeight="1">
      <c r="A3" s="10">
        <v>54</v>
      </c>
      <c r="B3" s="7" t="s">
        <v>12</v>
      </c>
    </row>
    <row r="4" spans="1:8" ht="15.75" customHeight="1">
      <c r="A4" s="10">
        <v>88</v>
      </c>
      <c r="B4" s="7" t="s">
        <v>8</v>
      </c>
    </row>
    <row r="5" spans="1:8" ht="15.75" customHeight="1">
      <c r="A5" s="10">
        <v>92</v>
      </c>
      <c r="B5" s="7" t="s">
        <v>8</v>
      </c>
    </row>
    <row r="6" spans="1:8" ht="15.75" customHeight="1">
      <c r="A6" s="10">
        <v>13</v>
      </c>
      <c r="B6" s="7" t="s">
        <v>8</v>
      </c>
      <c r="D6" s="29" t="s">
        <v>2</v>
      </c>
      <c r="E6" s="50" t="s">
        <v>15</v>
      </c>
      <c r="G6" s="29" t="s">
        <v>2</v>
      </c>
      <c r="H6" s="50" t="s">
        <v>15</v>
      </c>
    </row>
    <row r="7" spans="1:8" ht="15.75" customHeight="1">
      <c r="A7" s="10">
        <v>47</v>
      </c>
      <c r="B7" s="7" t="s">
        <v>8</v>
      </c>
      <c r="D7" s="32" t="s">
        <v>3</v>
      </c>
      <c r="E7" s="64">
        <v>0.10628571428571429</v>
      </c>
      <c r="G7" s="32" t="s">
        <v>16</v>
      </c>
      <c r="H7" s="64">
        <v>0.16</v>
      </c>
    </row>
    <row r="8" spans="1:8" ht="15.75" customHeight="1">
      <c r="A8" s="10">
        <v>174</v>
      </c>
      <c r="B8" s="7" t="s">
        <v>8</v>
      </c>
      <c r="D8" s="38" t="s">
        <v>12</v>
      </c>
      <c r="E8" s="65">
        <v>0.17714285714285713</v>
      </c>
      <c r="G8" s="38" t="s">
        <v>8</v>
      </c>
      <c r="H8" s="65">
        <v>0.4514285714285714</v>
      </c>
    </row>
    <row r="9" spans="1:8" ht="15.75" customHeight="1">
      <c r="A9" s="10">
        <v>91</v>
      </c>
      <c r="B9" s="7" t="s">
        <v>3</v>
      </c>
      <c r="D9" s="38" t="s">
        <v>9</v>
      </c>
      <c r="E9" s="65">
        <v>0.12685714285714286</v>
      </c>
      <c r="G9" s="38" t="s">
        <v>23</v>
      </c>
      <c r="H9" s="65">
        <v>0.19542857142857142</v>
      </c>
    </row>
    <row r="10" spans="1:8" ht="15.75" customHeight="1">
      <c r="A10" s="10">
        <v>30</v>
      </c>
      <c r="B10" s="7" t="s">
        <v>8</v>
      </c>
      <c r="D10" s="38" t="s">
        <v>8</v>
      </c>
      <c r="E10" s="65">
        <v>0.4777142857142857</v>
      </c>
      <c r="G10" s="38" t="s">
        <v>22</v>
      </c>
      <c r="H10" s="65">
        <v>7.5428571428571428E-2</v>
      </c>
    </row>
    <row r="11" spans="1:8" ht="15.75" customHeight="1">
      <c r="A11" s="10">
        <v>146</v>
      </c>
      <c r="B11" s="7" t="s">
        <v>8</v>
      </c>
      <c r="D11" s="38" t="s">
        <v>21</v>
      </c>
      <c r="E11" s="65">
        <v>0.112</v>
      </c>
      <c r="G11" s="38" t="s">
        <v>24</v>
      </c>
      <c r="H11" s="65">
        <v>0.11771428571428572</v>
      </c>
    </row>
    <row r="12" spans="1:8" ht="15.75" customHeight="1">
      <c r="A12" s="10">
        <v>231</v>
      </c>
      <c r="B12" s="7" t="s">
        <v>8</v>
      </c>
      <c r="D12" s="38" t="s">
        <v>73</v>
      </c>
      <c r="E12" s="65">
        <v>0</v>
      </c>
      <c r="G12" s="38" t="s">
        <v>73</v>
      </c>
      <c r="H12" s="65">
        <v>0</v>
      </c>
    </row>
    <row r="13" spans="1:8" ht="15.75" customHeight="1">
      <c r="A13" s="10">
        <v>5</v>
      </c>
      <c r="B13" s="7" t="s">
        <v>8</v>
      </c>
      <c r="D13" s="53" t="s">
        <v>30</v>
      </c>
      <c r="E13" s="66">
        <v>1</v>
      </c>
      <c r="G13" s="53" t="s">
        <v>30</v>
      </c>
      <c r="H13" s="66">
        <v>1</v>
      </c>
    </row>
    <row r="14" spans="1:8" ht="15.75" customHeight="1">
      <c r="A14" s="10">
        <v>14</v>
      </c>
      <c r="B14" s="7" t="s">
        <v>3</v>
      </c>
    </row>
    <row r="15" spans="1:8" ht="15.75" customHeight="1">
      <c r="A15" s="10">
        <v>131</v>
      </c>
      <c r="B15" s="7" t="s">
        <v>8</v>
      </c>
    </row>
    <row r="16" spans="1:8" ht="15.75" customHeight="1">
      <c r="A16" s="10">
        <v>35</v>
      </c>
      <c r="B16" s="7" t="s">
        <v>12</v>
      </c>
    </row>
    <row r="17" spans="1:2" ht="15.75" customHeight="1">
      <c r="A17" s="10">
        <v>17</v>
      </c>
      <c r="B17" s="7" t="s">
        <v>8</v>
      </c>
    </row>
    <row r="18" spans="1:2" ht="15.75" customHeight="1">
      <c r="A18" s="10">
        <v>12</v>
      </c>
      <c r="B18" s="7" t="s">
        <v>3</v>
      </c>
    </row>
    <row r="19" spans="1:2" ht="15.75" customHeight="1">
      <c r="A19" s="10">
        <v>21</v>
      </c>
      <c r="B19" s="7" t="s">
        <v>12</v>
      </c>
    </row>
    <row r="20" spans="1:2" ht="15.75" customHeight="1">
      <c r="A20" s="10">
        <v>11</v>
      </c>
      <c r="B20" s="7" t="s">
        <v>3</v>
      </c>
    </row>
    <row r="21" spans="1:2" ht="14.5">
      <c r="A21" s="10">
        <v>13</v>
      </c>
      <c r="B21" s="7" t="s">
        <v>8</v>
      </c>
    </row>
    <row r="22" spans="1:2" ht="14.5">
      <c r="A22" s="10">
        <v>16</v>
      </c>
      <c r="B22" s="7" t="s">
        <v>8</v>
      </c>
    </row>
    <row r="23" spans="1:2" ht="14.5">
      <c r="A23" s="10">
        <v>10</v>
      </c>
      <c r="B23" s="7" t="s">
        <v>8</v>
      </c>
    </row>
    <row r="24" spans="1:2" ht="14.5">
      <c r="A24" s="10">
        <v>10</v>
      </c>
      <c r="B24" s="7" t="s">
        <v>8</v>
      </c>
    </row>
    <row r="25" spans="1:2" ht="14.5">
      <c r="A25" s="10">
        <v>13</v>
      </c>
      <c r="B25" s="7" t="s">
        <v>8</v>
      </c>
    </row>
    <row r="26" spans="1:2" ht="14.5">
      <c r="A26" s="10">
        <v>194</v>
      </c>
      <c r="B26" s="7" t="s">
        <v>8</v>
      </c>
    </row>
    <row r="27" spans="1:2" ht="14.5">
      <c r="A27" s="10">
        <v>17</v>
      </c>
      <c r="B27" s="7" t="s">
        <v>8</v>
      </c>
    </row>
    <row r="28" spans="1:2" ht="14.5">
      <c r="A28" s="10">
        <v>233</v>
      </c>
      <c r="B28" s="7" t="s">
        <v>9</v>
      </c>
    </row>
    <row r="29" spans="1:2" ht="14.5">
      <c r="A29" s="10">
        <v>121</v>
      </c>
      <c r="B29" s="7" t="s">
        <v>8</v>
      </c>
    </row>
    <row r="30" spans="1:2" ht="14.5">
      <c r="A30" s="10">
        <v>37</v>
      </c>
      <c r="B30" s="7" t="s">
        <v>9</v>
      </c>
    </row>
    <row r="31" spans="1:2" ht="14.5">
      <c r="A31" s="10">
        <v>8</v>
      </c>
      <c r="B31" s="7" t="s">
        <v>8</v>
      </c>
    </row>
    <row r="32" spans="1:2" ht="14.5">
      <c r="A32" s="10">
        <v>13</v>
      </c>
      <c r="B32" s="7" t="s">
        <v>3</v>
      </c>
    </row>
    <row r="33" spans="1:13" ht="14.5">
      <c r="A33" s="10">
        <v>78</v>
      </c>
      <c r="B33" s="7" t="s">
        <v>8</v>
      </c>
    </row>
    <row r="34" spans="1:13" ht="14.5">
      <c r="A34" s="10">
        <v>10</v>
      </c>
      <c r="B34" s="7" t="s">
        <v>8</v>
      </c>
    </row>
    <row r="35" spans="1:13" ht="14.5">
      <c r="A35" s="10">
        <v>34</v>
      </c>
      <c r="B35" s="7" t="s">
        <v>9</v>
      </c>
    </row>
    <row r="36" spans="1:13" ht="14.5">
      <c r="A36" s="10">
        <v>25</v>
      </c>
      <c r="B36" s="7" t="s">
        <v>21</v>
      </c>
    </row>
    <row r="37" spans="1:13" ht="14.5">
      <c r="A37" s="10">
        <v>29</v>
      </c>
      <c r="B37" s="7" t="s">
        <v>8</v>
      </c>
    </row>
    <row r="38" spans="1:13" ht="14.5">
      <c r="A38" s="10">
        <v>11</v>
      </c>
      <c r="B38" s="7" t="s">
        <v>8</v>
      </c>
    </row>
    <row r="39" spans="1:13" ht="14.5">
      <c r="A39" s="10">
        <v>5</v>
      </c>
      <c r="B39" s="7" t="s">
        <v>8</v>
      </c>
    </row>
    <row r="40" spans="1:13" ht="14.5">
      <c r="A40" s="10">
        <v>39</v>
      </c>
      <c r="B40" s="7" t="s">
        <v>9</v>
      </c>
    </row>
    <row r="41" spans="1:13" ht="14.5">
      <c r="A41" s="10">
        <v>20</v>
      </c>
      <c r="B41" s="7" t="s">
        <v>8</v>
      </c>
    </row>
    <row r="42" spans="1:13" ht="14.5">
      <c r="A42" s="10">
        <v>210</v>
      </c>
      <c r="B42" s="7" t="s">
        <v>8</v>
      </c>
    </row>
    <row r="43" spans="1:13" ht="14.5">
      <c r="A43" s="10">
        <v>282</v>
      </c>
      <c r="B43" s="7" t="s">
        <v>8</v>
      </c>
    </row>
    <row r="44" spans="1:13" ht="14.5">
      <c r="A44" s="10">
        <v>23</v>
      </c>
      <c r="B44" s="7" t="s">
        <v>3</v>
      </c>
    </row>
    <row r="45" spans="1:13" ht="14.5">
      <c r="A45" s="10">
        <v>31</v>
      </c>
      <c r="B45" s="7" t="s">
        <v>8</v>
      </c>
    </row>
    <row r="46" spans="1:13" ht="14.5">
      <c r="A46" s="10">
        <v>54</v>
      </c>
      <c r="B46" s="7" t="s">
        <v>8</v>
      </c>
      <c r="L46" s="46" t="s">
        <v>0</v>
      </c>
      <c r="M46" s="47" t="s">
        <v>72</v>
      </c>
    </row>
    <row r="47" spans="1:13" ht="14.5">
      <c r="A47" s="10">
        <v>31</v>
      </c>
      <c r="B47" s="7" t="s">
        <v>9</v>
      </c>
      <c r="G47" s="8" t="s">
        <v>31</v>
      </c>
      <c r="J47" s="8" t="s">
        <v>32</v>
      </c>
      <c r="M47" s="8" t="s">
        <v>33</v>
      </c>
    </row>
    <row r="48" spans="1:13" ht="14.5">
      <c r="A48" s="10">
        <v>110</v>
      </c>
      <c r="B48" s="7" t="s">
        <v>3</v>
      </c>
      <c r="G48" s="49" t="s">
        <v>74</v>
      </c>
      <c r="I48" s="49" t="s">
        <v>2</v>
      </c>
      <c r="J48" t="s">
        <v>52</v>
      </c>
      <c r="L48" s="29" t="s">
        <v>1</v>
      </c>
      <c r="M48" s="50" t="s">
        <v>26</v>
      </c>
    </row>
    <row r="49" spans="1:13" ht="14.5">
      <c r="A49" s="10">
        <v>172</v>
      </c>
      <c r="B49" s="7" t="s">
        <v>8</v>
      </c>
      <c r="F49" s="49" t="s">
        <v>2</v>
      </c>
      <c r="G49" t="s">
        <v>52</v>
      </c>
      <c r="H49" t="s">
        <v>27</v>
      </c>
      <c r="I49" t="s">
        <v>16</v>
      </c>
      <c r="J49" s="40">
        <v>46.292857142857144</v>
      </c>
      <c r="L49" s="32" t="s">
        <v>3</v>
      </c>
      <c r="M49" s="51">
        <v>42.268571428571427</v>
      </c>
    </row>
    <row r="50" spans="1:13" ht="14.5">
      <c r="A50" s="10">
        <v>125</v>
      </c>
      <c r="B50" s="7" t="s">
        <v>12</v>
      </c>
      <c r="F50" t="s">
        <v>3</v>
      </c>
      <c r="G50" s="40">
        <v>48.58064516129032</v>
      </c>
      <c r="H50" s="40">
        <v>93</v>
      </c>
      <c r="I50" t="s">
        <v>8</v>
      </c>
      <c r="J50" s="40">
        <v>39.377215189873418</v>
      </c>
      <c r="L50" s="38" t="s">
        <v>12</v>
      </c>
      <c r="M50" s="52">
        <v>44.72</v>
      </c>
    </row>
    <row r="51" spans="1:13" ht="14.5">
      <c r="A51" s="10">
        <v>50</v>
      </c>
      <c r="B51" s="7" t="s">
        <v>3</v>
      </c>
      <c r="F51" t="s">
        <v>12</v>
      </c>
      <c r="G51" s="40">
        <v>45.412903225806453</v>
      </c>
      <c r="H51" s="40">
        <v>155</v>
      </c>
      <c r="I51" t="s">
        <v>23</v>
      </c>
      <c r="J51" s="40">
        <v>42.356725146198833</v>
      </c>
      <c r="L51" s="38" t="s">
        <v>16</v>
      </c>
      <c r="M51" s="52">
        <v>39.200000000000003</v>
      </c>
    </row>
    <row r="52" spans="1:13" ht="14.5">
      <c r="A52" s="10">
        <v>123</v>
      </c>
      <c r="B52" s="7" t="s">
        <v>8</v>
      </c>
      <c r="F52" t="s">
        <v>9</v>
      </c>
      <c r="G52" s="40">
        <v>52.666666666666664</v>
      </c>
      <c r="H52" s="40">
        <v>111</v>
      </c>
      <c r="I52" t="s">
        <v>22</v>
      </c>
      <c r="J52" s="40">
        <v>29.015151515151516</v>
      </c>
      <c r="L52" s="38" t="s">
        <v>9</v>
      </c>
      <c r="M52" s="52">
        <v>42.845714285714287</v>
      </c>
    </row>
    <row r="53" spans="1:13" ht="14.5">
      <c r="A53" s="10">
        <v>119</v>
      </c>
      <c r="B53" s="7" t="s">
        <v>8</v>
      </c>
      <c r="F53" t="s">
        <v>8</v>
      </c>
      <c r="G53" s="40">
        <v>51.973684210526315</v>
      </c>
      <c r="H53" s="40">
        <v>418</v>
      </c>
      <c r="I53" t="s">
        <v>24</v>
      </c>
      <c r="J53" s="40">
        <v>68.116504854368927</v>
      </c>
      <c r="L53" s="38" t="s">
        <v>8</v>
      </c>
      <c r="M53" s="52">
        <v>46.988571428571426</v>
      </c>
    </row>
    <row r="54" spans="1:13" ht="14.5">
      <c r="A54" s="10">
        <v>199</v>
      </c>
      <c r="B54" s="7" t="s">
        <v>8</v>
      </c>
      <c r="F54" t="s">
        <v>21</v>
      </c>
      <c r="G54" s="40">
        <v>50.642857142857146</v>
      </c>
      <c r="H54" s="40">
        <v>98</v>
      </c>
      <c r="I54" t="s">
        <v>30</v>
      </c>
      <c r="J54" s="40">
        <v>43.667428571428573</v>
      </c>
      <c r="L54" s="38" t="s">
        <v>21</v>
      </c>
      <c r="M54" s="52">
        <v>40.251428571428569</v>
      </c>
    </row>
    <row r="55" spans="1:13" ht="14.5">
      <c r="A55" s="10">
        <v>13</v>
      </c>
      <c r="B55" s="7" t="s">
        <v>8</v>
      </c>
      <c r="F55" t="s">
        <v>30</v>
      </c>
      <c r="G55" s="40">
        <v>50.389714285714284</v>
      </c>
      <c r="H55" s="40">
        <v>875</v>
      </c>
      <c r="L55" s="38" t="s">
        <v>23</v>
      </c>
      <c r="M55" s="52">
        <v>40.702857142857141</v>
      </c>
    </row>
    <row r="56" spans="1:13" ht="14.5">
      <c r="A56" s="10">
        <v>25</v>
      </c>
      <c r="B56" s="7" t="s">
        <v>3</v>
      </c>
      <c r="L56" s="38" t="s">
        <v>22</v>
      </c>
      <c r="M56" s="52">
        <v>37.57714285714286</v>
      </c>
    </row>
    <row r="57" spans="1:13" ht="14.5">
      <c r="A57" s="10">
        <v>43</v>
      </c>
      <c r="B57" s="7" t="s">
        <v>8</v>
      </c>
      <c r="L57" s="38" t="s">
        <v>24</v>
      </c>
      <c r="M57" s="52">
        <v>39.674285714285716</v>
      </c>
    </row>
    <row r="58" spans="1:13" ht="14.5">
      <c r="A58" s="10">
        <v>20</v>
      </c>
      <c r="B58" s="7" t="s">
        <v>8</v>
      </c>
      <c r="L58" s="53" t="s">
        <v>30</v>
      </c>
      <c r="M58" s="54">
        <v>41.580952380952382</v>
      </c>
    </row>
    <row r="59" spans="1:13" ht="14.5">
      <c r="A59" s="10">
        <v>26</v>
      </c>
      <c r="B59" s="7" t="s">
        <v>8</v>
      </c>
    </row>
    <row r="60" spans="1:13" ht="14.5">
      <c r="A60" s="10">
        <v>252</v>
      </c>
      <c r="B60" s="7" t="s">
        <v>8</v>
      </c>
    </row>
    <row r="61" spans="1:13" ht="14.5">
      <c r="A61" s="10">
        <v>5</v>
      </c>
      <c r="B61" s="7" t="s">
        <v>8</v>
      </c>
    </row>
    <row r="62" spans="1:13" ht="14.5">
      <c r="A62" s="10">
        <v>143</v>
      </c>
      <c r="B62" s="7" t="s">
        <v>8</v>
      </c>
    </row>
    <row r="63" spans="1:13" ht="14.5">
      <c r="A63" s="10">
        <v>16</v>
      </c>
      <c r="B63" s="7" t="s">
        <v>8</v>
      </c>
    </row>
    <row r="64" spans="1:13" ht="14.5">
      <c r="A64" s="10">
        <v>42</v>
      </c>
      <c r="B64" s="7" t="s">
        <v>3</v>
      </c>
    </row>
    <row r="65" spans="1:2" ht="14.5">
      <c r="A65" s="10">
        <v>31</v>
      </c>
      <c r="B65" s="7" t="s">
        <v>8</v>
      </c>
    </row>
    <row r="66" spans="1:2" ht="14.5">
      <c r="A66" s="10">
        <v>192</v>
      </c>
      <c r="B66" s="7" t="s">
        <v>8</v>
      </c>
    </row>
    <row r="67" spans="1:2" ht="14.5">
      <c r="A67" s="10">
        <v>76</v>
      </c>
      <c r="B67" s="7" t="s">
        <v>8</v>
      </c>
    </row>
    <row r="68" spans="1:2" ht="14.5">
      <c r="A68" s="10">
        <v>17</v>
      </c>
      <c r="B68" s="7" t="s">
        <v>8</v>
      </c>
    </row>
    <row r="69" spans="1:2" ht="14.5">
      <c r="A69" s="10">
        <v>27</v>
      </c>
      <c r="B69" s="7" t="s">
        <v>8</v>
      </c>
    </row>
    <row r="70" spans="1:2" ht="14.5">
      <c r="A70" s="10">
        <v>36</v>
      </c>
      <c r="B70" s="7" t="s">
        <v>8</v>
      </c>
    </row>
    <row r="71" spans="1:2" ht="14.5">
      <c r="A71" s="10">
        <v>44</v>
      </c>
      <c r="B71" s="7" t="s">
        <v>8</v>
      </c>
    </row>
    <row r="72" spans="1:2" ht="14.5">
      <c r="A72" s="10">
        <v>187</v>
      </c>
      <c r="B72" s="7" t="s">
        <v>8</v>
      </c>
    </row>
    <row r="73" spans="1:2" ht="14.5">
      <c r="A73" s="10">
        <v>11</v>
      </c>
      <c r="B73" s="7" t="s">
        <v>8</v>
      </c>
    </row>
    <row r="74" spans="1:2" ht="14.5">
      <c r="A74" s="10">
        <v>103</v>
      </c>
      <c r="B74" s="7" t="s">
        <v>3</v>
      </c>
    </row>
    <row r="75" spans="1:2" ht="14.5">
      <c r="A75" s="10">
        <v>13</v>
      </c>
      <c r="B75" s="7" t="s">
        <v>3</v>
      </c>
    </row>
    <row r="76" spans="1:2" ht="14.5">
      <c r="A76" s="10">
        <v>12</v>
      </c>
      <c r="B76" s="7" t="s">
        <v>3</v>
      </c>
    </row>
    <row r="77" spans="1:2" ht="14.5">
      <c r="A77" s="10">
        <v>168</v>
      </c>
      <c r="B77" s="7" t="s">
        <v>12</v>
      </c>
    </row>
    <row r="78" spans="1:2" ht="14.5">
      <c r="A78" s="10">
        <v>9</v>
      </c>
      <c r="B78" s="7" t="s">
        <v>8</v>
      </c>
    </row>
    <row r="79" spans="1:2" ht="14.5">
      <c r="A79" s="10">
        <v>16</v>
      </c>
      <c r="B79" s="7" t="s">
        <v>8</v>
      </c>
    </row>
    <row r="80" spans="1:2" ht="14.5">
      <c r="A80" s="10">
        <v>174</v>
      </c>
      <c r="B80" s="7" t="s">
        <v>9</v>
      </c>
    </row>
    <row r="81" spans="1:2" ht="14.5">
      <c r="A81" s="10">
        <v>97</v>
      </c>
      <c r="B81" s="7" t="s">
        <v>8</v>
      </c>
    </row>
    <row r="82" spans="1:2" ht="14.5">
      <c r="A82" s="10">
        <v>46</v>
      </c>
      <c r="B82" s="7" t="s">
        <v>12</v>
      </c>
    </row>
    <row r="83" spans="1:2" ht="14.5">
      <c r="A83" s="10">
        <v>181</v>
      </c>
      <c r="B83" s="7" t="s">
        <v>8</v>
      </c>
    </row>
    <row r="84" spans="1:2" ht="14.5">
      <c r="A84" s="10">
        <v>10</v>
      </c>
      <c r="B84" s="7" t="s">
        <v>8</v>
      </c>
    </row>
    <row r="85" spans="1:2" ht="14.5">
      <c r="A85" s="10">
        <v>23</v>
      </c>
      <c r="B85" s="7" t="s">
        <v>9</v>
      </c>
    </row>
    <row r="86" spans="1:2" ht="14.5">
      <c r="A86" s="10">
        <v>73</v>
      </c>
      <c r="B86" s="7" t="s">
        <v>12</v>
      </c>
    </row>
    <row r="87" spans="1:2" ht="14.5">
      <c r="A87" s="10">
        <v>138</v>
      </c>
      <c r="B87" s="7" t="s">
        <v>9</v>
      </c>
    </row>
    <row r="88" spans="1:2" ht="14.5">
      <c r="A88" s="10">
        <v>92</v>
      </c>
      <c r="B88" s="7" t="s">
        <v>9</v>
      </c>
    </row>
    <row r="89" spans="1:2" ht="14.5">
      <c r="A89" s="10">
        <v>7</v>
      </c>
      <c r="B89" s="7" t="s">
        <v>9</v>
      </c>
    </row>
    <row r="90" spans="1:2" ht="14.5">
      <c r="A90" s="10">
        <v>155</v>
      </c>
      <c r="B90" s="7" t="s">
        <v>9</v>
      </c>
    </row>
    <row r="91" spans="1:2" ht="14.5">
      <c r="A91" s="10">
        <v>8</v>
      </c>
      <c r="B91" s="7" t="s">
        <v>12</v>
      </c>
    </row>
    <row r="92" spans="1:2" ht="14.5">
      <c r="A92" s="10">
        <v>34</v>
      </c>
      <c r="B92" s="7" t="s">
        <v>9</v>
      </c>
    </row>
    <row r="93" spans="1:2" ht="14.5">
      <c r="A93" s="10">
        <v>46</v>
      </c>
      <c r="B93" s="7" t="s">
        <v>9</v>
      </c>
    </row>
    <row r="94" spans="1:2" ht="14.5">
      <c r="A94" s="10">
        <v>44</v>
      </c>
      <c r="B94" s="7" t="s">
        <v>8</v>
      </c>
    </row>
    <row r="95" spans="1:2" ht="14.5">
      <c r="A95" s="10">
        <v>12</v>
      </c>
      <c r="B95" s="7" t="s">
        <v>8</v>
      </c>
    </row>
    <row r="96" spans="1:2" ht="14.5">
      <c r="A96" s="10">
        <v>16</v>
      </c>
      <c r="B96" s="7" t="s">
        <v>21</v>
      </c>
    </row>
    <row r="97" spans="1:2" ht="14.5">
      <c r="A97" s="10">
        <v>33</v>
      </c>
      <c r="B97" s="7" t="s">
        <v>12</v>
      </c>
    </row>
    <row r="98" spans="1:2" ht="14.5">
      <c r="A98" s="10">
        <v>36</v>
      </c>
      <c r="B98" s="7" t="s">
        <v>12</v>
      </c>
    </row>
    <row r="99" spans="1:2" ht="14.5">
      <c r="A99" s="10">
        <v>20</v>
      </c>
      <c r="B99" s="7" t="s">
        <v>8</v>
      </c>
    </row>
    <row r="100" spans="1:2" ht="14.5">
      <c r="A100" s="10">
        <v>27</v>
      </c>
      <c r="B100" s="7" t="s">
        <v>9</v>
      </c>
    </row>
    <row r="101" spans="1:2" ht="14.5">
      <c r="A101" s="10">
        <v>59</v>
      </c>
      <c r="B101" s="7" t="s">
        <v>8</v>
      </c>
    </row>
    <row r="102" spans="1:2" ht="14.5">
      <c r="A102" s="10">
        <v>19</v>
      </c>
      <c r="B102" s="7" t="s">
        <v>9</v>
      </c>
    </row>
    <row r="103" spans="1:2" ht="14.5">
      <c r="A103" s="10">
        <v>7</v>
      </c>
      <c r="B103" s="7" t="s">
        <v>8</v>
      </c>
    </row>
    <row r="104" spans="1:2" ht="14.5">
      <c r="A104" s="10">
        <v>18</v>
      </c>
      <c r="B104" s="7" t="s">
        <v>3</v>
      </c>
    </row>
    <row r="105" spans="1:2" ht="14.5">
      <c r="A105" s="10">
        <v>234</v>
      </c>
      <c r="B105" s="7" t="s">
        <v>21</v>
      </c>
    </row>
    <row r="106" spans="1:2" ht="14.5">
      <c r="A106" s="10">
        <v>78</v>
      </c>
      <c r="B106" s="7" t="s">
        <v>3</v>
      </c>
    </row>
    <row r="107" spans="1:2" ht="14.5">
      <c r="A107" s="10">
        <v>214</v>
      </c>
      <c r="B107" s="7" t="s">
        <v>3</v>
      </c>
    </row>
    <row r="108" spans="1:2" ht="14.5">
      <c r="A108" s="10">
        <v>9</v>
      </c>
      <c r="B108" s="7" t="s">
        <v>8</v>
      </c>
    </row>
    <row r="109" spans="1:2" ht="14.5">
      <c r="A109" s="10">
        <v>17</v>
      </c>
      <c r="B109" s="7" t="s">
        <v>8</v>
      </c>
    </row>
    <row r="110" spans="1:2" ht="14.5">
      <c r="A110" s="10">
        <v>9</v>
      </c>
      <c r="B110" s="7" t="s">
        <v>3</v>
      </c>
    </row>
    <row r="111" spans="1:2" ht="14.5">
      <c r="A111" s="10">
        <v>161</v>
      </c>
      <c r="B111" s="7" t="s">
        <v>12</v>
      </c>
    </row>
    <row r="112" spans="1:2" ht="14.5">
      <c r="A112" s="10">
        <v>92</v>
      </c>
      <c r="B112" s="7" t="s">
        <v>3</v>
      </c>
    </row>
    <row r="113" spans="1:2" ht="14.5">
      <c r="A113" s="10">
        <v>41</v>
      </c>
      <c r="B113" s="7" t="s">
        <v>12</v>
      </c>
    </row>
    <row r="114" spans="1:2" ht="14.5">
      <c r="A114" s="10">
        <v>219</v>
      </c>
      <c r="B114" s="7" t="s">
        <v>12</v>
      </c>
    </row>
    <row r="115" spans="1:2" ht="14.5">
      <c r="A115" s="10">
        <v>55</v>
      </c>
      <c r="B115" s="7" t="s">
        <v>9</v>
      </c>
    </row>
    <row r="116" spans="1:2" ht="14.5">
      <c r="A116" s="10">
        <v>11</v>
      </c>
      <c r="B116" s="7" t="s">
        <v>3</v>
      </c>
    </row>
    <row r="117" spans="1:2" ht="14.5">
      <c r="A117" s="10">
        <v>96</v>
      </c>
      <c r="B117" s="7" t="s">
        <v>3</v>
      </c>
    </row>
    <row r="118" spans="1:2" ht="14.5">
      <c r="A118" s="10">
        <v>22</v>
      </c>
      <c r="B118" s="7" t="s">
        <v>12</v>
      </c>
    </row>
    <row r="119" spans="1:2" ht="14.5">
      <c r="A119" s="10">
        <v>35</v>
      </c>
      <c r="B119" s="7" t="s">
        <v>21</v>
      </c>
    </row>
    <row r="120" spans="1:2" ht="14.5">
      <c r="A120" s="10">
        <v>20</v>
      </c>
      <c r="B120" s="7" t="s">
        <v>3</v>
      </c>
    </row>
    <row r="121" spans="1:2" ht="14.5">
      <c r="A121" s="10">
        <v>30</v>
      </c>
      <c r="B121" s="7" t="s">
        <v>8</v>
      </c>
    </row>
    <row r="122" spans="1:2" ht="14.5">
      <c r="A122" s="10">
        <v>22</v>
      </c>
      <c r="B122" s="7" t="s">
        <v>8</v>
      </c>
    </row>
    <row r="123" spans="1:2" ht="14.5">
      <c r="A123" s="10">
        <v>95</v>
      </c>
      <c r="B123" s="7" t="s">
        <v>8</v>
      </c>
    </row>
    <row r="124" spans="1:2" ht="14.5">
      <c r="A124" s="10">
        <v>9</v>
      </c>
      <c r="B124" s="7" t="s">
        <v>8</v>
      </c>
    </row>
    <row r="125" spans="1:2" ht="14.5">
      <c r="A125" s="10">
        <v>54</v>
      </c>
      <c r="B125" s="7" t="s">
        <v>12</v>
      </c>
    </row>
    <row r="126" spans="1:2" ht="14.5">
      <c r="A126" s="10">
        <v>44</v>
      </c>
      <c r="B126" s="7" t="s">
        <v>8</v>
      </c>
    </row>
    <row r="127" spans="1:2" ht="14.5">
      <c r="A127" s="10">
        <v>38</v>
      </c>
      <c r="B127" s="7" t="s">
        <v>21</v>
      </c>
    </row>
    <row r="128" spans="1:2" ht="14.5">
      <c r="A128" s="10">
        <v>12</v>
      </c>
      <c r="B128" s="7" t="s">
        <v>3</v>
      </c>
    </row>
    <row r="129" spans="1:2" ht="14.5">
      <c r="A129" s="10">
        <v>30</v>
      </c>
      <c r="B129" s="7" t="s">
        <v>3</v>
      </c>
    </row>
    <row r="130" spans="1:2" ht="14.5">
      <c r="A130" s="10">
        <v>10</v>
      </c>
      <c r="B130" s="7" t="s">
        <v>3</v>
      </c>
    </row>
    <row r="131" spans="1:2" ht="14.5">
      <c r="A131" s="10">
        <v>64</v>
      </c>
      <c r="B131" s="7" t="s">
        <v>8</v>
      </c>
    </row>
    <row r="132" spans="1:2" ht="14.5">
      <c r="A132" s="10">
        <v>10</v>
      </c>
      <c r="B132" s="7" t="s">
        <v>8</v>
      </c>
    </row>
    <row r="133" spans="1:2" ht="14.5">
      <c r="A133" s="10">
        <v>87</v>
      </c>
      <c r="B133" s="7" t="s">
        <v>8</v>
      </c>
    </row>
    <row r="134" spans="1:2" ht="14.5">
      <c r="A134" s="10">
        <v>129</v>
      </c>
      <c r="B134" s="7" t="s">
        <v>12</v>
      </c>
    </row>
    <row r="135" spans="1:2" ht="14.5">
      <c r="A135" s="10">
        <v>50</v>
      </c>
      <c r="B135" s="7" t="s">
        <v>21</v>
      </c>
    </row>
    <row r="136" spans="1:2" ht="14.5">
      <c r="A136" s="10">
        <v>23</v>
      </c>
      <c r="B136" s="7" t="s">
        <v>8</v>
      </c>
    </row>
    <row r="137" spans="1:2" ht="14.5">
      <c r="A137" s="10">
        <v>11</v>
      </c>
      <c r="B137" s="7" t="s">
        <v>3</v>
      </c>
    </row>
    <row r="138" spans="1:2" ht="14.5">
      <c r="A138" s="10">
        <v>31</v>
      </c>
      <c r="B138" s="7" t="s">
        <v>8</v>
      </c>
    </row>
    <row r="139" spans="1:2" ht="14.5">
      <c r="A139" s="10">
        <v>55</v>
      </c>
      <c r="B139" s="7" t="s">
        <v>8</v>
      </c>
    </row>
    <row r="140" spans="1:2" ht="14.5">
      <c r="A140" s="10">
        <v>12</v>
      </c>
      <c r="B140" s="7" t="s">
        <v>8</v>
      </c>
    </row>
    <row r="141" spans="1:2" ht="14.5">
      <c r="A141" s="10">
        <v>19</v>
      </c>
      <c r="B141" s="7" t="s">
        <v>8</v>
      </c>
    </row>
    <row r="142" spans="1:2" ht="14.5">
      <c r="A142" s="10">
        <v>22</v>
      </c>
      <c r="B142" s="7" t="s">
        <v>8</v>
      </c>
    </row>
    <row r="143" spans="1:2" ht="14.5">
      <c r="A143" s="10">
        <v>213</v>
      </c>
      <c r="B143" s="7" t="s">
        <v>8</v>
      </c>
    </row>
    <row r="144" spans="1:2" ht="14.5">
      <c r="A144" s="10">
        <v>253</v>
      </c>
      <c r="B144" s="7" t="s">
        <v>9</v>
      </c>
    </row>
    <row r="145" spans="1:2" ht="14.5">
      <c r="A145" s="10">
        <v>14</v>
      </c>
      <c r="B145" s="7" t="s">
        <v>8</v>
      </c>
    </row>
    <row r="146" spans="1:2" ht="14.5">
      <c r="A146" s="10">
        <v>63</v>
      </c>
      <c r="B146" s="7" t="s">
        <v>12</v>
      </c>
    </row>
    <row r="147" spans="1:2" ht="14.5">
      <c r="A147" s="10">
        <v>26</v>
      </c>
      <c r="B147" s="7" t="s">
        <v>8</v>
      </c>
    </row>
    <row r="148" spans="1:2" ht="14.5">
      <c r="A148" s="10">
        <v>7</v>
      </c>
      <c r="B148" s="7" t="s">
        <v>8</v>
      </c>
    </row>
    <row r="149" spans="1:2" ht="14.5">
      <c r="A149" s="10">
        <v>6</v>
      </c>
      <c r="B149" s="7" t="s">
        <v>8</v>
      </c>
    </row>
    <row r="150" spans="1:2" ht="14.5">
      <c r="A150" s="10">
        <v>40</v>
      </c>
      <c r="B150" s="7" t="s">
        <v>8</v>
      </c>
    </row>
    <row r="151" spans="1:2" ht="14.5">
      <c r="A151" s="10">
        <v>23</v>
      </c>
      <c r="B151" s="7" t="s">
        <v>3</v>
      </c>
    </row>
    <row r="152" spans="1:2" ht="14.5">
      <c r="A152" s="10">
        <v>30</v>
      </c>
      <c r="B152" s="7" t="s">
        <v>3</v>
      </c>
    </row>
    <row r="153" spans="1:2" ht="14.5">
      <c r="A153" s="10">
        <v>10</v>
      </c>
      <c r="B153" s="7" t="s">
        <v>9</v>
      </c>
    </row>
    <row r="154" spans="1:2" ht="14.5">
      <c r="A154" s="10">
        <v>28</v>
      </c>
      <c r="B154" s="7" t="s">
        <v>3</v>
      </c>
    </row>
    <row r="155" spans="1:2" ht="14.5">
      <c r="A155" s="10">
        <v>8</v>
      </c>
      <c r="B155" s="7" t="s">
        <v>8</v>
      </c>
    </row>
    <row r="156" spans="1:2" ht="14.5">
      <c r="A156" s="10">
        <v>18</v>
      </c>
      <c r="B156" s="7" t="s">
        <v>8</v>
      </c>
    </row>
    <row r="157" spans="1:2" ht="14.5">
      <c r="A157" s="10">
        <v>12</v>
      </c>
      <c r="B157" s="7" t="s">
        <v>8</v>
      </c>
    </row>
    <row r="158" spans="1:2" ht="14.5">
      <c r="A158" s="10">
        <v>104</v>
      </c>
      <c r="B158" s="7" t="s">
        <v>8</v>
      </c>
    </row>
    <row r="159" spans="1:2" ht="14.5">
      <c r="A159" s="10">
        <v>9</v>
      </c>
      <c r="B159" s="7" t="s">
        <v>3</v>
      </c>
    </row>
    <row r="160" spans="1:2" ht="14.5">
      <c r="A160" s="10">
        <v>197</v>
      </c>
      <c r="B160" s="7" t="s">
        <v>3</v>
      </c>
    </row>
    <row r="161" spans="1:2" ht="14.5">
      <c r="A161" s="10">
        <v>8</v>
      </c>
      <c r="B161" s="7" t="s">
        <v>8</v>
      </c>
    </row>
    <row r="162" spans="1:2" ht="14.5">
      <c r="A162" s="10">
        <v>166</v>
      </c>
      <c r="B162" s="7" t="s">
        <v>3</v>
      </c>
    </row>
    <row r="163" spans="1:2" ht="14.5">
      <c r="A163" s="10">
        <v>24</v>
      </c>
      <c r="B163" s="7" t="s">
        <v>12</v>
      </c>
    </row>
    <row r="164" spans="1:2" ht="14.5">
      <c r="A164" s="10">
        <v>34</v>
      </c>
      <c r="B164" s="7" t="s">
        <v>12</v>
      </c>
    </row>
    <row r="165" spans="1:2" ht="14.5">
      <c r="A165" s="10">
        <v>161</v>
      </c>
      <c r="B165" s="7" t="s">
        <v>12</v>
      </c>
    </row>
    <row r="166" spans="1:2" ht="14.5">
      <c r="A166" s="10">
        <v>15</v>
      </c>
      <c r="B166" s="7" t="s">
        <v>9</v>
      </c>
    </row>
    <row r="167" spans="1:2" ht="14.5">
      <c r="A167" s="10">
        <v>100</v>
      </c>
      <c r="B167" s="7" t="s">
        <v>21</v>
      </c>
    </row>
    <row r="168" spans="1:2" ht="14.5">
      <c r="A168" s="10">
        <v>164</v>
      </c>
      <c r="B168" s="7" t="s">
        <v>8</v>
      </c>
    </row>
    <row r="169" spans="1:2" ht="14.5">
      <c r="A169" s="10">
        <v>13</v>
      </c>
      <c r="B169" s="7" t="s">
        <v>8</v>
      </c>
    </row>
    <row r="170" spans="1:2" ht="14.5">
      <c r="A170" s="10">
        <v>174</v>
      </c>
      <c r="B170" s="7" t="s">
        <v>3</v>
      </c>
    </row>
    <row r="171" spans="1:2" ht="14.5">
      <c r="A171" s="10">
        <v>12</v>
      </c>
      <c r="B171" s="7" t="s">
        <v>8</v>
      </c>
    </row>
    <row r="172" spans="1:2" ht="14.5">
      <c r="A172" s="10">
        <v>19</v>
      </c>
      <c r="B172" s="7" t="s">
        <v>8</v>
      </c>
    </row>
    <row r="173" spans="1:2" ht="14.5">
      <c r="A173" s="10">
        <v>18</v>
      </c>
      <c r="B173" s="7" t="s">
        <v>8</v>
      </c>
    </row>
    <row r="174" spans="1:2" ht="14.5">
      <c r="A174" s="10">
        <v>25</v>
      </c>
      <c r="B174" s="7" t="s">
        <v>8</v>
      </c>
    </row>
    <row r="175" spans="1:2" ht="14.5">
      <c r="A175" s="10">
        <v>11</v>
      </c>
      <c r="B175" s="7" t="s">
        <v>12</v>
      </c>
    </row>
    <row r="176" spans="1:2" ht="14.5">
      <c r="A176" s="10">
        <v>101</v>
      </c>
      <c r="B176" s="7" t="s">
        <v>3</v>
      </c>
    </row>
    <row r="177" spans="1:2" ht="14.5">
      <c r="A177" s="10">
        <v>88</v>
      </c>
      <c r="B177" s="7" t="s">
        <v>3</v>
      </c>
    </row>
    <row r="178" spans="1:2" ht="14.5">
      <c r="A178" s="10">
        <v>94</v>
      </c>
      <c r="B178" s="7" t="s">
        <v>8</v>
      </c>
    </row>
    <row r="179" spans="1:2" ht="14.5">
      <c r="A179" s="10">
        <v>32</v>
      </c>
      <c r="B179" s="7" t="s">
        <v>8</v>
      </c>
    </row>
    <row r="180" spans="1:2" ht="14.5">
      <c r="A180" s="10">
        <v>8</v>
      </c>
      <c r="B180" s="7" t="s">
        <v>3</v>
      </c>
    </row>
    <row r="181" spans="1:2" ht="14.5">
      <c r="A181" s="10">
        <v>11</v>
      </c>
      <c r="B181" s="7" t="s">
        <v>8</v>
      </c>
    </row>
    <row r="182" spans="1:2" ht="14.5">
      <c r="A182" s="10">
        <v>8</v>
      </c>
      <c r="B182" s="7" t="s">
        <v>3</v>
      </c>
    </row>
    <row r="183" spans="1:2" ht="14.5">
      <c r="A183" s="10">
        <v>141</v>
      </c>
      <c r="B183" s="7" t="s">
        <v>8</v>
      </c>
    </row>
    <row r="184" spans="1:2" ht="14.5">
      <c r="A184" s="10">
        <v>39</v>
      </c>
      <c r="B184" s="7" t="s">
        <v>8</v>
      </c>
    </row>
    <row r="185" spans="1:2" ht="14.5">
      <c r="A185" s="10">
        <v>41</v>
      </c>
      <c r="B185" s="7" t="s">
        <v>8</v>
      </c>
    </row>
    <row r="186" spans="1:2" ht="14.5">
      <c r="A186" s="10">
        <v>13</v>
      </c>
      <c r="B186" s="7" t="s">
        <v>8</v>
      </c>
    </row>
    <row r="187" spans="1:2" ht="14.5">
      <c r="A187" s="10">
        <v>11</v>
      </c>
      <c r="B187" s="7" t="s">
        <v>8</v>
      </c>
    </row>
    <row r="188" spans="1:2" ht="14.5">
      <c r="A188" s="10">
        <v>50</v>
      </c>
      <c r="B188" s="7" t="s">
        <v>8</v>
      </c>
    </row>
    <row r="189" spans="1:2" ht="14.5">
      <c r="A189" s="10">
        <v>17</v>
      </c>
      <c r="B189" s="7" t="s">
        <v>8</v>
      </c>
    </row>
    <row r="190" spans="1:2" ht="14.5">
      <c r="A190" s="10">
        <v>86</v>
      </c>
      <c r="B190" s="7" t="s">
        <v>8</v>
      </c>
    </row>
    <row r="191" spans="1:2" ht="14.5">
      <c r="A191" s="10">
        <v>45</v>
      </c>
      <c r="B191" s="7" t="s">
        <v>8</v>
      </c>
    </row>
    <row r="192" spans="1:2" ht="14.5">
      <c r="A192" s="10">
        <v>14</v>
      </c>
      <c r="B192" s="7" t="s">
        <v>8</v>
      </c>
    </row>
    <row r="193" spans="1:2" ht="14.5">
      <c r="A193" s="10">
        <v>230</v>
      </c>
      <c r="B193" s="7" t="s">
        <v>8</v>
      </c>
    </row>
    <row r="194" spans="1:2" ht="14.5">
      <c r="A194" s="10">
        <v>17</v>
      </c>
      <c r="B194" s="7" t="s">
        <v>8</v>
      </c>
    </row>
    <row r="195" spans="1:2" ht="14.5">
      <c r="A195" s="10">
        <v>13</v>
      </c>
      <c r="B195" s="7" t="s">
        <v>8</v>
      </c>
    </row>
    <row r="196" spans="1:2" ht="14.5">
      <c r="A196" s="10">
        <v>12</v>
      </c>
      <c r="B196" s="7" t="s">
        <v>9</v>
      </c>
    </row>
    <row r="197" spans="1:2" ht="14.5">
      <c r="A197" s="10">
        <v>20</v>
      </c>
      <c r="B197" s="7" t="s">
        <v>9</v>
      </c>
    </row>
    <row r="198" spans="1:2" ht="14.5">
      <c r="A198" s="10">
        <v>127</v>
      </c>
      <c r="B198" s="7" t="s">
        <v>8</v>
      </c>
    </row>
    <row r="199" spans="1:2" ht="14.5">
      <c r="A199" s="10">
        <v>6</v>
      </c>
      <c r="B199" s="7" t="s">
        <v>8</v>
      </c>
    </row>
    <row r="200" spans="1:2" ht="14.5">
      <c r="A200" s="10">
        <v>95</v>
      </c>
      <c r="B200" s="7" t="s">
        <v>8</v>
      </c>
    </row>
    <row r="201" spans="1:2" ht="14.5">
      <c r="A201" s="10">
        <v>78</v>
      </c>
      <c r="B201" s="7" t="s">
        <v>8</v>
      </c>
    </row>
    <row r="202" spans="1:2" ht="14.5">
      <c r="A202" s="10">
        <v>12</v>
      </c>
      <c r="B202" s="7" t="s">
        <v>8</v>
      </c>
    </row>
    <row r="203" spans="1:2" ht="14.5">
      <c r="A203" s="10">
        <v>71</v>
      </c>
      <c r="B203" s="7" t="s">
        <v>8</v>
      </c>
    </row>
    <row r="204" spans="1:2" ht="14.5">
      <c r="A204" s="10">
        <v>88</v>
      </c>
      <c r="B204" s="7" t="s">
        <v>8</v>
      </c>
    </row>
    <row r="205" spans="1:2" ht="14.5">
      <c r="A205" s="10">
        <v>19</v>
      </c>
      <c r="B205" s="7" t="s">
        <v>8</v>
      </c>
    </row>
    <row r="206" spans="1:2" ht="14.5">
      <c r="A206" s="10">
        <v>109</v>
      </c>
      <c r="B206" s="7" t="s">
        <v>12</v>
      </c>
    </row>
    <row r="207" spans="1:2" ht="14.5">
      <c r="A207" s="10">
        <v>16</v>
      </c>
      <c r="B207" s="7" t="s">
        <v>8</v>
      </c>
    </row>
    <row r="208" spans="1:2" ht="14.5">
      <c r="A208" s="10">
        <v>13</v>
      </c>
      <c r="B208" s="7" t="s">
        <v>8</v>
      </c>
    </row>
    <row r="209" spans="1:2" ht="14.5">
      <c r="A209" s="10">
        <v>13</v>
      </c>
      <c r="B209" s="7" t="s">
        <v>8</v>
      </c>
    </row>
    <row r="210" spans="1:2" ht="14.5">
      <c r="A210" s="10">
        <v>37</v>
      </c>
      <c r="B210" s="7" t="s">
        <v>8</v>
      </c>
    </row>
    <row r="211" spans="1:2" ht="14.5">
      <c r="A211" s="10">
        <v>74</v>
      </c>
      <c r="B211" s="7" t="s">
        <v>8</v>
      </c>
    </row>
    <row r="212" spans="1:2" ht="14.5">
      <c r="A212" s="10">
        <v>24</v>
      </c>
      <c r="B212" s="7" t="s">
        <v>8</v>
      </c>
    </row>
    <row r="213" spans="1:2" ht="14.5">
      <c r="A213" s="10">
        <v>17</v>
      </c>
      <c r="B213" s="7" t="s">
        <v>8</v>
      </c>
    </row>
    <row r="214" spans="1:2" ht="14.5">
      <c r="A214" s="10">
        <v>28</v>
      </c>
      <c r="B214" s="7" t="s">
        <v>9</v>
      </c>
    </row>
    <row r="215" spans="1:2" ht="14.5">
      <c r="A215" s="10">
        <v>257</v>
      </c>
      <c r="B215" s="7" t="s">
        <v>8</v>
      </c>
    </row>
    <row r="216" spans="1:2" ht="14.5">
      <c r="A216" s="10">
        <v>286</v>
      </c>
      <c r="B216" s="7" t="s">
        <v>8</v>
      </c>
    </row>
    <row r="217" spans="1:2" ht="14.5">
      <c r="A217" s="10">
        <v>50</v>
      </c>
      <c r="B217" s="7" t="s">
        <v>8</v>
      </c>
    </row>
    <row r="218" spans="1:2" ht="14.5">
      <c r="A218" s="10">
        <v>9</v>
      </c>
      <c r="B218" s="7" t="s">
        <v>3</v>
      </c>
    </row>
    <row r="219" spans="1:2" ht="14.5">
      <c r="A219" s="10">
        <v>86</v>
      </c>
      <c r="B219" s="7" t="s">
        <v>3</v>
      </c>
    </row>
    <row r="220" spans="1:2" ht="14.5">
      <c r="A220" s="10">
        <v>7</v>
      </c>
      <c r="B220" s="7" t="s">
        <v>8</v>
      </c>
    </row>
    <row r="221" spans="1:2" ht="14.5">
      <c r="A221" s="10">
        <v>14</v>
      </c>
      <c r="B221" s="7" t="s">
        <v>8</v>
      </c>
    </row>
    <row r="222" spans="1:2" ht="14.5">
      <c r="A222" s="10">
        <v>18</v>
      </c>
      <c r="B222" s="7" t="s">
        <v>3</v>
      </c>
    </row>
    <row r="223" spans="1:2" ht="14.5">
      <c r="A223" s="10">
        <v>57</v>
      </c>
      <c r="B223" s="7" t="s">
        <v>8</v>
      </c>
    </row>
    <row r="224" spans="1:2" ht="14.5">
      <c r="A224" s="10">
        <v>12</v>
      </c>
      <c r="B224" s="7" t="s">
        <v>21</v>
      </c>
    </row>
    <row r="225" spans="1:2" ht="14.5">
      <c r="A225" s="10">
        <v>7</v>
      </c>
      <c r="B225" s="7" t="s">
        <v>8</v>
      </c>
    </row>
    <row r="226" spans="1:2" ht="14.5">
      <c r="A226" s="10">
        <v>49</v>
      </c>
      <c r="B226" s="7" t="s">
        <v>9</v>
      </c>
    </row>
    <row r="227" spans="1:2" ht="14.5">
      <c r="A227" s="10">
        <v>14</v>
      </c>
      <c r="B227" s="7" t="s">
        <v>8</v>
      </c>
    </row>
    <row r="228" spans="1:2" ht="14.5">
      <c r="A228" s="10">
        <v>27</v>
      </c>
      <c r="B228" s="7" t="s">
        <v>9</v>
      </c>
    </row>
    <row r="229" spans="1:2" ht="14.5">
      <c r="A229" s="10">
        <v>88</v>
      </c>
      <c r="B229" s="7" t="s">
        <v>8</v>
      </c>
    </row>
    <row r="230" spans="1:2" ht="14.5">
      <c r="A230" s="10">
        <v>110</v>
      </c>
      <c r="B230" s="7" t="s">
        <v>8</v>
      </c>
    </row>
    <row r="231" spans="1:2" ht="14.5">
      <c r="A231" s="10">
        <v>84</v>
      </c>
      <c r="B231" s="7" t="s">
        <v>21</v>
      </c>
    </row>
    <row r="232" spans="1:2" ht="14.5">
      <c r="A232" s="10">
        <v>27</v>
      </c>
      <c r="B232" s="7" t="s">
        <v>8</v>
      </c>
    </row>
    <row r="233" spans="1:2" ht="14.5">
      <c r="A233" s="10">
        <v>18</v>
      </c>
      <c r="B233" s="7" t="s">
        <v>21</v>
      </c>
    </row>
    <row r="234" spans="1:2" ht="14.5">
      <c r="A234" s="10">
        <v>157</v>
      </c>
      <c r="B234" s="7" t="s">
        <v>8</v>
      </c>
    </row>
    <row r="235" spans="1:2" ht="14.5">
      <c r="A235" s="10">
        <v>19</v>
      </c>
      <c r="B235" s="7" t="s">
        <v>21</v>
      </c>
    </row>
    <row r="236" spans="1:2" ht="14.5">
      <c r="A236" s="10">
        <v>40</v>
      </c>
      <c r="B236" s="7" t="s">
        <v>8</v>
      </c>
    </row>
    <row r="237" spans="1:2" ht="14.5">
      <c r="A237" s="10">
        <v>14</v>
      </c>
      <c r="B237" s="7" t="s">
        <v>8</v>
      </c>
    </row>
    <row r="238" spans="1:2" ht="14.5">
      <c r="A238" s="10">
        <v>5</v>
      </c>
      <c r="B238" s="7" t="s">
        <v>8</v>
      </c>
    </row>
    <row r="239" spans="1:2" ht="14.5">
      <c r="A239" s="10">
        <v>9</v>
      </c>
      <c r="B239" s="7" t="s">
        <v>12</v>
      </c>
    </row>
    <row r="240" spans="1:2" ht="14.5">
      <c r="A240" s="10">
        <v>17</v>
      </c>
      <c r="B240" s="7" t="s">
        <v>8</v>
      </c>
    </row>
    <row r="241" spans="1:2" ht="14.5">
      <c r="A241" s="10">
        <v>96</v>
      </c>
      <c r="B241" s="7" t="s">
        <v>21</v>
      </c>
    </row>
    <row r="242" spans="1:2" ht="14.5">
      <c r="A242" s="10">
        <v>12</v>
      </c>
      <c r="B242" s="7" t="s">
        <v>8</v>
      </c>
    </row>
    <row r="243" spans="1:2" ht="14.5">
      <c r="A243" s="10">
        <v>33</v>
      </c>
      <c r="B243" s="7" t="s">
        <v>9</v>
      </c>
    </row>
    <row r="244" spans="1:2" ht="14.5">
      <c r="A244" s="10">
        <v>7</v>
      </c>
      <c r="B244" s="7" t="s">
        <v>21</v>
      </c>
    </row>
    <row r="245" spans="1:2" ht="14.5">
      <c r="A245" s="10">
        <v>80</v>
      </c>
      <c r="B245" s="7" t="s">
        <v>21</v>
      </c>
    </row>
    <row r="246" spans="1:2" ht="14.5">
      <c r="A246" s="10">
        <v>31</v>
      </c>
      <c r="B246" s="7" t="s">
        <v>8</v>
      </c>
    </row>
    <row r="247" spans="1:2" ht="14.5">
      <c r="A247" s="10">
        <v>105</v>
      </c>
      <c r="B247" s="7" t="s">
        <v>21</v>
      </c>
    </row>
    <row r="248" spans="1:2" ht="14.5">
      <c r="A248" s="10">
        <v>15</v>
      </c>
      <c r="B248" s="7" t="s">
        <v>8</v>
      </c>
    </row>
    <row r="249" spans="1:2" ht="14.5">
      <c r="A249" s="10">
        <v>70</v>
      </c>
      <c r="B249" s="7" t="s">
        <v>8</v>
      </c>
    </row>
    <row r="250" spans="1:2" ht="14.5">
      <c r="A250" s="10">
        <v>239</v>
      </c>
      <c r="B250" s="7" t="s">
        <v>8</v>
      </c>
    </row>
    <row r="251" spans="1:2" ht="14.5">
      <c r="A251" s="10">
        <v>80</v>
      </c>
      <c r="B251" s="7" t="s">
        <v>21</v>
      </c>
    </row>
    <row r="252" spans="1:2" ht="14.5">
      <c r="A252" s="10">
        <v>24</v>
      </c>
      <c r="B252" s="7" t="s">
        <v>8</v>
      </c>
    </row>
    <row r="253" spans="1:2" ht="14.5">
      <c r="A253" s="10">
        <v>70</v>
      </c>
      <c r="B253" s="7" t="s">
        <v>9</v>
      </c>
    </row>
    <row r="254" spans="1:2" ht="14.5">
      <c r="A254" s="10">
        <v>70</v>
      </c>
      <c r="B254" s="7" t="s">
        <v>8</v>
      </c>
    </row>
    <row r="255" spans="1:2" ht="14.5">
      <c r="A255" s="10">
        <v>14</v>
      </c>
      <c r="B255" s="7" t="s">
        <v>8</v>
      </c>
    </row>
    <row r="256" spans="1:2" ht="14.5">
      <c r="A256" s="10">
        <v>15</v>
      </c>
      <c r="B256" s="7" t="s">
        <v>8</v>
      </c>
    </row>
    <row r="257" spans="1:2" ht="14.5">
      <c r="A257" s="10">
        <v>8</v>
      </c>
      <c r="B257" s="7" t="s">
        <v>3</v>
      </c>
    </row>
    <row r="258" spans="1:2" ht="14.5">
      <c r="A258" s="10">
        <v>8</v>
      </c>
      <c r="B258" s="7" t="s">
        <v>3</v>
      </c>
    </row>
    <row r="259" spans="1:2" ht="14.5">
      <c r="A259" s="10">
        <v>20</v>
      </c>
      <c r="B259" s="7" t="s">
        <v>8</v>
      </c>
    </row>
    <row r="260" spans="1:2" ht="14.5">
      <c r="A260" s="10">
        <v>27</v>
      </c>
      <c r="B260" s="7" t="s">
        <v>9</v>
      </c>
    </row>
    <row r="261" spans="1:2" ht="14.5">
      <c r="A261" s="10">
        <v>22</v>
      </c>
      <c r="B261" s="7" t="s">
        <v>9</v>
      </c>
    </row>
    <row r="262" spans="1:2" ht="14.5">
      <c r="A262" s="10">
        <v>8</v>
      </c>
      <c r="B262" s="7" t="s">
        <v>8</v>
      </c>
    </row>
    <row r="263" spans="1:2" ht="14.5">
      <c r="A263" s="10">
        <v>36</v>
      </c>
      <c r="B263" s="7" t="s">
        <v>9</v>
      </c>
    </row>
    <row r="264" spans="1:2" ht="14.5">
      <c r="A264" s="10">
        <v>9</v>
      </c>
      <c r="B264" s="7" t="s">
        <v>3</v>
      </c>
    </row>
    <row r="265" spans="1:2" ht="14.5">
      <c r="A265" s="10">
        <v>94</v>
      </c>
      <c r="B265" s="7" t="s">
        <v>12</v>
      </c>
    </row>
    <row r="266" spans="1:2" ht="14.5">
      <c r="A266" s="10">
        <v>28</v>
      </c>
      <c r="B266" s="7" t="s">
        <v>9</v>
      </c>
    </row>
    <row r="267" spans="1:2" ht="14.5">
      <c r="A267" s="10">
        <v>49</v>
      </c>
      <c r="B267" s="7" t="s">
        <v>8</v>
      </c>
    </row>
    <row r="268" spans="1:2" ht="14.5">
      <c r="A268" s="10">
        <v>214</v>
      </c>
      <c r="B268" s="7" t="s">
        <v>8</v>
      </c>
    </row>
    <row r="269" spans="1:2" ht="14.5">
      <c r="A269" s="10">
        <v>5</v>
      </c>
      <c r="B269" s="7" t="s">
        <v>8</v>
      </c>
    </row>
    <row r="270" spans="1:2" ht="14.5">
      <c r="A270" s="10">
        <v>128</v>
      </c>
      <c r="B270" s="7" t="s">
        <v>8</v>
      </c>
    </row>
    <row r="271" spans="1:2" ht="14.5">
      <c r="A271" s="10">
        <v>95</v>
      </c>
      <c r="B271" s="7" t="s">
        <v>8</v>
      </c>
    </row>
    <row r="272" spans="1:2" ht="14.5">
      <c r="A272" s="10">
        <v>11</v>
      </c>
      <c r="B272" s="7" t="s">
        <v>8</v>
      </c>
    </row>
    <row r="273" spans="1:2" ht="14.5">
      <c r="A273" s="10">
        <v>60</v>
      </c>
      <c r="B273" s="7" t="s">
        <v>8</v>
      </c>
    </row>
    <row r="274" spans="1:2" ht="14.5">
      <c r="A274" s="10">
        <v>92</v>
      </c>
      <c r="B274" s="7" t="s">
        <v>3</v>
      </c>
    </row>
    <row r="275" spans="1:2" ht="14.5">
      <c r="A275" s="10">
        <v>33</v>
      </c>
      <c r="B275" s="7" t="s">
        <v>8</v>
      </c>
    </row>
    <row r="276" spans="1:2" ht="14.5">
      <c r="A276" s="10">
        <v>18</v>
      </c>
      <c r="B276" s="7" t="s">
        <v>8</v>
      </c>
    </row>
    <row r="277" spans="1:2" ht="14.5">
      <c r="A277" s="10">
        <v>29</v>
      </c>
      <c r="B277" s="7" t="s">
        <v>8</v>
      </c>
    </row>
    <row r="278" spans="1:2" ht="14.5">
      <c r="A278" s="10">
        <v>59</v>
      </c>
      <c r="B278" s="7" t="s">
        <v>12</v>
      </c>
    </row>
    <row r="279" spans="1:2" ht="14.5">
      <c r="A279" s="10">
        <v>116</v>
      </c>
      <c r="B279" s="7" t="s">
        <v>8</v>
      </c>
    </row>
    <row r="280" spans="1:2" ht="14.5">
      <c r="A280" s="10">
        <v>11</v>
      </c>
      <c r="B280" s="7" t="s">
        <v>8</v>
      </c>
    </row>
    <row r="281" spans="1:2" ht="14.5">
      <c r="A281" s="10">
        <v>198</v>
      </c>
      <c r="B281" s="7" t="s">
        <v>8</v>
      </c>
    </row>
    <row r="282" spans="1:2" ht="14.5">
      <c r="A282" s="10">
        <v>11</v>
      </c>
      <c r="B282" s="7" t="s">
        <v>8</v>
      </c>
    </row>
    <row r="283" spans="1:2" ht="14.5">
      <c r="A283" s="10">
        <v>23</v>
      </c>
      <c r="B283" s="7" t="s">
        <v>9</v>
      </c>
    </row>
    <row r="284" spans="1:2" ht="14.5">
      <c r="A284" s="10">
        <v>5</v>
      </c>
      <c r="B284" s="7" t="s">
        <v>8</v>
      </c>
    </row>
    <row r="285" spans="1:2" ht="14.5">
      <c r="A285" s="10">
        <v>39</v>
      </c>
      <c r="B285" s="7" t="s">
        <v>8</v>
      </c>
    </row>
    <row r="286" spans="1:2" ht="14.5">
      <c r="A286" s="10">
        <v>78</v>
      </c>
      <c r="B286" s="7" t="s">
        <v>21</v>
      </c>
    </row>
    <row r="287" spans="1:2" ht="14.5">
      <c r="A287" s="10">
        <v>190</v>
      </c>
      <c r="B287" s="7" t="s">
        <v>12</v>
      </c>
    </row>
    <row r="288" spans="1:2" ht="14.5">
      <c r="A288" s="10">
        <v>28</v>
      </c>
      <c r="B288" s="7" t="s">
        <v>8</v>
      </c>
    </row>
    <row r="289" spans="1:2" ht="14.5">
      <c r="A289" s="10">
        <v>8</v>
      </c>
      <c r="B289" s="7" t="s">
        <v>12</v>
      </c>
    </row>
    <row r="290" spans="1:2" ht="14.5">
      <c r="A290" s="10">
        <v>97</v>
      </c>
      <c r="B290" s="7" t="s">
        <v>12</v>
      </c>
    </row>
    <row r="291" spans="1:2" ht="14.5">
      <c r="A291" s="10">
        <v>46</v>
      </c>
      <c r="B291" s="7" t="s">
        <v>8</v>
      </c>
    </row>
    <row r="292" spans="1:2" ht="14.5">
      <c r="A292" s="10">
        <v>13</v>
      </c>
      <c r="B292" s="7" t="s">
        <v>8</v>
      </c>
    </row>
    <row r="293" spans="1:2" ht="14.5">
      <c r="A293" s="10">
        <v>25</v>
      </c>
      <c r="B293" s="7" t="s">
        <v>21</v>
      </c>
    </row>
    <row r="294" spans="1:2" ht="14.5">
      <c r="A294" s="10">
        <v>62</v>
      </c>
      <c r="B294" s="7" t="s">
        <v>8</v>
      </c>
    </row>
    <row r="295" spans="1:2" ht="14.5">
      <c r="A295" s="10">
        <v>93</v>
      </c>
      <c r="B295" s="7" t="s">
        <v>12</v>
      </c>
    </row>
    <row r="296" spans="1:2" ht="14.5">
      <c r="A296" s="10">
        <v>11</v>
      </c>
      <c r="B296" s="7" t="s">
        <v>8</v>
      </c>
    </row>
    <row r="297" spans="1:2" ht="14.5">
      <c r="A297" s="10">
        <v>5</v>
      </c>
      <c r="B297" s="7" t="s">
        <v>8</v>
      </c>
    </row>
    <row r="298" spans="1:2" ht="14.5">
      <c r="A298" s="10">
        <v>25</v>
      </c>
      <c r="B298" s="7" t="s">
        <v>8</v>
      </c>
    </row>
    <row r="299" spans="1:2" ht="14.5">
      <c r="A299" s="10">
        <v>190</v>
      </c>
      <c r="B299" s="7" t="s">
        <v>9</v>
      </c>
    </row>
    <row r="300" spans="1:2" ht="14.5">
      <c r="A300" s="10">
        <v>71</v>
      </c>
      <c r="B300" s="7" t="s">
        <v>8</v>
      </c>
    </row>
    <row r="301" spans="1:2" ht="14.5">
      <c r="A301" s="10">
        <v>7</v>
      </c>
      <c r="B301" s="7" t="s">
        <v>8</v>
      </c>
    </row>
    <row r="302" spans="1:2" ht="14.5">
      <c r="A302" s="10">
        <v>26</v>
      </c>
      <c r="B302" s="7" t="s">
        <v>12</v>
      </c>
    </row>
    <row r="303" spans="1:2" ht="14.5">
      <c r="A303" s="10">
        <v>208</v>
      </c>
      <c r="B303" s="7" t="s">
        <v>8</v>
      </c>
    </row>
    <row r="304" spans="1:2" ht="14.5">
      <c r="A304" s="10">
        <v>79</v>
      </c>
      <c r="B304" s="7" t="s">
        <v>12</v>
      </c>
    </row>
    <row r="305" spans="1:2" ht="14.5">
      <c r="A305" s="10">
        <v>20</v>
      </c>
      <c r="B305" s="7" t="s">
        <v>8</v>
      </c>
    </row>
    <row r="306" spans="1:2" ht="14.5">
      <c r="A306" s="10">
        <v>12</v>
      </c>
      <c r="B306" s="7" t="s">
        <v>8</v>
      </c>
    </row>
    <row r="307" spans="1:2" ht="14.5">
      <c r="A307" s="10">
        <v>30</v>
      </c>
      <c r="B307" s="7" t="s">
        <v>12</v>
      </c>
    </row>
    <row r="308" spans="1:2" ht="14.5">
      <c r="A308" s="10">
        <v>114</v>
      </c>
      <c r="B308" s="7" t="s">
        <v>8</v>
      </c>
    </row>
    <row r="309" spans="1:2" ht="14.5">
      <c r="A309" s="10">
        <v>10</v>
      </c>
      <c r="B309" s="7" t="s">
        <v>8</v>
      </c>
    </row>
    <row r="310" spans="1:2" ht="14.5">
      <c r="A310" s="10">
        <v>122</v>
      </c>
      <c r="B310" s="7" t="s">
        <v>8</v>
      </c>
    </row>
    <row r="311" spans="1:2" ht="14.5">
      <c r="A311" s="10">
        <v>59</v>
      </c>
      <c r="B311" s="7" t="s">
        <v>8</v>
      </c>
    </row>
    <row r="312" spans="1:2" ht="14.5">
      <c r="A312" s="10">
        <v>142</v>
      </c>
      <c r="B312" s="7" t="s">
        <v>12</v>
      </c>
    </row>
    <row r="313" spans="1:2" ht="14.5">
      <c r="A313" s="10">
        <v>30</v>
      </c>
      <c r="B313" s="7" t="s">
        <v>8</v>
      </c>
    </row>
    <row r="314" spans="1:2" ht="14.5">
      <c r="A314" s="10">
        <v>15</v>
      </c>
      <c r="B314" s="7" t="s">
        <v>8</v>
      </c>
    </row>
    <row r="315" spans="1:2" ht="14.5">
      <c r="A315" s="10">
        <v>90</v>
      </c>
      <c r="B315" s="7" t="s">
        <v>3</v>
      </c>
    </row>
    <row r="316" spans="1:2" ht="14.5">
      <c r="A316" s="10">
        <v>16</v>
      </c>
      <c r="B316" s="7" t="s">
        <v>8</v>
      </c>
    </row>
    <row r="317" spans="1:2" ht="14.5">
      <c r="A317" s="10">
        <v>10</v>
      </c>
      <c r="B317" s="7" t="s">
        <v>9</v>
      </c>
    </row>
    <row r="318" spans="1:2" ht="14.5">
      <c r="A318" s="10">
        <v>81</v>
      </c>
      <c r="B318" s="7" t="s">
        <v>8</v>
      </c>
    </row>
    <row r="319" spans="1:2" ht="14.5">
      <c r="A319" s="10">
        <v>35</v>
      </c>
      <c r="B319" s="7" t="s">
        <v>21</v>
      </c>
    </row>
    <row r="320" spans="1:2" ht="14.5">
      <c r="A320" s="10">
        <v>24</v>
      </c>
      <c r="B320" s="7" t="s">
        <v>3</v>
      </c>
    </row>
    <row r="321" spans="1:2" ht="14.5">
      <c r="A321" s="10">
        <v>11</v>
      </c>
      <c r="B321" s="7" t="s">
        <v>8</v>
      </c>
    </row>
    <row r="322" spans="1:2" ht="14.5">
      <c r="A322" s="10">
        <v>4</v>
      </c>
      <c r="B322" s="7" t="s">
        <v>8</v>
      </c>
    </row>
    <row r="323" spans="1:2" ht="14.5">
      <c r="A323" s="10">
        <v>10</v>
      </c>
      <c r="B323" s="7" t="s">
        <v>8</v>
      </c>
    </row>
    <row r="324" spans="1:2" ht="14.5">
      <c r="A324" s="10">
        <v>11</v>
      </c>
      <c r="B324" s="7" t="s">
        <v>8</v>
      </c>
    </row>
    <row r="325" spans="1:2" ht="14.5">
      <c r="A325" s="10">
        <v>112</v>
      </c>
      <c r="B325" s="7" t="s">
        <v>12</v>
      </c>
    </row>
    <row r="326" spans="1:2" ht="14.5">
      <c r="A326" s="10">
        <v>14</v>
      </c>
      <c r="B326" s="7" t="s">
        <v>8</v>
      </c>
    </row>
    <row r="327" spans="1:2" ht="14.5">
      <c r="A327" s="10">
        <v>12</v>
      </c>
      <c r="B327" s="7" t="s">
        <v>8</v>
      </c>
    </row>
    <row r="328" spans="1:2" ht="14.5">
      <c r="A328" s="10">
        <v>9</v>
      </c>
      <c r="B328" s="7" t="s">
        <v>21</v>
      </c>
    </row>
    <row r="329" spans="1:2" ht="14.5">
      <c r="A329" s="10">
        <v>82</v>
      </c>
      <c r="B329" s="7" t="s">
        <v>3</v>
      </c>
    </row>
    <row r="330" spans="1:2" ht="14.5">
      <c r="A330" s="10">
        <v>34</v>
      </c>
      <c r="B330" s="7" t="s">
        <v>8</v>
      </c>
    </row>
    <row r="331" spans="1:2" ht="14.5">
      <c r="A331" s="10">
        <v>7</v>
      </c>
      <c r="B331" s="7" t="s">
        <v>21</v>
      </c>
    </row>
    <row r="332" spans="1:2" ht="14.5">
      <c r="A332" s="10">
        <v>38</v>
      </c>
      <c r="B332" s="7" t="s">
        <v>8</v>
      </c>
    </row>
    <row r="333" spans="1:2" ht="14.5">
      <c r="A333" s="10">
        <v>11</v>
      </c>
      <c r="B333" s="7" t="s">
        <v>9</v>
      </c>
    </row>
    <row r="334" spans="1:2" ht="14.5">
      <c r="A334" s="10">
        <v>76</v>
      </c>
      <c r="B334" s="7" t="s">
        <v>8</v>
      </c>
    </row>
    <row r="335" spans="1:2" ht="14.5">
      <c r="A335" s="10">
        <v>11</v>
      </c>
      <c r="B335" s="7" t="s">
        <v>21</v>
      </c>
    </row>
    <row r="336" spans="1:2" ht="14.5">
      <c r="A336" s="10">
        <v>91</v>
      </c>
      <c r="B336" s="7" t="s">
        <v>12</v>
      </c>
    </row>
    <row r="337" spans="1:2" ht="14.5">
      <c r="A337" s="10">
        <v>31</v>
      </c>
      <c r="B337" s="7" t="s">
        <v>8</v>
      </c>
    </row>
    <row r="338" spans="1:2" ht="14.5">
      <c r="A338" s="10">
        <v>64</v>
      </c>
      <c r="B338" s="7" t="s">
        <v>8</v>
      </c>
    </row>
    <row r="339" spans="1:2" ht="14.5">
      <c r="A339" s="10">
        <v>26</v>
      </c>
      <c r="B339" s="7" t="s">
        <v>8</v>
      </c>
    </row>
    <row r="340" spans="1:2" ht="14.5">
      <c r="A340" s="10">
        <v>12</v>
      </c>
      <c r="B340" s="7" t="s">
        <v>8</v>
      </c>
    </row>
    <row r="341" spans="1:2" ht="14.5">
      <c r="A341" s="10">
        <v>7</v>
      </c>
      <c r="B341" s="7" t="s">
        <v>8</v>
      </c>
    </row>
    <row r="342" spans="1:2" ht="14.5">
      <c r="A342" s="10">
        <v>15</v>
      </c>
      <c r="B342" s="7" t="s">
        <v>8</v>
      </c>
    </row>
    <row r="343" spans="1:2" ht="14.5">
      <c r="A343" s="10">
        <v>46</v>
      </c>
      <c r="B343" s="7" t="s">
        <v>8</v>
      </c>
    </row>
    <row r="344" spans="1:2" ht="14.5">
      <c r="A344" s="10">
        <v>93</v>
      </c>
      <c r="B344" s="7" t="s">
        <v>8</v>
      </c>
    </row>
    <row r="345" spans="1:2" ht="14.5">
      <c r="A345" s="10">
        <v>29</v>
      </c>
      <c r="B345" s="7" t="s">
        <v>9</v>
      </c>
    </row>
    <row r="346" spans="1:2" ht="14.5">
      <c r="A346" s="10">
        <v>10</v>
      </c>
      <c r="B346" s="7" t="s">
        <v>8</v>
      </c>
    </row>
    <row r="347" spans="1:2" ht="14.5">
      <c r="A347" s="10">
        <v>21</v>
      </c>
      <c r="B347" s="7" t="s">
        <v>8</v>
      </c>
    </row>
    <row r="348" spans="1:2" ht="14.5">
      <c r="A348" s="10">
        <v>7</v>
      </c>
      <c r="B348" s="7" t="s">
        <v>3</v>
      </c>
    </row>
    <row r="349" spans="1:2" ht="14.5">
      <c r="A349" s="10">
        <v>107</v>
      </c>
      <c r="B349" s="7" t="s">
        <v>3</v>
      </c>
    </row>
    <row r="350" spans="1:2" ht="14.5">
      <c r="A350" s="10">
        <v>21</v>
      </c>
      <c r="B350" s="7" t="s">
        <v>12</v>
      </c>
    </row>
    <row r="351" spans="1:2" ht="14.5">
      <c r="A351" s="10">
        <v>40</v>
      </c>
      <c r="B351" s="7" t="s">
        <v>12</v>
      </c>
    </row>
    <row r="352" spans="1:2" ht="14.5">
      <c r="A352" s="10">
        <v>13</v>
      </c>
      <c r="B352" s="7" t="s">
        <v>12</v>
      </c>
    </row>
    <row r="353" spans="1:2" ht="14.5">
      <c r="A353" s="10">
        <v>59</v>
      </c>
      <c r="B353" s="7" t="s">
        <v>3</v>
      </c>
    </row>
    <row r="354" spans="1:2" ht="14.5">
      <c r="A354" s="10">
        <v>15</v>
      </c>
      <c r="B354" s="7" t="s">
        <v>8</v>
      </c>
    </row>
    <row r="355" spans="1:2" ht="14.5">
      <c r="A355" s="10">
        <v>11</v>
      </c>
      <c r="B355" s="7" t="s">
        <v>12</v>
      </c>
    </row>
    <row r="356" spans="1:2" ht="14.5">
      <c r="A356" s="10">
        <v>12</v>
      </c>
      <c r="B356" s="7" t="s">
        <v>12</v>
      </c>
    </row>
    <row r="357" spans="1:2" ht="14.5">
      <c r="A357" s="10">
        <v>13</v>
      </c>
      <c r="B357" s="7" t="s">
        <v>12</v>
      </c>
    </row>
    <row r="358" spans="1:2" ht="14.5">
      <c r="A358" s="10">
        <v>133</v>
      </c>
      <c r="B358" s="7" t="s">
        <v>8</v>
      </c>
    </row>
    <row r="359" spans="1:2" ht="14.5">
      <c r="A359" s="10">
        <v>8</v>
      </c>
      <c r="B359" s="7" t="s">
        <v>3</v>
      </c>
    </row>
    <row r="360" spans="1:2" ht="14.5">
      <c r="A360" s="10">
        <v>20</v>
      </c>
      <c r="B360" s="7" t="s">
        <v>8</v>
      </c>
    </row>
    <row r="361" spans="1:2" ht="14.5">
      <c r="A361" s="10">
        <v>61</v>
      </c>
      <c r="B361" s="7" t="s">
        <v>8</v>
      </c>
    </row>
    <row r="362" spans="1:2" ht="14.5">
      <c r="A362" s="10">
        <v>96</v>
      </c>
      <c r="B362" s="7" t="s">
        <v>8</v>
      </c>
    </row>
    <row r="363" spans="1:2" ht="14.5">
      <c r="A363" s="10">
        <v>234</v>
      </c>
      <c r="B363" s="7" t="s">
        <v>9</v>
      </c>
    </row>
    <row r="364" spans="1:2" ht="14.5">
      <c r="A364" s="10">
        <v>4</v>
      </c>
      <c r="B364" s="7" t="s">
        <v>21</v>
      </c>
    </row>
    <row r="365" spans="1:2" ht="14.5">
      <c r="A365" s="10">
        <v>16</v>
      </c>
      <c r="B365" s="7" t="s">
        <v>21</v>
      </c>
    </row>
    <row r="366" spans="1:2" ht="14.5">
      <c r="A366" s="10">
        <v>16</v>
      </c>
      <c r="B366" s="7" t="s">
        <v>3</v>
      </c>
    </row>
    <row r="367" spans="1:2" ht="14.5">
      <c r="A367" s="10">
        <v>26</v>
      </c>
      <c r="B367" s="7" t="s">
        <v>8</v>
      </c>
    </row>
    <row r="368" spans="1:2" ht="14.5">
      <c r="A368" s="10">
        <v>52</v>
      </c>
      <c r="B368" s="7" t="s">
        <v>21</v>
      </c>
    </row>
    <row r="369" spans="1:2" ht="14.5">
      <c r="A369" s="10">
        <v>39</v>
      </c>
      <c r="B369" s="7" t="s">
        <v>8</v>
      </c>
    </row>
    <row r="370" spans="1:2" ht="14.5">
      <c r="A370" s="10">
        <v>41</v>
      </c>
      <c r="B370" s="7" t="s">
        <v>8</v>
      </c>
    </row>
    <row r="371" spans="1:2" ht="14.5">
      <c r="A371" s="10">
        <v>38</v>
      </c>
      <c r="B371" s="7" t="s">
        <v>8</v>
      </c>
    </row>
    <row r="372" spans="1:2" ht="14.5">
      <c r="A372" s="10">
        <v>75</v>
      </c>
      <c r="B372" s="7" t="s">
        <v>9</v>
      </c>
    </row>
    <row r="373" spans="1:2" ht="14.5">
      <c r="A373" s="10">
        <v>10</v>
      </c>
      <c r="B373" s="7" t="s">
        <v>12</v>
      </c>
    </row>
    <row r="374" spans="1:2" ht="14.5">
      <c r="A374" s="10">
        <v>24</v>
      </c>
      <c r="B374" s="7" t="s">
        <v>12</v>
      </c>
    </row>
    <row r="375" spans="1:2" ht="14.5">
      <c r="A375" s="10">
        <v>13</v>
      </c>
      <c r="B375" s="7" t="s">
        <v>12</v>
      </c>
    </row>
    <row r="376" spans="1:2" ht="14.5">
      <c r="A376" s="10">
        <v>43</v>
      </c>
      <c r="B376" s="7" t="s">
        <v>3</v>
      </c>
    </row>
    <row r="377" spans="1:2" ht="14.5">
      <c r="A377" s="10">
        <v>34</v>
      </c>
      <c r="B377" s="7" t="s">
        <v>8</v>
      </c>
    </row>
    <row r="378" spans="1:2" ht="14.5">
      <c r="A378" s="10">
        <v>7</v>
      </c>
      <c r="B378" s="7" t="s">
        <v>12</v>
      </c>
    </row>
    <row r="379" spans="1:2" ht="14.5">
      <c r="A379" s="10">
        <v>44</v>
      </c>
      <c r="B379" s="7" t="s">
        <v>8</v>
      </c>
    </row>
    <row r="380" spans="1:2" ht="14.5">
      <c r="A380" s="10">
        <v>11</v>
      </c>
      <c r="B380" s="7" t="s">
        <v>12</v>
      </c>
    </row>
    <row r="381" spans="1:2" ht="14.5">
      <c r="A381" s="10">
        <v>35</v>
      </c>
      <c r="B381" s="7" t="s">
        <v>9</v>
      </c>
    </row>
    <row r="382" spans="1:2" ht="14.5">
      <c r="A382" s="10">
        <v>17</v>
      </c>
      <c r="B382" s="7" t="s">
        <v>21</v>
      </c>
    </row>
    <row r="383" spans="1:2" ht="14.5">
      <c r="A383" s="10">
        <v>161</v>
      </c>
      <c r="B383" s="7" t="s">
        <v>8</v>
      </c>
    </row>
    <row r="384" spans="1:2" ht="14.5">
      <c r="A384" s="10">
        <v>12</v>
      </c>
      <c r="B384" s="7" t="s">
        <v>8</v>
      </c>
    </row>
    <row r="385" spans="1:2" ht="14.5">
      <c r="A385" s="10">
        <v>27</v>
      </c>
      <c r="B385" s="7" t="s">
        <v>12</v>
      </c>
    </row>
    <row r="386" spans="1:2" ht="14.5">
      <c r="A386" s="10">
        <v>75</v>
      </c>
      <c r="B386" s="7" t="s">
        <v>8</v>
      </c>
    </row>
    <row r="387" spans="1:2" ht="14.5">
      <c r="A387" s="10">
        <v>208</v>
      </c>
      <c r="B387" s="7" t="s">
        <v>8</v>
      </c>
    </row>
    <row r="388" spans="1:2" ht="14.5">
      <c r="A388" s="10">
        <v>150</v>
      </c>
      <c r="B388" s="7" t="s">
        <v>9</v>
      </c>
    </row>
    <row r="389" spans="1:2" ht="14.5">
      <c r="A389" s="10">
        <v>4</v>
      </c>
      <c r="B389" s="7" t="s">
        <v>12</v>
      </c>
    </row>
    <row r="390" spans="1:2" ht="14.5">
      <c r="A390" s="10">
        <v>92</v>
      </c>
      <c r="B390" s="7" t="s">
        <v>8</v>
      </c>
    </row>
    <row r="391" spans="1:2" ht="14.5">
      <c r="A391" s="10">
        <v>9</v>
      </c>
      <c r="B391" s="7" t="s">
        <v>8</v>
      </c>
    </row>
    <row r="392" spans="1:2" ht="14.5">
      <c r="A392" s="10">
        <v>71</v>
      </c>
      <c r="B392" s="7" t="s">
        <v>8</v>
      </c>
    </row>
    <row r="393" spans="1:2" ht="14.5">
      <c r="A393" s="10">
        <v>17</v>
      </c>
      <c r="B393" s="7" t="s">
        <v>8</v>
      </c>
    </row>
    <row r="394" spans="1:2" ht="14.5">
      <c r="A394" s="10">
        <v>25</v>
      </c>
      <c r="B394" s="7" t="s">
        <v>21</v>
      </c>
    </row>
    <row r="395" spans="1:2" ht="14.5">
      <c r="A395" s="10">
        <v>28</v>
      </c>
      <c r="B395" s="7" t="s">
        <v>8</v>
      </c>
    </row>
    <row r="396" spans="1:2" ht="14.5">
      <c r="A396" s="10">
        <v>15</v>
      </c>
      <c r="B396" s="7" t="s">
        <v>8</v>
      </c>
    </row>
    <row r="397" spans="1:2" ht="14.5">
      <c r="A397" s="10">
        <v>45</v>
      </c>
      <c r="B397" s="7" t="s">
        <v>12</v>
      </c>
    </row>
    <row r="398" spans="1:2" ht="14.5">
      <c r="A398" s="10">
        <v>94</v>
      </c>
      <c r="B398" s="7" t="s">
        <v>8</v>
      </c>
    </row>
    <row r="399" spans="1:2" ht="14.5">
      <c r="A399" s="10">
        <v>14</v>
      </c>
      <c r="B399" s="7" t="s">
        <v>12</v>
      </c>
    </row>
    <row r="400" spans="1:2" ht="14.5">
      <c r="A400" s="10">
        <v>43</v>
      </c>
      <c r="B400" s="7" t="s">
        <v>8</v>
      </c>
    </row>
    <row r="401" spans="1:2" ht="14.5">
      <c r="A401" s="10">
        <v>69</v>
      </c>
      <c r="B401" s="7" t="s">
        <v>21</v>
      </c>
    </row>
    <row r="402" spans="1:2" ht="14.5">
      <c r="A402" s="10">
        <v>17</v>
      </c>
      <c r="B402" s="7" t="s">
        <v>8</v>
      </c>
    </row>
    <row r="403" spans="1:2" ht="14.5">
      <c r="A403" s="10">
        <v>15</v>
      </c>
      <c r="B403" s="7" t="s">
        <v>21</v>
      </c>
    </row>
    <row r="404" spans="1:2" ht="14.5">
      <c r="A404" s="10">
        <v>17</v>
      </c>
      <c r="B404" s="7" t="s">
        <v>21</v>
      </c>
    </row>
    <row r="405" spans="1:2" ht="14.5">
      <c r="A405" s="10">
        <v>13</v>
      </c>
      <c r="B405" s="7" t="s">
        <v>21</v>
      </c>
    </row>
    <row r="406" spans="1:2" ht="14.5">
      <c r="A406" s="10">
        <v>15</v>
      </c>
      <c r="B406" s="7" t="s">
        <v>21</v>
      </c>
    </row>
    <row r="407" spans="1:2" ht="14.5">
      <c r="A407" s="10">
        <v>182</v>
      </c>
      <c r="B407" s="7" t="s">
        <v>21</v>
      </c>
    </row>
    <row r="408" spans="1:2" ht="14.5">
      <c r="A408" s="10">
        <v>20</v>
      </c>
      <c r="B408" s="7" t="s">
        <v>8</v>
      </c>
    </row>
    <row r="409" spans="1:2" ht="14.5">
      <c r="A409" s="10">
        <v>52</v>
      </c>
      <c r="B409" s="7" t="s">
        <v>8</v>
      </c>
    </row>
    <row r="410" spans="1:2" ht="14.5">
      <c r="A410" s="10">
        <v>19</v>
      </c>
      <c r="B410" s="7" t="s">
        <v>8</v>
      </c>
    </row>
    <row r="411" spans="1:2" ht="14.5">
      <c r="A411" s="10">
        <v>185</v>
      </c>
      <c r="B411" s="7" t="s">
        <v>21</v>
      </c>
    </row>
    <row r="412" spans="1:2" ht="14.5">
      <c r="A412" s="10">
        <v>31</v>
      </c>
      <c r="B412" s="7" t="s">
        <v>21</v>
      </c>
    </row>
    <row r="413" spans="1:2" ht="14.5">
      <c r="A413" s="10">
        <v>64</v>
      </c>
      <c r="B413" s="7" t="s">
        <v>8</v>
      </c>
    </row>
    <row r="414" spans="1:2" ht="14.5">
      <c r="A414" s="10">
        <v>5</v>
      </c>
      <c r="B414" s="7" t="s">
        <v>12</v>
      </c>
    </row>
    <row r="415" spans="1:2" ht="14.5">
      <c r="A415" s="10">
        <v>97</v>
      </c>
      <c r="B415" s="7" t="s">
        <v>21</v>
      </c>
    </row>
    <row r="416" spans="1:2" ht="14.5">
      <c r="A416" s="10">
        <v>18</v>
      </c>
      <c r="B416" s="7" t="s">
        <v>8</v>
      </c>
    </row>
    <row r="417" spans="1:2" ht="14.5">
      <c r="A417" s="10">
        <v>37</v>
      </c>
      <c r="B417" s="7" t="s">
        <v>21</v>
      </c>
    </row>
    <row r="418" spans="1:2" ht="14.5">
      <c r="A418" s="10">
        <v>44</v>
      </c>
      <c r="B418" s="7" t="s">
        <v>21</v>
      </c>
    </row>
    <row r="419" spans="1:2" ht="14.5">
      <c r="A419" s="10">
        <v>39</v>
      </c>
      <c r="B419" s="7" t="s">
        <v>21</v>
      </c>
    </row>
    <row r="420" spans="1:2" ht="14.5">
      <c r="A420" s="10">
        <v>18</v>
      </c>
      <c r="B420" s="7" t="s">
        <v>8</v>
      </c>
    </row>
    <row r="421" spans="1:2" ht="14.5">
      <c r="A421" s="10">
        <v>6</v>
      </c>
      <c r="B421" s="7" t="s">
        <v>3</v>
      </c>
    </row>
    <row r="422" spans="1:2" ht="14.5">
      <c r="A422" s="10">
        <v>241</v>
      </c>
      <c r="B422" s="7" t="s">
        <v>21</v>
      </c>
    </row>
    <row r="423" spans="1:2" ht="14.5">
      <c r="A423" s="10">
        <v>24</v>
      </c>
      <c r="B423" s="7" t="s">
        <v>21</v>
      </c>
    </row>
    <row r="424" spans="1:2" ht="14.5">
      <c r="A424" s="10">
        <v>55</v>
      </c>
      <c r="B424" s="7" t="s">
        <v>21</v>
      </c>
    </row>
    <row r="425" spans="1:2" ht="14.5">
      <c r="A425" s="10">
        <v>17</v>
      </c>
      <c r="B425" s="7" t="s">
        <v>21</v>
      </c>
    </row>
    <row r="426" spans="1:2" ht="14.5">
      <c r="A426" s="10">
        <v>41</v>
      </c>
      <c r="B426" s="7" t="s">
        <v>8</v>
      </c>
    </row>
    <row r="427" spans="1:2" ht="14.5">
      <c r="A427" s="10">
        <v>21</v>
      </c>
      <c r="B427" s="7" t="s">
        <v>8</v>
      </c>
    </row>
    <row r="428" spans="1:2" ht="14.5">
      <c r="A428" s="10">
        <v>17</v>
      </c>
      <c r="B428" s="7" t="s">
        <v>9</v>
      </c>
    </row>
    <row r="429" spans="1:2" ht="14.5">
      <c r="A429" s="10">
        <v>11</v>
      </c>
      <c r="B429" s="7" t="s">
        <v>12</v>
      </c>
    </row>
    <row r="430" spans="1:2" ht="14.5">
      <c r="A430" s="10">
        <v>46</v>
      </c>
      <c r="B430" s="7" t="s">
        <v>9</v>
      </c>
    </row>
    <row r="431" spans="1:2" ht="14.5">
      <c r="A431" s="10">
        <v>11</v>
      </c>
      <c r="B431" s="7" t="s">
        <v>21</v>
      </c>
    </row>
    <row r="432" spans="1:2" ht="14.5">
      <c r="A432" s="10">
        <v>61</v>
      </c>
      <c r="B432" s="7" t="s">
        <v>9</v>
      </c>
    </row>
    <row r="433" spans="1:2" ht="14.5">
      <c r="A433" s="10">
        <v>6</v>
      </c>
      <c r="B433" s="7" t="s">
        <v>8</v>
      </c>
    </row>
    <row r="434" spans="1:2" ht="14.5">
      <c r="A434" s="10">
        <v>43</v>
      </c>
      <c r="B434" s="7" t="s">
        <v>9</v>
      </c>
    </row>
    <row r="435" spans="1:2" ht="14.5">
      <c r="A435" s="10">
        <v>36</v>
      </c>
      <c r="B435" s="7" t="s">
        <v>9</v>
      </c>
    </row>
    <row r="436" spans="1:2" ht="14.5">
      <c r="A436" s="10">
        <v>83</v>
      </c>
      <c r="B436" s="7" t="s">
        <v>9</v>
      </c>
    </row>
    <row r="437" spans="1:2" ht="14.5">
      <c r="A437" s="10">
        <v>201</v>
      </c>
      <c r="B437" s="7" t="s">
        <v>8</v>
      </c>
    </row>
    <row r="438" spans="1:2" ht="14.5">
      <c r="A438" s="10">
        <v>10</v>
      </c>
      <c r="B438" s="7" t="s">
        <v>12</v>
      </c>
    </row>
    <row r="439" spans="1:2" ht="14.5">
      <c r="A439" s="10">
        <v>10</v>
      </c>
      <c r="B439" s="7" t="s">
        <v>21</v>
      </c>
    </row>
    <row r="440" spans="1:2" ht="14.5">
      <c r="A440" s="10">
        <v>11</v>
      </c>
      <c r="B440" s="7" t="s">
        <v>12</v>
      </c>
    </row>
    <row r="441" spans="1:2" ht="14.5">
      <c r="A441" s="10">
        <v>27</v>
      </c>
      <c r="B441" s="7" t="s">
        <v>9</v>
      </c>
    </row>
    <row r="442" spans="1:2" ht="14.5">
      <c r="A442" s="10">
        <v>27</v>
      </c>
      <c r="B442" s="7" t="s">
        <v>12</v>
      </c>
    </row>
    <row r="443" spans="1:2" ht="14.5">
      <c r="A443" s="10">
        <v>48</v>
      </c>
      <c r="B443" s="7" t="s">
        <v>8</v>
      </c>
    </row>
    <row r="444" spans="1:2" ht="14.5">
      <c r="A444" s="10">
        <v>35</v>
      </c>
      <c r="B444" s="7" t="s">
        <v>12</v>
      </c>
    </row>
    <row r="445" spans="1:2" ht="14.5">
      <c r="A445" s="10">
        <v>16</v>
      </c>
      <c r="B445" s="7" t="s">
        <v>9</v>
      </c>
    </row>
    <row r="446" spans="1:2" ht="14.5">
      <c r="A446" s="10">
        <v>99</v>
      </c>
      <c r="B446" s="7" t="s">
        <v>8</v>
      </c>
    </row>
    <row r="447" spans="1:2" ht="14.5">
      <c r="A447" s="10">
        <v>119</v>
      </c>
      <c r="B447" s="7" t="s">
        <v>9</v>
      </c>
    </row>
    <row r="448" spans="1:2" ht="14.5">
      <c r="A448" s="10">
        <v>46</v>
      </c>
      <c r="B448" s="7" t="s">
        <v>8</v>
      </c>
    </row>
    <row r="449" spans="1:2" ht="14.5">
      <c r="A449" s="10">
        <v>72</v>
      </c>
      <c r="B449" s="7" t="s">
        <v>9</v>
      </c>
    </row>
    <row r="450" spans="1:2" ht="14.5">
      <c r="A450" s="10">
        <v>11</v>
      </c>
      <c r="B450" s="7" t="s">
        <v>12</v>
      </c>
    </row>
    <row r="451" spans="1:2" ht="14.5">
      <c r="A451" s="10">
        <v>46</v>
      </c>
      <c r="B451" s="7" t="s">
        <v>8</v>
      </c>
    </row>
    <row r="452" spans="1:2" ht="14.5">
      <c r="A452" s="10">
        <v>53</v>
      </c>
      <c r="B452" s="7" t="s">
        <v>8</v>
      </c>
    </row>
    <row r="453" spans="1:2" ht="14.5">
      <c r="A453" s="10">
        <v>31</v>
      </c>
      <c r="B453" s="7" t="s">
        <v>8</v>
      </c>
    </row>
    <row r="454" spans="1:2" ht="14.5">
      <c r="A454" s="10">
        <v>26</v>
      </c>
      <c r="B454" s="7" t="s">
        <v>8</v>
      </c>
    </row>
    <row r="455" spans="1:2" ht="14.5">
      <c r="A455" s="10">
        <v>29</v>
      </c>
      <c r="B455" s="7" t="s">
        <v>8</v>
      </c>
    </row>
    <row r="456" spans="1:2" ht="14.5">
      <c r="A456" s="10">
        <v>41</v>
      </c>
      <c r="B456" s="7" t="s">
        <v>3</v>
      </c>
    </row>
    <row r="457" spans="1:2" ht="14.5">
      <c r="A457" s="10">
        <v>23</v>
      </c>
      <c r="B457" s="7" t="s">
        <v>21</v>
      </c>
    </row>
    <row r="458" spans="1:2" ht="14.5">
      <c r="A458" s="10">
        <v>17</v>
      </c>
      <c r="B458" s="7" t="s">
        <v>3</v>
      </c>
    </row>
    <row r="459" spans="1:2" ht="14.5">
      <c r="A459" s="10">
        <v>98</v>
      </c>
      <c r="B459" s="7" t="s">
        <v>12</v>
      </c>
    </row>
    <row r="460" spans="1:2" ht="14.5">
      <c r="A460" s="10">
        <v>20</v>
      </c>
      <c r="B460" s="7" t="s">
        <v>8</v>
      </c>
    </row>
    <row r="461" spans="1:2" ht="14.5">
      <c r="A461" s="10">
        <v>47</v>
      </c>
      <c r="B461" s="7" t="s">
        <v>9</v>
      </c>
    </row>
    <row r="462" spans="1:2" ht="14.5">
      <c r="A462" s="10">
        <v>150</v>
      </c>
      <c r="B462" s="7" t="s">
        <v>12</v>
      </c>
    </row>
    <row r="463" spans="1:2" ht="14.5">
      <c r="A463" s="10">
        <v>170</v>
      </c>
      <c r="B463" s="7" t="s">
        <v>21</v>
      </c>
    </row>
    <row r="464" spans="1:2" ht="14.5">
      <c r="A464" s="10">
        <v>261</v>
      </c>
      <c r="B464" s="7" t="s">
        <v>9</v>
      </c>
    </row>
    <row r="465" spans="1:2" ht="14.5">
      <c r="A465" s="10">
        <v>4</v>
      </c>
      <c r="B465" s="7" t="s">
        <v>12</v>
      </c>
    </row>
    <row r="466" spans="1:2" ht="14.5">
      <c r="A466" s="10">
        <v>46</v>
      </c>
      <c r="B466" s="7" t="s">
        <v>8</v>
      </c>
    </row>
    <row r="467" spans="1:2" ht="14.5">
      <c r="A467" s="10">
        <v>21</v>
      </c>
      <c r="B467" s="7" t="s">
        <v>8</v>
      </c>
    </row>
    <row r="468" spans="1:2" ht="14.5">
      <c r="A468" s="10">
        <v>25</v>
      </c>
      <c r="B468" s="7" t="s">
        <v>8</v>
      </c>
    </row>
    <row r="469" spans="1:2" ht="14.5">
      <c r="A469" s="10">
        <v>53</v>
      </c>
      <c r="B469" s="7" t="s">
        <v>21</v>
      </c>
    </row>
    <row r="470" spans="1:2" ht="14.5">
      <c r="A470" s="10">
        <v>38</v>
      </c>
      <c r="B470" s="7" t="s">
        <v>8</v>
      </c>
    </row>
    <row r="471" spans="1:2" ht="14.5">
      <c r="A471" s="10">
        <v>15</v>
      </c>
      <c r="B471" s="7" t="s">
        <v>8</v>
      </c>
    </row>
    <row r="472" spans="1:2" ht="14.5">
      <c r="A472" s="10">
        <v>89</v>
      </c>
      <c r="B472" s="7" t="s">
        <v>3</v>
      </c>
    </row>
    <row r="473" spans="1:2" ht="14.5">
      <c r="A473" s="10">
        <v>19</v>
      </c>
      <c r="B473" s="7" t="s">
        <v>12</v>
      </c>
    </row>
    <row r="474" spans="1:2" ht="14.5">
      <c r="A474" s="10">
        <v>50</v>
      </c>
      <c r="B474" s="7" t="s">
        <v>8</v>
      </c>
    </row>
    <row r="475" spans="1:2" ht="14.5">
      <c r="A475" s="10">
        <v>13</v>
      </c>
      <c r="B475" s="7" t="s">
        <v>12</v>
      </c>
    </row>
    <row r="476" spans="1:2" ht="14.5">
      <c r="A476" s="10">
        <v>67</v>
      </c>
      <c r="B476" s="7" t="s">
        <v>8</v>
      </c>
    </row>
    <row r="477" spans="1:2" ht="14.5">
      <c r="A477" s="10">
        <v>22</v>
      </c>
      <c r="B477" s="7" t="s">
        <v>12</v>
      </c>
    </row>
    <row r="478" spans="1:2" ht="14.5">
      <c r="A478" s="10">
        <v>51</v>
      </c>
      <c r="B478" s="7" t="s">
        <v>8</v>
      </c>
    </row>
    <row r="479" spans="1:2" ht="14.5">
      <c r="A479" s="10">
        <v>17</v>
      </c>
      <c r="B479" s="7" t="s">
        <v>8</v>
      </c>
    </row>
    <row r="480" spans="1:2" ht="14.5">
      <c r="A480" s="10">
        <v>17</v>
      </c>
      <c r="B480" s="7" t="s">
        <v>12</v>
      </c>
    </row>
    <row r="481" spans="1:2" ht="14.5">
      <c r="A481" s="10">
        <v>15</v>
      </c>
      <c r="B481" s="7" t="s">
        <v>8</v>
      </c>
    </row>
    <row r="482" spans="1:2" ht="14.5">
      <c r="A482" s="10">
        <v>224</v>
      </c>
      <c r="B482" s="7" t="s">
        <v>8</v>
      </c>
    </row>
    <row r="483" spans="1:2" ht="14.5">
      <c r="A483" s="10">
        <v>12</v>
      </c>
      <c r="B483" s="7" t="s">
        <v>12</v>
      </c>
    </row>
    <row r="484" spans="1:2" ht="14.5">
      <c r="A484" s="10">
        <v>237</v>
      </c>
      <c r="B484" s="7" t="s">
        <v>8</v>
      </c>
    </row>
    <row r="485" spans="1:2" ht="14.5">
      <c r="A485" s="10">
        <v>4</v>
      </c>
      <c r="B485" s="7" t="s">
        <v>8</v>
      </c>
    </row>
    <row r="486" spans="1:2" ht="14.5">
      <c r="A486" s="10">
        <v>67</v>
      </c>
      <c r="B486" s="7" t="s">
        <v>8</v>
      </c>
    </row>
    <row r="487" spans="1:2" ht="14.5">
      <c r="A487" s="10">
        <v>131</v>
      </c>
      <c r="B487" s="7" t="s">
        <v>8</v>
      </c>
    </row>
    <row r="488" spans="1:2" ht="14.5">
      <c r="A488" s="10">
        <v>125</v>
      </c>
      <c r="B488" s="7" t="s">
        <v>12</v>
      </c>
    </row>
    <row r="489" spans="1:2" ht="14.5">
      <c r="A489" s="10">
        <v>29</v>
      </c>
      <c r="B489" s="7" t="s">
        <v>21</v>
      </c>
    </row>
    <row r="490" spans="1:2" ht="14.5">
      <c r="A490" s="10">
        <v>9</v>
      </c>
      <c r="B490" s="7" t="s">
        <v>12</v>
      </c>
    </row>
    <row r="491" spans="1:2" ht="14.5">
      <c r="A491" s="10">
        <v>67</v>
      </c>
      <c r="B491" s="7" t="s">
        <v>8</v>
      </c>
    </row>
    <row r="492" spans="1:2" ht="14.5">
      <c r="A492" s="10">
        <v>14</v>
      </c>
      <c r="B492" s="7" t="s">
        <v>8</v>
      </c>
    </row>
    <row r="493" spans="1:2" ht="14.5">
      <c r="A493" s="10">
        <v>11</v>
      </c>
      <c r="B493" s="7" t="s">
        <v>12</v>
      </c>
    </row>
    <row r="494" spans="1:2" ht="14.5">
      <c r="A494" s="10">
        <v>57</v>
      </c>
      <c r="B494" s="7" t="s">
        <v>3</v>
      </c>
    </row>
    <row r="495" spans="1:2" ht="14.5">
      <c r="A495" s="10">
        <v>50</v>
      </c>
      <c r="B495" s="7" t="s">
        <v>21</v>
      </c>
    </row>
    <row r="496" spans="1:2" ht="14.5">
      <c r="A496" s="10">
        <v>19</v>
      </c>
      <c r="B496" s="7" t="s">
        <v>12</v>
      </c>
    </row>
    <row r="497" spans="1:2" ht="14.5">
      <c r="A497" s="10">
        <v>16</v>
      </c>
      <c r="B497" s="7" t="s">
        <v>12</v>
      </c>
    </row>
    <row r="498" spans="1:2" ht="14.5">
      <c r="A498" s="10">
        <v>144</v>
      </c>
      <c r="B498" s="7" t="s">
        <v>8</v>
      </c>
    </row>
    <row r="499" spans="1:2" ht="14.5">
      <c r="A499" s="10">
        <v>54</v>
      </c>
      <c r="B499" s="7" t="s">
        <v>8</v>
      </c>
    </row>
    <row r="500" spans="1:2" ht="14.5">
      <c r="A500" s="10">
        <v>12</v>
      </c>
      <c r="B500" s="7" t="s">
        <v>12</v>
      </c>
    </row>
    <row r="501" spans="1:2" ht="14.5">
      <c r="A501" s="10">
        <v>44</v>
      </c>
      <c r="B501" s="7" t="s">
        <v>3</v>
      </c>
    </row>
    <row r="502" spans="1:2" ht="14.5">
      <c r="A502" s="10">
        <v>27</v>
      </c>
      <c r="B502" s="7" t="s">
        <v>12</v>
      </c>
    </row>
    <row r="503" spans="1:2" ht="14.5">
      <c r="A503" s="10">
        <v>10</v>
      </c>
      <c r="B503" s="7" t="s">
        <v>8</v>
      </c>
    </row>
    <row r="504" spans="1:2" ht="14.5">
      <c r="A504" s="10">
        <v>10</v>
      </c>
      <c r="B504" s="7" t="s">
        <v>8</v>
      </c>
    </row>
    <row r="505" spans="1:2" ht="14.5">
      <c r="A505" s="10">
        <v>10</v>
      </c>
      <c r="B505" s="7" t="s">
        <v>3</v>
      </c>
    </row>
    <row r="506" spans="1:2" ht="14.5">
      <c r="A506" s="10">
        <v>11</v>
      </c>
      <c r="B506" s="7" t="s">
        <v>21</v>
      </c>
    </row>
    <row r="507" spans="1:2" ht="14.5">
      <c r="A507" s="10">
        <v>16</v>
      </c>
      <c r="B507" s="7" t="s">
        <v>3</v>
      </c>
    </row>
    <row r="508" spans="1:2" ht="14.5">
      <c r="A508" s="10">
        <v>213</v>
      </c>
      <c r="B508" s="7" t="s">
        <v>9</v>
      </c>
    </row>
    <row r="509" spans="1:2" ht="14.5">
      <c r="A509" s="10">
        <v>7</v>
      </c>
      <c r="B509" s="7" t="s">
        <v>8</v>
      </c>
    </row>
    <row r="510" spans="1:2" ht="14.5">
      <c r="A510" s="10">
        <v>39</v>
      </c>
      <c r="B510" s="7" t="s">
        <v>8</v>
      </c>
    </row>
    <row r="511" spans="1:2" ht="14.5">
      <c r="A511" s="10">
        <v>60</v>
      </c>
      <c r="B511" s="7" t="s">
        <v>12</v>
      </c>
    </row>
    <row r="512" spans="1:2" ht="14.5">
      <c r="A512" s="10">
        <v>105</v>
      </c>
      <c r="B512" s="7" t="s">
        <v>3</v>
      </c>
    </row>
    <row r="513" spans="1:2" ht="14.5">
      <c r="A513" s="10">
        <v>27</v>
      </c>
      <c r="B513" s="7" t="s">
        <v>12</v>
      </c>
    </row>
    <row r="514" spans="1:2" ht="14.5">
      <c r="A514" s="10">
        <v>182</v>
      </c>
      <c r="B514" s="7" t="s">
        <v>12</v>
      </c>
    </row>
    <row r="515" spans="1:2" ht="14.5">
      <c r="A515" s="10">
        <v>13</v>
      </c>
      <c r="B515" s="7" t="s">
        <v>21</v>
      </c>
    </row>
    <row r="516" spans="1:2" ht="14.5">
      <c r="A516" s="10">
        <v>24</v>
      </c>
      <c r="B516" s="7" t="s">
        <v>8</v>
      </c>
    </row>
    <row r="517" spans="1:2" ht="14.5">
      <c r="A517" s="10">
        <v>25</v>
      </c>
      <c r="B517" s="7" t="s">
        <v>12</v>
      </c>
    </row>
    <row r="518" spans="1:2" ht="14.5">
      <c r="A518" s="10">
        <v>40</v>
      </c>
      <c r="B518" s="7" t="s">
        <v>21</v>
      </c>
    </row>
    <row r="519" spans="1:2" ht="14.5">
      <c r="A519" s="10">
        <v>29</v>
      </c>
      <c r="B519" s="7" t="s">
        <v>3</v>
      </c>
    </row>
    <row r="520" spans="1:2" ht="14.5">
      <c r="A520" s="10">
        <v>28</v>
      </c>
      <c r="B520" s="7" t="s">
        <v>21</v>
      </c>
    </row>
    <row r="521" spans="1:2" ht="14.5">
      <c r="A521" s="10">
        <v>6</v>
      </c>
      <c r="B521" s="7" t="s">
        <v>12</v>
      </c>
    </row>
    <row r="522" spans="1:2" ht="14.5">
      <c r="A522" s="10">
        <v>36</v>
      </c>
      <c r="B522" s="7" t="s">
        <v>8</v>
      </c>
    </row>
    <row r="523" spans="1:2" ht="14.5">
      <c r="A523" s="10">
        <v>13</v>
      </c>
      <c r="B523" s="7" t="s">
        <v>12</v>
      </c>
    </row>
    <row r="524" spans="1:2" ht="14.5">
      <c r="A524" s="10">
        <v>36</v>
      </c>
      <c r="B524" s="7" t="s">
        <v>8</v>
      </c>
    </row>
    <row r="525" spans="1:2" ht="14.5">
      <c r="A525" s="10">
        <v>15</v>
      </c>
      <c r="B525" s="7" t="s">
        <v>3</v>
      </c>
    </row>
    <row r="526" spans="1:2" ht="14.5">
      <c r="A526" s="10">
        <v>68</v>
      </c>
      <c r="B526" s="7" t="s">
        <v>21</v>
      </c>
    </row>
    <row r="527" spans="1:2" ht="14.5">
      <c r="A527" s="10">
        <v>29</v>
      </c>
      <c r="B527" s="7" t="s">
        <v>12</v>
      </c>
    </row>
    <row r="528" spans="1:2" ht="14.5">
      <c r="A528" s="10">
        <v>15</v>
      </c>
      <c r="B528" s="7" t="s">
        <v>12</v>
      </c>
    </row>
    <row r="529" spans="1:2" ht="14.5">
      <c r="A529" s="10">
        <v>34</v>
      </c>
      <c r="B529" s="7" t="s">
        <v>8</v>
      </c>
    </row>
    <row r="530" spans="1:2" ht="14.5">
      <c r="A530" s="10">
        <v>24</v>
      </c>
      <c r="B530" s="7" t="s">
        <v>3</v>
      </c>
    </row>
    <row r="531" spans="1:2" ht="14.5">
      <c r="A531" s="10">
        <v>13</v>
      </c>
      <c r="B531" s="7" t="s">
        <v>8</v>
      </c>
    </row>
    <row r="532" spans="1:2" ht="14.5">
      <c r="A532" s="10">
        <v>15</v>
      </c>
      <c r="B532" s="7" t="s">
        <v>8</v>
      </c>
    </row>
    <row r="533" spans="1:2" ht="14.5">
      <c r="A533" s="10">
        <v>117</v>
      </c>
      <c r="B533" s="7" t="s">
        <v>12</v>
      </c>
    </row>
    <row r="534" spans="1:2" ht="14.5">
      <c r="A534" s="10">
        <v>18</v>
      </c>
      <c r="B534" s="7" t="s">
        <v>9</v>
      </c>
    </row>
    <row r="535" spans="1:2" ht="14.5">
      <c r="A535" s="10">
        <v>55</v>
      </c>
      <c r="B535" s="7" t="s">
        <v>8</v>
      </c>
    </row>
    <row r="536" spans="1:2" ht="14.5">
      <c r="A536" s="10">
        <v>96</v>
      </c>
      <c r="B536" s="7" t="s">
        <v>9</v>
      </c>
    </row>
    <row r="537" spans="1:2" ht="14.5">
      <c r="A537" s="10">
        <v>48</v>
      </c>
      <c r="B537" s="7" t="s">
        <v>8</v>
      </c>
    </row>
    <row r="538" spans="1:2" ht="14.5">
      <c r="A538" s="10">
        <v>15</v>
      </c>
      <c r="B538" s="7" t="s">
        <v>8</v>
      </c>
    </row>
    <row r="539" spans="1:2" ht="14.5">
      <c r="A539" s="10">
        <v>38</v>
      </c>
      <c r="B539" s="7" t="s">
        <v>8</v>
      </c>
    </row>
    <row r="540" spans="1:2" ht="14.5">
      <c r="A540" s="10">
        <v>31</v>
      </c>
      <c r="B540" s="7" t="s">
        <v>8</v>
      </c>
    </row>
    <row r="541" spans="1:2" ht="14.5">
      <c r="A541" s="10">
        <v>18</v>
      </c>
      <c r="B541" s="7" t="s">
        <v>21</v>
      </c>
    </row>
    <row r="542" spans="1:2" ht="14.5">
      <c r="A542" s="10">
        <v>8</v>
      </c>
      <c r="B542" s="7" t="s">
        <v>9</v>
      </c>
    </row>
    <row r="543" spans="1:2" ht="14.5">
      <c r="A543" s="10">
        <v>29</v>
      </c>
      <c r="B543" s="7" t="s">
        <v>8</v>
      </c>
    </row>
    <row r="544" spans="1:2" ht="14.5">
      <c r="A544" s="10">
        <v>20</v>
      </c>
      <c r="B544" s="7" t="s">
        <v>8</v>
      </c>
    </row>
    <row r="545" spans="1:2" ht="14.5">
      <c r="A545" s="10">
        <v>34</v>
      </c>
      <c r="B545" s="7" t="s">
        <v>12</v>
      </c>
    </row>
    <row r="546" spans="1:2" ht="14.5">
      <c r="A546" s="10">
        <v>20</v>
      </c>
      <c r="B546" s="7" t="s">
        <v>12</v>
      </c>
    </row>
    <row r="547" spans="1:2" ht="14.5">
      <c r="A547" s="10">
        <v>29</v>
      </c>
      <c r="B547" s="7" t="s">
        <v>21</v>
      </c>
    </row>
    <row r="548" spans="1:2" ht="14.5">
      <c r="A548" s="10">
        <v>15</v>
      </c>
      <c r="B548" s="7" t="s">
        <v>12</v>
      </c>
    </row>
    <row r="549" spans="1:2" ht="14.5">
      <c r="A549" s="10">
        <v>55</v>
      </c>
      <c r="B549" s="7" t="s">
        <v>9</v>
      </c>
    </row>
    <row r="550" spans="1:2" ht="14.5">
      <c r="A550" s="10">
        <v>14</v>
      </c>
      <c r="B550" s="7" t="s">
        <v>12</v>
      </c>
    </row>
    <row r="551" spans="1:2" ht="14.5">
      <c r="A551" s="10">
        <v>17</v>
      </c>
      <c r="B551" s="7" t="s">
        <v>8</v>
      </c>
    </row>
    <row r="552" spans="1:2" ht="14.5">
      <c r="A552" s="10">
        <v>22</v>
      </c>
      <c r="B552" s="7" t="s">
        <v>8</v>
      </c>
    </row>
    <row r="553" spans="1:2" ht="14.5">
      <c r="A553" s="10">
        <v>72</v>
      </c>
      <c r="B553" s="7" t="s">
        <v>21</v>
      </c>
    </row>
    <row r="554" spans="1:2" ht="14.5">
      <c r="A554" s="10">
        <v>18</v>
      </c>
      <c r="B554" s="7" t="s">
        <v>8</v>
      </c>
    </row>
    <row r="555" spans="1:2" ht="14.5">
      <c r="A555" s="10">
        <v>8</v>
      </c>
      <c r="B555" s="7" t="s">
        <v>12</v>
      </c>
    </row>
    <row r="556" spans="1:2" ht="14.5">
      <c r="A556" s="10">
        <v>56</v>
      </c>
      <c r="B556" s="7" t="s">
        <v>12</v>
      </c>
    </row>
    <row r="557" spans="1:2" ht="14.5">
      <c r="A557" s="10">
        <v>32</v>
      </c>
      <c r="B557" s="7" t="s">
        <v>3</v>
      </c>
    </row>
    <row r="558" spans="1:2" ht="14.5">
      <c r="A558" s="10">
        <v>29</v>
      </c>
      <c r="B558" s="7" t="s">
        <v>8</v>
      </c>
    </row>
    <row r="559" spans="1:2" ht="14.5">
      <c r="A559" s="10">
        <v>21</v>
      </c>
      <c r="B559" s="7" t="s">
        <v>8</v>
      </c>
    </row>
    <row r="560" spans="1:2" ht="14.5">
      <c r="A560" s="10">
        <v>21</v>
      </c>
      <c r="B560" s="7" t="s">
        <v>9</v>
      </c>
    </row>
    <row r="561" spans="1:2" ht="14.5">
      <c r="A561" s="10">
        <v>6</v>
      </c>
      <c r="B561" s="7" t="s">
        <v>9</v>
      </c>
    </row>
    <row r="562" spans="1:2" ht="14.5">
      <c r="A562" s="10">
        <v>5</v>
      </c>
      <c r="B562" s="7" t="s">
        <v>8</v>
      </c>
    </row>
    <row r="563" spans="1:2" ht="14.5">
      <c r="A563" s="10">
        <v>25</v>
      </c>
      <c r="B563" s="7" t="s">
        <v>21</v>
      </c>
    </row>
    <row r="564" spans="1:2" ht="14.5">
      <c r="A564" s="10">
        <v>12</v>
      </c>
      <c r="B564" s="7" t="s">
        <v>9</v>
      </c>
    </row>
    <row r="565" spans="1:2" ht="14.5">
      <c r="A565" s="10">
        <v>41</v>
      </c>
      <c r="B565" s="7" t="s">
        <v>9</v>
      </c>
    </row>
    <row r="566" spans="1:2" ht="14.5">
      <c r="A566" s="10">
        <v>4</v>
      </c>
      <c r="B566" s="7" t="s">
        <v>3</v>
      </c>
    </row>
    <row r="567" spans="1:2" ht="14.5">
      <c r="A567" s="10">
        <v>14</v>
      </c>
      <c r="B567" s="7" t="s">
        <v>21</v>
      </c>
    </row>
    <row r="568" spans="1:2" ht="14.5">
      <c r="A568" s="10">
        <v>20</v>
      </c>
      <c r="B568" s="7" t="s">
        <v>9</v>
      </c>
    </row>
    <row r="569" spans="1:2" ht="14.5">
      <c r="A569" s="10">
        <v>30</v>
      </c>
      <c r="B569" s="7" t="s">
        <v>12</v>
      </c>
    </row>
    <row r="570" spans="1:2" ht="14.5">
      <c r="A570" s="10">
        <v>34</v>
      </c>
      <c r="B570" s="7" t="s">
        <v>12</v>
      </c>
    </row>
    <row r="571" spans="1:2" ht="14.5">
      <c r="A571" s="10">
        <v>27</v>
      </c>
      <c r="B571" s="7" t="s">
        <v>8</v>
      </c>
    </row>
    <row r="572" spans="1:2" ht="14.5">
      <c r="A572" s="10">
        <v>56</v>
      </c>
      <c r="B572" s="7" t="s">
        <v>12</v>
      </c>
    </row>
    <row r="573" spans="1:2" ht="14.5">
      <c r="A573" s="10">
        <v>21</v>
      </c>
      <c r="B573" s="7" t="s">
        <v>9</v>
      </c>
    </row>
    <row r="574" spans="1:2" ht="14.5">
      <c r="A574" s="10">
        <v>245</v>
      </c>
      <c r="B574" s="7" t="s">
        <v>21</v>
      </c>
    </row>
    <row r="575" spans="1:2" ht="14.5">
      <c r="A575" s="10">
        <v>209</v>
      </c>
      <c r="B575" s="7" t="s">
        <v>8</v>
      </c>
    </row>
    <row r="576" spans="1:2" ht="14.5">
      <c r="A576" s="10">
        <v>32</v>
      </c>
      <c r="B576" s="7" t="s">
        <v>8</v>
      </c>
    </row>
    <row r="577" spans="1:2" ht="14.5">
      <c r="A577" s="10">
        <v>7</v>
      </c>
      <c r="B577" s="7" t="s">
        <v>12</v>
      </c>
    </row>
    <row r="578" spans="1:2" ht="14.5">
      <c r="A578" s="10">
        <v>69</v>
      </c>
      <c r="B578" s="7" t="s">
        <v>8</v>
      </c>
    </row>
    <row r="579" spans="1:2" ht="14.5">
      <c r="A579" s="10">
        <v>40</v>
      </c>
      <c r="B579" s="7" t="s">
        <v>21</v>
      </c>
    </row>
    <row r="580" spans="1:2" ht="14.5">
      <c r="A580" s="10">
        <v>16</v>
      </c>
      <c r="B580" s="7" t="s">
        <v>8</v>
      </c>
    </row>
    <row r="581" spans="1:2" ht="14.5">
      <c r="A581" s="10">
        <v>22</v>
      </c>
      <c r="B581" s="7" t="s">
        <v>12</v>
      </c>
    </row>
    <row r="582" spans="1:2" ht="14.5">
      <c r="A582" s="10">
        <v>20</v>
      </c>
      <c r="B582" s="7" t="s">
        <v>8</v>
      </c>
    </row>
    <row r="583" spans="1:2" ht="14.5">
      <c r="A583" s="10">
        <v>102</v>
      </c>
      <c r="B583" s="7" t="s">
        <v>8</v>
      </c>
    </row>
    <row r="584" spans="1:2" ht="14.5">
      <c r="A584" s="10">
        <v>5</v>
      </c>
      <c r="B584" s="7" t="s">
        <v>8</v>
      </c>
    </row>
    <row r="585" spans="1:2" ht="14.5">
      <c r="A585" s="10">
        <v>39</v>
      </c>
      <c r="B585" s="7" t="s">
        <v>8</v>
      </c>
    </row>
    <row r="586" spans="1:2" ht="14.5">
      <c r="A586" s="10">
        <v>38</v>
      </c>
      <c r="B586" s="7" t="s">
        <v>21</v>
      </c>
    </row>
    <row r="587" spans="1:2" ht="14.5">
      <c r="A587" s="10">
        <v>48</v>
      </c>
      <c r="B587" s="7" t="s">
        <v>21</v>
      </c>
    </row>
    <row r="588" spans="1:2" ht="14.5">
      <c r="A588" s="10">
        <v>7</v>
      </c>
      <c r="B588" s="7" t="s">
        <v>12</v>
      </c>
    </row>
    <row r="589" spans="1:2" ht="14.5">
      <c r="A589" s="10">
        <v>68</v>
      </c>
      <c r="B589" s="7" t="s">
        <v>8</v>
      </c>
    </row>
    <row r="590" spans="1:2" ht="14.5">
      <c r="A590" s="10">
        <v>13</v>
      </c>
      <c r="B590" s="7" t="s">
        <v>21</v>
      </c>
    </row>
    <row r="591" spans="1:2" ht="14.5">
      <c r="A591" s="10">
        <v>9</v>
      </c>
      <c r="B591" s="7" t="s">
        <v>9</v>
      </c>
    </row>
    <row r="592" spans="1:2" ht="14.5">
      <c r="A592" s="10">
        <v>5</v>
      </c>
      <c r="B592" s="7" t="s">
        <v>12</v>
      </c>
    </row>
    <row r="593" spans="1:2" ht="14.5">
      <c r="A593" s="10">
        <v>12</v>
      </c>
      <c r="B593" s="7" t="s">
        <v>3</v>
      </c>
    </row>
    <row r="594" spans="1:2" ht="14.5">
      <c r="A594" s="10">
        <v>15</v>
      </c>
      <c r="B594" s="7" t="s">
        <v>3</v>
      </c>
    </row>
    <row r="595" spans="1:2" ht="14.5">
      <c r="A595" s="10">
        <v>35</v>
      </c>
      <c r="B595" s="7" t="s">
        <v>8</v>
      </c>
    </row>
    <row r="596" spans="1:2" ht="14.5">
      <c r="A596" s="10">
        <v>218</v>
      </c>
      <c r="B596" s="7" t="s">
        <v>8</v>
      </c>
    </row>
    <row r="597" spans="1:2" ht="14.5">
      <c r="A597" s="10">
        <v>36</v>
      </c>
      <c r="B597" s="7" t="s">
        <v>9</v>
      </c>
    </row>
    <row r="598" spans="1:2" ht="14.5">
      <c r="A598" s="10">
        <v>227</v>
      </c>
      <c r="B598" s="7" t="s">
        <v>21</v>
      </c>
    </row>
    <row r="599" spans="1:2" ht="14.5">
      <c r="A599" s="10">
        <v>26</v>
      </c>
      <c r="B599" s="7" t="s">
        <v>21</v>
      </c>
    </row>
    <row r="600" spans="1:2" ht="14.5">
      <c r="A600" s="10">
        <v>74</v>
      </c>
      <c r="B600" s="7" t="s">
        <v>8</v>
      </c>
    </row>
    <row r="601" spans="1:2" ht="14.5">
      <c r="A601" s="10">
        <v>13</v>
      </c>
      <c r="B601" s="7" t="s">
        <v>8</v>
      </c>
    </row>
    <row r="602" spans="1:2" ht="14.5">
      <c r="A602" s="10">
        <v>73</v>
      </c>
      <c r="B602" s="7" t="s">
        <v>8</v>
      </c>
    </row>
    <row r="603" spans="1:2" ht="14.5">
      <c r="A603" s="10">
        <v>30</v>
      </c>
      <c r="B603" s="7" t="s">
        <v>8</v>
      </c>
    </row>
    <row r="604" spans="1:2" ht="14.5">
      <c r="A604" s="10">
        <v>72</v>
      </c>
      <c r="B604" s="7" t="s">
        <v>8</v>
      </c>
    </row>
    <row r="605" spans="1:2" ht="14.5">
      <c r="A605" s="10">
        <v>28</v>
      </c>
      <c r="B605" s="7" t="s">
        <v>9</v>
      </c>
    </row>
    <row r="606" spans="1:2" ht="14.5">
      <c r="A606" s="10">
        <v>109</v>
      </c>
      <c r="B606" s="7" t="s">
        <v>9</v>
      </c>
    </row>
    <row r="607" spans="1:2" ht="14.5">
      <c r="A607" s="10">
        <v>8</v>
      </c>
      <c r="B607" s="7" t="s">
        <v>9</v>
      </c>
    </row>
    <row r="608" spans="1:2" ht="14.5">
      <c r="A608" s="10">
        <v>8</v>
      </c>
      <c r="B608" s="7" t="s">
        <v>12</v>
      </c>
    </row>
    <row r="609" spans="1:2" ht="14.5">
      <c r="A609" s="10">
        <v>28</v>
      </c>
      <c r="B609" s="7" t="s">
        <v>12</v>
      </c>
    </row>
    <row r="610" spans="1:2" ht="14.5">
      <c r="A610" s="10">
        <v>42</v>
      </c>
      <c r="B610" s="7" t="s">
        <v>9</v>
      </c>
    </row>
    <row r="611" spans="1:2" ht="14.5">
      <c r="A611" s="10">
        <v>8</v>
      </c>
      <c r="B611" s="7" t="s">
        <v>9</v>
      </c>
    </row>
    <row r="612" spans="1:2" ht="14.5">
      <c r="A612" s="10">
        <v>70</v>
      </c>
      <c r="B612" s="7" t="s">
        <v>9</v>
      </c>
    </row>
    <row r="613" spans="1:2" ht="14.5">
      <c r="A613" s="10">
        <v>19</v>
      </c>
      <c r="B613" s="7" t="s">
        <v>9</v>
      </c>
    </row>
    <row r="614" spans="1:2" ht="14.5">
      <c r="A614" s="10">
        <v>95</v>
      </c>
      <c r="B614" s="7" t="s">
        <v>9</v>
      </c>
    </row>
    <row r="615" spans="1:2" ht="14.5">
      <c r="A615" s="10">
        <v>5</v>
      </c>
      <c r="B615" s="7" t="s">
        <v>12</v>
      </c>
    </row>
    <row r="616" spans="1:2" ht="14.5">
      <c r="A616" s="10">
        <v>12</v>
      </c>
      <c r="B616" s="7" t="s">
        <v>9</v>
      </c>
    </row>
    <row r="617" spans="1:2" ht="14.5">
      <c r="A617" s="10">
        <v>34</v>
      </c>
      <c r="B617" s="7" t="s">
        <v>9</v>
      </c>
    </row>
    <row r="618" spans="1:2" ht="14.5">
      <c r="A618" s="10">
        <v>12</v>
      </c>
      <c r="B618" s="7" t="s">
        <v>9</v>
      </c>
    </row>
    <row r="619" spans="1:2" ht="14.5">
      <c r="A619" s="10">
        <v>155</v>
      </c>
      <c r="B619" s="7" t="s">
        <v>9</v>
      </c>
    </row>
    <row r="620" spans="1:2" ht="14.5">
      <c r="A620" s="10">
        <v>16</v>
      </c>
      <c r="B620" s="7" t="s">
        <v>8</v>
      </c>
    </row>
    <row r="621" spans="1:2" ht="14.5">
      <c r="A621" s="10">
        <v>17</v>
      </c>
      <c r="B621" s="7" t="s">
        <v>8</v>
      </c>
    </row>
    <row r="622" spans="1:2" ht="14.5">
      <c r="A622" s="10">
        <v>20</v>
      </c>
      <c r="B622" s="7" t="s">
        <v>9</v>
      </c>
    </row>
    <row r="623" spans="1:2" ht="14.5">
      <c r="A623" s="10">
        <v>32</v>
      </c>
      <c r="B623" s="7" t="s">
        <v>12</v>
      </c>
    </row>
    <row r="624" spans="1:2" ht="14.5">
      <c r="A624" s="10">
        <v>43</v>
      </c>
      <c r="B624" s="7" t="s">
        <v>9</v>
      </c>
    </row>
    <row r="625" spans="1:2" ht="14.5">
      <c r="A625" s="10">
        <v>25</v>
      </c>
      <c r="B625" s="7" t="s">
        <v>9</v>
      </c>
    </row>
    <row r="626" spans="1:2" ht="14.5">
      <c r="A626" s="10">
        <v>12</v>
      </c>
      <c r="B626" s="7" t="s">
        <v>9</v>
      </c>
    </row>
    <row r="627" spans="1:2" ht="14.5">
      <c r="A627" s="10">
        <v>36</v>
      </c>
      <c r="B627" s="7" t="s">
        <v>12</v>
      </c>
    </row>
    <row r="628" spans="1:2" ht="14.5">
      <c r="A628" s="10">
        <v>20</v>
      </c>
      <c r="B628" s="7" t="s">
        <v>3</v>
      </c>
    </row>
    <row r="629" spans="1:2" ht="14.5">
      <c r="A629" s="10">
        <v>50</v>
      </c>
      <c r="B629" s="7" t="s">
        <v>12</v>
      </c>
    </row>
    <row r="630" spans="1:2" ht="14.5">
      <c r="A630" s="10">
        <v>18</v>
      </c>
      <c r="B630" s="7" t="s">
        <v>8</v>
      </c>
    </row>
    <row r="631" spans="1:2" ht="14.5">
      <c r="A631" s="10">
        <v>6</v>
      </c>
      <c r="B631" s="7" t="s">
        <v>3</v>
      </c>
    </row>
    <row r="632" spans="1:2" ht="14.5">
      <c r="A632" s="10">
        <v>57</v>
      </c>
      <c r="B632" s="7" t="s">
        <v>12</v>
      </c>
    </row>
    <row r="633" spans="1:2" ht="14.5">
      <c r="A633" s="10">
        <v>15</v>
      </c>
      <c r="B633" s="7" t="s">
        <v>12</v>
      </c>
    </row>
    <row r="634" spans="1:2" ht="14.5">
      <c r="A634" s="10">
        <v>9</v>
      </c>
      <c r="B634" s="7" t="s">
        <v>21</v>
      </c>
    </row>
    <row r="635" spans="1:2" ht="14.5">
      <c r="A635" s="10">
        <v>64</v>
      </c>
      <c r="B635" s="7" t="s">
        <v>12</v>
      </c>
    </row>
    <row r="636" spans="1:2" ht="14.5">
      <c r="A636" s="10">
        <v>79</v>
      </c>
      <c r="B636" s="7" t="s">
        <v>9</v>
      </c>
    </row>
    <row r="637" spans="1:2" ht="14.5">
      <c r="A637" s="10">
        <v>50</v>
      </c>
      <c r="B637" s="7" t="s">
        <v>8</v>
      </c>
    </row>
    <row r="638" spans="1:2" ht="14.5">
      <c r="A638" s="10">
        <v>82</v>
      </c>
      <c r="B638" s="7" t="s">
        <v>8</v>
      </c>
    </row>
    <row r="639" spans="1:2" ht="14.5">
      <c r="A639" s="10">
        <v>37</v>
      </c>
      <c r="B639" s="7" t="s">
        <v>12</v>
      </c>
    </row>
    <row r="640" spans="1:2" ht="14.5">
      <c r="A640" s="10">
        <v>20</v>
      </c>
      <c r="B640" s="7" t="s">
        <v>8</v>
      </c>
    </row>
    <row r="641" spans="1:2" ht="14.5">
      <c r="A641" s="10">
        <v>30</v>
      </c>
      <c r="B641" s="7" t="s">
        <v>21</v>
      </c>
    </row>
    <row r="642" spans="1:2" ht="14.5">
      <c r="A642" s="10">
        <v>6</v>
      </c>
      <c r="B642" s="7" t="s">
        <v>9</v>
      </c>
    </row>
    <row r="643" spans="1:2" ht="14.5">
      <c r="A643" s="10">
        <v>20</v>
      </c>
      <c r="B643" s="7" t="s">
        <v>21</v>
      </c>
    </row>
    <row r="644" spans="1:2" ht="14.5">
      <c r="A644" s="10">
        <v>18</v>
      </c>
      <c r="B644" s="7" t="s">
        <v>8</v>
      </c>
    </row>
    <row r="645" spans="1:2" ht="14.5">
      <c r="A645" s="10">
        <v>224</v>
      </c>
      <c r="B645" s="7" t="s">
        <v>8</v>
      </c>
    </row>
    <row r="646" spans="1:2" ht="14.5">
      <c r="A646" s="10">
        <v>22</v>
      </c>
      <c r="B646" s="7" t="s">
        <v>8</v>
      </c>
    </row>
    <row r="647" spans="1:2" ht="14.5">
      <c r="A647" s="10">
        <v>5</v>
      </c>
      <c r="B647" s="7" t="s">
        <v>3</v>
      </c>
    </row>
    <row r="648" spans="1:2" ht="14.5">
      <c r="A648" s="10">
        <v>51</v>
      </c>
      <c r="B648" s="7" t="s">
        <v>12</v>
      </c>
    </row>
    <row r="649" spans="1:2" ht="14.5">
      <c r="A649" s="10">
        <v>18</v>
      </c>
      <c r="B649" s="7" t="s">
        <v>12</v>
      </c>
    </row>
    <row r="650" spans="1:2" ht="14.5">
      <c r="A650" s="10">
        <v>20</v>
      </c>
      <c r="B650" s="7" t="s">
        <v>12</v>
      </c>
    </row>
    <row r="651" spans="1:2" ht="14.5">
      <c r="A651" s="10">
        <v>8</v>
      </c>
      <c r="B651" s="7" t="s">
        <v>3</v>
      </c>
    </row>
    <row r="652" spans="1:2" ht="14.5">
      <c r="A652" s="10">
        <v>87</v>
      </c>
      <c r="B652" s="7" t="s">
        <v>12</v>
      </c>
    </row>
    <row r="653" spans="1:2" ht="14.5">
      <c r="A653" s="10">
        <v>17</v>
      </c>
      <c r="B653" s="7" t="s">
        <v>8</v>
      </c>
    </row>
    <row r="654" spans="1:2" ht="14.5">
      <c r="A654" s="10">
        <v>14</v>
      </c>
      <c r="B654" s="7" t="s">
        <v>12</v>
      </c>
    </row>
    <row r="655" spans="1:2" ht="14.5">
      <c r="A655" s="10">
        <v>17</v>
      </c>
      <c r="B655" s="7" t="s">
        <v>8</v>
      </c>
    </row>
    <row r="656" spans="1:2" ht="14.5">
      <c r="A656" s="10">
        <v>78</v>
      </c>
      <c r="B656" s="7" t="s">
        <v>8</v>
      </c>
    </row>
    <row r="657" spans="1:2" ht="14.5">
      <c r="A657" s="10">
        <v>27</v>
      </c>
      <c r="B657" s="7" t="s">
        <v>3</v>
      </c>
    </row>
    <row r="658" spans="1:2" ht="14.5">
      <c r="A658" s="10">
        <v>35</v>
      </c>
      <c r="B658" s="7" t="s">
        <v>8</v>
      </c>
    </row>
    <row r="659" spans="1:2" ht="14.5">
      <c r="A659" s="10">
        <v>12</v>
      </c>
      <c r="B659" s="7" t="s">
        <v>12</v>
      </c>
    </row>
    <row r="660" spans="1:2" ht="14.5">
      <c r="A660" s="10">
        <v>10</v>
      </c>
      <c r="B660" s="7" t="s">
        <v>21</v>
      </c>
    </row>
    <row r="661" spans="1:2" ht="14.5">
      <c r="A661" s="10">
        <v>25</v>
      </c>
      <c r="B661" s="7" t="s">
        <v>8</v>
      </c>
    </row>
    <row r="662" spans="1:2" ht="14.5">
      <c r="A662" s="10">
        <v>9</v>
      </c>
      <c r="B662" s="7" t="s">
        <v>3</v>
      </c>
    </row>
    <row r="663" spans="1:2" ht="14.5">
      <c r="A663" s="10">
        <v>25</v>
      </c>
      <c r="B663" s="7" t="s">
        <v>12</v>
      </c>
    </row>
    <row r="664" spans="1:2" ht="14.5">
      <c r="A664" s="10">
        <v>185</v>
      </c>
      <c r="B664" s="7" t="s">
        <v>12</v>
      </c>
    </row>
    <row r="665" spans="1:2" ht="14.5">
      <c r="A665" s="10">
        <v>12</v>
      </c>
      <c r="B665" s="7" t="s">
        <v>12</v>
      </c>
    </row>
    <row r="666" spans="1:2" ht="14.5">
      <c r="A666" s="10">
        <v>23</v>
      </c>
      <c r="B666" s="7" t="s">
        <v>12</v>
      </c>
    </row>
    <row r="667" spans="1:2" ht="14.5">
      <c r="A667" s="10">
        <v>5</v>
      </c>
      <c r="B667" s="7" t="s">
        <v>9</v>
      </c>
    </row>
    <row r="668" spans="1:2" ht="14.5">
      <c r="A668" s="10">
        <v>80</v>
      </c>
      <c r="B668" s="7" t="s">
        <v>12</v>
      </c>
    </row>
    <row r="669" spans="1:2" ht="14.5">
      <c r="A669" s="10">
        <v>34</v>
      </c>
      <c r="B669" s="7" t="s">
        <v>8</v>
      </c>
    </row>
    <row r="670" spans="1:2" ht="14.5">
      <c r="A670" s="10">
        <v>4</v>
      </c>
      <c r="B670" s="7" t="s">
        <v>12</v>
      </c>
    </row>
    <row r="671" spans="1:2" ht="14.5">
      <c r="A671" s="10">
        <v>13</v>
      </c>
      <c r="B671" s="7" t="s">
        <v>12</v>
      </c>
    </row>
    <row r="672" spans="1:2" ht="14.5">
      <c r="A672" s="10">
        <v>17</v>
      </c>
      <c r="B672" s="7" t="s">
        <v>8</v>
      </c>
    </row>
    <row r="673" spans="1:2" ht="14.5">
      <c r="A673" s="10">
        <v>35</v>
      </c>
      <c r="B673" s="7" t="s">
        <v>12</v>
      </c>
    </row>
    <row r="674" spans="1:2" ht="14.5">
      <c r="A674" s="10">
        <v>23</v>
      </c>
      <c r="B674" s="7" t="s">
        <v>12</v>
      </c>
    </row>
    <row r="675" spans="1:2" ht="14.5">
      <c r="A675" s="10">
        <v>11</v>
      </c>
      <c r="B675" s="7" t="s">
        <v>12</v>
      </c>
    </row>
    <row r="676" spans="1:2" ht="14.5">
      <c r="A676" s="10">
        <v>14</v>
      </c>
      <c r="B676" s="7" t="s">
        <v>12</v>
      </c>
    </row>
    <row r="677" spans="1:2" ht="14.5">
      <c r="A677" s="10">
        <v>63</v>
      </c>
      <c r="B677" s="7" t="s">
        <v>3</v>
      </c>
    </row>
    <row r="678" spans="1:2" ht="14.5">
      <c r="A678" s="10">
        <v>35</v>
      </c>
      <c r="B678" s="7" t="s">
        <v>9</v>
      </c>
    </row>
    <row r="679" spans="1:2" ht="14.5">
      <c r="A679" s="10">
        <v>60</v>
      </c>
      <c r="B679" s="7" t="s">
        <v>8</v>
      </c>
    </row>
    <row r="680" spans="1:2" ht="14.5">
      <c r="A680" s="10">
        <v>14</v>
      </c>
      <c r="B680" s="7" t="s">
        <v>3</v>
      </c>
    </row>
    <row r="681" spans="1:2" ht="14.5">
      <c r="A681" s="10">
        <v>15</v>
      </c>
      <c r="B681" s="7" t="s">
        <v>12</v>
      </c>
    </row>
    <row r="682" spans="1:2" ht="14.5">
      <c r="A682" s="10">
        <v>17</v>
      </c>
      <c r="B682" s="7" t="s">
        <v>8</v>
      </c>
    </row>
    <row r="683" spans="1:2" ht="14.5">
      <c r="A683" s="10">
        <v>6</v>
      </c>
      <c r="B683" s="7" t="s">
        <v>3</v>
      </c>
    </row>
    <row r="684" spans="1:2" ht="14.5">
      <c r="A684" s="10">
        <v>15</v>
      </c>
      <c r="B684" s="7" t="s">
        <v>12</v>
      </c>
    </row>
    <row r="685" spans="1:2" ht="14.5">
      <c r="A685" s="10">
        <v>25</v>
      </c>
      <c r="B685" s="7" t="s">
        <v>9</v>
      </c>
    </row>
    <row r="686" spans="1:2" ht="14.5">
      <c r="A686" s="10">
        <v>19</v>
      </c>
      <c r="B686" s="7" t="s">
        <v>3</v>
      </c>
    </row>
    <row r="687" spans="1:2" ht="14.5">
      <c r="A687" s="10">
        <v>34</v>
      </c>
      <c r="B687" s="7" t="s">
        <v>8</v>
      </c>
    </row>
    <row r="688" spans="1:2" ht="14.5">
      <c r="A688" s="10">
        <v>119</v>
      </c>
      <c r="B688" s="7" t="s">
        <v>9</v>
      </c>
    </row>
    <row r="689" spans="1:12" ht="14.5">
      <c r="A689" s="10">
        <v>22</v>
      </c>
      <c r="B689" s="7" t="s">
        <v>21</v>
      </c>
    </row>
    <row r="690" spans="1:12" ht="14.5">
      <c r="A690" s="10">
        <v>6</v>
      </c>
      <c r="B690" s="7" t="s">
        <v>8</v>
      </c>
    </row>
    <row r="691" spans="1:12" ht="14.5">
      <c r="A691" s="10">
        <v>59</v>
      </c>
      <c r="B691" s="7" t="s">
        <v>3</v>
      </c>
    </row>
    <row r="692" spans="1:12" ht="14.5">
      <c r="A692" s="10">
        <v>9</v>
      </c>
      <c r="B692" s="7" t="s">
        <v>9</v>
      </c>
    </row>
    <row r="693" spans="1:12" ht="14.5">
      <c r="A693" s="10">
        <v>16</v>
      </c>
      <c r="B693" s="7" t="s">
        <v>8</v>
      </c>
    </row>
    <row r="694" spans="1:12" ht="14.5">
      <c r="A694" s="10">
        <v>106</v>
      </c>
      <c r="B694" s="7" t="s">
        <v>3</v>
      </c>
    </row>
    <row r="695" spans="1:12" ht="14.5">
      <c r="A695" s="10">
        <v>7</v>
      </c>
      <c r="B695" s="7" t="s">
        <v>3</v>
      </c>
    </row>
    <row r="696" spans="1:12" ht="14.5">
      <c r="A696" s="10">
        <v>180</v>
      </c>
      <c r="B696" s="7" t="s">
        <v>3</v>
      </c>
    </row>
    <row r="697" spans="1:12" ht="14.5">
      <c r="A697" s="10">
        <v>35</v>
      </c>
      <c r="B697" s="7" t="s">
        <v>12</v>
      </c>
    </row>
    <row r="698" spans="1:12" ht="14.5">
      <c r="A698" s="10">
        <v>28</v>
      </c>
      <c r="B698" s="7" t="s">
        <v>8</v>
      </c>
    </row>
    <row r="699" spans="1:12" ht="14.5">
      <c r="A699" s="10">
        <v>33</v>
      </c>
      <c r="B699" s="7" t="s">
        <v>8</v>
      </c>
    </row>
    <row r="700" spans="1:12" ht="14.5">
      <c r="A700" s="10">
        <v>7</v>
      </c>
      <c r="B700" s="7" t="s">
        <v>21</v>
      </c>
    </row>
    <row r="701" spans="1:12" ht="14.5">
      <c r="A701" s="10">
        <v>12</v>
      </c>
      <c r="B701" s="7" t="s">
        <v>9</v>
      </c>
    </row>
    <row r="702" spans="1:12" ht="14.5">
      <c r="A702" s="10">
        <v>34</v>
      </c>
      <c r="B702" s="7" t="s">
        <v>8</v>
      </c>
      <c r="E702" s="7"/>
      <c r="F702" s="7"/>
      <c r="G702" s="7"/>
      <c r="H702" s="7"/>
      <c r="I702" s="7"/>
      <c r="J702" s="7"/>
      <c r="K702" s="7"/>
      <c r="L702" s="7"/>
    </row>
    <row r="703" spans="1:12" ht="14.5">
      <c r="A703" s="10">
        <v>24</v>
      </c>
      <c r="B703" s="7" t="s">
        <v>12</v>
      </c>
      <c r="E703" s="7"/>
      <c r="F703" s="7"/>
      <c r="G703" s="7"/>
      <c r="H703" s="7"/>
      <c r="I703" s="7"/>
      <c r="J703" s="7"/>
      <c r="K703" s="7"/>
      <c r="L703" s="7"/>
    </row>
    <row r="704" spans="1:12" ht="14.5">
      <c r="A704" s="10">
        <v>92</v>
      </c>
      <c r="B704" s="7" t="s">
        <v>12</v>
      </c>
      <c r="E704" s="7"/>
      <c r="F704" s="7"/>
      <c r="G704" s="7"/>
      <c r="H704" s="7"/>
      <c r="I704" s="7"/>
      <c r="J704" s="7"/>
      <c r="K704" s="7"/>
      <c r="L704" s="7"/>
    </row>
    <row r="705" spans="1:12" ht="14.5">
      <c r="A705" s="10">
        <v>79</v>
      </c>
      <c r="B705" s="7" t="s">
        <v>8</v>
      </c>
      <c r="E705" s="7"/>
      <c r="F705" s="7"/>
      <c r="G705" s="7"/>
      <c r="H705" s="7"/>
      <c r="I705" s="7"/>
      <c r="J705" s="7"/>
      <c r="K705" s="7"/>
      <c r="L705" s="7"/>
    </row>
    <row r="706" spans="1:12" ht="14.5">
      <c r="A706" s="10">
        <v>26</v>
      </c>
      <c r="B706" s="7" t="s">
        <v>8</v>
      </c>
      <c r="E706" s="7"/>
      <c r="F706" s="7"/>
      <c r="G706" s="7"/>
      <c r="H706" s="7"/>
      <c r="I706" s="7"/>
      <c r="J706" s="7"/>
      <c r="K706" s="7"/>
      <c r="L706" s="7"/>
    </row>
    <row r="707" spans="1:12" ht="14.5">
      <c r="A707" s="10">
        <v>30</v>
      </c>
      <c r="B707" s="7" t="s">
        <v>8</v>
      </c>
      <c r="E707" s="7"/>
      <c r="F707" s="7"/>
      <c r="G707" s="7"/>
      <c r="H707" s="7"/>
      <c r="I707" s="7"/>
      <c r="J707" s="7"/>
      <c r="K707" s="7"/>
      <c r="L707" s="7"/>
    </row>
    <row r="708" spans="1:12" ht="14.5">
      <c r="A708" s="10">
        <v>44</v>
      </c>
      <c r="B708" s="7" t="s">
        <v>12</v>
      </c>
      <c r="E708" s="7"/>
      <c r="F708" s="7"/>
      <c r="G708" s="7"/>
      <c r="H708" s="7"/>
      <c r="I708" s="7"/>
      <c r="J708" s="7"/>
      <c r="K708" s="7"/>
      <c r="L708" s="7"/>
    </row>
    <row r="709" spans="1:12" ht="14.5">
      <c r="A709" s="10">
        <v>171</v>
      </c>
      <c r="B709" s="7" t="s">
        <v>12</v>
      </c>
      <c r="E709" s="7"/>
      <c r="F709" s="7"/>
      <c r="G709" s="7"/>
      <c r="H709" s="7"/>
      <c r="I709" s="7"/>
      <c r="J709" s="7"/>
      <c r="K709" s="7"/>
      <c r="L709" s="7"/>
    </row>
    <row r="710" spans="1:12" ht="14.5">
      <c r="A710" s="10">
        <v>27</v>
      </c>
      <c r="B710" s="7" t="s">
        <v>8</v>
      </c>
      <c r="E710" s="7"/>
      <c r="F710" s="7"/>
      <c r="G710" s="7"/>
      <c r="H710" s="7"/>
      <c r="I710" s="7"/>
      <c r="J710" s="7"/>
      <c r="K710" s="7"/>
      <c r="L710" s="7"/>
    </row>
    <row r="711" spans="1:12" ht="14.5">
      <c r="A711" s="10">
        <v>46</v>
      </c>
      <c r="B711" s="7" t="s">
        <v>8</v>
      </c>
      <c r="E711" s="7"/>
      <c r="F711" s="7"/>
      <c r="G711" s="7"/>
      <c r="H711" s="7"/>
      <c r="I711" s="7"/>
      <c r="J711" s="7"/>
      <c r="K711" s="7"/>
      <c r="L711" s="7"/>
    </row>
    <row r="712" spans="1:12" ht="14.5">
      <c r="A712" s="10">
        <v>4</v>
      </c>
      <c r="B712" s="7" t="s">
        <v>9</v>
      </c>
      <c r="E712" s="7"/>
      <c r="F712" s="7"/>
      <c r="G712" s="7"/>
      <c r="H712" s="7"/>
      <c r="I712" s="7"/>
      <c r="J712" s="7"/>
      <c r="K712" s="7"/>
      <c r="L712" s="7"/>
    </row>
    <row r="713" spans="1:12" ht="14.5">
      <c r="A713" s="10">
        <v>36</v>
      </c>
      <c r="B713" s="7" t="s">
        <v>8</v>
      </c>
      <c r="E713" s="7"/>
      <c r="F713" s="7"/>
      <c r="G713" s="7"/>
      <c r="H713" s="7"/>
      <c r="I713" s="7"/>
      <c r="J713" s="7"/>
      <c r="K713" s="7"/>
      <c r="L713" s="7"/>
    </row>
    <row r="714" spans="1:12" ht="14.5">
      <c r="A714" s="10">
        <v>49</v>
      </c>
      <c r="B714" s="7" t="s">
        <v>8</v>
      </c>
      <c r="E714" s="7"/>
      <c r="F714" s="7"/>
      <c r="G714" s="7"/>
      <c r="H714" s="7"/>
      <c r="I714" s="7"/>
      <c r="J714" s="7"/>
      <c r="K714" s="7"/>
      <c r="L714" s="7"/>
    </row>
    <row r="715" spans="1:12" ht="14.5">
      <c r="A715" s="10">
        <v>22</v>
      </c>
      <c r="B715" s="7" t="s">
        <v>12</v>
      </c>
      <c r="E715" s="7"/>
      <c r="F715" s="7"/>
      <c r="G715" s="7"/>
      <c r="H715" s="7"/>
      <c r="I715" s="7"/>
      <c r="J715" s="7"/>
      <c r="K715" s="7"/>
      <c r="L715" s="7"/>
    </row>
    <row r="716" spans="1:12" ht="14.5">
      <c r="A716" s="10">
        <v>45</v>
      </c>
      <c r="B716" s="7" t="s">
        <v>8</v>
      </c>
      <c r="E716" s="7"/>
      <c r="F716" s="7"/>
      <c r="G716" s="7"/>
      <c r="H716" s="7"/>
      <c r="I716" s="7"/>
      <c r="J716" s="7"/>
      <c r="K716" s="7"/>
      <c r="L716" s="7"/>
    </row>
    <row r="717" spans="1:12" ht="14.5">
      <c r="A717" s="10">
        <v>3</v>
      </c>
      <c r="B717" s="7" t="s">
        <v>3</v>
      </c>
      <c r="E717" s="7"/>
      <c r="F717" s="7"/>
      <c r="G717" s="7"/>
      <c r="H717" s="7"/>
      <c r="I717" s="7"/>
      <c r="J717" s="7"/>
      <c r="K717" s="7"/>
      <c r="L717" s="7"/>
    </row>
    <row r="718" spans="1:12" ht="14.5">
      <c r="A718" s="10">
        <v>16</v>
      </c>
      <c r="B718" s="7" t="s">
        <v>8</v>
      </c>
      <c r="E718" s="7"/>
      <c r="F718" s="7"/>
      <c r="G718" s="7"/>
      <c r="H718" s="7"/>
      <c r="I718" s="7"/>
      <c r="J718" s="7"/>
      <c r="K718" s="7"/>
      <c r="L718" s="7"/>
    </row>
    <row r="719" spans="1:12" ht="14.5">
      <c r="A719" s="10">
        <v>44</v>
      </c>
      <c r="B719" s="7" t="s">
        <v>8</v>
      </c>
      <c r="E719" s="7"/>
      <c r="F719" s="7"/>
      <c r="G719" s="7"/>
      <c r="H719" s="7"/>
      <c r="I719" s="7"/>
      <c r="J719" s="7"/>
      <c r="K719" s="7"/>
      <c r="L719" s="7"/>
    </row>
    <row r="720" spans="1:12" ht="14.5">
      <c r="A720" s="10">
        <v>20</v>
      </c>
      <c r="B720" s="7" t="s">
        <v>9</v>
      </c>
      <c r="E720" s="7"/>
      <c r="F720" s="7"/>
      <c r="G720" s="7"/>
      <c r="H720" s="7"/>
      <c r="I720" s="7"/>
      <c r="J720" s="7"/>
      <c r="K720" s="7"/>
      <c r="L720" s="7"/>
    </row>
    <row r="721" spans="1:12" ht="14.5">
      <c r="A721" s="10">
        <v>18</v>
      </c>
      <c r="B721" s="7" t="s">
        <v>8</v>
      </c>
      <c r="E721" s="7"/>
      <c r="F721" s="7"/>
      <c r="G721" s="7"/>
      <c r="H721" s="7"/>
      <c r="I721" s="7"/>
      <c r="J721" s="7"/>
      <c r="K721" s="7"/>
      <c r="L721" s="7"/>
    </row>
    <row r="722" spans="1:12" ht="14.5">
      <c r="A722" s="10">
        <v>59</v>
      </c>
      <c r="B722" s="7" t="s">
        <v>8</v>
      </c>
      <c r="E722" s="7"/>
      <c r="F722" s="7"/>
      <c r="G722" s="7"/>
      <c r="H722" s="7"/>
      <c r="I722" s="7"/>
      <c r="J722" s="7"/>
      <c r="K722" s="7"/>
      <c r="L722" s="7"/>
    </row>
    <row r="723" spans="1:12" ht="14.5">
      <c r="A723" s="10">
        <v>87</v>
      </c>
      <c r="B723" s="7" t="s">
        <v>8</v>
      </c>
      <c r="E723" s="7"/>
      <c r="F723" s="7"/>
      <c r="G723" s="7"/>
      <c r="H723" s="7"/>
      <c r="I723" s="7"/>
      <c r="J723" s="7"/>
      <c r="K723" s="7"/>
      <c r="L723" s="7"/>
    </row>
    <row r="724" spans="1:12" ht="14.5">
      <c r="A724" s="10">
        <v>26</v>
      </c>
      <c r="B724" s="7" t="s">
        <v>8</v>
      </c>
      <c r="E724" s="7"/>
      <c r="F724" s="7"/>
      <c r="G724" s="7"/>
      <c r="H724" s="7"/>
      <c r="I724" s="7"/>
      <c r="J724" s="7"/>
      <c r="K724" s="7"/>
      <c r="L724" s="7"/>
    </row>
    <row r="725" spans="1:12" ht="14.5">
      <c r="A725" s="10">
        <v>18</v>
      </c>
      <c r="B725" s="7" t="s">
        <v>21</v>
      </c>
      <c r="E725" s="7"/>
      <c r="F725" s="7"/>
      <c r="G725" s="7"/>
      <c r="H725" s="7"/>
      <c r="I725" s="7"/>
      <c r="J725" s="7"/>
      <c r="K725" s="7"/>
      <c r="L725" s="7"/>
    </row>
    <row r="726" spans="1:12" ht="14.5">
      <c r="A726" s="10">
        <v>27</v>
      </c>
      <c r="B726" s="7" t="s">
        <v>8</v>
      </c>
      <c r="E726" s="7"/>
      <c r="F726" s="7"/>
      <c r="G726" s="7"/>
      <c r="H726" s="7"/>
      <c r="I726" s="7"/>
      <c r="J726" s="7"/>
      <c r="K726" s="7"/>
      <c r="L726" s="7"/>
    </row>
    <row r="727" spans="1:12" ht="14.5">
      <c r="A727" s="10">
        <v>64</v>
      </c>
      <c r="B727" s="7" t="s">
        <v>8</v>
      </c>
      <c r="E727" s="7"/>
      <c r="F727" s="7"/>
      <c r="G727" s="7"/>
      <c r="H727" s="7"/>
      <c r="I727" s="7"/>
      <c r="J727" s="7"/>
      <c r="K727" s="7"/>
      <c r="L727" s="7"/>
    </row>
    <row r="728" spans="1:12" ht="14.5">
      <c r="A728" s="10">
        <v>48</v>
      </c>
      <c r="B728" s="7" t="s">
        <v>8</v>
      </c>
      <c r="E728" s="7"/>
      <c r="F728" s="7"/>
      <c r="G728" s="7"/>
      <c r="H728" s="7"/>
      <c r="I728" s="7"/>
      <c r="J728" s="7"/>
      <c r="K728" s="7"/>
      <c r="L728" s="7"/>
    </row>
    <row r="729" spans="1:12" ht="14.5">
      <c r="A729" s="10">
        <v>52</v>
      </c>
      <c r="B729" s="7" t="s">
        <v>8</v>
      </c>
      <c r="E729" s="7"/>
      <c r="F729" s="7"/>
      <c r="G729" s="7"/>
      <c r="H729" s="7"/>
      <c r="I729" s="7"/>
      <c r="J729" s="7"/>
      <c r="K729" s="7"/>
      <c r="L729" s="7"/>
    </row>
    <row r="730" spans="1:12" ht="14.5">
      <c r="A730" s="10">
        <v>21</v>
      </c>
      <c r="B730" s="7" t="s">
        <v>8</v>
      </c>
      <c r="E730" s="7"/>
      <c r="F730" s="7"/>
      <c r="G730" s="7"/>
      <c r="H730" s="7"/>
      <c r="I730" s="7"/>
      <c r="J730" s="7"/>
      <c r="K730" s="7"/>
      <c r="L730" s="7"/>
    </row>
    <row r="731" spans="1:12" ht="14.5">
      <c r="A731" s="10">
        <v>31</v>
      </c>
      <c r="B731" s="7" t="s">
        <v>8</v>
      </c>
      <c r="E731" s="7"/>
      <c r="F731" s="7"/>
      <c r="G731" s="7"/>
      <c r="H731" s="7"/>
      <c r="I731" s="7"/>
      <c r="J731" s="7"/>
      <c r="K731" s="7"/>
      <c r="L731" s="7"/>
    </row>
    <row r="732" spans="1:12" ht="14.5">
      <c r="A732" s="10">
        <v>57</v>
      </c>
      <c r="B732" s="7" t="s">
        <v>8</v>
      </c>
      <c r="E732" s="7"/>
      <c r="F732" s="7"/>
      <c r="G732" s="7"/>
      <c r="H732" s="7"/>
      <c r="I732" s="7"/>
      <c r="J732" s="7"/>
      <c r="K732" s="7"/>
      <c r="L732" s="7"/>
    </row>
    <row r="733" spans="1:12" ht="14.5">
      <c r="A733" s="10">
        <v>4</v>
      </c>
      <c r="B733" s="7" t="s">
        <v>12</v>
      </c>
      <c r="E733" s="7"/>
      <c r="F733" s="7"/>
      <c r="G733" s="7"/>
      <c r="H733" s="7"/>
      <c r="I733" s="7"/>
      <c r="J733" s="7"/>
      <c r="K733" s="7"/>
      <c r="L733" s="7"/>
    </row>
    <row r="734" spans="1:12" ht="14.5">
      <c r="A734" s="10">
        <v>11</v>
      </c>
      <c r="B734" s="7" t="s">
        <v>8</v>
      </c>
      <c r="E734" s="7"/>
      <c r="F734" s="7"/>
      <c r="G734" s="7"/>
      <c r="H734" s="7"/>
      <c r="I734" s="7"/>
      <c r="J734" s="7"/>
      <c r="K734" s="7"/>
      <c r="L734" s="7"/>
    </row>
    <row r="735" spans="1:12" ht="14.5">
      <c r="A735" s="10">
        <v>53</v>
      </c>
      <c r="B735" s="7" t="s">
        <v>8</v>
      </c>
      <c r="E735" s="7"/>
      <c r="F735" s="7"/>
      <c r="G735" s="7"/>
      <c r="H735" s="7"/>
      <c r="I735" s="7"/>
      <c r="J735" s="7"/>
      <c r="K735" s="7"/>
      <c r="L735" s="7"/>
    </row>
    <row r="736" spans="1:12" ht="14.5">
      <c r="A736" s="10">
        <v>27</v>
      </c>
      <c r="B736" s="7" t="s">
        <v>8</v>
      </c>
      <c r="E736" s="7"/>
      <c r="F736" s="7"/>
      <c r="G736" s="7"/>
      <c r="H736" s="7"/>
      <c r="I736" s="7"/>
      <c r="J736" s="7"/>
      <c r="K736" s="7"/>
      <c r="L736" s="7"/>
    </row>
    <row r="737" spans="1:12" ht="14.5">
      <c r="A737" s="10">
        <v>29</v>
      </c>
      <c r="B737" s="7" t="s">
        <v>8</v>
      </c>
      <c r="E737" s="7"/>
      <c r="F737" s="7"/>
      <c r="G737" s="7"/>
      <c r="H737" s="7"/>
      <c r="I737" s="7"/>
      <c r="J737" s="7"/>
      <c r="K737" s="7"/>
      <c r="L737" s="7"/>
    </row>
    <row r="738" spans="1:12" ht="14.5">
      <c r="A738" s="10">
        <v>221</v>
      </c>
      <c r="B738" s="7" t="s">
        <v>12</v>
      </c>
      <c r="E738" s="7"/>
      <c r="F738" s="7"/>
      <c r="G738" s="7"/>
      <c r="H738" s="7"/>
      <c r="I738" s="7"/>
      <c r="J738" s="7"/>
      <c r="K738" s="7"/>
      <c r="L738" s="7"/>
    </row>
    <row r="739" spans="1:12" ht="14.5">
      <c r="A739" s="10">
        <v>54</v>
      </c>
      <c r="B739" s="7" t="s">
        <v>8</v>
      </c>
      <c r="E739" s="7"/>
      <c r="F739" s="7"/>
      <c r="G739" s="7"/>
      <c r="H739" s="7"/>
      <c r="I739" s="7"/>
      <c r="J739" s="7"/>
      <c r="K739" s="7"/>
      <c r="L739" s="7"/>
    </row>
    <row r="740" spans="1:12" ht="14.5">
      <c r="A740" s="10">
        <v>47</v>
      </c>
      <c r="B740" s="7" t="s">
        <v>8</v>
      </c>
      <c r="E740" s="7"/>
      <c r="F740" s="7"/>
      <c r="G740" s="7"/>
      <c r="H740" s="7"/>
      <c r="I740" s="7"/>
      <c r="J740" s="7"/>
      <c r="K740" s="7"/>
      <c r="L740" s="7"/>
    </row>
    <row r="741" spans="1:12" ht="14.5">
      <c r="A741" s="10">
        <v>32</v>
      </c>
      <c r="B741" s="7" t="s">
        <v>8</v>
      </c>
      <c r="E741" s="7"/>
      <c r="F741" s="7"/>
      <c r="G741" s="7"/>
      <c r="H741" s="7"/>
      <c r="I741" s="7"/>
      <c r="J741" s="7"/>
      <c r="K741" s="7"/>
      <c r="L741" s="7"/>
    </row>
    <row r="742" spans="1:12" ht="14.5">
      <c r="A742" s="10">
        <v>16</v>
      </c>
      <c r="B742" s="7" t="s">
        <v>12</v>
      </c>
      <c r="E742" s="7"/>
      <c r="F742" s="7"/>
      <c r="G742" s="7"/>
      <c r="H742" s="7"/>
      <c r="I742" s="7"/>
      <c r="J742" s="7"/>
      <c r="K742" s="7"/>
      <c r="L742" s="7"/>
    </row>
    <row r="743" spans="1:12" ht="14.5">
      <c r="A743" s="10">
        <v>5</v>
      </c>
      <c r="B743" s="7" t="s">
        <v>9</v>
      </c>
      <c r="E743" s="7"/>
      <c r="F743" s="7"/>
      <c r="G743" s="7"/>
      <c r="H743" s="7"/>
      <c r="I743" s="7"/>
      <c r="J743" s="7"/>
      <c r="K743" s="7"/>
      <c r="L743" s="7"/>
    </row>
    <row r="744" spans="1:12" ht="14.5">
      <c r="A744" s="10">
        <v>47</v>
      </c>
      <c r="B744" s="7" t="s">
        <v>12</v>
      </c>
      <c r="E744" s="7"/>
      <c r="F744" s="7"/>
      <c r="G744" s="7"/>
      <c r="H744" s="7"/>
      <c r="I744" s="7"/>
      <c r="J744" s="7"/>
      <c r="K744" s="7"/>
      <c r="L744" s="7"/>
    </row>
    <row r="745" spans="1:12" ht="14.5">
      <c r="A745" s="10">
        <v>17</v>
      </c>
      <c r="B745" s="7" t="s">
        <v>9</v>
      </c>
      <c r="E745" s="7"/>
      <c r="F745" s="7"/>
      <c r="G745" s="7"/>
      <c r="H745" s="7"/>
      <c r="I745" s="7"/>
      <c r="J745" s="7"/>
      <c r="K745" s="7"/>
      <c r="L745" s="7"/>
    </row>
    <row r="746" spans="1:12" ht="14.5">
      <c r="A746" s="10">
        <v>57</v>
      </c>
      <c r="B746" s="7" t="s">
        <v>8</v>
      </c>
      <c r="E746" s="7"/>
      <c r="F746" s="7"/>
      <c r="G746" s="7"/>
      <c r="H746" s="7"/>
      <c r="I746" s="7"/>
      <c r="J746" s="7"/>
      <c r="K746" s="7"/>
      <c r="L746" s="7"/>
    </row>
    <row r="747" spans="1:12" ht="14.5">
      <c r="A747" s="10">
        <v>14</v>
      </c>
      <c r="B747" s="7" t="s">
        <v>12</v>
      </c>
      <c r="E747" s="7"/>
      <c r="F747" s="7"/>
      <c r="G747" s="7"/>
      <c r="H747" s="7"/>
      <c r="I747" s="7"/>
      <c r="J747" s="7"/>
      <c r="K747" s="7"/>
      <c r="L747" s="7"/>
    </row>
    <row r="748" spans="1:12" ht="14.5">
      <c r="A748" s="10">
        <v>26</v>
      </c>
      <c r="B748" s="7" t="s">
        <v>8</v>
      </c>
      <c r="E748" s="7"/>
      <c r="F748" s="7"/>
      <c r="G748" s="7"/>
      <c r="H748" s="7"/>
      <c r="I748" s="7"/>
      <c r="J748" s="7"/>
      <c r="K748" s="7"/>
      <c r="L748" s="7"/>
    </row>
    <row r="749" spans="1:12" ht="14.5">
      <c r="A749" s="10">
        <v>95</v>
      </c>
      <c r="B749" s="7" t="s">
        <v>8</v>
      </c>
      <c r="E749" s="7"/>
      <c r="F749" s="7"/>
      <c r="G749" s="7"/>
      <c r="H749" s="7"/>
      <c r="I749" s="7"/>
      <c r="J749" s="7"/>
      <c r="K749" s="7"/>
      <c r="L749" s="7"/>
    </row>
    <row r="750" spans="1:12" ht="14.5">
      <c r="A750" s="10">
        <v>25</v>
      </c>
      <c r="B750" s="7" t="s">
        <v>8</v>
      </c>
      <c r="E750" s="7"/>
      <c r="F750" s="7"/>
      <c r="G750" s="7"/>
      <c r="H750" s="7"/>
      <c r="I750" s="7"/>
      <c r="J750" s="7"/>
      <c r="K750" s="7"/>
      <c r="L750" s="7"/>
    </row>
    <row r="751" spans="1:12" ht="14.5">
      <c r="A751" s="10">
        <v>54</v>
      </c>
      <c r="B751" s="7" t="s">
        <v>12</v>
      </c>
      <c r="E751" s="7"/>
      <c r="F751" s="7"/>
      <c r="G751" s="7"/>
      <c r="H751" s="7"/>
      <c r="I751" s="7"/>
      <c r="J751" s="7"/>
      <c r="K751" s="7"/>
      <c r="L751" s="7"/>
    </row>
    <row r="752" spans="1:12" ht="14.5">
      <c r="A752" s="10">
        <v>120</v>
      </c>
      <c r="B752" s="7" t="s">
        <v>21</v>
      </c>
      <c r="E752" s="7"/>
      <c r="F752" s="7"/>
      <c r="G752" s="7"/>
      <c r="H752" s="7"/>
      <c r="I752" s="7"/>
      <c r="J752" s="7"/>
      <c r="K752" s="7"/>
      <c r="L752" s="7"/>
    </row>
    <row r="753" spans="1:12" ht="14.5">
      <c r="A753" s="10">
        <v>6</v>
      </c>
      <c r="B753" s="7" t="s">
        <v>9</v>
      </c>
      <c r="E753" s="7"/>
      <c r="F753" s="7"/>
      <c r="G753" s="7"/>
      <c r="H753" s="7"/>
      <c r="I753" s="7"/>
      <c r="J753" s="7"/>
      <c r="K753" s="7"/>
      <c r="L753" s="7"/>
    </row>
    <row r="754" spans="1:12" ht="14.5">
      <c r="A754" s="10">
        <v>158</v>
      </c>
      <c r="B754" s="7" t="s">
        <v>21</v>
      </c>
      <c r="E754" s="7"/>
      <c r="F754" s="7"/>
      <c r="G754" s="7"/>
      <c r="H754" s="7"/>
      <c r="I754" s="7"/>
      <c r="J754" s="7"/>
      <c r="K754" s="7"/>
      <c r="L754" s="7"/>
    </row>
    <row r="755" spans="1:12" ht="14.5">
      <c r="A755" s="10">
        <v>15</v>
      </c>
      <c r="B755" s="7" t="s">
        <v>21</v>
      </c>
      <c r="E755" s="7"/>
      <c r="F755" s="7"/>
      <c r="G755" s="7"/>
      <c r="H755" s="7"/>
      <c r="I755" s="7"/>
      <c r="J755" s="7"/>
      <c r="K755" s="7"/>
      <c r="L755" s="7"/>
    </row>
    <row r="756" spans="1:12" ht="14.5">
      <c r="A756" s="10">
        <v>80</v>
      </c>
      <c r="B756" s="7" t="s">
        <v>8</v>
      </c>
      <c r="E756" s="7"/>
      <c r="F756" s="7"/>
      <c r="G756" s="7"/>
      <c r="H756" s="7"/>
      <c r="I756" s="7"/>
      <c r="J756" s="7"/>
      <c r="K756" s="7"/>
      <c r="L756" s="7"/>
    </row>
    <row r="757" spans="1:12" ht="14.5">
      <c r="A757" s="10">
        <v>88</v>
      </c>
      <c r="B757" s="7" t="s">
        <v>8</v>
      </c>
      <c r="E757" s="7"/>
      <c r="F757" s="7"/>
      <c r="G757" s="7"/>
      <c r="H757" s="7"/>
      <c r="I757" s="7"/>
      <c r="J757" s="7"/>
      <c r="K757" s="7"/>
      <c r="L757" s="7"/>
    </row>
    <row r="758" spans="1:12" ht="14.5">
      <c r="A758" s="10">
        <v>58</v>
      </c>
      <c r="B758" s="7" t="s">
        <v>8</v>
      </c>
      <c r="E758" s="7"/>
      <c r="F758" s="7"/>
      <c r="G758" s="7"/>
      <c r="H758" s="7"/>
      <c r="I758" s="7"/>
      <c r="J758" s="7"/>
      <c r="K758" s="7"/>
      <c r="L758" s="7"/>
    </row>
    <row r="759" spans="1:12" ht="14.5">
      <c r="A759" s="10">
        <v>70</v>
      </c>
      <c r="B759" s="7" t="s">
        <v>21</v>
      </c>
      <c r="E759" s="7"/>
      <c r="F759" s="7"/>
      <c r="G759" s="7"/>
      <c r="H759" s="7"/>
      <c r="I759" s="7"/>
      <c r="J759" s="7"/>
      <c r="K759" s="7"/>
      <c r="L759" s="7"/>
    </row>
    <row r="760" spans="1:12" ht="14.5">
      <c r="A760" s="10">
        <v>46</v>
      </c>
      <c r="B760" s="7" t="s">
        <v>8</v>
      </c>
      <c r="E760" s="7"/>
      <c r="F760" s="7"/>
      <c r="G760" s="7"/>
      <c r="H760" s="7"/>
      <c r="I760" s="7"/>
      <c r="J760" s="7"/>
      <c r="K760" s="7"/>
      <c r="L760" s="7"/>
    </row>
    <row r="761" spans="1:12" ht="14.5">
      <c r="A761" s="10">
        <v>24</v>
      </c>
      <c r="B761" s="7" t="s">
        <v>21</v>
      </c>
      <c r="E761" s="7"/>
      <c r="F761" s="7"/>
      <c r="G761" s="7"/>
      <c r="H761" s="7"/>
      <c r="I761" s="7"/>
      <c r="J761" s="7"/>
      <c r="K761" s="7"/>
      <c r="L761" s="7"/>
    </row>
    <row r="762" spans="1:12" ht="14.5">
      <c r="A762" s="10">
        <v>32</v>
      </c>
      <c r="B762" s="7" t="s">
        <v>21</v>
      </c>
      <c r="E762" s="7"/>
      <c r="F762" s="7"/>
      <c r="G762" s="7"/>
      <c r="H762" s="7"/>
      <c r="I762" s="7"/>
      <c r="J762" s="7"/>
      <c r="K762" s="7"/>
      <c r="L762" s="7"/>
    </row>
    <row r="763" spans="1:12" ht="14.5">
      <c r="A763" s="10">
        <v>36</v>
      </c>
      <c r="B763" s="7" t="s">
        <v>8</v>
      </c>
      <c r="E763" s="7"/>
      <c r="F763" s="7"/>
      <c r="G763" s="7"/>
      <c r="H763" s="7"/>
      <c r="I763" s="7"/>
      <c r="J763" s="7"/>
      <c r="K763" s="7"/>
      <c r="L763" s="7"/>
    </row>
    <row r="764" spans="1:12" ht="14.5">
      <c r="A764" s="10">
        <v>19</v>
      </c>
      <c r="B764" s="7" t="s">
        <v>21</v>
      </c>
      <c r="E764" s="7"/>
      <c r="F764" s="7"/>
      <c r="G764" s="7"/>
      <c r="H764" s="7"/>
      <c r="I764" s="7"/>
      <c r="J764" s="7"/>
      <c r="K764" s="7"/>
      <c r="L764" s="7"/>
    </row>
    <row r="765" spans="1:12" ht="14.5">
      <c r="A765" s="10">
        <v>5</v>
      </c>
      <c r="B765" s="7" t="s">
        <v>8</v>
      </c>
      <c r="E765" s="7"/>
      <c r="F765" s="7"/>
      <c r="G765" s="7"/>
      <c r="H765" s="7"/>
      <c r="I765" s="7"/>
      <c r="J765" s="7"/>
      <c r="K765" s="7"/>
      <c r="L765" s="7"/>
    </row>
    <row r="766" spans="1:12" ht="14.5">
      <c r="A766" s="10">
        <v>47</v>
      </c>
      <c r="B766" s="7" t="s">
        <v>8</v>
      </c>
      <c r="E766" s="7"/>
      <c r="F766" s="7"/>
      <c r="G766" s="7"/>
      <c r="H766" s="7"/>
      <c r="I766" s="7"/>
      <c r="J766" s="7"/>
      <c r="K766" s="7"/>
      <c r="L766" s="7"/>
    </row>
    <row r="767" spans="1:12" ht="14.5">
      <c r="A767" s="10">
        <v>64</v>
      </c>
      <c r="B767" s="7" t="s">
        <v>21</v>
      </c>
      <c r="E767" s="7"/>
      <c r="F767" s="7"/>
      <c r="G767" s="7"/>
      <c r="H767" s="7"/>
      <c r="I767" s="7"/>
      <c r="J767" s="7"/>
      <c r="K767" s="7"/>
      <c r="L767" s="7"/>
    </row>
    <row r="768" spans="1:12" ht="14.5">
      <c r="A768" s="10">
        <v>12</v>
      </c>
      <c r="B768" s="7" t="s">
        <v>8</v>
      </c>
      <c r="E768" s="7"/>
      <c r="F768" s="7"/>
      <c r="G768" s="7"/>
      <c r="H768" s="7"/>
      <c r="I768" s="7"/>
      <c r="J768" s="7"/>
      <c r="K768" s="7"/>
      <c r="L768" s="7"/>
    </row>
    <row r="769" spans="1:12" ht="14.5">
      <c r="A769" s="10">
        <v>36</v>
      </c>
      <c r="B769" s="7" t="s">
        <v>8</v>
      </c>
      <c r="E769" s="7"/>
      <c r="F769" s="7"/>
      <c r="G769" s="7"/>
      <c r="H769" s="7"/>
      <c r="I769" s="7"/>
      <c r="J769" s="7"/>
      <c r="K769" s="7"/>
      <c r="L769" s="7"/>
    </row>
    <row r="770" spans="1:12" ht="14.5">
      <c r="A770" s="10">
        <v>58</v>
      </c>
      <c r="B770" s="7" t="s">
        <v>8</v>
      </c>
      <c r="E770" s="7"/>
      <c r="F770" s="7"/>
      <c r="G770" s="7"/>
      <c r="H770" s="7"/>
      <c r="I770" s="7"/>
      <c r="J770" s="7"/>
      <c r="K770" s="7"/>
      <c r="L770" s="7"/>
    </row>
    <row r="771" spans="1:12" ht="14.5">
      <c r="A771" s="10">
        <v>119</v>
      </c>
      <c r="B771" s="7" t="s">
        <v>21</v>
      </c>
      <c r="E771" s="7"/>
      <c r="F771" s="7"/>
      <c r="G771" s="7"/>
      <c r="H771" s="7"/>
      <c r="I771" s="7"/>
      <c r="J771" s="7"/>
      <c r="K771" s="7"/>
      <c r="L771" s="7"/>
    </row>
    <row r="772" spans="1:12" ht="14.5">
      <c r="A772" s="10">
        <v>39</v>
      </c>
      <c r="B772" s="7" t="s">
        <v>21</v>
      </c>
      <c r="E772" s="7"/>
      <c r="F772" s="7"/>
      <c r="G772" s="7"/>
      <c r="H772" s="7"/>
      <c r="I772" s="7"/>
      <c r="J772" s="7"/>
      <c r="K772" s="7"/>
      <c r="L772" s="7"/>
    </row>
    <row r="773" spans="1:12" ht="14.5">
      <c r="A773" s="10">
        <v>43</v>
      </c>
      <c r="B773" s="7" t="s">
        <v>8</v>
      </c>
      <c r="E773" s="7"/>
      <c r="F773" s="7"/>
      <c r="G773" s="7"/>
      <c r="H773" s="7"/>
      <c r="I773" s="7"/>
      <c r="J773" s="7"/>
      <c r="K773" s="7"/>
      <c r="L773" s="7"/>
    </row>
    <row r="774" spans="1:12" ht="14.5">
      <c r="A774" s="10">
        <v>17</v>
      </c>
      <c r="B774" s="7" t="s">
        <v>21</v>
      </c>
      <c r="E774" s="7"/>
      <c r="F774" s="7"/>
      <c r="G774" s="7"/>
      <c r="H774" s="7"/>
      <c r="I774" s="7"/>
      <c r="J774" s="7"/>
      <c r="K774" s="7"/>
      <c r="L774" s="7"/>
    </row>
    <row r="775" spans="1:12" ht="14.5">
      <c r="A775" s="10">
        <v>100</v>
      </c>
      <c r="B775" s="7" t="s">
        <v>21</v>
      </c>
      <c r="E775" s="7"/>
      <c r="F775" s="7"/>
      <c r="G775" s="7"/>
      <c r="H775" s="7"/>
      <c r="I775" s="7"/>
      <c r="J775" s="7"/>
      <c r="K775" s="7"/>
      <c r="L775" s="7"/>
    </row>
    <row r="776" spans="1:12" ht="14.5">
      <c r="A776" s="10">
        <v>68</v>
      </c>
      <c r="B776" s="7" t="s">
        <v>8</v>
      </c>
      <c r="E776" s="7"/>
      <c r="F776" s="7"/>
      <c r="G776" s="7"/>
      <c r="H776" s="7"/>
      <c r="I776" s="7"/>
      <c r="J776" s="7"/>
      <c r="K776" s="7"/>
      <c r="L776" s="7"/>
    </row>
    <row r="777" spans="1:12" ht="14.5">
      <c r="A777" s="10">
        <v>76</v>
      </c>
      <c r="B777" s="7" t="s">
        <v>9</v>
      </c>
      <c r="E777" s="7"/>
      <c r="F777" s="7"/>
      <c r="G777" s="7"/>
      <c r="H777" s="7"/>
      <c r="I777" s="7"/>
      <c r="J777" s="7"/>
      <c r="K777" s="7"/>
      <c r="L777" s="7"/>
    </row>
    <row r="778" spans="1:12" ht="14.5">
      <c r="A778" s="10">
        <v>76</v>
      </c>
      <c r="B778" s="7" t="s">
        <v>8</v>
      </c>
      <c r="E778" s="7"/>
      <c r="F778" s="7"/>
      <c r="G778" s="7"/>
      <c r="H778" s="7"/>
      <c r="I778" s="7"/>
      <c r="J778" s="7"/>
      <c r="K778" s="7"/>
      <c r="L778" s="7"/>
    </row>
    <row r="779" spans="1:12" ht="14.5">
      <c r="A779" s="10">
        <v>9</v>
      </c>
      <c r="B779" s="7" t="s">
        <v>12</v>
      </c>
      <c r="E779" s="7"/>
      <c r="F779" s="7"/>
      <c r="G779" s="7"/>
      <c r="H779" s="7"/>
      <c r="I779" s="7"/>
      <c r="J779" s="7"/>
      <c r="K779" s="7"/>
      <c r="L779" s="7"/>
    </row>
    <row r="780" spans="1:12" ht="14.5">
      <c r="A780" s="10">
        <v>89</v>
      </c>
      <c r="B780" s="7" t="s">
        <v>9</v>
      </c>
      <c r="E780" s="7"/>
      <c r="F780" s="7"/>
      <c r="G780" s="7"/>
      <c r="H780" s="7"/>
      <c r="I780" s="7"/>
      <c r="J780" s="7"/>
      <c r="K780" s="7"/>
      <c r="L780" s="7"/>
    </row>
    <row r="781" spans="1:12" ht="14.5">
      <c r="A781" s="10">
        <v>61</v>
      </c>
      <c r="B781" s="7" t="s">
        <v>9</v>
      </c>
      <c r="E781" s="7"/>
      <c r="F781" s="7"/>
      <c r="G781" s="7"/>
      <c r="H781" s="7"/>
      <c r="I781" s="7"/>
      <c r="J781" s="7"/>
      <c r="K781" s="7"/>
      <c r="L781" s="7"/>
    </row>
    <row r="782" spans="1:12" ht="14.5">
      <c r="A782" s="10">
        <v>16</v>
      </c>
      <c r="B782" s="7" t="s">
        <v>9</v>
      </c>
      <c r="E782" s="7"/>
      <c r="F782" s="7"/>
      <c r="G782" s="7"/>
      <c r="H782" s="7"/>
      <c r="I782" s="7"/>
      <c r="J782" s="7"/>
      <c r="K782" s="7"/>
      <c r="L782" s="7"/>
    </row>
    <row r="783" spans="1:12" ht="14.5">
      <c r="A783" s="10">
        <v>22</v>
      </c>
      <c r="B783" s="7" t="s">
        <v>9</v>
      </c>
      <c r="E783" s="7"/>
      <c r="F783" s="7"/>
      <c r="G783" s="7"/>
      <c r="H783" s="7"/>
      <c r="I783" s="7"/>
      <c r="J783" s="7"/>
      <c r="K783" s="7"/>
      <c r="L783" s="7"/>
    </row>
    <row r="784" spans="1:12" ht="14.5">
      <c r="A784" s="10">
        <v>11</v>
      </c>
      <c r="B784" s="7" t="s">
        <v>21</v>
      </c>
      <c r="E784" s="7"/>
      <c r="F784" s="7"/>
      <c r="G784" s="7"/>
      <c r="H784" s="7"/>
      <c r="I784" s="7"/>
      <c r="J784" s="7"/>
      <c r="K784" s="7"/>
      <c r="L784" s="7"/>
    </row>
    <row r="785" spans="1:12" ht="14.5">
      <c r="A785" s="10">
        <v>56</v>
      </c>
      <c r="B785" s="7" t="s">
        <v>9</v>
      </c>
      <c r="E785" s="7"/>
      <c r="F785" s="7"/>
      <c r="G785" s="7"/>
      <c r="H785" s="7"/>
      <c r="I785" s="7"/>
      <c r="J785" s="7"/>
      <c r="K785" s="7"/>
      <c r="L785" s="7"/>
    </row>
    <row r="786" spans="1:12" ht="14.5">
      <c r="A786" s="10">
        <v>3</v>
      </c>
      <c r="B786" s="7" t="s">
        <v>21</v>
      </c>
      <c r="E786" s="7"/>
      <c r="F786" s="7"/>
      <c r="G786" s="7"/>
      <c r="H786" s="7"/>
      <c r="I786" s="7"/>
      <c r="J786" s="7"/>
      <c r="K786" s="7"/>
      <c r="L786" s="7"/>
    </row>
    <row r="787" spans="1:12" ht="14.5">
      <c r="A787" s="10">
        <v>74</v>
      </c>
      <c r="B787" s="7" t="s">
        <v>9</v>
      </c>
      <c r="E787" s="7"/>
      <c r="F787" s="7"/>
      <c r="G787" s="7"/>
      <c r="H787" s="7"/>
      <c r="I787" s="7"/>
      <c r="J787" s="7"/>
      <c r="K787" s="7"/>
      <c r="L787" s="7"/>
    </row>
    <row r="788" spans="1:12" ht="14.5">
      <c r="A788" s="10">
        <v>4</v>
      </c>
      <c r="B788" s="7" t="s">
        <v>9</v>
      </c>
      <c r="E788" s="7"/>
      <c r="F788" s="7"/>
      <c r="G788" s="7"/>
      <c r="H788" s="7"/>
      <c r="I788" s="7"/>
      <c r="J788" s="7"/>
      <c r="K788" s="7"/>
      <c r="L788" s="7"/>
    </row>
    <row r="789" spans="1:12" ht="14.5">
      <c r="A789" s="10">
        <v>24</v>
      </c>
      <c r="B789" s="7" t="s">
        <v>8</v>
      </c>
      <c r="E789" s="7"/>
      <c r="F789" s="7"/>
      <c r="G789" s="7"/>
      <c r="H789" s="7"/>
      <c r="I789" s="7"/>
      <c r="J789" s="7"/>
      <c r="K789" s="7"/>
      <c r="L789" s="7"/>
    </row>
    <row r="790" spans="1:12" ht="14.5">
      <c r="A790" s="10">
        <v>9</v>
      </c>
      <c r="B790" s="7" t="s">
        <v>8</v>
      </c>
      <c r="E790" s="7"/>
      <c r="F790" s="7"/>
      <c r="G790" s="7"/>
      <c r="H790" s="7"/>
      <c r="I790" s="7"/>
      <c r="J790" s="7"/>
      <c r="K790" s="7"/>
      <c r="L790" s="7"/>
    </row>
    <row r="791" spans="1:12" ht="14.5">
      <c r="A791" s="10">
        <v>83</v>
      </c>
      <c r="B791" s="7" t="s">
        <v>9</v>
      </c>
      <c r="E791" s="7"/>
      <c r="F791" s="7"/>
      <c r="G791" s="7"/>
      <c r="H791" s="7"/>
      <c r="I791" s="7"/>
      <c r="J791" s="7"/>
      <c r="K791" s="7"/>
      <c r="L791" s="7"/>
    </row>
    <row r="792" spans="1:12" ht="14.5">
      <c r="A792" s="10">
        <v>42</v>
      </c>
      <c r="B792" s="7" t="s">
        <v>12</v>
      </c>
      <c r="E792" s="7"/>
      <c r="F792" s="7"/>
      <c r="G792" s="7"/>
      <c r="H792" s="7"/>
      <c r="I792" s="7"/>
      <c r="J792" s="7"/>
      <c r="K792" s="7"/>
      <c r="L792" s="7"/>
    </row>
    <row r="793" spans="1:12" ht="14.5">
      <c r="A793" s="10">
        <v>39</v>
      </c>
      <c r="B793" s="7" t="s">
        <v>8</v>
      </c>
      <c r="E793" s="7"/>
      <c r="F793" s="7"/>
      <c r="G793" s="7"/>
      <c r="H793" s="7"/>
      <c r="I793" s="7"/>
      <c r="J793" s="7"/>
      <c r="K793" s="7"/>
      <c r="L793" s="7"/>
    </row>
    <row r="794" spans="1:12" ht="14.5">
      <c r="A794" s="10">
        <v>20</v>
      </c>
      <c r="B794" s="7" t="s">
        <v>8</v>
      </c>
      <c r="E794" s="7"/>
      <c r="F794" s="7"/>
      <c r="G794" s="7"/>
      <c r="H794" s="7"/>
      <c r="I794" s="7"/>
      <c r="J794" s="7"/>
      <c r="K794" s="7"/>
      <c r="L794" s="7"/>
    </row>
    <row r="795" spans="1:12" ht="14.5">
      <c r="A795" s="10">
        <v>78</v>
      </c>
      <c r="B795" s="7" t="s">
        <v>9</v>
      </c>
      <c r="E795" s="7"/>
      <c r="F795" s="7"/>
      <c r="G795" s="7"/>
      <c r="H795" s="7"/>
      <c r="I795" s="7"/>
      <c r="J795" s="7"/>
      <c r="K795" s="7"/>
      <c r="L795" s="7"/>
    </row>
    <row r="796" spans="1:12" ht="14.5">
      <c r="A796" s="10">
        <v>188</v>
      </c>
      <c r="B796" s="7" t="s">
        <v>9</v>
      </c>
      <c r="E796" s="7"/>
      <c r="F796" s="7"/>
      <c r="G796" s="7"/>
      <c r="H796" s="7"/>
      <c r="I796" s="7"/>
      <c r="J796" s="7"/>
      <c r="K796" s="7"/>
      <c r="L796" s="7"/>
    </row>
    <row r="797" spans="1:12" ht="14.5">
      <c r="A797" s="10">
        <v>46</v>
      </c>
      <c r="B797" s="7" t="s">
        <v>9</v>
      </c>
      <c r="E797" s="7"/>
      <c r="F797" s="7"/>
      <c r="G797" s="7"/>
      <c r="H797" s="7"/>
      <c r="I797" s="7"/>
      <c r="J797" s="7"/>
      <c r="K797" s="7"/>
      <c r="L797" s="7"/>
    </row>
    <row r="798" spans="1:12" ht="14.5">
      <c r="A798" s="10">
        <v>53</v>
      </c>
      <c r="B798" s="7" t="s">
        <v>8</v>
      </c>
      <c r="E798" s="7"/>
      <c r="F798" s="7"/>
      <c r="G798" s="7"/>
      <c r="H798" s="7"/>
      <c r="I798" s="7"/>
      <c r="J798" s="7"/>
      <c r="K798" s="7"/>
      <c r="L798" s="7"/>
    </row>
    <row r="799" spans="1:12" ht="14.5">
      <c r="A799" s="10">
        <v>82</v>
      </c>
      <c r="B799" s="7" t="s">
        <v>8</v>
      </c>
      <c r="E799" s="7"/>
      <c r="F799" s="7"/>
      <c r="G799" s="7"/>
      <c r="H799" s="7"/>
      <c r="I799" s="7"/>
      <c r="J799" s="7"/>
      <c r="K799" s="7"/>
      <c r="L799" s="7"/>
    </row>
    <row r="800" spans="1:12" ht="14.5">
      <c r="A800" s="10">
        <v>148</v>
      </c>
      <c r="B800" s="7" t="s">
        <v>8</v>
      </c>
      <c r="E800" s="7"/>
      <c r="F800" s="7"/>
      <c r="G800" s="7"/>
      <c r="H800" s="7"/>
      <c r="I800" s="7"/>
      <c r="J800" s="7"/>
      <c r="K800" s="7"/>
      <c r="L800" s="7"/>
    </row>
    <row r="801" spans="1:12" ht="14.5">
      <c r="A801" s="10">
        <v>42</v>
      </c>
      <c r="B801" s="7" t="s">
        <v>8</v>
      </c>
      <c r="E801" s="7"/>
      <c r="F801" s="7"/>
      <c r="G801" s="7"/>
      <c r="H801" s="7"/>
      <c r="I801" s="7"/>
      <c r="J801" s="7"/>
      <c r="K801" s="7"/>
      <c r="L801" s="7"/>
    </row>
    <row r="802" spans="1:12" ht="14.5">
      <c r="A802" s="10">
        <v>94</v>
      </c>
      <c r="B802" s="7" t="s">
        <v>3</v>
      </c>
      <c r="E802" s="7"/>
      <c r="F802" s="7"/>
      <c r="G802" s="7"/>
      <c r="H802" s="7"/>
      <c r="I802" s="7"/>
      <c r="J802" s="7"/>
      <c r="K802" s="7"/>
      <c r="L802" s="7"/>
    </row>
    <row r="803" spans="1:12" ht="14.5">
      <c r="A803" s="10">
        <v>6</v>
      </c>
      <c r="B803" s="7" t="s">
        <v>9</v>
      </c>
      <c r="E803" s="7"/>
      <c r="F803" s="7"/>
      <c r="G803" s="7"/>
      <c r="H803" s="7"/>
      <c r="I803" s="7"/>
      <c r="J803" s="7"/>
      <c r="K803" s="7"/>
      <c r="L803" s="7"/>
    </row>
    <row r="804" spans="1:12" ht="14.5">
      <c r="A804" s="10">
        <v>46</v>
      </c>
      <c r="B804" s="7" t="s">
        <v>21</v>
      </c>
      <c r="E804" s="7"/>
      <c r="F804" s="7"/>
      <c r="G804" s="7"/>
      <c r="H804" s="7"/>
      <c r="I804" s="7"/>
      <c r="J804" s="7"/>
      <c r="K804" s="7"/>
      <c r="L804" s="7"/>
    </row>
    <row r="805" spans="1:12" ht="14.5">
      <c r="A805" s="10">
        <v>90</v>
      </c>
      <c r="B805" s="7" t="s">
        <v>3</v>
      </c>
      <c r="E805" s="7"/>
      <c r="F805" s="7"/>
      <c r="G805" s="7"/>
      <c r="H805" s="7"/>
      <c r="I805" s="7"/>
      <c r="J805" s="7"/>
      <c r="K805" s="7"/>
      <c r="L805" s="7"/>
    </row>
    <row r="806" spans="1:12" ht="14.5">
      <c r="A806" s="10">
        <v>24</v>
      </c>
      <c r="B806" s="7" t="s">
        <v>8</v>
      </c>
      <c r="E806" s="7"/>
      <c r="F806" s="7"/>
      <c r="G806" s="7"/>
      <c r="H806" s="7"/>
      <c r="I806" s="7"/>
      <c r="J806" s="7"/>
      <c r="K806" s="7"/>
      <c r="L806" s="7"/>
    </row>
    <row r="807" spans="1:12" ht="14.5">
      <c r="A807" s="10">
        <v>20</v>
      </c>
      <c r="B807" s="7" t="s">
        <v>8</v>
      </c>
      <c r="E807" s="7"/>
      <c r="F807" s="7"/>
      <c r="G807" s="7"/>
      <c r="H807" s="7"/>
      <c r="I807" s="7"/>
      <c r="J807" s="7"/>
      <c r="K807" s="7"/>
      <c r="L807" s="7"/>
    </row>
    <row r="808" spans="1:12" ht="14.5">
      <c r="A808" s="10">
        <v>135</v>
      </c>
      <c r="B808" s="7" t="s">
        <v>8</v>
      </c>
      <c r="E808" s="7"/>
      <c r="F808" s="7"/>
      <c r="G808" s="7"/>
      <c r="H808" s="7"/>
      <c r="I808" s="7"/>
      <c r="J808" s="7"/>
      <c r="K808" s="7"/>
      <c r="L808" s="7"/>
    </row>
    <row r="809" spans="1:12" ht="14.5">
      <c r="A809" s="10">
        <v>15</v>
      </c>
      <c r="B809" s="7" t="s">
        <v>8</v>
      </c>
      <c r="E809" s="7"/>
      <c r="F809" s="7"/>
      <c r="G809" s="7"/>
      <c r="H809" s="7"/>
      <c r="I809" s="7"/>
      <c r="J809" s="7"/>
      <c r="K809" s="7"/>
      <c r="L809" s="7"/>
    </row>
    <row r="810" spans="1:12" ht="14.5">
      <c r="A810" s="10">
        <v>21</v>
      </c>
      <c r="B810" s="7" t="s">
        <v>9</v>
      </c>
      <c r="E810" s="7"/>
      <c r="F810" s="7"/>
      <c r="G810" s="7"/>
      <c r="H810" s="7"/>
      <c r="I810" s="7"/>
      <c r="J810" s="7"/>
      <c r="K810" s="7"/>
      <c r="L810" s="7"/>
    </row>
    <row r="811" spans="1:12" ht="14.5">
      <c r="A811" s="10">
        <v>53</v>
      </c>
      <c r="B811" s="7" t="s">
        <v>8</v>
      </c>
      <c r="E811" s="7"/>
      <c r="F811" s="7"/>
      <c r="G811" s="7"/>
      <c r="H811" s="7"/>
      <c r="I811" s="7"/>
      <c r="J811" s="7"/>
      <c r="K811" s="7"/>
      <c r="L811" s="7"/>
    </row>
    <row r="812" spans="1:12" ht="14.5">
      <c r="A812" s="10">
        <v>110</v>
      </c>
      <c r="B812" s="7" t="s">
        <v>8</v>
      </c>
      <c r="E812" s="7"/>
      <c r="F812" s="7"/>
      <c r="G812" s="7"/>
      <c r="H812" s="7"/>
      <c r="I812" s="7"/>
      <c r="J812" s="7"/>
      <c r="K812" s="7"/>
      <c r="L812" s="7"/>
    </row>
    <row r="813" spans="1:12" ht="14.5">
      <c r="A813" s="10">
        <v>29</v>
      </c>
      <c r="B813" s="7" t="s">
        <v>3</v>
      </c>
      <c r="E813" s="7"/>
      <c r="F813" s="7"/>
      <c r="G813" s="7"/>
      <c r="H813" s="7"/>
      <c r="I813" s="7"/>
      <c r="J813" s="7"/>
      <c r="K813" s="7"/>
      <c r="L813" s="7"/>
    </row>
    <row r="814" spans="1:12" ht="14.5">
      <c r="A814" s="10">
        <v>23</v>
      </c>
      <c r="B814" s="7" t="s">
        <v>9</v>
      </c>
      <c r="E814" s="7"/>
      <c r="F814" s="7"/>
      <c r="G814" s="7"/>
      <c r="H814" s="7"/>
      <c r="I814" s="7"/>
      <c r="J814" s="7"/>
      <c r="K814" s="7"/>
      <c r="L814" s="7"/>
    </row>
    <row r="815" spans="1:12" ht="14.5">
      <c r="A815" s="10">
        <v>20</v>
      </c>
      <c r="B815" s="7" t="s">
        <v>21</v>
      </c>
      <c r="E815" s="7"/>
      <c r="F815" s="7"/>
      <c r="G815" s="7"/>
      <c r="H815" s="7"/>
      <c r="I815" s="7"/>
      <c r="J815" s="7"/>
      <c r="K815" s="7"/>
      <c r="L815" s="7"/>
    </row>
    <row r="816" spans="1:12" ht="14.5">
      <c r="A816" s="10">
        <v>37</v>
      </c>
      <c r="B816" s="7" t="s">
        <v>8</v>
      </c>
      <c r="E816" s="7"/>
      <c r="F816" s="7"/>
      <c r="G816" s="7"/>
      <c r="H816" s="7"/>
      <c r="I816" s="7"/>
      <c r="J816" s="7"/>
      <c r="K816" s="7"/>
      <c r="L816" s="7"/>
    </row>
    <row r="817" spans="1:12" ht="14.5">
      <c r="A817" s="10">
        <v>77</v>
      </c>
      <c r="B817" s="7" t="s">
        <v>8</v>
      </c>
      <c r="E817" s="7"/>
      <c r="F817" s="7"/>
      <c r="G817" s="7"/>
      <c r="H817" s="7"/>
      <c r="I817" s="7"/>
      <c r="J817" s="7"/>
      <c r="K817" s="7"/>
      <c r="L817" s="7"/>
    </row>
    <row r="818" spans="1:12" ht="14.5">
      <c r="A818" s="10">
        <v>41</v>
      </c>
      <c r="B818" s="7" t="s">
        <v>8</v>
      </c>
      <c r="E818" s="7"/>
      <c r="F818" s="7"/>
      <c r="G818" s="7"/>
      <c r="H818" s="7"/>
      <c r="I818" s="7"/>
      <c r="J818" s="7"/>
      <c r="K818" s="7"/>
      <c r="L818" s="7"/>
    </row>
    <row r="819" spans="1:12" ht="14.5">
      <c r="A819" s="10">
        <v>16</v>
      </c>
      <c r="B819" s="7" t="s">
        <v>8</v>
      </c>
      <c r="E819" s="7"/>
      <c r="F819" s="7"/>
      <c r="G819" s="7"/>
      <c r="H819" s="7"/>
      <c r="I819" s="7"/>
      <c r="J819" s="7"/>
      <c r="K819" s="7"/>
      <c r="L819" s="7"/>
    </row>
    <row r="820" spans="1:12" ht="14.5">
      <c r="A820" s="10">
        <v>51</v>
      </c>
      <c r="B820" s="7" t="s">
        <v>3</v>
      </c>
      <c r="E820" s="7"/>
      <c r="F820" s="7"/>
      <c r="G820" s="7"/>
      <c r="H820" s="7"/>
      <c r="I820" s="7"/>
      <c r="J820" s="7"/>
      <c r="K820" s="7"/>
      <c r="L820" s="7"/>
    </row>
    <row r="821" spans="1:12" ht="14.5">
      <c r="A821" s="10">
        <v>20</v>
      </c>
      <c r="B821" s="7" t="s">
        <v>9</v>
      </c>
      <c r="E821" s="7"/>
      <c r="F821" s="7"/>
      <c r="G821" s="7"/>
      <c r="H821" s="7"/>
      <c r="I821" s="7"/>
      <c r="J821" s="7"/>
      <c r="K821" s="7"/>
      <c r="L821" s="7"/>
    </row>
    <row r="822" spans="1:12" ht="14.5">
      <c r="A822" s="10">
        <v>95</v>
      </c>
      <c r="B822" s="7" t="s">
        <v>21</v>
      </c>
      <c r="E822" s="7"/>
      <c r="F822" s="7"/>
      <c r="G822" s="7"/>
      <c r="H822" s="7"/>
      <c r="I822" s="7"/>
      <c r="J822" s="7"/>
      <c r="K822" s="7"/>
      <c r="L822" s="7"/>
    </row>
    <row r="823" spans="1:12" ht="14.5">
      <c r="A823" s="10">
        <v>269</v>
      </c>
      <c r="B823" s="7" t="s">
        <v>3</v>
      </c>
      <c r="E823" s="7"/>
      <c r="F823" s="7"/>
      <c r="G823" s="7"/>
      <c r="H823" s="7"/>
      <c r="I823" s="7"/>
      <c r="J823" s="7"/>
      <c r="K823" s="7"/>
      <c r="L823" s="7"/>
    </row>
    <row r="824" spans="1:12" ht="14.5">
      <c r="A824" s="10">
        <v>115</v>
      </c>
      <c r="B824" s="7" t="s">
        <v>12</v>
      </c>
      <c r="E824" s="7"/>
      <c r="F824" s="7"/>
      <c r="G824" s="7"/>
      <c r="H824" s="7"/>
      <c r="I824" s="7"/>
      <c r="J824" s="7"/>
      <c r="K824" s="7"/>
      <c r="L824" s="7"/>
    </row>
    <row r="825" spans="1:12" ht="14.5">
      <c r="A825" s="10">
        <v>145</v>
      </c>
      <c r="B825" s="7" t="s">
        <v>8</v>
      </c>
      <c r="E825" s="7"/>
      <c r="F825" s="7"/>
      <c r="G825" s="7"/>
      <c r="H825" s="7"/>
      <c r="I825" s="7"/>
      <c r="J825" s="7"/>
      <c r="K825" s="7"/>
      <c r="L825" s="7"/>
    </row>
    <row r="826" spans="1:12" ht="14.5">
      <c r="A826" s="10">
        <v>6</v>
      </c>
      <c r="B826" s="7" t="s">
        <v>8</v>
      </c>
      <c r="E826" s="7"/>
      <c r="F826" s="7"/>
      <c r="G826" s="7"/>
      <c r="H826" s="7"/>
      <c r="I826" s="7"/>
      <c r="J826" s="7"/>
      <c r="K826" s="7"/>
      <c r="L826" s="7"/>
    </row>
    <row r="827" spans="1:12" ht="14.5">
      <c r="A827" s="10">
        <v>63</v>
      </c>
      <c r="B827" s="7" t="s">
        <v>12</v>
      </c>
      <c r="E827" s="7"/>
      <c r="F827" s="7"/>
      <c r="G827" s="7"/>
      <c r="H827" s="7"/>
      <c r="I827" s="7"/>
      <c r="J827" s="7"/>
      <c r="K827" s="7"/>
      <c r="L827" s="7"/>
    </row>
    <row r="828" spans="1:12" ht="14.5">
      <c r="A828" s="10">
        <v>44</v>
      </c>
      <c r="B828" s="7" t="s">
        <v>12</v>
      </c>
      <c r="E828" s="7"/>
      <c r="F828" s="7"/>
      <c r="G828" s="7"/>
      <c r="H828" s="7"/>
      <c r="I828" s="7"/>
      <c r="J828" s="7"/>
      <c r="K828" s="7"/>
      <c r="L828" s="7"/>
    </row>
    <row r="829" spans="1:12" ht="14.5">
      <c r="A829" s="10">
        <v>21</v>
      </c>
      <c r="B829" s="7" t="s">
        <v>8</v>
      </c>
      <c r="E829" s="7"/>
      <c r="F829" s="7"/>
      <c r="G829" s="7"/>
      <c r="H829" s="7"/>
      <c r="I829" s="7"/>
      <c r="J829" s="7"/>
      <c r="K829" s="7"/>
      <c r="L829" s="7"/>
    </row>
    <row r="830" spans="1:12" ht="14.5">
      <c r="A830" s="10">
        <v>35</v>
      </c>
      <c r="B830" s="7" t="s">
        <v>12</v>
      </c>
      <c r="E830" s="7"/>
      <c r="F830" s="7"/>
      <c r="G830" s="7"/>
      <c r="H830" s="7"/>
      <c r="I830" s="7"/>
      <c r="J830" s="7"/>
      <c r="K830" s="7"/>
      <c r="L830" s="7"/>
    </row>
    <row r="831" spans="1:12" ht="14.5">
      <c r="A831" s="10">
        <v>98</v>
      </c>
      <c r="B831" s="7" t="s">
        <v>21</v>
      </c>
      <c r="E831" s="7"/>
      <c r="F831" s="7"/>
      <c r="G831" s="7"/>
      <c r="H831" s="7"/>
      <c r="I831" s="7"/>
      <c r="J831" s="7"/>
      <c r="K831" s="7"/>
      <c r="L831" s="7"/>
    </row>
    <row r="832" spans="1:12" ht="14.5">
      <c r="A832" s="10">
        <v>5</v>
      </c>
      <c r="B832" s="7" t="s">
        <v>8</v>
      </c>
      <c r="E832" s="7"/>
      <c r="F832" s="7"/>
      <c r="G832" s="7"/>
      <c r="H832" s="7"/>
      <c r="I832" s="7"/>
      <c r="J832" s="7"/>
      <c r="K832" s="7"/>
      <c r="L832" s="7"/>
    </row>
    <row r="833" spans="1:12" ht="14.5">
      <c r="A833" s="10">
        <v>22</v>
      </c>
      <c r="B833" s="7" t="s">
        <v>8</v>
      </c>
      <c r="E833" s="7"/>
      <c r="F833" s="7"/>
      <c r="G833" s="7"/>
      <c r="H833" s="7"/>
      <c r="I833" s="7"/>
      <c r="J833" s="7"/>
      <c r="K833" s="7"/>
      <c r="L833" s="7"/>
    </row>
    <row r="834" spans="1:12" ht="14.5">
      <c r="A834" s="10">
        <v>4</v>
      </c>
      <c r="B834" s="7" t="s">
        <v>12</v>
      </c>
      <c r="E834" s="7"/>
      <c r="F834" s="7"/>
      <c r="G834" s="7"/>
      <c r="H834" s="7"/>
      <c r="I834" s="7"/>
      <c r="J834" s="7"/>
      <c r="K834" s="7"/>
      <c r="L834" s="7"/>
    </row>
    <row r="835" spans="1:12" ht="14.5">
      <c r="A835" s="10">
        <v>122</v>
      </c>
      <c r="B835" s="7" t="s">
        <v>8</v>
      </c>
      <c r="E835" s="7"/>
      <c r="F835" s="7"/>
      <c r="G835" s="7"/>
      <c r="H835" s="7"/>
      <c r="I835" s="7"/>
      <c r="J835" s="7"/>
      <c r="K835" s="7"/>
      <c r="L835" s="7"/>
    </row>
    <row r="836" spans="1:12" ht="14.5">
      <c r="A836" s="10">
        <v>19</v>
      </c>
      <c r="B836" s="7" t="s">
        <v>21</v>
      </c>
      <c r="E836" s="7"/>
      <c r="F836" s="7"/>
      <c r="G836" s="7"/>
      <c r="H836" s="7"/>
      <c r="I836" s="7"/>
      <c r="J836" s="7"/>
      <c r="K836" s="7"/>
      <c r="L836" s="7"/>
    </row>
    <row r="837" spans="1:12" ht="14.5">
      <c r="A837" s="10">
        <v>6</v>
      </c>
      <c r="B837" s="7" t="s">
        <v>21</v>
      </c>
      <c r="E837" s="7"/>
      <c r="F837" s="7"/>
      <c r="G837" s="7"/>
      <c r="H837" s="7"/>
      <c r="I837" s="7"/>
      <c r="J837" s="7"/>
      <c r="K837" s="7"/>
      <c r="L837" s="7"/>
    </row>
    <row r="838" spans="1:12" ht="14.5">
      <c r="A838" s="10">
        <v>26</v>
      </c>
      <c r="B838" s="7" t="s">
        <v>8</v>
      </c>
      <c r="E838" s="7"/>
      <c r="F838" s="7"/>
      <c r="G838" s="7"/>
      <c r="H838" s="7"/>
      <c r="I838" s="7"/>
      <c r="J838" s="7"/>
      <c r="K838" s="7"/>
      <c r="L838" s="7"/>
    </row>
    <row r="839" spans="1:12" ht="14.5">
      <c r="A839" s="10">
        <v>34</v>
      </c>
      <c r="B839" s="7" t="s">
        <v>8</v>
      </c>
      <c r="E839" s="7"/>
      <c r="F839" s="7"/>
      <c r="G839" s="7"/>
      <c r="H839" s="7"/>
      <c r="I839" s="7"/>
      <c r="J839" s="7"/>
      <c r="K839" s="7"/>
      <c r="L839" s="7"/>
    </row>
    <row r="840" spans="1:12" ht="14.5">
      <c r="A840" s="10">
        <v>45</v>
      </c>
      <c r="B840" s="7" t="s">
        <v>12</v>
      </c>
      <c r="E840" s="7"/>
      <c r="F840" s="7"/>
      <c r="G840" s="7"/>
      <c r="H840" s="7"/>
      <c r="I840" s="7"/>
      <c r="J840" s="7"/>
      <c r="K840" s="7"/>
      <c r="L840" s="7"/>
    </row>
    <row r="841" spans="1:12" ht="14.5">
      <c r="A841" s="10">
        <v>23</v>
      </c>
      <c r="B841" s="7" t="s">
        <v>12</v>
      </c>
      <c r="E841" s="7"/>
      <c r="F841" s="7"/>
      <c r="G841" s="7"/>
      <c r="H841" s="7"/>
      <c r="I841" s="7"/>
      <c r="J841" s="7"/>
      <c r="K841" s="7"/>
      <c r="L841" s="7"/>
    </row>
    <row r="842" spans="1:12" ht="14.5">
      <c r="A842" s="10">
        <v>76</v>
      </c>
      <c r="B842" s="7" t="s">
        <v>8</v>
      </c>
      <c r="E842" s="7"/>
      <c r="F842" s="7"/>
      <c r="G842" s="7"/>
      <c r="H842" s="7"/>
      <c r="I842" s="7"/>
      <c r="J842" s="7"/>
      <c r="K842" s="7"/>
      <c r="L842" s="7"/>
    </row>
    <row r="843" spans="1:12" ht="14.5">
      <c r="A843" s="10">
        <v>17</v>
      </c>
      <c r="B843" s="7" t="s">
        <v>21</v>
      </c>
      <c r="E843" s="7"/>
      <c r="F843" s="7"/>
      <c r="G843" s="7"/>
      <c r="H843" s="7"/>
      <c r="I843" s="7"/>
      <c r="J843" s="7"/>
      <c r="K843" s="7"/>
      <c r="L843" s="7"/>
    </row>
    <row r="844" spans="1:12" ht="14.5">
      <c r="A844" s="10">
        <v>10</v>
      </c>
      <c r="B844" s="7" t="s">
        <v>21</v>
      </c>
      <c r="E844" s="7"/>
      <c r="F844" s="7"/>
      <c r="G844" s="7"/>
      <c r="H844" s="7"/>
      <c r="I844" s="7"/>
      <c r="J844" s="7"/>
      <c r="K844" s="7"/>
      <c r="L844" s="7"/>
    </row>
    <row r="845" spans="1:12" ht="14.5">
      <c r="A845" s="10">
        <v>12</v>
      </c>
      <c r="B845" s="7" t="s">
        <v>12</v>
      </c>
      <c r="E845" s="7"/>
      <c r="F845" s="7"/>
      <c r="G845" s="7"/>
      <c r="H845" s="7"/>
      <c r="I845" s="7"/>
      <c r="J845" s="7"/>
      <c r="K845" s="7"/>
      <c r="L845" s="7"/>
    </row>
    <row r="846" spans="1:12" ht="14.5">
      <c r="A846" s="10">
        <v>76</v>
      </c>
      <c r="B846" s="7" t="s">
        <v>12</v>
      </c>
      <c r="E846" s="7"/>
      <c r="F846" s="7"/>
      <c r="G846" s="7"/>
      <c r="H846" s="7"/>
      <c r="I846" s="7"/>
      <c r="J846" s="7"/>
      <c r="K846" s="7"/>
      <c r="L846" s="7"/>
    </row>
    <row r="847" spans="1:12" ht="14.5">
      <c r="A847" s="10">
        <v>63</v>
      </c>
      <c r="B847" s="7" t="s">
        <v>8</v>
      </c>
      <c r="E847" s="7"/>
      <c r="F847" s="7"/>
      <c r="G847" s="7"/>
      <c r="H847" s="7"/>
      <c r="I847" s="7"/>
      <c r="J847" s="7"/>
      <c r="K847" s="7"/>
      <c r="L847" s="7"/>
    </row>
    <row r="848" spans="1:12" ht="14.5">
      <c r="A848" s="10">
        <v>18</v>
      </c>
      <c r="B848" s="7" t="s">
        <v>12</v>
      </c>
      <c r="E848" s="7"/>
      <c r="F848" s="7"/>
      <c r="G848" s="7"/>
      <c r="H848" s="7"/>
      <c r="I848" s="7"/>
      <c r="J848" s="7"/>
      <c r="K848" s="7"/>
      <c r="L848" s="7"/>
    </row>
    <row r="849" spans="1:12" ht="14.5">
      <c r="A849" s="10">
        <v>35</v>
      </c>
      <c r="B849" s="7" t="s">
        <v>12</v>
      </c>
      <c r="E849" s="7"/>
      <c r="F849" s="7"/>
      <c r="G849" s="7"/>
      <c r="H849" s="7"/>
      <c r="I849" s="7"/>
      <c r="J849" s="7"/>
      <c r="K849" s="7"/>
      <c r="L849" s="7"/>
    </row>
    <row r="850" spans="1:12" ht="14.5">
      <c r="A850" s="10">
        <v>107</v>
      </c>
      <c r="B850" s="7" t="s">
        <v>8</v>
      </c>
      <c r="E850" s="7"/>
      <c r="F850" s="7"/>
      <c r="G850" s="7"/>
      <c r="H850" s="7"/>
      <c r="I850" s="7"/>
      <c r="J850" s="7"/>
      <c r="K850" s="7"/>
      <c r="L850" s="7"/>
    </row>
    <row r="851" spans="1:12" ht="14.5">
      <c r="A851" s="10">
        <v>90</v>
      </c>
      <c r="B851" s="7" t="s">
        <v>8</v>
      </c>
      <c r="E851" s="7"/>
      <c r="F851" s="7"/>
      <c r="G851" s="7"/>
      <c r="H851" s="7"/>
      <c r="I851" s="7"/>
      <c r="J851" s="7"/>
      <c r="K851" s="7"/>
      <c r="L851" s="7"/>
    </row>
    <row r="852" spans="1:12" ht="14.5">
      <c r="A852" s="10">
        <v>43</v>
      </c>
      <c r="B852" s="7" t="s">
        <v>12</v>
      </c>
      <c r="E852" s="7"/>
      <c r="F852" s="7"/>
      <c r="G852" s="7"/>
      <c r="H852" s="7"/>
      <c r="I852" s="7"/>
      <c r="J852" s="7"/>
      <c r="K852" s="7"/>
      <c r="L852" s="7"/>
    </row>
    <row r="853" spans="1:12" ht="14.5">
      <c r="A853" s="10">
        <v>11</v>
      </c>
      <c r="B853" s="7" t="s">
        <v>12</v>
      </c>
      <c r="E853" s="7"/>
      <c r="F853" s="7"/>
      <c r="G853" s="7"/>
      <c r="H853" s="7"/>
      <c r="I853" s="7"/>
      <c r="J853" s="7"/>
      <c r="K853" s="7"/>
      <c r="L853" s="7"/>
    </row>
    <row r="854" spans="1:12" ht="14.5">
      <c r="A854" s="10">
        <v>126</v>
      </c>
      <c r="B854" s="7" t="s">
        <v>3</v>
      </c>
      <c r="E854" s="7"/>
      <c r="F854" s="7"/>
      <c r="G854" s="7"/>
      <c r="H854" s="7"/>
      <c r="I854" s="7"/>
      <c r="J854" s="7"/>
      <c r="K854" s="7"/>
      <c r="L854" s="7"/>
    </row>
    <row r="855" spans="1:12" ht="14.5">
      <c r="A855" s="10">
        <v>72</v>
      </c>
      <c r="B855" s="7" t="s">
        <v>8</v>
      </c>
      <c r="E855" s="7"/>
      <c r="F855" s="7"/>
      <c r="G855" s="7"/>
      <c r="H855" s="7"/>
      <c r="I855" s="7"/>
      <c r="J855" s="7"/>
      <c r="K855" s="7"/>
      <c r="L855" s="7"/>
    </row>
    <row r="856" spans="1:12" ht="14.5">
      <c r="A856" s="10">
        <v>46</v>
      </c>
      <c r="B856" s="7" t="s">
        <v>3</v>
      </c>
      <c r="E856" s="7"/>
      <c r="F856" s="7"/>
      <c r="G856" s="7"/>
      <c r="H856" s="7"/>
      <c r="I856" s="7"/>
      <c r="J856" s="7"/>
      <c r="K856" s="7"/>
      <c r="L856" s="7"/>
    </row>
    <row r="857" spans="1:12" ht="14.5">
      <c r="A857" s="10">
        <v>14</v>
      </c>
      <c r="B857" s="7" t="s">
        <v>12</v>
      </c>
      <c r="E857" s="7"/>
      <c r="F857" s="7"/>
      <c r="G857" s="7"/>
      <c r="H857" s="7"/>
      <c r="I857" s="7"/>
      <c r="J857" s="7"/>
      <c r="K857" s="7"/>
      <c r="L857" s="7"/>
    </row>
    <row r="858" spans="1:12" ht="14.5">
      <c r="A858" s="10">
        <v>4</v>
      </c>
      <c r="B858" s="7" t="s">
        <v>8</v>
      </c>
      <c r="E858" s="7"/>
      <c r="F858" s="7"/>
      <c r="G858" s="7"/>
      <c r="H858" s="7"/>
      <c r="I858" s="7"/>
      <c r="J858" s="7"/>
      <c r="K858" s="7"/>
      <c r="L858" s="7"/>
    </row>
    <row r="859" spans="1:12" ht="14.5">
      <c r="A859" s="10">
        <v>82</v>
      </c>
      <c r="B859" s="7" t="s">
        <v>8</v>
      </c>
      <c r="E859" s="7"/>
      <c r="F859" s="7"/>
      <c r="G859" s="7"/>
      <c r="H859" s="7"/>
      <c r="I859" s="7"/>
      <c r="J859" s="7"/>
      <c r="K859" s="7"/>
      <c r="L859" s="7"/>
    </row>
    <row r="860" spans="1:12" ht="14.5">
      <c r="A860" s="10">
        <v>22</v>
      </c>
      <c r="B860" s="7" t="s">
        <v>12</v>
      </c>
      <c r="E860" s="7"/>
      <c r="F860" s="7"/>
      <c r="G860" s="7"/>
      <c r="H860" s="7"/>
      <c r="I860" s="7"/>
      <c r="J860" s="7"/>
      <c r="K860" s="7"/>
      <c r="L860" s="7"/>
    </row>
    <row r="861" spans="1:12" ht="14.5">
      <c r="A861" s="10">
        <v>14</v>
      </c>
      <c r="B861" s="7" t="s">
        <v>8</v>
      </c>
      <c r="E861" s="7"/>
      <c r="F861" s="7"/>
      <c r="G861" s="7"/>
      <c r="H861" s="7"/>
      <c r="I861" s="7"/>
      <c r="J861" s="7"/>
      <c r="K861" s="7"/>
      <c r="L861" s="7"/>
    </row>
    <row r="862" spans="1:12" ht="14.5">
      <c r="A862" s="10">
        <v>100</v>
      </c>
      <c r="B862" s="7" t="s">
        <v>3</v>
      </c>
      <c r="E862" s="7"/>
      <c r="F862" s="7"/>
      <c r="G862" s="7"/>
      <c r="H862" s="7"/>
      <c r="I862" s="7"/>
      <c r="J862" s="7"/>
      <c r="K862" s="7"/>
      <c r="L862" s="7"/>
    </row>
    <row r="863" spans="1:12" ht="14.5">
      <c r="A863" s="10">
        <v>136</v>
      </c>
      <c r="B863" s="7" t="s">
        <v>12</v>
      </c>
      <c r="E863" s="7"/>
      <c r="F863" s="7"/>
      <c r="G863" s="7"/>
      <c r="H863" s="7"/>
      <c r="I863" s="7"/>
      <c r="J863" s="7"/>
      <c r="K863" s="7"/>
      <c r="L863" s="7"/>
    </row>
    <row r="864" spans="1:12" ht="14.5">
      <c r="A864" s="10">
        <v>30</v>
      </c>
      <c r="B864" s="7" t="s">
        <v>9</v>
      </c>
      <c r="E864" s="7"/>
      <c r="F864" s="7"/>
      <c r="G864" s="7"/>
      <c r="H864" s="7"/>
      <c r="I864" s="7"/>
      <c r="J864" s="7"/>
      <c r="K864" s="7"/>
      <c r="L864" s="7"/>
    </row>
    <row r="865" spans="1:12" ht="14.5">
      <c r="A865" s="10">
        <v>9</v>
      </c>
      <c r="B865" s="7" t="s">
        <v>21</v>
      </c>
      <c r="E865" s="7"/>
      <c r="F865" s="7"/>
      <c r="G865" s="7"/>
      <c r="H865" s="7"/>
      <c r="I865" s="7"/>
      <c r="J865" s="7"/>
      <c r="K865" s="7"/>
      <c r="L865" s="7"/>
    </row>
    <row r="866" spans="1:12" ht="14.5">
      <c r="A866" s="10">
        <v>142</v>
      </c>
      <c r="B866" s="7" t="s">
        <v>8</v>
      </c>
      <c r="E866" s="7"/>
      <c r="F866" s="7"/>
      <c r="G866" s="7"/>
      <c r="H866" s="7"/>
      <c r="I866" s="7"/>
      <c r="J866" s="7"/>
      <c r="K866" s="7"/>
      <c r="L866" s="7"/>
    </row>
    <row r="867" spans="1:12" ht="14.5">
      <c r="A867" s="10">
        <v>51</v>
      </c>
      <c r="B867" s="7" t="s">
        <v>8</v>
      </c>
      <c r="E867" s="7"/>
      <c r="F867" s="7"/>
      <c r="G867" s="7"/>
      <c r="H867" s="7"/>
      <c r="I867" s="7"/>
      <c r="J867" s="7"/>
      <c r="K867" s="7"/>
      <c r="L867" s="7"/>
    </row>
    <row r="868" spans="1:12" ht="14.5">
      <c r="A868" s="10">
        <v>76</v>
      </c>
      <c r="B868" s="7" t="s">
        <v>21</v>
      </c>
      <c r="E868" s="7"/>
      <c r="F868" s="7"/>
      <c r="G868" s="7"/>
      <c r="H868" s="7"/>
      <c r="I868" s="7"/>
      <c r="J868" s="7"/>
      <c r="K868" s="7"/>
      <c r="L868" s="7"/>
    </row>
    <row r="869" spans="1:12" ht="14.5">
      <c r="A869" s="10">
        <v>34</v>
      </c>
      <c r="B869" s="7" t="s">
        <v>3</v>
      </c>
      <c r="E869" s="7"/>
      <c r="F869" s="7"/>
      <c r="G869" s="7"/>
      <c r="H869" s="7"/>
      <c r="I869" s="7"/>
      <c r="J869" s="7"/>
      <c r="K869" s="7"/>
      <c r="L869" s="7"/>
    </row>
    <row r="870" spans="1:12" ht="14.5">
      <c r="A870" s="10">
        <v>4</v>
      </c>
      <c r="B870" s="7" t="s">
        <v>8</v>
      </c>
      <c r="E870" s="7"/>
      <c r="F870" s="7"/>
      <c r="G870" s="7"/>
      <c r="H870" s="7"/>
      <c r="I870" s="7"/>
      <c r="J870" s="7"/>
      <c r="K870" s="7"/>
      <c r="L870" s="7"/>
    </row>
    <row r="871" spans="1:12" ht="14.5">
      <c r="A871" s="10">
        <v>32</v>
      </c>
      <c r="B871" s="7" t="s">
        <v>12</v>
      </c>
      <c r="E871" s="7"/>
      <c r="F871" s="7"/>
      <c r="G871" s="7"/>
      <c r="H871" s="7"/>
      <c r="I871" s="7"/>
      <c r="J871" s="7"/>
      <c r="K871" s="7"/>
      <c r="L871" s="7"/>
    </row>
    <row r="872" spans="1:12" ht="14.5">
      <c r="A872" s="10">
        <v>13</v>
      </c>
      <c r="B872" s="7" t="s">
        <v>3</v>
      </c>
      <c r="E872" s="7"/>
      <c r="F872" s="7"/>
      <c r="G872" s="7"/>
      <c r="H872" s="7"/>
      <c r="I872" s="7"/>
      <c r="J872" s="7"/>
      <c r="K872" s="7"/>
      <c r="L872" s="7"/>
    </row>
    <row r="873" spans="1:12" ht="14.5">
      <c r="A873" s="10">
        <v>190</v>
      </c>
      <c r="B873" s="7" t="s">
        <v>8</v>
      </c>
      <c r="E873" s="7"/>
      <c r="F873" s="7"/>
      <c r="G873" s="7"/>
      <c r="H873" s="7"/>
      <c r="I873" s="7"/>
      <c r="J873" s="7"/>
      <c r="K873" s="7"/>
      <c r="L873" s="7"/>
    </row>
    <row r="874" spans="1:12" ht="14.5">
      <c r="A874" s="10">
        <v>65</v>
      </c>
      <c r="B874" s="7" t="s">
        <v>8</v>
      </c>
      <c r="E874" s="7"/>
      <c r="F874" s="7"/>
      <c r="G874" s="7"/>
      <c r="H874" s="7"/>
      <c r="I874" s="7"/>
      <c r="J874" s="7"/>
      <c r="K874" s="7"/>
      <c r="L874" s="7"/>
    </row>
    <row r="875" spans="1:12" ht="14.5">
      <c r="A875" s="10">
        <v>4</v>
      </c>
      <c r="B875" s="7" t="s">
        <v>9</v>
      </c>
      <c r="E875" s="7"/>
      <c r="F875" s="7"/>
      <c r="G875" s="7"/>
      <c r="H875" s="7"/>
      <c r="I875" s="7"/>
      <c r="J875" s="7"/>
      <c r="K875" s="7"/>
      <c r="L875" s="7"/>
    </row>
    <row r="876" spans="1:12" ht="14.5">
      <c r="A876" s="10">
        <v>159</v>
      </c>
      <c r="B876" s="7" t="s">
        <v>12</v>
      </c>
      <c r="E876" s="7"/>
      <c r="F876" s="7"/>
      <c r="G876" s="7"/>
      <c r="H876" s="7"/>
      <c r="I876" s="7"/>
      <c r="J876" s="7"/>
      <c r="K876" s="7"/>
      <c r="L87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876"/>
  <sheetViews>
    <sheetView topLeftCell="T1" workbookViewId="0"/>
  </sheetViews>
  <sheetFormatPr defaultColWidth="14.453125" defaultRowHeight="15.75" customHeight="1"/>
  <sheetData>
    <row r="1" spans="1:11" ht="15.75" customHeight="1">
      <c r="A1" s="7" t="s">
        <v>0</v>
      </c>
      <c r="B1" s="7" t="s">
        <v>2</v>
      </c>
    </row>
    <row r="2" spans="1:11" ht="15.75" customHeight="1">
      <c r="A2" s="10">
        <v>17</v>
      </c>
      <c r="B2" s="7" t="s">
        <v>8</v>
      </c>
    </row>
    <row r="3" spans="1:11" ht="15.75" customHeight="1">
      <c r="A3" s="10">
        <v>8</v>
      </c>
      <c r="B3" s="7" t="s">
        <v>8</v>
      </c>
    </row>
    <row r="4" spans="1:11" ht="15.75" customHeight="1">
      <c r="A4" s="10">
        <v>8</v>
      </c>
      <c r="B4" s="7" t="s">
        <v>8</v>
      </c>
    </row>
    <row r="5" spans="1:11" ht="15.75" customHeight="1">
      <c r="A5" s="10">
        <v>43</v>
      </c>
      <c r="B5" s="7" t="s">
        <v>16</v>
      </c>
    </row>
    <row r="6" spans="1:11" ht="15.75" customHeight="1">
      <c r="A6" s="10">
        <v>5</v>
      </c>
      <c r="B6" s="7" t="s">
        <v>22</v>
      </c>
      <c r="D6" s="29" t="s">
        <v>2</v>
      </c>
      <c r="E6" s="50" t="s">
        <v>15</v>
      </c>
      <c r="J6" s="49" t="s">
        <v>2</v>
      </c>
      <c r="K6" t="s">
        <v>26</v>
      </c>
    </row>
    <row r="7" spans="1:11" ht="15.75" customHeight="1">
      <c r="A7" s="10">
        <v>98</v>
      </c>
      <c r="B7" s="7" t="s">
        <v>16</v>
      </c>
      <c r="D7" s="32" t="s">
        <v>16</v>
      </c>
      <c r="E7" s="64">
        <v>0.16</v>
      </c>
      <c r="J7" t="s">
        <v>16</v>
      </c>
      <c r="K7" s="40">
        <v>46.292857142857144</v>
      </c>
    </row>
    <row r="8" spans="1:11" ht="15.75" customHeight="1">
      <c r="A8" s="10">
        <v>6</v>
      </c>
      <c r="B8" s="7" t="s">
        <v>16</v>
      </c>
      <c r="D8" s="38" t="s">
        <v>8</v>
      </c>
      <c r="E8" s="65">
        <v>0.4514285714285714</v>
      </c>
      <c r="J8" t="s">
        <v>8</v>
      </c>
      <c r="K8" s="40">
        <v>39.377215189873418</v>
      </c>
    </row>
    <row r="9" spans="1:11" ht="15.75" customHeight="1">
      <c r="A9" s="10">
        <v>5</v>
      </c>
      <c r="B9" s="7" t="s">
        <v>8</v>
      </c>
      <c r="D9" s="38" t="s">
        <v>23</v>
      </c>
      <c r="E9" s="65">
        <v>0.19542857142857142</v>
      </c>
      <c r="J9" t="s">
        <v>23</v>
      </c>
      <c r="K9" s="40">
        <v>42.356725146198833</v>
      </c>
    </row>
    <row r="10" spans="1:11" ht="15.75" customHeight="1">
      <c r="A10" s="10">
        <v>97</v>
      </c>
      <c r="B10" s="7" t="s">
        <v>8</v>
      </c>
      <c r="D10" s="38" t="s">
        <v>22</v>
      </c>
      <c r="E10" s="65">
        <v>7.5428571428571428E-2</v>
      </c>
      <c r="J10" t="s">
        <v>22</v>
      </c>
      <c r="K10" s="40">
        <v>29.015151515151516</v>
      </c>
    </row>
    <row r="11" spans="1:11" ht="15.75" customHeight="1">
      <c r="A11" s="10">
        <v>5</v>
      </c>
      <c r="B11" s="7" t="s">
        <v>22</v>
      </c>
      <c r="D11" s="38" t="s">
        <v>24</v>
      </c>
      <c r="E11" s="65">
        <v>0.11771428571428572</v>
      </c>
      <c r="J11" t="s">
        <v>24</v>
      </c>
      <c r="K11" s="40">
        <v>68.116504854368927</v>
      </c>
    </row>
    <row r="12" spans="1:11" ht="15.75" customHeight="1">
      <c r="A12" s="10">
        <v>34</v>
      </c>
      <c r="B12" s="7" t="s">
        <v>8</v>
      </c>
      <c r="D12" s="38" t="s">
        <v>73</v>
      </c>
      <c r="E12" s="65">
        <v>0</v>
      </c>
      <c r="J12" t="s">
        <v>30</v>
      </c>
      <c r="K12" s="40">
        <v>43.667428571428573</v>
      </c>
    </row>
    <row r="13" spans="1:11" ht="15.75" customHeight="1">
      <c r="A13" s="10">
        <v>41</v>
      </c>
      <c r="B13" s="7" t="s">
        <v>16</v>
      </c>
      <c r="D13" s="53" t="s">
        <v>30</v>
      </c>
      <c r="E13" s="66">
        <v>1</v>
      </c>
    </row>
    <row r="14" spans="1:11" ht="15.75" customHeight="1">
      <c r="A14" s="10">
        <v>12</v>
      </c>
      <c r="B14" s="7" t="s">
        <v>22</v>
      </c>
    </row>
    <row r="15" spans="1:11" ht="15.75" customHeight="1">
      <c r="A15" s="10">
        <v>290</v>
      </c>
      <c r="B15" s="7" t="s">
        <v>16</v>
      </c>
    </row>
    <row r="16" spans="1:11" ht="15.75" customHeight="1">
      <c r="A16" s="10">
        <v>10</v>
      </c>
      <c r="B16" s="7" t="s">
        <v>8</v>
      </c>
    </row>
    <row r="17" spans="1:2" ht="15.75" customHeight="1">
      <c r="A17" s="10">
        <v>20</v>
      </c>
      <c r="B17" s="7" t="s">
        <v>8</v>
      </c>
    </row>
    <row r="18" spans="1:2" ht="15.75" customHeight="1">
      <c r="A18" s="10">
        <v>27</v>
      </c>
      <c r="B18" s="7" t="s">
        <v>22</v>
      </c>
    </row>
    <row r="19" spans="1:2" ht="15.75" customHeight="1">
      <c r="A19" s="10">
        <v>14</v>
      </c>
      <c r="B19" s="7" t="s">
        <v>8</v>
      </c>
    </row>
    <row r="20" spans="1:2" ht="15.75" customHeight="1">
      <c r="A20" s="10">
        <v>33</v>
      </c>
      <c r="B20" s="7" t="s">
        <v>8</v>
      </c>
    </row>
    <row r="21" spans="1:2" ht="14.5">
      <c r="A21" s="10">
        <v>14</v>
      </c>
      <c r="B21" s="7" t="s">
        <v>8</v>
      </c>
    </row>
    <row r="22" spans="1:2" ht="14.5">
      <c r="A22" s="10">
        <v>81</v>
      </c>
      <c r="B22" s="7" t="s">
        <v>16</v>
      </c>
    </row>
    <row r="23" spans="1:2" ht="14.5">
      <c r="A23" s="10">
        <v>15</v>
      </c>
      <c r="B23" s="7" t="s">
        <v>8</v>
      </c>
    </row>
    <row r="24" spans="1:2" ht="14.5">
      <c r="A24" s="10">
        <v>77</v>
      </c>
      <c r="B24" s="7" t="s">
        <v>8</v>
      </c>
    </row>
    <row r="25" spans="1:2" ht="14.5">
      <c r="A25" s="10">
        <v>14</v>
      </c>
      <c r="B25" s="7" t="s">
        <v>8</v>
      </c>
    </row>
    <row r="26" spans="1:2" ht="14.5">
      <c r="A26" s="10">
        <v>43</v>
      </c>
      <c r="B26" s="7" t="s">
        <v>8</v>
      </c>
    </row>
    <row r="27" spans="1:2" ht="14.5">
      <c r="A27" s="10">
        <v>100</v>
      </c>
      <c r="B27" s="7" t="s">
        <v>23</v>
      </c>
    </row>
    <row r="28" spans="1:2" ht="14.5">
      <c r="A28" s="10">
        <v>9</v>
      </c>
      <c r="B28" s="7" t="s">
        <v>8</v>
      </c>
    </row>
    <row r="29" spans="1:2" ht="14.5">
      <c r="A29" s="10">
        <v>10</v>
      </c>
      <c r="B29" s="7" t="s">
        <v>8</v>
      </c>
    </row>
    <row r="30" spans="1:2" ht="14.5">
      <c r="A30" s="10">
        <v>13</v>
      </c>
      <c r="B30" s="7" t="s">
        <v>8</v>
      </c>
    </row>
    <row r="31" spans="1:2" ht="14.5">
      <c r="A31" s="10">
        <v>5</v>
      </c>
      <c r="B31" s="7" t="s">
        <v>8</v>
      </c>
    </row>
    <row r="32" spans="1:2" ht="14.5">
      <c r="A32" s="10">
        <v>174</v>
      </c>
      <c r="B32" s="7" t="s">
        <v>8</v>
      </c>
    </row>
    <row r="33" spans="1:2" ht="14.5">
      <c r="A33" s="10">
        <v>8</v>
      </c>
      <c r="B33" s="7" t="s">
        <v>8</v>
      </c>
    </row>
    <row r="34" spans="1:2" ht="14.5">
      <c r="A34" s="10">
        <v>25</v>
      </c>
      <c r="B34" s="7" t="s">
        <v>8</v>
      </c>
    </row>
    <row r="35" spans="1:2" ht="14.5">
      <c r="A35" s="10">
        <v>46</v>
      </c>
      <c r="B35" s="7" t="s">
        <v>16</v>
      </c>
    </row>
    <row r="36" spans="1:2" ht="14.5">
      <c r="A36" s="10">
        <v>87</v>
      </c>
      <c r="B36" s="7" t="s">
        <v>16</v>
      </c>
    </row>
    <row r="37" spans="1:2" ht="14.5">
      <c r="A37" s="10">
        <v>79</v>
      </c>
      <c r="B37" s="7" t="s">
        <v>16</v>
      </c>
    </row>
    <row r="38" spans="1:2" ht="14.5">
      <c r="A38" s="10">
        <v>7</v>
      </c>
      <c r="B38" s="7" t="s">
        <v>8</v>
      </c>
    </row>
    <row r="39" spans="1:2" ht="14.5">
      <c r="A39" s="10">
        <v>10</v>
      </c>
      <c r="B39" s="7" t="s">
        <v>8</v>
      </c>
    </row>
    <row r="40" spans="1:2" ht="14.5">
      <c r="A40" s="10">
        <v>36</v>
      </c>
      <c r="B40" s="7" t="s">
        <v>16</v>
      </c>
    </row>
    <row r="41" spans="1:2" ht="14.5">
      <c r="A41" s="10">
        <v>31</v>
      </c>
      <c r="B41" s="7" t="s">
        <v>16</v>
      </c>
    </row>
    <row r="42" spans="1:2" ht="14.5">
      <c r="A42" s="10">
        <v>22</v>
      </c>
      <c r="B42" s="7" t="s">
        <v>23</v>
      </c>
    </row>
    <row r="43" spans="1:2" ht="14.5">
      <c r="A43" s="10">
        <v>56</v>
      </c>
      <c r="B43" s="7" t="s">
        <v>8</v>
      </c>
    </row>
    <row r="44" spans="1:2" ht="14.5">
      <c r="A44" s="10">
        <v>15</v>
      </c>
      <c r="B44" s="7" t="s">
        <v>23</v>
      </c>
    </row>
    <row r="45" spans="1:2" ht="14.5">
      <c r="A45" s="10">
        <v>26</v>
      </c>
      <c r="B45" s="7" t="s">
        <v>8</v>
      </c>
    </row>
    <row r="46" spans="1:2" ht="14.5">
      <c r="A46" s="10">
        <v>69</v>
      </c>
      <c r="B46" s="7" t="s">
        <v>16</v>
      </c>
    </row>
    <row r="47" spans="1:2" ht="14.5">
      <c r="A47" s="10">
        <v>40</v>
      </c>
      <c r="B47" s="7" t="s">
        <v>8</v>
      </c>
    </row>
    <row r="48" spans="1:2" ht="14.5">
      <c r="A48" s="10">
        <v>32</v>
      </c>
      <c r="B48" s="7" t="s">
        <v>23</v>
      </c>
    </row>
    <row r="49" spans="1:2" ht="14.5">
      <c r="A49" s="10">
        <v>17</v>
      </c>
      <c r="B49" s="7" t="s">
        <v>8</v>
      </c>
    </row>
    <row r="50" spans="1:2" ht="14.5">
      <c r="A50" s="10">
        <v>71</v>
      </c>
      <c r="B50" s="7" t="s">
        <v>8</v>
      </c>
    </row>
    <row r="51" spans="1:2" ht="14.5">
      <c r="A51" s="10">
        <v>60</v>
      </c>
      <c r="B51" s="7" t="s">
        <v>16</v>
      </c>
    </row>
    <row r="52" spans="1:2" ht="14.5">
      <c r="A52" s="10">
        <v>20</v>
      </c>
      <c r="B52" s="7" t="s">
        <v>8</v>
      </c>
    </row>
    <row r="53" spans="1:2" ht="14.5">
      <c r="A53" s="10">
        <v>31</v>
      </c>
      <c r="B53" s="7" t="s">
        <v>8</v>
      </c>
    </row>
    <row r="54" spans="1:2" ht="14.5">
      <c r="A54" s="10">
        <v>7</v>
      </c>
      <c r="B54" s="7" t="s">
        <v>8</v>
      </c>
    </row>
    <row r="55" spans="1:2" ht="14.5">
      <c r="A55" s="10">
        <v>10</v>
      </c>
      <c r="B55" s="7" t="s">
        <v>8</v>
      </c>
    </row>
    <row r="56" spans="1:2" ht="14.5">
      <c r="A56" s="10">
        <v>13</v>
      </c>
      <c r="B56" s="7" t="s">
        <v>8</v>
      </c>
    </row>
    <row r="57" spans="1:2" ht="14.5">
      <c r="A57" s="10">
        <v>14</v>
      </c>
      <c r="B57" s="7" t="s">
        <v>22</v>
      </c>
    </row>
    <row r="58" spans="1:2" ht="14.5">
      <c r="A58" s="10">
        <v>274</v>
      </c>
      <c r="B58" s="7" t="s">
        <v>24</v>
      </c>
    </row>
    <row r="59" spans="1:2" ht="14.5">
      <c r="A59" s="10">
        <v>6</v>
      </c>
      <c r="B59" s="7" t="s">
        <v>8</v>
      </c>
    </row>
    <row r="60" spans="1:2" ht="14.5">
      <c r="A60" s="10">
        <v>19</v>
      </c>
      <c r="B60" s="7" t="s">
        <v>8</v>
      </c>
    </row>
    <row r="61" spans="1:2" ht="14.5">
      <c r="A61" s="10">
        <v>97</v>
      </c>
      <c r="B61" s="7" t="s">
        <v>16</v>
      </c>
    </row>
    <row r="62" spans="1:2" ht="14.5">
      <c r="A62" s="10">
        <v>36</v>
      </c>
      <c r="B62" s="7" t="s">
        <v>22</v>
      </c>
    </row>
    <row r="63" spans="1:2" ht="14.5">
      <c r="A63" s="10">
        <v>7</v>
      </c>
      <c r="B63" s="7" t="s">
        <v>16</v>
      </c>
    </row>
    <row r="64" spans="1:2" ht="14.5">
      <c r="A64" s="10">
        <v>39</v>
      </c>
      <c r="B64" s="7" t="s">
        <v>8</v>
      </c>
    </row>
    <row r="65" spans="1:2" ht="14.5">
      <c r="A65" s="10">
        <v>11</v>
      </c>
      <c r="B65" s="7" t="s">
        <v>22</v>
      </c>
    </row>
    <row r="66" spans="1:2" ht="14.5">
      <c r="A66" s="10">
        <v>13</v>
      </c>
      <c r="B66" s="7" t="s">
        <v>8</v>
      </c>
    </row>
    <row r="67" spans="1:2" ht="14.5">
      <c r="A67" s="10">
        <v>21</v>
      </c>
      <c r="B67" s="7" t="s">
        <v>8</v>
      </c>
    </row>
    <row r="68" spans="1:2" ht="14.5">
      <c r="A68" s="10">
        <v>12</v>
      </c>
      <c r="B68" s="7" t="s">
        <v>22</v>
      </c>
    </row>
    <row r="69" spans="1:2" ht="14.5">
      <c r="A69" s="10">
        <v>30</v>
      </c>
      <c r="B69" s="7" t="s">
        <v>8</v>
      </c>
    </row>
    <row r="70" spans="1:2" ht="14.5">
      <c r="A70" s="10">
        <v>19</v>
      </c>
      <c r="B70" s="7" t="s">
        <v>16</v>
      </c>
    </row>
    <row r="71" spans="1:2" ht="14.5">
      <c r="A71" s="10">
        <v>11</v>
      </c>
      <c r="B71" s="7" t="s">
        <v>8</v>
      </c>
    </row>
    <row r="72" spans="1:2" ht="14.5">
      <c r="A72" s="10">
        <v>42</v>
      </c>
      <c r="B72" s="7" t="s">
        <v>8</v>
      </c>
    </row>
    <row r="73" spans="1:2" ht="14.5">
      <c r="A73" s="10">
        <v>223</v>
      </c>
      <c r="B73" s="7" t="s">
        <v>24</v>
      </c>
    </row>
    <row r="74" spans="1:2" ht="14.5">
      <c r="A74" s="10">
        <v>11</v>
      </c>
      <c r="B74" s="7" t="s">
        <v>8</v>
      </c>
    </row>
    <row r="75" spans="1:2" ht="14.5">
      <c r="A75" s="10">
        <v>9</v>
      </c>
      <c r="B75" s="7" t="s">
        <v>8</v>
      </c>
    </row>
    <row r="76" spans="1:2" ht="14.5">
      <c r="A76" s="10">
        <v>39</v>
      </c>
      <c r="B76" s="7" t="s">
        <v>8</v>
      </c>
    </row>
    <row r="77" spans="1:2" ht="14.5">
      <c r="A77" s="10">
        <v>13</v>
      </c>
      <c r="B77" s="7" t="s">
        <v>16</v>
      </c>
    </row>
    <row r="78" spans="1:2" ht="14.5">
      <c r="A78" s="10">
        <v>8</v>
      </c>
      <c r="B78" s="7" t="s">
        <v>8</v>
      </c>
    </row>
    <row r="79" spans="1:2" ht="14.5">
      <c r="A79" s="10">
        <v>13</v>
      </c>
      <c r="B79" s="7" t="s">
        <v>8</v>
      </c>
    </row>
    <row r="80" spans="1:2" ht="14.5">
      <c r="A80" s="10">
        <v>9</v>
      </c>
      <c r="B80" s="7" t="s">
        <v>8</v>
      </c>
    </row>
    <row r="81" spans="1:2" ht="14.5">
      <c r="A81" s="10">
        <v>18</v>
      </c>
      <c r="B81" s="7" t="s">
        <v>8</v>
      </c>
    </row>
    <row r="82" spans="1:2" ht="14.5">
      <c r="A82" s="10">
        <v>13</v>
      </c>
      <c r="B82" s="7" t="s">
        <v>8</v>
      </c>
    </row>
    <row r="83" spans="1:2" ht="14.5">
      <c r="A83" s="10">
        <v>45</v>
      </c>
      <c r="B83" s="7" t="s">
        <v>16</v>
      </c>
    </row>
    <row r="84" spans="1:2" ht="14.5">
      <c r="A84" s="10">
        <v>11</v>
      </c>
      <c r="B84" s="7" t="s">
        <v>8</v>
      </c>
    </row>
    <row r="85" spans="1:2" ht="14.5">
      <c r="A85" s="10">
        <v>7</v>
      </c>
      <c r="B85" s="7" t="s">
        <v>8</v>
      </c>
    </row>
    <row r="86" spans="1:2" ht="14.5">
      <c r="A86" s="10">
        <v>13</v>
      </c>
      <c r="B86" s="7" t="s">
        <v>8</v>
      </c>
    </row>
    <row r="87" spans="1:2" ht="14.5">
      <c r="A87" s="10">
        <v>68</v>
      </c>
      <c r="B87" s="7" t="s">
        <v>24</v>
      </c>
    </row>
    <row r="88" spans="1:2" ht="14.5">
      <c r="A88" s="10">
        <v>5</v>
      </c>
      <c r="B88" s="7" t="s">
        <v>16</v>
      </c>
    </row>
    <row r="89" spans="1:2" ht="14.5">
      <c r="A89" s="10">
        <v>61</v>
      </c>
      <c r="B89" s="7" t="s">
        <v>16</v>
      </c>
    </row>
    <row r="90" spans="1:2" ht="14.5">
      <c r="A90" s="10">
        <v>10</v>
      </c>
      <c r="B90" s="7" t="s">
        <v>16</v>
      </c>
    </row>
    <row r="91" spans="1:2" ht="14.5">
      <c r="A91" s="10">
        <v>16</v>
      </c>
      <c r="B91" s="7" t="s">
        <v>8</v>
      </c>
    </row>
    <row r="92" spans="1:2" ht="14.5">
      <c r="A92" s="10">
        <v>23</v>
      </c>
      <c r="B92" s="7" t="s">
        <v>8</v>
      </c>
    </row>
    <row r="93" spans="1:2" ht="14.5">
      <c r="A93" s="10">
        <v>20</v>
      </c>
      <c r="B93" s="7" t="s">
        <v>23</v>
      </c>
    </row>
    <row r="94" spans="1:2" ht="14.5">
      <c r="A94" s="10">
        <v>34</v>
      </c>
      <c r="B94" s="7" t="s">
        <v>8</v>
      </c>
    </row>
    <row r="95" spans="1:2" ht="14.5">
      <c r="A95" s="10">
        <v>72</v>
      </c>
      <c r="B95" s="7" t="s">
        <v>24</v>
      </c>
    </row>
    <row r="96" spans="1:2" ht="14.5">
      <c r="A96" s="10">
        <v>23</v>
      </c>
      <c r="B96" s="7" t="s">
        <v>16</v>
      </c>
    </row>
    <row r="97" spans="1:2" ht="14.5">
      <c r="A97" s="10">
        <v>6</v>
      </c>
      <c r="B97" s="7" t="s">
        <v>16</v>
      </c>
    </row>
    <row r="98" spans="1:2" ht="14.5">
      <c r="A98" s="10">
        <v>83</v>
      </c>
      <c r="B98" s="7" t="s">
        <v>16</v>
      </c>
    </row>
    <row r="99" spans="1:2" ht="14.5">
      <c r="A99" s="10">
        <v>24</v>
      </c>
      <c r="B99" s="7" t="s">
        <v>8</v>
      </c>
    </row>
    <row r="100" spans="1:2" ht="14.5">
      <c r="A100" s="10">
        <v>9</v>
      </c>
      <c r="B100" s="7" t="s">
        <v>8</v>
      </c>
    </row>
    <row r="101" spans="1:2" ht="14.5">
      <c r="A101" s="10">
        <v>65</v>
      </c>
      <c r="B101" s="7" t="s">
        <v>16</v>
      </c>
    </row>
    <row r="102" spans="1:2" ht="14.5">
      <c r="A102" s="10">
        <v>21</v>
      </c>
      <c r="B102" s="7" t="s">
        <v>8</v>
      </c>
    </row>
    <row r="103" spans="1:2" ht="14.5">
      <c r="A103" s="10">
        <v>8</v>
      </c>
      <c r="B103" s="7" t="s">
        <v>8</v>
      </c>
    </row>
    <row r="104" spans="1:2" ht="14.5">
      <c r="A104" s="10">
        <v>9</v>
      </c>
      <c r="B104" s="7" t="s">
        <v>8</v>
      </c>
    </row>
    <row r="105" spans="1:2" ht="14.5">
      <c r="A105" s="10">
        <v>19</v>
      </c>
      <c r="B105" s="7" t="s">
        <v>23</v>
      </c>
    </row>
    <row r="106" spans="1:2" ht="14.5">
      <c r="A106" s="10">
        <v>109</v>
      </c>
      <c r="B106" s="7" t="s">
        <v>8</v>
      </c>
    </row>
    <row r="107" spans="1:2" ht="14.5">
      <c r="A107" s="10">
        <v>19</v>
      </c>
      <c r="B107" s="7" t="s">
        <v>8</v>
      </c>
    </row>
    <row r="108" spans="1:2" ht="14.5">
      <c r="A108" s="10">
        <v>8</v>
      </c>
      <c r="B108" s="7" t="s">
        <v>23</v>
      </c>
    </row>
    <row r="109" spans="1:2" ht="14.5">
      <c r="A109" s="10">
        <v>75</v>
      </c>
      <c r="B109" s="7" t="s">
        <v>23</v>
      </c>
    </row>
    <row r="110" spans="1:2" ht="14.5">
      <c r="A110" s="10">
        <v>20</v>
      </c>
      <c r="B110" s="7" t="s">
        <v>16</v>
      </c>
    </row>
    <row r="111" spans="1:2" ht="14.5">
      <c r="A111" s="10">
        <v>39</v>
      </c>
      <c r="B111" s="7" t="s">
        <v>8</v>
      </c>
    </row>
    <row r="112" spans="1:2" ht="14.5">
      <c r="A112" s="10">
        <v>25</v>
      </c>
      <c r="B112" s="7" t="s">
        <v>16</v>
      </c>
    </row>
    <row r="113" spans="1:2" ht="14.5">
      <c r="A113" s="10">
        <v>93</v>
      </c>
      <c r="B113" s="7" t="s">
        <v>24</v>
      </c>
    </row>
    <row r="114" spans="1:2" ht="14.5">
      <c r="A114" s="10">
        <v>85</v>
      </c>
      <c r="B114" s="7" t="s">
        <v>23</v>
      </c>
    </row>
    <row r="115" spans="1:2" ht="14.5">
      <c r="A115" s="10">
        <v>96</v>
      </c>
      <c r="B115" s="7" t="s">
        <v>23</v>
      </c>
    </row>
    <row r="116" spans="1:2" ht="14.5">
      <c r="A116" s="10">
        <v>4</v>
      </c>
      <c r="B116" s="7" t="s">
        <v>22</v>
      </c>
    </row>
    <row r="117" spans="1:2" ht="14.5">
      <c r="A117" s="10">
        <v>8</v>
      </c>
      <c r="B117" s="7" t="s">
        <v>8</v>
      </c>
    </row>
    <row r="118" spans="1:2" ht="14.5">
      <c r="A118" s="10">
        <v>31</v>
      </c>
      <c r="B118" s="7" t="s">
        <v>8</v>
      </c>
    </row>
    <row r="119" spans="1:2" ht="14.5">
      <c r="A119" s="10">
        <v>22</v>
      </c>
      <c r="B119" s="7" t="s">
        <v>22</v>
      </c>
    </row>
    <row r="120" spans="1:2" ht="14.5">
      <c r="A120" s="10">
        <v>18</v>
      </c>
      <c r="B120" s="7" t="s">
        <v>16</v>
      </c>
    </row>
    <row r="121" spans="1:2" ht="14.5">
      <c r="A121" s="10">
        <v>22</v>
      </c>
      <c r="B121" s="7" t="s">
        <v>24</v>
      </c>
    </row>
    <row r="122" spans="1:2" ht="14.5">
      <c r="A122" s="10">
        <v>6</v>
      </c>
      <c r="B122" s="7" t="s">
        <v>16</v>
      </c>
    </row>
    <row r="123" spans="1:2" ht="14.5">
      <c r="A123" s="10">
        <v>297</v>
      </c>
      <c r="B123" s="7" t="s">
        <v>8</v>
      </c>
    </row>
    <row r="124" spans="1:2" ht="14.5">
      <c r="A124" s="10">
        <v>91</v>
      </c>
      <c r="B124" s="7" t="s">
        <v>16</v>
      </c>
    </row>
    <row r="125" spans="1:2" ht="14.5">
      <c r="A125" s="10">
        <v>17</v>
      </c>
      <c r="B125" s="7" t="s">
        <v>8</v>
      </c>
    </row>
    <row r="126" spans="1:2" ht="14.5">
      <c r="A126" s="10">
        <v>36</v>
      </c>
      <c r="B126" s="7" t="s">
        <v>8</v>
      </c>
    </row>
    <row r="127" spans="1:2" ht="14.5">
      <c r="A127" s="10">
        <v>79</v>
      </c>
      <c r="B127" s="7" t="s">
        <v>8</v>
      </c>
    </row>
    <row r="128" spans="1:2" ht="14.5">
      <c r="A128" s="10">
        <v>14</v>
      </c>
      <c r="B128" s="7" t="s">
        <v>8</v>
      </c>
    </row>
    <row r="129" spans="1:2" ht="14.5">
      <c r="A129" s="10">
        <v>9</v>
      </c>
      <c r="B129" s="7" t="s">
        <v>8</v>
      </c>
    </row>
    <row r="130" spans="1:2" ht="14.5">
      <c r="A130" s="10">
        <v>9</v>
      </c>
      <c r="B130" s="7" t="s">
        <v>8</v>
      </c>
    </row>
    <row r="131" spans="1:2" ht="14.5">
      <c r="A131" s="10">
        <v>23</v>
      </c>
      <c r="B131" s="7" t="s">
        <v>8</v>
      </c>
    </row>
    <row r="132" spans="1:2" ht="14.5">
      <c r="A132" s="10">
        <v>27</v>
      </c>
      <c r="B132" s="7" t="s">
        <v>8</v>
      </c>
    </row>
    <row r="133" spans="1:2" ht="14.5">
      <c r="A133" s="10">
        <v>6</v>
      </c>
      <c r="B133" s="7" t="s">
        <v>8</v>
      </c>
    </row>
    <row r="134" spans="1:2" ht="14.5">
      <c r="A134" s="10">
        <v>143</v>
      </c>
      <c r="B134" s="7" t="s">
        <v>8</v>
      </c>
    </row>
    <row r="135" spans="1:2" ht="14.5">
      <c r="A135" s="10">
        <v>8</v>
      </c>
      <c r="B135" s="7" t="s">
        <v>8</v>
      </c>
    </row>
    <row r="136" spans="1:2" ht="14.5">
      <c r="A136" s="10">
        <v>5</v>
      </c>
      <c r="B136" s="7" t="s">
        <v>8</v>
      </c>
    </row>
    <row r="137" spans="1:2" ht="14.5">
      <c r="A137" s="10">
        <v>113</v>
      </c>
      <c r="B137" s="7" t="s">
        <v>23</v>
      </c>
    </row>
    <row r="138" spans="1:2" ht="14.5">
      <c r="A138" s="10">
        <v>150</v>
      </c>
      <c r="B138" s="7" t="s">
        <v>16</v>
      </c>
    </row>
    <row r="139" spans="1:2" ht="14.5">
      <c r="A139" s="10">
        <v>4</v>
      </c>
      <c r="B139" s="7" t="s">
        <v>22</v>
      </c>
    </row>
    <row r="140" spans="1:2" ht="14.5">
      <c r="A140" s="10">
        <v>24</v>
      </c>
      <c r="B140" s="7" t="s">
        <v>8</v>
      </c>
    </row>
    <row r="141" spans="1:2" ht="14.5">
      <c r="A141" s="10">
        <v>29</v>
      </c>
      <c r="B141" s="7" t="s">
        <v>16</v>
      </c>
    </row>
    <row r="142" spans="1:2" ht="14.5">
      <c r="A142" s="10">
        <v>17</v>
      </c>
      <c r="B142" s="7" t="s">
        <v>8</v>
      </c>
    </row>
    <row r="143" spans="1:2" ht="14.5">
      <c r="A143" s="10">
        <v>29</v>
      </c>
      <c r="B143" s="7" t="s">
        <v>23</v>
      </c>
    </row>
    <row r="144" spans="1:2" ht="14.5">
      <c r="A144" s="10">
        <v>21</v>
      </c>
      <c r="B144" s="7" t="s">
        <v>22</v>
      </c>
    </row>
    <row r="145" spans="1:2" ht="14.5">
      <c r="A145" s="10">
        <v>35</v>
      </c>
      <c r="B145" s="7" t="s">
        <v>8</v>
      </c>
    </row>
    <row r="146" spans="1:2" ht="14.5">
      <c r="A146" s="10">
        <v>14</v>
      </c>
      <c r="B146" s="7" t="s">
        <v>8</v>
      </c>
    </row>
    <row r="147" spans="1:2" ht="14.5">
      <c r="A147" s="10">
        <v>38</v>
      </c>
      <c r="B147" s="7" t="s">
        <v>8</v>
      </c>
    </row>
    <row r="148" spans="1:2" ht="14.5">
      <c r="A148" s="10">
        <v>77</v>
      </c>
      <c r="B148" s="7" t="s">
        <v>8</v>
      </c>
    </row>
    <row r="149" spans="1:2" ht="14.5">
      <c r="A149" s="10">
        <v>38</v>
      </c>
      <c r="B149" s="7" t="s">
        <v>8</v>
      </c>
    </row>
    <row r="150" spans="1:2" ht="14.5">
      <c r="A150" s="10">
        <v>8</v>
      </c>
      <c r="B150" s="7" t="s">
        <v>8</v>
      </c>
    </row>
    <row r="151" spans="1:2" ht="14.5">
      <c r="A151" s="10">
        <v>41</v>
      </c>
      <c r="B151" s="7" t="s">
        <v>23</v>
      </c>
    </row>
    <row r="152" spans="1:2" ht="14.5">
      <c r="A152" s="10">
        <v>10</v>
      </c>
      <c r="B152" s="7" t="s">
        <v>16</v>
      </c>
    </row>
    <row r="153" spans="1:2" ht="14.5">
      <c r="A153" s="10">
        <v>8</v>
      </c>
      <c r="B153" s="7" t="s">
        <v>8</v>
      </c>
    </row>
    <row r="154" spans="1:2" ht="14.5">
      <c r="A154" s="10">
        <v>9</v>
      </c>
      <c r="B154" s="7" t="s">
        <v>8</v>
      </c>
    </row>
    <row r="155" spans="1:2" ht="14.5">
      <c r="A155" s="10">
        <v>20</v>
      </c>
      <c r="B155" s="7" t="s">
        <v>8</v>
      </c>
    </row>
    <row r="156" spans="1:2" ht="14.5">
      <c r="A156" s="10">
        <v>23</v>
      </c>
      <c r="B156" s="7" t="s">
        <v>22</v>
      </c>
    </row>
    <row r="157" spans="1:2" ht="14.5">
      <c r="A157" s="10">
        <v>240</v>
      </c>
      <c r="B157" s="7" t="s">
        <v>24</v>
      </c>
    </row>
    <row r="158" spans="1:2" ht="14.5">
      <c r="A158" s="10">
        <v>7</v>
      </c>
      <c r="B158" s="7" t="s">
        <v>8</v>
      </c>
    </row>
    <row r="159" spans="1:2" ht="14.5">
      <c r="A159" s="10">
        <v>4</v>
      </c>
      <c r="B159" s="7" t="s">
        <v>8</v>
      </c>
    </row>
    <row r="160" spans="1:2" ht="14.5">
      <c r="A160" s="10">
        <v>78</v>
      </c>
      <c r="B160" s="7" t="s">
        <v>8</v>
      </c>
    </row>
    <row r="161" spans="1:2" ht="14.5">
      <c r="A161" s="10">
        <v>43</v>
      </c>
      <c r="B161" s="7" t="s">
        <v>8</v>
      </c>
    </row>
    <row r="162" spans="1:2" ht="14.5">
      <c r="A162" s="10">
        <v>49</v>
      </c>
      <c r="B162" s="7" t="s">
        <v>8</v>
      </c>
    </row>
    <row r="163" spans="1:2" ht="14.5">
      <c r="A163" s="10">
        <v>5</v>
      </c>
      <c r="B163" s="7" t="s">
        <v>22</v>
      </c>
    </row>
    <row r="164" spans="1:2" ht="14.5">
      <c r="A164" s="10">
        <v>11</v>
      </c>
      <c r="B164" s="7" t="s">
        <v>8</v>
      </c>
    </row>
    <row r="165" spans="1:2" ht="14.5">
      <c r="A165" s="10">
        <v>59</v>
      </c>
      <c r="B165" s="7" t="s">
        <v>8</v>
      </c>
    </row>
    <row r="166" spans="1:2" ht="14.5">
      <c r="A166" s="10">
        <v>33</v>
      </c>
      <c r="B166" s="7" t="s">
        <v>23</v>
      </c>
    </row>
    <row r="167" spans="1:2" ht="14.5">
      <c r="A167" s="10">
        <v>10</v>
      </c>
      <c r="B167" s="7" t="s">
        <v>8</v>
      </c>
    </row>
    <row r="168" spans="1:2" ht="14.5">
      <c r="A168" s="10">
        <v>14</v>
      </c>
      <c r="B168" s="7" t="s">
        <v>8</v>
      </c>
    </row>
    <row r="169" spans="1:2" ht="14.5">
      <c r="A169" s="10">
        <v>5</v>
      </c>
      <c r="B169" s="7" t="s">
        <v>22</v>
      </c>
    </row>
    <row r="170" spans="1:2" ht="14.5">
      <c r="A170" s="10">
        <v>84</v>
      </c>
      <c r="B170" s="7" t="s">
        <v>24</v>
      </c>
    </row>
    <row r="171" spans="1:2" ht="14.5">
      <c r="A171" s="10">
        <v>272</v>
      </c>
      <c r="B171" s="7" t="s">
        <v>8</v>
      </c>
    </row>
    <row r="172" spans="1:2" ht="14.5">
      <c r="A172" s="10">
        <v>54</v>
      </c>
      <c r="B172" s="7" t="s">
        <v>8</v>
      </c>
    </row>
    <row r="173" spans="1:2" ht="14.5">
      <c r="A173" s="10">
        <v>70</v>
      </c>
      <c r="B173" s="7" t="s">
        <v>8</v>
      </c>
    </row>
    <row r="174" spans="1:2" ht="14.5">
      <c r="A174" s="10">
        <v>8</v>
      </c>
      <c r="B174" s="7" t="s">
        <v>8</v>
      </c>
    </row>
    <row r="175" spans="1:2" ht="14.5">
      <c r="A175" s="10">
        <v>25</v>
      </c>
      <c r="B175" s="7" t="s">
        <v>16</v>
      </c>
    </row>
    <row r="176" spans="1:2" ht="14.5">
      <c r="A176" s="10">
        <v>34</v>
      </c>
      <c r="B176" s="7" t="s">
        <v>8</v>
      </c>
    </row>
    <row r="177" spans="1:2" ht="14.5">
      <c r="A177" s="10">
        <v>17</v>
      </c>
      <c r="B177" s="7" t="s">
        <v>8</v>
      </c>
    </row>
    <row r="178" spans="1:2" ht="14.5">
      <c r="A178" s="10">
        <v>8</v>
      </c>
      <c r="B178" s="7" t="s">
        <v>8</v>
      </c>
    </row>
    <row r="179" spans="1:2" ht="14.5">
      <c r="A179" s="10">
        <v>8</v>
      </c>
      <c r="B179" s="7" t="s">
        <v>8</v>
      </c>
    </row>
    <row r="180" spans="1:2" ht="14.5">
      <c r="A180" s="10">
        <v>43</v>
      </c>
      <c r="B180" s="7" t="s">
        <v>16</v>
      </c>
    </row>
    <row r="181" spans="1:2" ht="14.5">
      <c r="A181" s="10">
        <v>5</v>
      </c>
      <c r="B181" s="7" t="s">
        <v>22</v>
      </c>
    </row>
    <row r="182" spans="1:2" ht="14.5">
      <c r="A182" s="10">
        <v>98</v>
      </c>
      <c r="B182" s="7" t="s">
        <v>16</v>
      </c>
    </row>
    <row r="183" spans="1:2" ht="14.5">
      <c r="A183" s="10">
        <v>6</v>
      </c>
      <c r="B183" s="7" t="s">
        <v>16</v>
      </c>
    </row>
    <row r="184" spans="1:2" ht="14.5">
      <c r="A184" s="10">
        <v>5</v>
      </c>
      <c r="B184" s="7" t="s">
        <v>8</v>
      </c>
    </row>
    <row r="185" spans="1:2" ht="14.5">
      <c r="A185" s="10">
        <v>97</v>
      </c>
      <c r="B185" s="7" t="s">
        <v>8</v>
      </c>
    </row>
    <row r="186" spans="1:2" ht="14.5">
      <c r="A186" s="10">
        <v>5</v>
      </c>
      <c r="B186" s="7" t="s">
        <v>22</v>
      </c>
    </row>
    <row r="187" spans="1:2" ht="14.5">
      <c r="A187" s="10">
        <v>34</v>
      </c>
      <c r="B187" s="7" t="s">
        <v>8</v>
      </c>
    </row>
    <row r="188" spans="1:2" ht="14.5">
      <c r="A188" s="10">
        <v>41</v>
      </c>
      <c r="B188" s="7" t="s">
        <v>16</v>
      </c>
    </row>
    <row r="189" spans="1:2" ht="14.5">
      <c r="A189" s="10">
        <v>12</v>
      </c>
      <c r="B189" s="7" t="s">
        <v>22</v>
      </c>
    </row>
    <row r="190" spans="1:2" ht="14.5">
      <c r="A190" s="10">
        <v>290</v>
      </c>
      <c r="B190" s="7" t="s">
        <v>16</v>
      </c>
    </row>
    <row r="191" spans="1:2" ht="14.5">
      <c r="A191" s="10">
        <v>10</v>
      </c>
      <c r="B191" s="7" t="s">
        <v>8</v>
      </c>
    </row>
    <row r="192" spans="1:2" ht="14.5">
      <c r="A192" s="10">
        <v>20</v>
      </c>
      <c r="B192" s="7" t="s">
        <v>8</v>
      </c>
    </row>
    <row r="193" spans="1:2" ht="14.5">
      <c r="A193" s="10">
        <v>27</v>
      </c>
      <c r="B193" s="7" t="s">
        <v>22</v>
      </c>
    </row>
    <row r="194" spans="1:2" ht="14.5">
      <c r="A194" s="10">
        <v>14</v>
      </c>
      <c r="B194" s="7" t="s">
        <v>8</v>
      </c>
    </row>
    <row r="195" spans="1:2" ht="14.5">
      <c r="A195" s="10">
        <v>33</v>
      </c>
      <c r="B195" s="7" t="s">
        <v>8</v>
      </c>
    </row>
    <row r="196" spans="1:2" ht="14.5">
      <c r="A196" s="10">
        <v>14</v>
      </c>
      <c r="B196" s="7" t="s">
        <v>8</v>
      </c>
    </row>
    <row r="197" spans="1:2" ht="14.5">
      <c r="A197" s="10">
        <v>81</v>
      </c>
      <c r="B197" s="7" t="s">
        <v>16</v>
      </c>
    </row>
    <row r="198" spans="1:2" ht="14.5">
      <c r="A198" s="10">
        <v>15</v>
      </c>
      <c r="B198" s="7" t="s">
        <v>8</v>
      </c>
    </row>
    <row r="199" spans="1:2" ht="14.5">
      <c r="A199" s="10">
        <v>77</v>
      </c>
      <c r="B199" s="7" t="s">
        <v>8</v>
      </c>
    </row>
    <row r="200" spans="1:2" ht="14.5">
      <c r="A200" s="10">
        <v>14</v>
      </c>
      <c r="B200" s="7" t="s">
        <v>8</v>
      </c>
    </row>
    <row r="201" spans="1:2" ht="14.5">
      <c r="A201" s="10">
        <v>43</v>
      </c>
      <c r="B201" s="7" t="s">
        <v>8</v>
      </c>
    </row>
    <row r="202" spans="1:2" ht="14.5">
      <c r="A202" s="10">
        <v>100</v>
      </c>
      <c r="B202" s="7" t="s">
        <v>23</v>
      </c>
    </row>
    <row r="203" spans="1:2" ht="14.5">
      <c r="A203" s="10">
        <v>9</v>
      </c>
      <c r="B203" s="7" t="s">
        <v>8</v>
      </c>
    </row>
    <row r="204" spans="1:2" ht="14.5">
      <c r="A204" s="10">
        <v>10</v>
      </c>
      <c r="B204" s="7" t="s">
        <v>8</v>
      </c>
    </row>
    <row r="205" spans="1:2" ht="14.5">
      <c r="A205" s="10">
        <v>13</v>
      </c>
      <c r="B205" s="7" t="s">
        <v>8</v>
      </c>
    </row>
    <row r="206" spans="1:2" ht="14.5">
      <c r="A206" s="10">
        <v>5</v>
      </c>
      <c r="B206" s="7" t="s">
        <v>8</v>
      </c>
    </row>
    <row r="207" spans="1:2" ht="14.5">
      <c r="A207" s="10">
        <v>174</v>
      </c>
      <c r="B207" s="7" t="s">
        <v>8</v>
      </c>
    </row>
    <row r="208" spans="1:2" ht="14.5">
      <c r="A208" s="10">
        <v>8</v>
      </c>
      <c r="B208" s="7" t="s">
        <v>8</v>
      </c>
    </row>
    <row r="209" spans="1:2" ht="14.5">
      <c r="A209" s="10">
        <v>25</v>
      </c>
      <c r="B209" s="7" t="s">
        <v>8</v>
      </c>
    </row>
    <row r="210" spans="1:2" ht="14.5">
      <c r="A210" s="10">
        <v>46</v>
      </c>
      <c r="B210" s="7" t="s">
        <v>16</v>
      </c>
    </row>
    <row r="211" spans="1:2" ht="14.5">
      <c r="A211" s="10">
        <v>87</v>
      </c>
      <c r="B211" s="7" t="s">
        <v>16</v>
      </c>
    </row>
    <row r="212" spans="1:2" ht="14.5">
      <c r="A212" s="10">
        <v>79</v>
      </c>
      <c r="B212" s="7" t="s">
        <v>16</v>
      </c>
    </row>
    <row r="213" spans="1:2" ht="14.5">
      <c r="A213" s="10">
        <v>7</v>
      </c>
      <c r="B213" s="7" t="s">
        <v>8</v>
      </c>
    </row>
    <row r="214" spans="1:2" ht="14.5">
      <c r="A214" s="10">
        <v>10</v>
      </c>
      <c r="B214" s="7" t="s">
        <v>8</v>
      </c>
    </row>
    <row r="215" spans="1:2" ht="14.5">
      <c r="A215" s="10">
        <v>36</v>
      </c>
      <c r="B215" s="7" t="s">
        <v>16</v>
      </c>
    </row>
    <row r="216" spans="1:2" ht="14.5">
      <c r="A216" s="10">
        <v>31</v>
      </c>
      <c r="B216" s="7" t="s">
        <v>16</v>
      </c>
    </row>
    <row r="217" spans="1:2" ht="14.5">
      <c r="A217" s="10">
        <v>22</v>
      </c>
      <c r="B217" s="7" t="s">
        <v>23</v>
      </c>
    </row>
    <row r="218" spans="1:2" ht="14.5">
      <c r="A218" s="10">
        <v>56</v>
      </c>
      <c r="B218" s="7" t="s">
        <v>8</v>
      </c>
    </row>
    <row r="219" spans="1:2" ht="14.5">
      <c r="A219" s="10">
        <v>15</v>
      </c>
      <c r="B219" s="7" t="s">
        <v>23</v>
      </c>
    </row>
    <row r="220" spans="1:2" ht="14.5">
      <c r="A220" s="10">
        <v>26</v>
      </c>
      <c r="B220" s="7" t="s">
        <v>8</v>
      </c>
    </row>
    <row r="221" spans="1:2" ht="14.5">
      <c r="A221" s="10">
        <v>69</v>
      </c>
      <c r="B221" s="7" t="s">
        <v>16</v>
      </c>
    </row>
    <row r="222" spans="1:2" ht="14.5">
      <c r="A222" s="10">
        <v>40</v>
      </c>
      <c r="B222" s="7" t="s">
        <v>8</v>
      </c>
    </row>
    <row r="223" spans="1:2" ht="14.5">
      <c r="A223" s="10">
        <v>32</v>
      </c>
      <c r="B223" s="7" t="s">
        <v>23</v>
      </c>
    </row>
    <row r="224" spans="1:2" ht="14.5">
      <c r="A224" s="10">
        <v>17</v>
      </c>
      <c r="B224" s="7" t="s">
        <v>8</v>
      </c>
    </row>
    <row r="225" spans="1:2" ht="14.5">
      <c r="A225" s="10">
        <v>71</v>
      </c>
      <c r="B225" s="7" t="s">
        <v>8</v>
      </c>
    </row>
    <row r="226" spans="1:2" ht="14.5">
      <c r="A226" s="10">
        <v>60</v>
      </c>
      <c r="B226" s="7" t="s">
        <v>16</v>
      </c>
    </row>
    <row r="227" spans="1:2" ht="14.5">
      <c r="A227" s="10">
        <v>20</v>
      </c>
      <c r="B227" s="7" t="s">
        <v>8</v>
      </c>
    </row>
    <row r="228" spans="1:2" ht="14.5">
      <c r="A228" s="10">
        <v>31</v>
      </c>
      <c r="B228" s="7" t="s">
        <v>8</v>
      </c>
    </row>
    <row r="229" spans="1:2" ht="14.5">
      <c r="A229" s="10">
        <v>7</v>
      </c>
      <c r="B229" s="7" t="s">
        <v>8</v>
      </c>
    </row>
    <row r="230" spans="1:2" ht="14.5">
      <c r="A230" s="10">
        <v>10</v>
      </c>
      <c r="B230" s="7" t="s">
        <v>8</v>
      </c>
    </row>
    <row r="231" spans="1:2" ht="14.5">
      <c r="A231" s="10">
        <v>13</v>
      </c>
      <c r="B231" s="7" t="s">
        <v>8</v>
      </c>
    </row>
    <row r="232" spans="1:2" ht="14.5">
      <c r="A232" s="10">
        <v>14</v>
      </c>
      <c r="B232" s="7" t="s">
        <v>22</v>
      </c>
    </row>
    <row r="233" spans="1:2" ht="14.5">
      <c r="A233" s="10">
        <v>274</v>
      </c>
      <c r="B233" s="7" t="s">
        <v>24</v>
      </c>
    </row>
    <row r="234" spans="1:2" ht="14.5">
      <c r="A234" s="10">
        <v>6</v>
      </c>
      <c r="B234" s="7" t="s">
        <v>8</v>
      </c>
    </row>
    <row r="235" spans="1:2" ht="14.5">
      <c r="A235" s="10">
        <v>19</v>
      </c>
      <c r="B235" s="7" t="s">
        <v>8</v>
      </c>
    </row>
    <row r="236" spans="1:2" ht="14.5">
      <c r="A236" s="10">
        <v>97</v>
      </c>
      <c r="B236" s="7" t="s">
        <v>16</v>
      </c>
    </row>
    <row r="237" spans="1:2" ht="14.5">
      <c r="A237" s="10">
        <v>36</v>
      </c>
      <c r="B237" s="7" t="s">
        <v>22</v>
      </c>
    </row>
    <row r="238" spans="1:2" ht="14.5">
      <c r="A238" s="10">
        <v>7</v>
      </c>
      <c r="B238" s="7" t="s">
        <v>16</v>
      </c>
    </row>
    <row r="239" spans="1:2" ht="14.5">
      <c r="A239" s="10">
        <v>39</v>
      </c>
      <c r="B239" s="7" t="s">
        <v>8</v>
      </c>
    </row>
    <row r="240" spans="1:2" ht="14.5">
      <c r="A240" s="10">
        <v>11</v>
      </c>
      <c r="B240" s="7" t="s">
        <v>22</v>
      </c>
    </row>
    <row r="241" spans="1:2" ht="14.5">
      <c r="A241" s="10">
        <v>13</v>
      </c>
      <c r="B241" s="7" t="s">
        <v>8</v>
      </c>
    </row>
    <row r="242" spans="1:2" ht="14.5">
      <c r="A242" s="10">
        <v>21</v>
      </c>
      <c r="B242" s="7" t="s">
        <v>8</v>
      </c>
    </row>
    <row r="243" spans="1:2" ht="14.5">
      <c r="A243" s="10">
        <v>12</v>
      </c>
      <c r="B243" s="7" t="s">
        <v>22</v>
      </c>
    </row>
    <row r="244" spans="1:2" ht="14.5">
      <c r="A244" s="10">
        <v>30</v>
      </c>
      <c r="B244" s="7" t="s">
        <v>8</v>
      </c>
    </row>
    <row r="245" spans="1:2" ht="14.5">
      <c r="A245" s="10">
        <v>19</v>
      </c>
      <c r="B245" s="7" t="s">
        <v>16</v>
      </c>
    </row>
    <row r="246" spans="1:2" ht="14.5">
      <c r="A246" s="10">
        <v>11</v>
      </c>
      <c r="B246" s="7" t="s">
        <v>8</v>
      </c>
    </row>
    <row r="247" spans="1:2" ht="14.5">
      <c r="A247" s="10">
        <v>42</v>
      </c>
      <c r="B247" s="7" t="s">
        <v>8</v>
      </c>
    </row>
    <row r="248" spans="1:2" ht="14.5">
      <c r="A248" s="10">
        <v>223</v>
      </c>
      <c r="B248" s="7" t="s">
        <v>24</v>
      </c>
    </row>
    <row r="249" spans="1:2" ht="14.5">
      <c r="A249" s="10">
        <v>11</v>
      </c>
      <c r="B249" s="7" t="s">
        <v>8</v>
      </c>
    </row>
    <row r="250" spans="1:2" ht="14.5">
      <c r="A250" s="10">
        <v>9</v>
      </c>
      <c r="B250" s="7" t="s">
        <v>8</v>
      </c>
    </row>
    <row r="251" spans="1:2" ht="14.5">
      <c r="A251" s="10">
        <v>39</v>
      </c>
      <c r="B251" s="7" t="s">
        <v>8</v>
      </c>
    </row>
    <row r="252" spans="1:2" ht="14.5">
      <c r="A252" s="10">
        <v>13</v>
      </c>
      <c r="B252" s="7" t="s">
        <v>16</v>
      </c>
    </row>
    <row r="253" spans="1:2" ht="14.5">
      <c r="A253" s="10">
        <v>8</v>
      </c>
      <c r="B253" s="7" t="s">
        <v>8</v>
      </c>
    </row>
    <row r="254" spans="1:2" ht="14.5">
      <c r="A254" s="10">
        <v>13</v>
      </c>
      <c r="B254" s="7" t="s">
        <v>8</v>
      </c>
    </row>
    <row r="255" spans="1:2" ht="14.5">
      <c r="A255" s="10">
        <v>9</v>
      </c>
      <c r="B255" s="7" t="s">
        <v>8</v>
      </c>
    </row>
    <row r="256" spans="1:2" ht="14.5">
      <c r="A256" s="10">
        <v>18</v>
      </c>
      <c r="B256" s="7" t="s">
        <v>8</v>
      </c>
    </row>
    <row r="257" spans="1:2" ht="14.5">
      <c r="A257" s="10">
        <v>13</v>
      </c>
      <c r="B257" s="7" t="s">
        <v>8</v>
      </c>
    </row>
    <row r="258" spans="1:2" ht="14.5">
      <c r="A258" s="10">
        <v>45</v>
      </c>
      <c r="B258" s="7" t="s">
        <v>16</v>
      </c>
    </row>
    <row r="259" spans="1:2" ht="14.5">
      <c r="A259" s="10">
        <v>11</v>
      </c>
      <c r="B259" s="7" t="s">
        <v>8</v>
      </c>
    </row>
    <row r="260" spans="1:2" ht="14.5">
      <c r="A260" s="10">
        <v>7</v>
      </c>
      <c r="B260" s="7" t="s">
        <v>8</v>
      </c>
    </row>
    <row r="261" spans="1:2" ht="14.5">
      <c r="A261" s="10">
        <v>13</v>
      </c>
      <c r="B261" s="7" t="s">
        <v>8</v>
      </c>
    </row>
    <row r="262" spans="1:2" ht="14.5">
      <c r="A262" s="10">
        <v>68</v>
      </c>
      <c r="B262" s="7" t="s">
        <v>24</v>
      </c>
    </row>
    <row r="263" spans="1:2" ht="14.5">
      <c r="A263" s="10">
        <v>5</v>
      </c>
      <c r="B263" s="7" t="s">
        <v>16</v>
      </c>
    </row>
    <row r="264" spans="1:2" ht="14.5">
      <c r="A264" s="10">
        <v>61</v>
      </c>
      <c r="B264" s="7" t="s">
        <v>16</v>
      </c>
    </row>
    <row r="265" spans="1:2" ht="14.5">
      <c r="A265" s="10">
        <v>10</v>
      </c>
      <c r="B265" s="7" t="s">
        <v>16</v>
      </c>
    </row>
    <row r="266" spans="1:2" ht="14.5">
      <c r="A266" s="10">
        <v>16</v>
      </c>
      <c r="B266" s="7" t="s">
        <v>8</v>
      </c>
    </row>
    <row r="267" spans="1:2" ht="14.5">
      <c r="A267" s="10">
        <v>23</v>
      </c>
      <c r="B267" s="7" t="s">
        <v>8</v>
      </c>
    </row>
    <row r="268" spans="1:2" ht="14.5">
      <c r="A268" s="10">
        <v>20</v>
      </c>
      <c r="B268" s="7" t="s">
        <v>23</v>
      </c>
    </row>
    <row r="269" spans="1:2" ht="14.5">
      <c r="A269" s="10">
        <v>34</v>
      </c>
      <c r="B269" s="7" t="s">
        <v>8</v>
      </c>
    </row>
    <row r="270" spans="1:2" ht="14.5">
      <c r="A270" s="10">
        <v>72</v>
      </c>
      <c r="B270" s="7" t="s">
        <v>24</v>
      </c>
    </row>
    <row r="271" spans="1:2" ht="14.5">
      <c r="A271" s="10">
        <v>23</v>
      </c>
      <c r="B271" s="7" t="s">
        <v>16</v>
      </c>
    </row>
    <row r="272" spans="1:2" ht="14.5">
      <c r="A272" s="10">
        <v>6</v>
      </c>
      <c r="B272" s="7" t="s">
        <v>16</v>
      </c>
    </row>
    <row r="273" spans="1:2" ht="14.5">
      <c r="A273" s="10">
        <v>83</v>
      </c>
      <c r="B273" s="7" t="s">
        <v>16</v>
      </c>
    </row>
    <row r="274" spans="1:2" ht="14.5">
      <c r="A274" s="10">
        <v>24</v>
      </c>
      <c r="B274" s="7" t="s">
        <v>8</v>
      </c>
    </row>
    <row r="275" spans="1:2" ht="14.5">
      <c r="A275" s="10">
        <v>9</v>
      </c>
      <c r="B275" s="7" t="s">
        <v>8</v>
      </c>
    </row>
    <row r="276" spans="1:2" ht="14.5">
      <c r="A276" s="10">
        <v>65</v>
      </c>
      <c r="B276" s="7" t="s">
        <v>16</v>
      </c>
    </row>
    <row r="277" spans="1:2" ht="14.5">
      <c r="A277" s="10">
        <v>21</v>
      </c>
      <c r="B277" s="7" t="s">
        <v>8</v>
      </c>
    </row>
    <row r="278" spans="1:2" ht="14.5">
      <c r="A278" s="10">
        <v>8</v>
      </c>
      <c r="B278" s="7" t="s">
        <v>8</v>
      </c>
    </row>
    <row r="279" spans="1:2" ht="14.5">
      <c r="A279" s="10">
        <v>9</v>
      </c>
      <c r="B279" s="7" t="s">
        <v>8</v>
      </c>
    </row>
    <row r="280" spans="1:2" ht="14.5">
      <c r="A280" s="10">
        <v>19</v>
      </c>
      <c r="B280" s="7" t="s">
        <v>23</v>
      </c>
    </row>
    <row r="281" spans="1:2" ht="14.5">
      <c r="A281" s="10">
        <v>109</v>
      </c>
      <c r="B281" s="7" t="s">
        <v>8</v>
      </c>
    </row>
    <row r="282" spans="1:2" ht="14.5">
      <c r="A282" s="10">
        <v>19</v>
      </c>
      <c r="B282" s="7" t="s">
        <v>8</v>
      </c>
    </row>
    <row r="283" spans="1:2" ht="14.5">
      <c r="A283" s="10">
        <v>8</v>
      </c>
      <c r="B283" s="7" t="s">
        <v>23</v>
      </c>
    </row>
    <row r="284" spans="1:2" ht="14.5">
      <c r="A284" s="10">
        <v>75</v>
      </c>
      <c r="B284" s="7" t="s">
        <v>23</v>
      </c>
    </row>
    <row r="285" spans="1:2" ht="14.5">
      <c r="A285" s="10">
        <v>20</v>
      </c>
      <c r="B285" s="7" t="s">
        <v>16</v>
      </c>
    </row>
    <row r="286" spans="1:2" ht="14.5">
      <c r="A286" s="10">
        <v>39</v>
      </c>
      <c r="B286" s="7" t="s">
        <v>8</v>
      </c>
    </row>
    <row r="287" spans="1:2" ht="14.5">
      <c r="A287" s="10">
        <v>25</v>
      </c>
      <c r="B287" s="7" t="s">
        <v>16</v>
      </c>
    </row>
    <row r="288" spans="1:2" ht="14.5">
      <c r="A288" s="10">
        <v>93</v>
      </c>
      <c r="B288" s="7" t="s">
        <v>24</v>
      </c>
    </row>
    <row r="289" spans="1:2" ht="14.5">
      <c r="A289" s="10">
        <v>85</v>
      </c>
      <c r="B289" s="7" t="s">
        <v>23</v>
      </c>
    </row>
    <row r="290" spans="1:2" ht="14.5">
      <c r="A290" s="10">
        <v>96</v>
      </c>
      <c r="B290" s="7" t="s">
        <v>23</v>
      </c>
    </row>
    <row r="291" spans="1:2" ht="14.5">
      <c r="A291" s="10">
        <v>4</v>
      </c>
      <c r="B291" s="7" t="s">
        <v>22</v>
      </c>
    </row>
    <row r="292" spans="1:2" ht="14.5">
      <c r="A292" s="10">
        <v>8</v>
      </c>
      <c r="B292" s="7" t="s">
        <v>8</v>
      </c>
    </row>
    <row r="293" spans="1:2" ht="14.5">
      <c r="A293" s="10">
        <v>31</v>
      </c>
      <c r="B293" s="7" t="s">
        <v>8</v>
      </c>
    </row>
    <row r="294" spans="1:2" ht="14.5">
      <c r="A294" s="10">
        <v>22</v>
      </c>
      <c r="B294" s="7" t="s">
        <v>22</v>
      </c>
    </row>
    <row r="295" spans="1:2" ht="14.5">
      <c r="A295" s="10">
        <v>18</v>
      </c>
      <c r="B295" s="7" t="s">
        <v>16</v>
      </c>
    </row>
    <row r="296" spans="1:2" ht="14.5">
      <c r="A296" s="10">
        <v>22</v>
      </c>
      <c r="B296" s="7" t="s">
        <v>24</v>
      </c>
    </row>
    <row r="297" spans="1:2" ht="14.5">
      <c r="A297" s="10">
        <v>6</v>
      </c>
      <c r="B297" s="7" t="s">
        <v>16</v>
      </c>
    </row>
    <row r="298" spans="1:2" ht="14.5">
      <c r="A298" s="10">
        <v>297</v>
      </c>
      <c r="B298" s="7" t="s">
        <v>8</v>
      </c>
    </row>
    <row r="299" spans="1:2" ht="14.5">
      <c r="A299" s="10">
        <v>91</v>
      </c>
      <c r="B299" s="7" t="s">
        <v>16</v>
      </c>
    </row>
    <row r="300" spans="1:2" ht="14.5">
      <c r="A300" s="10">
        <v>17</v>
      </c>
      <c r="B300" s="7" t="s">
        <v>8</v>
      </c>
    </row>
    <row r="301" spans="1:2" ht="14.5">
      <c r="A301" s="10">
        <v>36</v>
      </c>
      <c r="B301" s="7" t="s">
        <v>8</v>
      </c>
    </row>
    <row r="302" spans="1:2" ht="14.5">
      <c r="A302" s="10">
        <v>79</v>
      </c>
      <c r="B302" s="7" t="s">
        <v>8</v>
      </c>
    </row>
    <row r="303" spans="1:2" ht="14.5">
      <c r="A303" s="10">
        <v>14</v>
      </c>
      <c r="B303" s="7" t="s">
        <v>8</v>
      </c>
    </row>
    <row r="304" spans="1:2" ht="14.5">
      <c r="A304" s="10">
        <v>9</v>
      </c>
      <c r="B304" s="7" t="s">
        <v>8</v>
      </c>
    </row>
    <row r="305" spans="1:2" ht="14.5">
      <c r="A305" s="10">
        <v>9</v>
      </c>
      <c r="B305" s="7" t="s">
        <v>8</v>
      </c>
    </row>
    <row r="306" spans="1:2" ht="14.5">
      <c r="A306" s="10">
        <v>23</v>
      </c>
      <c r="B306" s="7" t="s">
        <v>8</v>
      </c>
    </row>
    <row r="307" spans="1:2" ht="14.5">
      <c r="A307" s="10">
        <v>27</v>
      </c>
      <c r="B307" s="7" t="s">
        <v>8</v>
      </c>
    </row>
    <row r="308" spans="1:2" ht="14.5">
      <c r="A308" s="10">
        <v>6</v>
      </c>
      <c r="B308" s="7" t="s">
        <v>8</v>
      </c>
    </row>
    <row r="309" spans="1:2" ht="14.5">
      <c r="A309" s="10">
        <v>143</v>
      </c>
      <c r="B309" s="7" t="s">
        <v>8</v>
      </c>
    </row>
    <row r="310" spans="1:2" ht="14.5">
      <c r="A310" s="10">
        <v>8</v>
      </c>
      <c r="B310" s="7" t="s">
        <v>8</v>
      </c>
    </row>
    <row r="311" spans="1:2" ht="14.5">
      <c r="A311" s="10">
        <v>5</v>
      </c>
      <c r="B311" s="7" t="s">
        <v>8</v>
      </c>
    </row>
    <row r="312" spans="1:2" ht="14.5">
      <c r="A312" s="10">
        <v>113</v>
      </c>
      <c r="B312" s="7" t="s">
        <v>23</v>
      </c>
    </row>
    <row r="313" spans="1:2" ht="14.5">
      <c r="A313" s="10">
        <v>150</v>
      </c>
      <c r="B313" s="7" t="s">
        <v>16</v>
      </c>
    </row>
    <row r="314" spans="1:2" ht="14.5">
      <c r="A314" s="10">
        <v>4</v>
      </c>
      <c r="B314" s="7" t="s">
        <v>22</v>
      </c>
    </row>
    <row r="315" spans="1:2" ht="14.5">
      <c r="A315" s="10">
        <v>24</v>
      </c>
      <c r="B315" s="7" t="s">
        <v>8</v>
      </c>
    </row>
    <row r="316" spans="1:2" ht="14.5">
      <c r="A316" s="10">
        <v>29</v>
      </c>
      <c r="B316" s="7" t="s">
        <v>16</v>
      </c>
    </row>
    <row r="317" spans="1:2" ht="14.5">
      <c r="A317" s="10">
        <v>17</v>
      </c>
      <c r="B317" s="7" t="s">
        <v>8</v>
      </c>
    </row>
    <row r="318" spans="1:2" ht="14.5">
      <c r="A318" s="10">
        <v>29</v>
      </c>
      <c r="B318" s="7" t="s">
        <v>23</v>
      </c>
    </row>
    <row r="319" spans="1:2" ht="14.5">
      <c r="A319" s="10">
        <v>21</v>
      </c>
      <c r="B319" s="7" t="s">
        <v>22</v>
      </c>
    </row>
    <row r="320" spans="1:2" ht="14.5">
      <c r="A320" s="10">
        <v>35</v>
      </c>
      <c r="B320" s="7" t="s">
        <v>8</v>
      </c>
    </row>
    <row r="321" spans="1:2" ht="14.5">
      <c r="A321" s="10">
        <v>14</v>
      </c>
      <c r="B321" s="7" t="s">
        <v>8</v>
      </c>
    </row>
    <row r="322" spans="1:2" ht="14.5">
      <c r="A322" s="10">
        <v>38</v>
      </c>
      <c r="B322" s="7" t="s">
        <v>8</v>
      </c>
    </row>
    <row r="323" spans="1:2" ht="14.5">
      <c r="A323" s="10">
        <v>77</v>
      </c>
      <c r="B323" s="7" t="s">
        <v>8</v>
      </c>
    </row>
    <row r="324" spans="1:2" ht="14.5">
      <c r="A324" s="10">
        <v>38</v>
      </c>
      <c r="B324" s="7" t="s">
        <v>8</v>
      </c>
    </row>
    <row r="325" spans="1:2" ht="14.5">
      <c r="A325" s="10">
        <v>8</v>
      </c>
      <c r="B325" s="7" t="s">
        <v>8</v>
      </c>
    </row>
    <row r="326" spans="1:2" ht="14.5">
      <c r="A326" s="10">
        <v>41</v>
      </c>
      <c r="B326" s="7" t="s">
        <v>23</v>
      </c>
    </row>
    <row r="327" spans="1:2" ht="14.5">
      <c r="A327" s="10">
        <v>10</v>
      </c>
      <c r="B327" s="7" t="s">
        <v>16</v>
      </c>
    </row>
    <row r="328" spans="1:2" ht="14.5">
      <c r="A328" s="10">
        <v>8</v>
      </c>
      <c r="B328" s="7" t="s">
        <v>8</v>
      </c>
    </row>
    <row r="329" spans="1:2" ht="14.5">
      <c r="A329" s="10">
        <v>9</v>
      </c>
      <c r="B329" s="7" t="s">
        <v>8</v>
      </c>
    </row>
    <row r="330" spans="1:2" ht="14.5">
      <c r="A330" s="10">
        <v>20</v>
      </c>
      <c r="B330" s="7" t="s">
        <v>8</v>
      </c>
    </row>
    <row r="331" spans="1:2" ht="14.5">
      <c r="A331" s="10">
        <v>23</v>
      </c>
      <c r="B331" s="7" t="s">
        <v>22</v>
      </c>
    </row>
    <row r="332" spans="1:2" ht="14.5">
      <c r="A332" s="10">
        <v>240</v>
      </c>
      <c r="B332" s="7" t="s">
        <v>24</v>
      </c>
    </row>
    <row r="333" spans="1:2" ht="14.5">
      <c r="A333" s="10">
        <v>7</v>
      </c>
      <c r="B333" s="7" t="s">
        <v>8</v>
      </c>
    </row>
    <row r="334" spans="1:2" ht="14.5">
      <c r="A334" s="10">
        <v>4</v>
      </c>
      <c r="B334" s="7" t="s">
        <v>8</v>
      </c>
    </row>
    <row r="335" spans="1:2" ht="14.5">
      <c r="A335" s="10">
        <v>78</v>
      </c>
      <c r="B335" s="7" t="s">
        <v>8</v>
      </c>
    </row>
    <row r="336" spans="1:2" ht="14.5">
      <c r="A336" s="10">
        <v>43</v>
      </c>
      <c r="B336" s="7" t="s">
        <v>8</v>
      </c>
    </row>
    <row r="337" spans="1:2" ht="14.5">
      <c r="A337" s="10">
        <v>49</v>
      </c>
      <c r="B337" s="7" t="s">
        <v>8</v>
      </c>
    </row>
    <row r="338" spans="1:2" ht="14.5">
      <c r="A338" s="10">
        <v>5</v>
      </c>
      <c r="B338" s="7" t="s">
        <v>22</v>
      </c>
    </row>
    <row r="339" spans="1:2" ht="14.5">
      <c r="A339" s="10">
        <v>11</v>
      </c>
      <c r="B339" s="7" t="s">
        <v>8</v>
      </c>
    </row>
    <row r="340" spans="1:2" ht="14.5">
      <c r="A340" s="10">
        <v>59</v>
      </c>
      <c r="B340" s="7" t="s">
        <v>8</v>
      </c>
    </row>
    <row r="341" spans="1:2" ht="14.5">
      <c r="A341" s="10">
        <v>33</v>
      </c>
      <c r="B341" s="7" t="s">
        <v>23</v>
      </c>
    </row>
    <row r="342" spans="1:2" ht="14.5">
      <c r="A342" s="10">
        <v>10</v>
      </c>
      <c r="B342" s="7" t="s">
        <v>8</v>
      </c>
    </row>
    <row r="343" spans="1:2" ht="14.5">
      <c r="A343" s="10">
        <v>14</v>
      </c>
      <c r="B343" s="7" t="s">
        <v>8</v>
      </c>
    </row>
    <row r="344" spans="1:2" ht="14.5">
      <c r="A344" s="10">
        <v>5</v>
      </c>
      <c r="B344" s="7" t="s">
        <v>22</v>
      </c>
    </row>
    <row r="345" spans="1:2" ht="14.5">
      <c r="A345" s="10">
        <v>84</v>
      </c>
      <c r="B345" s="7" t="s">
        <v>24</v>
      </c>
    </row>
    <row r="346" spans="1:2" ht="14.5">
      <c r="A346" s="10">
        <v>272</v>
      </c>
      <c r="B346" s="7" t="s">
        <v>8</v>
      </c>
    </row>
    <row r="347" spans="1:2" ht="14.5">
      <c r="A347" s="10">
        <v>54</v>
      </c>
      <c r="B347" s="7" t="s">
        <v>8</v>
      </c>
    </row>
    <row r="348" spans="1:2" ht="14.5">
      <c r="A348" s="10">
        <v>70</v>
      </c>
      <c r="B348" s="7" t="s">
        <v>8</v>
      </c>
    </row>
    <row r="349" spans="1:2" ht="14.5">
      <c r="A349" s="10">
        <v>8</v>
      </c>
      <c r="B349" s="7" t="s">
        <v>8</v>
      </c>
    </row>
    <row r="350" spans="1:2" ht="14.5">
      <c r="A350" s="10">
        <v>25</v>
      </c>
      <c r="B350" s="7" t="s">
        <v>16</v>
      </c>
    </row>
    <row r="351" spans="1:2" ht="14.5">
      <c r="A351" s="10">
        <v>34</v>
      </c>
      <c r="B351" s="7" t="s">
        <v>8</v>
      </c>
    </row>
    <row r="352" spans="1:2" ht="14.5">
      <c r="A352" s="10">
        <v>29</v>
      </c>
      <c r="B352" s="7" t="s">
        <v>16</v>
      </c>
    </row>
    <row r="353" spans="1:2" ht="14.5">
      <c r="A353" s="10">
        <v>7</v>
      </c>
      <c r="B353" s="7" t="s">
        <v>23</v>
      </c>
    </row>
    <row r="354" spans="1:2" ht="14.5">
      <c r="A354" s="10">
        <v>10</v>
      </c>
      <c r="B354" s="7" t="s">
        <v>23</v>
      </c>
    </row>
    <row r="355" spans="1:2" ht="14.5">
      <c r="A355" s="10">
        <v>50</v>
      </c>
      <c r="B355" s="7" t="s">
        <v>8</v>
      </c>
    </row>
    <row r="356" spans="1:2" ht="14.5">
      <c r="A356" s="10">
        <v>87</v>
      </c>
      <c r="B356" s="7" t="s">
        <v>23</v>
      </c>
    </row>
    <row r="357" spans="1:2" ht="14.5">
      <c r="A357" s="10">
        <v>14</v>
      </c>
      <c r="B357" s="7" t="s">
        <v>23</v>
      </c>
    </row>
    <row r="358" spans="1:2" ht="14.5">
      <c r="A358" s="10">
        <v>4</v>
      </c>
      <c r="B358" s="7" t="s">
        <v>23</v>
      </c>
    </row>
    <row r="359" spans="1:2" ht="14.5">
      <c r="A359" s="10">
        <v>72</v>
      </c>
      <c r="B359" s="7" t="s">
        <v>24</v>
      </c>
    </row>
    <row r="360" spans="1:2" ht="14.5">
      <c r="A360" s="10">
        <v>6</v>
      </c>
      <c r="B360" s="7" t="s">
        <v>8</v>
      </c>
    </row>
    <row r="361" spans="1:2" ht="14.5">
      <c r="A361" s="10">
        <v>7</v>
      </c>
      <c r="B361" s="7" t="s">
        <v>8</v>
      </c>
    </row>
    <row r="362" spans="1:2" ht="14.5">
      <c r="A362" s="10">
        <v>12</v>
      </c>
      <c r="B362" s="7" t="s">
        <v>23</v>
      </c>
    </row>
    <row r="363" spans="1:2" ht="14.5">
      <c r="A363" s="10">
        <v>85</v>
      </c>
      <c r="B363" s="7" t="s">
        <v>16</v>
      </c>
    </row>
    <row r="364" spans="1:2" ht="14.5">
      <c r="A364" s="10">
        <v>37</v>
      </c>
      <c r="B364" s="7" t="s">
        <v>8</v>
      </c>
    </row>
    <row r="365" spans="1:2" ht="14.5">
      <c r="A365" s="10">
        <v>5</v>
      </c>
      <c r="B365" s="7" t="s">
        <v>24</v>
      </c>
    </row>
    <row r="366" spans="1:2" ht="14.5">
      <c r="A366" s="10">
        <v>148</v>
      </c>
      <c r="B366" s="7" t="s">
        <v>23</v>
      </c>
    </row>
    <row r="367" spans="1:2" ht="14.5">
      <c r="A367" s="10">
        <v>85</v>
      </c>
      <c r="B367" s="7" t="s">
        <v>24</v>
      </c>
    </row>
    <row r="368" spans="1:2" ht="14.5">
      <c r="A368" s="10">
        <v>28</v>
      </c>
      <c r="B368" s="7" t="s">
        <v>16</v>
      </c>
    </row>
    <row r="369" spans="1:2" ht="14.5">
      <c r="A369" s="10">
        <v>25</v>
      </c>
      <c r="B369" s="7" t="s">
        <v>16</v>
      </c>
    </row>
    <row r="370" spans="1:2" ht="14.5">
      <c r="A370" s="10">
        <v>40</v>
      </c>
      <c r="B370" s="7" t="s">
        <v>23</v>
      </c>
    </row>
    <row r="371" spans="1:2" ht="14.5">
      <c r="A371" s="10">
        <v>12</v>
      </c>
      <c r="B371" s="7" t="s">
        <v>23</v>
      </c>
    </row>
    <row r="372" spans="1:2" ht="14.5">
      <c r="A372" s="10">
        <v>19</v>
      </c>
      <c r="B372" s="7" t="s">
        <v>16</v>
      </c>
    </row>
    <row r="373" spans="1:2" ht="14.5">
      <c r="A373" s="10">
        <v>26</v>
      </c>
      <c r="B373" s="7" t="s">
        <v>8</v>
      </c>
    </row>
    <row r="374" spans="1:2" ht="14.5">
      <c r="A374" s="10">
        <v>14</v>
      </c>
      <c r="B374" s="7" t="s">
        <v>23</v>
      </c>
    </row>
    <row r="375" spans="1:2" ht="14.5">
      <c r="A375" s="10">
        <v>108</v>
      </c>
      <c r="B375" s="7" t="s">
        <v>24</v>
      </c>
    </row>
    <row r="376" spans="1:2" ht="14.5">
      <c r="A376" s="10">
        <v>238</v>
      </c>
      <c r="B376" s="7" t="s">
        <v>8</v>
      </c>
    </row>
    <row r="377" spans="1:2" ht="14.5">
      <c r="A377" s="10">
        <v>21</v>
      </c>
      <c r="B377" s="7" t="s">
        <v>22</v>
      </c>
    </row>
    <row r="378" spans="1:2" ht="14.5">
      <c r="A378" s="10">
        <v>9</v>
      </c>
      <c r="B378" s="7" t="s">
        <v>23</v>
      </c>
    </row>
    <row r="379" spans="1:2" ht="14.5">
      <c r="A379" s="10">
        <v>9</v>
      </c>
      <c r="B379" s="7" t="s">
        <v>23</v>
      </c>
    </row>
    <row r="380" spans="1:2" ht="14.5">
      <c r="A380" s="10">
        <v>71</v>
      </c>
      <c r="B380" s="7" t="s">
        <v>16</v>
      </c>
    </row>
    <row r="381" spans="1:2" ht="14.5">
      <c r="A381" s="10">
        <v>30</v>
      </c>
      <c r="B381" s="7" t="s">
        <v>23</v>
      </c>
    </row>
    <row r="382" spans="1:2" ht="14.5">
      <c r="A382" s="10">
        <v>14</v>
      </c>
      <c r="B382" s="7" t="s">
        <v>23</v>
      </c>
    </row>
    <row r="383" spans="1:2" ht="14.5">
      <c r="A383" s="10">
        <v>10</v>
      </c>
      <c r="B383" s="7" t="s">
        <v>23</v>
      </c>
    </row>
    <row r="384" spans="1:2" ht="14.5">
      <c r="A384" s="10">
        <v>40</v>
      </c>
      <c r="B384" s="7" t="s">
        <v>24</v>
      </c>
    </row>
    <row r="385" spans="1:2" ht="14.5">
      <c r="A385" s="10">
        <v>18</v>
      </c>
      <c r="B385" s="7" t="s">
        <v>8</v>
      </c>
    </row>
    <row r="386" spans="1:2" ht="14.5">
      <c r="A386" s="10">
        <v>6</v>
      </c>
      <c r="B386" s="7" t="s">
        <v>8</v>
      </c>
    </row>
    <row r="387" spans="1:2" ht="14.5">
      <c r="A387" s="10">
        <v>45</v>
      </c>
      <c r="B387" s="7" t="s">
        <v>24</v>
      </c>
    </row>
    <row r="388" spans="1:2" ht="14.5">
      <c r="A388" s="10">
        <v>16</v>
      </c>
      <c r="B388" s="7" t="s">
        <v>23</v>
      </c>
    </row>
    <row r="389" spans="1:2" ht="14.5">
      <c r="A389" s="10">
        <v>4</v>
      </c>
      <c r="B389" s="7" t="s">
        <v>24</v>
      </c>
    </row>
    <row r="390" spans="1:2" ht="14.5">
      <c r="A390" s="10">
        <v>40</v>
      </c>
      <c r="B390" s="7" t="s">
        <v>23</v>
      </c>
    </row>
    <row r="391" spans="1:2" ht="14.5">
      <c r="A391" s="10">
        <v>45</v>
      </c>
      <c r="B391" s="7" t="s">
        <v>8</v>
      </c>
    </row>
    <row r="392" spans="1:2" ht="14.5">
      <c r="A392" s="10">
        <v>24</v>
      </c>
      <c r="B392" s="7" t="s">
        <v>8</v>
      </c>
    </row>
    <row r="393" spans="1:2" ht="14.5">
      <c r="A393" s="10">
        <v>11</v>
      </c>
      <c r="B393" s="7" t="s">
        <v>16</v>
      </c>
    </row>
    <row r="394" spans="1:2" ht="14.5">
      <c r="A394" s="10">
        <v>51</v>
      </c>
      <c r="B394" s="7" t="s">
        <v>23</v>
      </c>
    </row>
    <row r="395" spans="1:2" ht="14.5">
      <c r="A395" s="10">
        <v>13</v>
      </c>
      <c r="B395" s="7" t="s">
        <v>23</v>
      </c>
    </row>
    <row r="396" spans="1:2" ht="14.5">
      <c r="A396" s="10">
        <v>29</v>
      </c>
      <c r="B396" s="7" t="s">
        <v>24</v>
      </c>
    </row>
    <row r="397" spans="1:2" ht="14.5">
      <c r="A397" s="10">
        <v>99</v>
      </c>
      <c r="B397" s="7" t="s">
        <v>23</v>
      </c>
    </row>
    <row r="398" spans="1:2" ht="14.5">
      <c r="A398" s="10">
        <v>137</v>
      </c>
      <c r="B398" s="7" t="s">
        <v>23</v>
      </c>
    </row>
    <row r="399" spans="1:2" ht="14.5">
      <c r="A399" s="10">
        <v>69</v>
      </c>
      <c r="B399" s="7" t="s">
        <v>23</v>
      </c>
    </row>
    <row r="400" spans="1:2" ht="14.5">
      <c r="A400" s="10">
        <v>11</v>
      </c>
      <c r="B400" s="7" t="s">
        <v>23</v>
      </c>
    </row>
    <row r="401" spans="1:2" ht="14.5">
      <c r="A401" s="10">
        <v>251</v>
      </c>
      <c r="B401" s="7" t="s">
        <v>8</v>
      </c>
    </row>
    <row r="402" spans="1:2" ht="14.5">
      <c r="A402" s="10">
        <v>12</v>
      </c>
      <c r="B402" s="7" t="s">
        <v>8</v>
      </c>
    </row>
    <row r="403" spans="1:2" ht="14.5">
      <c r="A403" s="10">
        <v>12</v>
      </c>
      <c r="B403" s="7" t="s">
        <v>24</v>
      </c>
    </row>
    <row r="404" spans="1:2" ht="14.5">
      <c r="A404" s="10">
        <v>15</v>
      </c>
      <c r="B404" s="7" t="s">
        <v>24</v>
      </c>
    </row>
    <row r="405" spans="1:2" ht="14.5">
      <c r="A405" s="10">
        <v>28</v>
      </c>
      <c r="B405" s="7" t="s">
        <v>8</v>
      </c>
    </row>
    <row r="406" spans="1:2" ht="14.5">
      <c r="A406" s="10">
        <v>28</v>
      </c>
      <c r="B406" s="7" t="s">
        <v>23</v>
      </c>
    </row>
    <row r="407" spans="1:2" ht="14.5">
      <c r="A407" s="10">
        <v>13</v>
      </c>
      <c r="B407" s="7" t="s">
        <v>24</v>
      </c>
    </row>
    <row r="408" spans="1:2" ht="14.5">
      <c r="A408" s="10">
        <v>11</v>
      </c>
      <c r="B408" s="7" t="s">
        <v>16</v>
      </c>
    </row>
    <row r="409" spans="1:2" ht="14.5">
      <c r="A409" s="10">
        <v>56</v>
      </c>
      <c r="B409" s="7" t="s">
        <v>8</v>
      </c>
    </row>
    <row r="410" spans="1:2" ht="14.5">
      <c r="A410" s="10">
        <v>8</v>
      </c>
      <c r="B410" s="7" t="s">
        <v>8</v>
      </c>
    </row>
    <row r="411" spans="1:2" ht="14.5">
      <c r="A411" s="10">
        <v>4</v>
      </c>
      <c r="B411" s="7" t="s">
        <v>8</v>
      </c>
    </row>
    <row r="412" spans="1:2" ht="14.5">
      <c r="A412" s="10">
        <v>38</v>
      </c>
      <c r="B412" s="7" t="s">
        <v>24</v>
      </c>
    </row>
    <row r="413" spans="1:2" ht="14.5">
      <c r="A413" s="10">
        <v>104</v>
      </c>
      <c r="B413" s="7" t="s">
        <v>24</v>
      </c>
    </row>
    <row r="414" spans="1:2" ht="14.5">
      <c r="A414" s="10">
        <v>49</v>
      </c>
      <c r="B414" s="7" t="s">
        <v>24</v>
      </c>
    </row>
    <row r="415" spans="1:2" ht="14.5">
      <c r="A415" s="10">
        <v>5</v>
      </c>
      <c r="B415" s="7" t="s">
        <v>16</v>
      </c>
    </row>
    <row r="416" spans="1:2" ht="14.5">
      <c r="A416" s="10">
        <v>38</v>
      </c>
      <c r="B416" s="7" t="s">
        <v>8</v>
      </c>
    </row>
    <row r="417" spans="1:2" ht="14.5">
      <c r="A417" s="10">
        <v>37</v>
      </c>
      <c r="B417" s="7" t="s">
        <v>8</v>
      </c>
    </row>
    <row r="418" spans="1:2" ht="14.5">
      <c r="A418" s="10">
        <v>27</v>
      </c>
      <c r="B418" s="7" t="s">
        <v>8</v>
      </c>
    </row>
    <row r="419" spans="1:2" ht="14.5">
      <c r="A419" s="10">
        <v>14</v>
      </c>
      <c r="B419" s="7" t="s">
        <v>8</v>
      </c>
    </row>
    <row r="420" spans="1:2" ht="14.5">
      <c r="A420" s="10">
        <v>39</v>
      </c>
      <c r="B420" s="7" t="s">
        <v>24</v>
      </c>
    </row>
    <row r="421" spans="1:2" ht="14.5">
      <c r="A421" s="10">
        <v>21</v>
      </c>
      <c r="B421" s="7" t="s">
        <v>8</v>
      </c>
    </row>
    <row r="422" spans="1:2" ht="14.5">
      <c r="A422" s="10">
        <v>5</v>
      </c>
      <c r="B422" s="7" t="s">
        <v>24</v>
      </c>
    </row>
    <row r="423" spans="1:2" ht="14.5">
      <c r="A423" s="10">
        <v>27</v>
      </c>
      <c r="B423" s="7" t="s">
        <v>22</v>
      </c>
    </row>
    <row r="424" spans="1:2" ht="14.5">
      <c r="A424" s="10">
        <v>175</v>
      </c>
      <c r="B424" s="7" t="s">
        <v>8</v>
      </c>
    </row>
    <row r="425" spans="1:2" ht="14.5">
      <c r="A425" s="10">
        <v>13</v>
      </c>
      <c r="B425" s="7" t="s">
        <v>24</v>
      </c>
    </row>
    <row r="426" spans="1:2" ht="14.5">
      <c r="A426" s="10">
        <v>253</v>
      </c>
      <c r="B426" s="7" t="s">
        <v>8</v>
      </c>
    </row>
    <row r="427" spans="1:2" ht="14.5">
      <c r="A427" s="10">
        <v>7</v>
      </c>
      <c r="B427" s="7" t="s">
        <v>24</v>
      </c>
    </row>
    <row r="428" spans="1:2" ht="14.5">
      <c r="A428" s="10">
        <v>12</v>
      </c>
      <c r="B428" s="7" t="s">
        <v>16</v>
      </c>
    </row>
    <row r="429" spans="1:2" ht="14.5">
      <c r="A429" s="10">
        <v>13</v>
      </c>
      <c r="B429" s="7" t="s">
        <v>24</v>
      </c>
    </row>
    <row r="430" spans="1:2" ht="14.5">
      <c r="A430" s="10">
        <v>59</v>
      </c>
      <c r="B430" s="7" t="s">
        <v>24</v>
      </c>
    </row>
    <row r="431" spans="1:2" ht="14.5">
      <c r="A431" s="10">
        <v>12</v>
      </c>
      <c r="B431" s="7" t="s">
        <v>24</v>
      </c>
    </row>
    <row r="432" spans="1:2" ht="14.5">
      <c r="A432" s="10">
        <v>137</v>
      </c>
      <c r="B432" s="7" t="s">
        <v>24</v>
      </c>
    </row>
    <row r="433" spans="1:2" ht="14.5">
      <c r="A433" s="10">
        <v>6</v>
      </c>
      <c r="B433" s="7" t="s">
        <v>8</v>
      </c>
    </row>
    <row r="434" spans="1:2" ht="14.5">
      <c r="A434" s="10">
        <v>32</v>
      </c>
      <c r="B434" s="7" t="s">
        <v>8</v>
      </c>
    </row>
    <row r="435" spans="1:2" ht="14.5">
      <c r="A435" s="10">
        <v>6</v>
      </c>
      <c r="B435" s="7" t="s">
        <v>8</v>
      </c>
    </row>
    <row r="436" spans="1:2" ht="14.5">
      <c r="A436" s="10">
        <v>37</v>
      </c>
      <c r="B436" s="7" t="s">
        <v>24</v>
      </c>
    </row>
    <row r="437" spans="1:2" ht="14.5">
      <c r="A437" s="10">
        <v>34</v>
      </c>
      <c r="B437" s="7" t="s">
        <v>16</v>
      </c>
    </row>
    <row r="438" spans="1:2" ht="14.5">
      <c r="A438" s="10">
        <v>136</v>
      </c>
      <c r="B438" s="7" t="s">
        <v>24</v>
      </c>
    </row>
    <row r="439" spans="1:2" ht="14.5">
      <c r="A439" s="10">
        <v>4</v>
      </c>
      <c r="B439" s="7" t="s">
        <v>8</v>
      </c>
    </row>
    <row r="440" spans="1:2" ht="14.5">
      <c r="A440" s="10">
        <v>36</v>
      </c>
      <c r="B440" s="7" t="s">
        <v>24</v>
      </c>
    </row>
    <row r="441" spans="1:2" ht="14.5">
      <c r="A441" s="10">
        <v>77</v>
      </c>
      <c r="B441" s="7" t="s">
        <v>24</v>
      </c>
    </row>
    <row r="442" spans="1:2" ht="14.5">
      <c r="A442" s="10">
        <v>18</v>
      </c>
      <c r="B442" s="7" t="s">
        <v>23</v>
      </c>
    </row>
    <row r="443" spans="1:2" ht="14.5">
      <c r="A443" s="10">
        <v>23</v>
      </c>
      <c r="B443" s="7" t="s">
        <v>16</v>
      </c>
    </row>
    <row r="444" spans="1:2" ht="14.5">
      <c r="A444" s="10">
        <v>60</v>
      </c>
      <c r="B444" s="7" t="s">
        <v>23</v>
      </c>
    </row>
    <row r="445" spans="1:2" ht="14.5">
      <c r="A445" s="10">
        <v>13</v>
      </c>
      <c r="B445" s="7" t="s">
        <v>24</v>
      </c>
    </row>
    <row r="446" spans="1:2" ht="14.5">
      <c r="A446" s="10">
        <v>5</v>
      </c>
      <c r="B446" s="7" t="s">
        <v>24</v>
      </c>
    </row>
    <row r="447" spans="1:2" ht="14.5">
      <c r="A447" s="10">
        <v>11</v>
      </c>
      <c r="B447" s="7" t="s">
        <v>22</v>
      </c>
    </row>
    <row r="448" spans="1:2" ht="14.5">
      <c r="A448" s="10">
        <v>14</v>
      </c>
      <c r="B448" s="7" t="s">
        <v>24</v>
      </c>
    </row>
    <row r="449" spans="1:2" ht="14.5">
      <c r="A449" s="10">
        <v>10</v>
      </c>
      <c r="B449" s="7" t="s">
        <v>24</v>
      </c>
    </row>
    <row r="450" spans="1:2" ht="14.5">
      <c r="A450" s="10">
        <v>11</v>
      </c>
      <c r="B450" s="7" t="s">
        <v>23</v>
      </c>
    </row>
    <row r="451" spans="1:2" ht="14.5">
      <c r="A451" s="10">
        <v>90</v>
      </c>
      <c r="B451" s="7" t="s">
        <v>22</v>
      </c>
    </row>
    <row r="452" spans="1:2" ht="14.5">
      <c r="A452" s="10">
        <v>100</v>
      </c>
      <c r="B452" s="7" t="s">
        <v>8</v>
      </c>
    </row>
    <row r="453" spans="1:2" ht="14.5">
      <c r="A453" s="10">
        <v>30</v>
      </c>
      <c r="B453" s="7" t="s">
        <v>8</v>
      </c>
    </row>
    <row r="454" spans="1:2" ht="14.5">
      <c r="A454" s="10">
        <v>21</v>
      </c>
      <c r="B454" s="7" t="s">
        <v>8</v>
      </c>
    </row>
    <row r="455" spans="1:2" ht="14.5">
      <c r="A455" s="10">
        <v>11</v>
      </c>
      <c r="B455" s="7" t="s">
        <v>23</v>
      </c>
    </row>
    <row r="456" spans="1:2" ht="14.5">
      <c r="A456" s="10">
        <v>76</v>
      </c>
      <c r="B456" s="7" t="s">
        <v>23</v>
      </c>
    </row>
    <row r="457" spans="1:2" ht="14.5">
      <c r="A457" s="10">
        <v>44</v>
      </c>
      <c r="B457" s="7" t="s">
        <v>24</v>
      </c>
    </row>
    <row r="458" spans="1:2" ht="14.5">
      <c r="A458" s="10">
        <v>6</v>
      </c>
      <c r="B458" s="7" t="s">
        <v>23</v>
      </c>
    </row>
    <row r="459" spans="1:2" ht="14.5">
      <c r="A459" s="10">
        <v>126</v>
      </c>
      <c r="B459" s="7" t="s">
        <v>23</v>
      </c>
    </row>
    <row r="460" spans="1:2" ht="14.5">
      <c r="A460" s="10">
        <v>7</v>
      </c>
      <c r="B460" s="7" t="s">
        <v>8</v>
      </c>
    </row>
    <row r="461" spans="1:2" ht="14.5">
      <c r="A461" s="10">
        <v>8</v>
      </c>
      <c r="B461" s="7" t="s">
        <v>8</v>
      </c>
    </row>
    <row r="462" spans="1:2" ht="14.5">
      <c r="A462" s="10">
        <v>20</v>
      </c>
      <c r="B462" s="7" t="s">
        <v>8</v>
      </c>
    </row>
    <row r="463" spans="1:2" ht="14.5">
      <c r="A463" s="10">
        <v>195</v>
      </c>
      <c r="B463" s="7" t="s">
        <v>16</v>
      </c>
    </row>
    <row r="464" spans="1:2" ht="14.5">
      <c r="A464" s="10">
        <v>4</v>
      </c>
      <c r="B464" s="7" t="s">
        <v>23</v>
      </c>
    </row>
    <row r="465" spans="1:2" ht="14.5">
      <c r="A465" s="10">
        <v>59</v>
      </c>
      <c r="B465" s="7" t="s">
        <v>8</v>
      </c>
    </row>
    <row r="466" spans="1:2" ht="14.5">
      <c r="A466" s="10">
        <v>35</v>
      </c>
      <c r="B466" s="7" t="s">
        <v>8</v>
      </c>
    </row>
    <row r="467" spans="1:2" ht="14.5">
      <c r="A467" s="10">
        <v>18</v>
      </c>
      <c r="B467" s="7" t="s">
        <v>8</v>
      </c>
    </row>
    <row r="468" spans="1:2" ht="14.5">
      <c r="A468" s="10">
        <v>54</v>
      </c>
      <c r="B468" s="7" t="s">
        <v>23</v>
      </c>
    </row>
    <row r="469" spans="1:2" ht="14.5">
      <c r="A469" s="10">
        <v>30</v>
      </c>
      <c r="B469" s="7" t="s">
        <v>16</v>
      </c>
    </row>
    <row r="470" spans="1:2" ht="14.5">
      <c r="A470" s="10">
        <v>14</v>
      </c>
      <c r="B470" s="7" t="s">
        <v>8</v>
      </c>
    </row>
    <row r="471" spans="1:2" ht="14.5">
      <c r="A471" s="10">
        <v>112</v>
      </c>
      <c r="B471" s="7" t="s">
        <v>23</v>
      </c>
    </row>
    <row r="472" spans="1:2" ht="14.5">
      <c r="A472" s="10">
        <v>26</v>
      </c>
      <c r="B472" s="7" t="s">
        <v>8</v>
      </c>
    </row>
    <row r="473" spans="1:2" ht="14.5">
      <c r="A473" s="10">
        <v>34</v>
      </c>
      <c r="B473" s="7" t="s">
        <v>22</v>
      </c>
    </row>
    <row r="474" spans="1:2" ht="14.5">
      <c r="A474" s="10">
        <v>78</v>
      </c>
      <c r="B474" s="7" t="s">
        <v>16</v>
      </c>
    </row>
    <row r="475" spans="1:2" ht="14.5">
      <c r="A475" s="10">
        <v>14</v>
      </c>
      <c r="B475" s="7" t="s">
        <v>23</v>
      </c>
    </row>
    <row r="476" spans="1:2" ht="14.5">
      <c r="A476" s="10">
        <v>97</v>
      </c>
      <c r="B476" s="7" t="s">
        <v>8</v>
      </c>
    </row>
    <row r="477" spans="1:2" ht="14.5">
      <c r="A477" s="10">
        <v>34</v>
      </c>
      <c r="B477" s="7" t="s">
        <v>8</v>
      </c>
    </row>
    <row r="478" spans="1:2" ht="14.5">
      <c r="A478" s="10">
        <v>12</v>
      </c>
      <c r="B478" s="7" t="s">
        <v>23</v>
      </c>
    </row>
    <row r="479" spans="1:2" ht="14.5">
      <c r="A479" s="10">
        <v>12</v>
      </c>
      <c r="B479" s="7" t="s">
        <v>23</v>
      </c>
    </row>
    <row r="480" spans="1:2" ht="14.5">
      <c r="A480" s="10">
        <v>55</v>
      </c>
      <c r="B480" s="7" t="s">
        <v>23</v>
      </c>
    </row>
    <row r="481" spans="1:2" ht="14.5">
      <c r="A481" s="10">
        <v>42</v>
      </c>
      <c r="B481" s="7" t="s">
        <v>8</v>
      </c>
    </row>
    <row r="482" spans="1:2" ht="14.5">
      <c r="A482" s="10">
        <v>11</v>
      </c>
      <c r="B482" s="7" t="s">
        <v>8</v>
      </c>
    </row>
    <row r="483" spans="1:2" ht="14.5">
      <c r="A483" s="10">
        <v>15</v>
      </c>
      <c r="B483" s="7" t="s">
        <v>8</v>
      </c>
    </row>
    <row r="484" spans="1:2" ht="14.5">
      <c r="A484" s="10">
        <v>147</v>
      </c>
      <c r="B484" s="7" t="s">
        <v>8</v>
      </c>
    </row>
    <row r="485" spans="1:2" ht="14.5">
      <c r="A485" s="10">
        <v>7</v>
      </c>
      <c r="B485" s="7" t="s">
        <v>8</v>
      </c>
    </row>
    <row r="486" spans="1:2" ht="14.5">
      <c r="A486" s="10">
        <v>20</v>
      </c>
      <c r="B486" s="7" t="s">
        <v>8</v>
      </c>
    </row>
    <row r="487" spans="1:2" ht="14.5">
      <c r="A487" s="10">
        <v>15</v>
      </c>
      <c r="B487" s="7" t="s">
        <v>8</v>
      </c>
    </row>
    <row r="488" spans="1:2" ht="14.5">
      <c r="A488" s="10">
        <v>11</v>
      </c>
      <c r="B488" s="7" t="s">
        <v>8</v>
      </c>
    </row>
    <row r="489" spans="1:2" ht="14.5">
      <c r="A489" s="10">
        <v>4</v>
      </c>
      <c r="B489" s="7" t="s">
        <v>8</v>
      </c>
    </row>
    <row r="490" spans="1:2" ht="14.5">
      <c r="A490" s="10">
        <v>4</v>
      </c>
      <c r="B490" s="7" t="s">
        <v>8</v>
      </c>
    </row>
    <row r="491" spans="1:2" ht="14.5">
      <c r="A491" s="10">
        <v>32</v>
      </c>
      <c r="B491" s="7" t="s">
        <v>8</v>
      </c>
    </row>
    <row r="492" spans="1:2" ht="14.5">
      <c r="A492" s="10">
        <v>106</v>
      </c>
      <c r="B492" s="7" t="s">
        <v>8</v>
      </c>
    </row>
    <row r="493" spans="1:2" ht="14.5">
      <c r="A493" s="10">
        <v>39</v>
      </c>
      <c r="B493" s="7" t="s">
        <v>23</v>
      </c>
    </row>
    <row r="494" spans="1:2" ht="14.5">
      <c r="A494" s="10">
        <v>18</v>
      </c>
      <c r="B494" s="7" t="s">
        <v>8</v>
      </c>
    </row>
    <row r="495" spans="1:2" ht="14.5">
      <c r="A495" s="10">
        <v>36</v>
      </c>
      <c r="B495" s="7" t="s">
        <v>8</v>
      </c>
    </row>
    <row r="496" spans="1:2" ht="14.5">
      <c r="A496" s="10">
        <v>15</v>
      </c>
      <c r="B496" s="7" t="s">
        <v>8</v>
      </c>
    </row>
    <row r="497" spans="1:2" ht="14.5">
      <c r="A497" s="10">
        <v>7</v>
      </c>
      <c r="B497" s="7" t="s">
        <v>24</v>
      </c>
    </row>
    <row r="498" spans="1:2" ht="14.5">
      <c r="A498" s="10">
        <v>64</v>
      </c>
      <c r="B498" s="7" t="s">
        <v>8</v>
      </c>
    </row>
    <row r="499" spans="1:2" ht="14.5">
      <c r="A499" s="10">
        <v>108</v>
      </c>
      <c r="B499" s="7" t="s">
        <v>23</v>
      </c>
    </row>
    <row r="500" spans="1:2" ht="14.5">
      <c r="A500" s="10">
        <v>10</v>
      </c>
      <c r="B500" s="7" t="s">
        <v>23</v>
      </c>
    </row>
    <row r="501" spans="1:2" ht="14.5">
      <c r="A501" s="10">
        <v>231</v>
      </c>
      <c r="B501" s="7" t="s">
        <v>24</v>
      </c>
    </row>
    <row r="502" spans="1:2" ht="14.5">
      <c r="A502" s="10">
        <v>45</v>
      </c>
      <c r="B502" s="7" t="s">
        <v>24</v>
      </c>
    </row>
    <row r="503" spans="1:2" ht="14.5">
      <c r="A503" s="10">
        <v>10</v>
      </c>
      <c r="B503" s="7" t="s">
        <v>23</v>
      </c>
    </row>
    <row r="504" spans="1:2" ht="14.5">
      <c r="A504" s="10">
        <v>9</v>
      </c>
      <c r="B504" s="7" t="s">
        <v>24</v>
      </c>
    </row>
    <row r="505" spans="1:2" ht="14.5">
      <c r="A505" s="10">
        <v>63</v>
      </c>
      <c r="B505" s="7" t="s">
        <v>8</v>
      </c>
    </row>
    <row r="506" spans="1:2" ht="14.5">
      <c r="A506" s="10">
        <v>61</v>
      </c>
      <c r="B506" s="7" t="s">
        <v>8</v>
      </c>
    </row>
    <row r="507" spans="1:2" ht="14.5">
      <c r="A507" s="10">
        <v>22</v>
      </c>
      <c r="B507" s="7" t="s">
        <v>24</v>
      </c>
    </row>
    <row r="508" spans="1:2" ht="14.5">
      <c r="A508" s="10">
        <v>77</v>
      </c>
      <c r="B508" s="7" t="s">
        <v>24</v>
      </c>
    </row>
    <row r="509" spans="1:2" ht="14.5">
      <c r="A509" s="10">
        <v>4</v>
      </c>
      <c r="B509" s="7" t="s">
        <v>23</v>
      </c>
    </row>
    <row r="510" spans="1:2" ht="14.5">
      <c r="A510" s="10">
        <v>111</v>
      </c>
      <c r="B510" s="7" t="s">
        <v>8</v>
      </c>
    </row>
    <row r="511" spans="1:2" ht="14.5">
      <c r="A511" s="10">
        <v>56</v>
      </c>
      <c r="B511" s="7" t="s">
        <v>23</v>
      </c>
    </row>
    <row r="512" spans="1:2" ht="14.5">
      <c r="A512" s="10">
        <v>8</v>
      </c>
      <c r="B512" s="7" t="s">
        <v>8</v>
      </c>
    </row>
    <row r="513" spans="1:2" ht="14.5">
      <c r="A513" s="10">
        <v>4</v>
      </c>
      <c r="B513" s="7" t="s">
        <v>8</v>
      </c>
    </row>
    <row r="514" spans="1:2" ht="14.5">
      <c r="A514" s="10">
        <v>51</v>
      </c>
      <c r="B514" s="7" t="s">
        <v>16</v>
      </c>
    </row>
    <row r="515" spans="1:2" ht="14.5">
      <c r="A515" s="10">
        <v>18</v>
      </c>
      <c r="B515" s="7" t="s">
        <v>24</v>
      </c>
    </row>
    <row r="516" spans="1:2" ht="14.5">
      <c r="A516" s="10">
        <v>5</v>
      </c>
      <c r="B516" s="7" t="s">
        <v>23</v>
      </c>
    </row>
    <row r="517" spans="1:2" ht="14.5">
      <c r="A517" s="10">
        <v>28</v>
      </c>
      <c r="B517" s="7" t="s">
        <v>8</v>
      </c>
    </row>
    <row r="518" spans="1:2" ht="14.5">
      <c r="A518" s="10">
        <v>21</v>
      </c>
      <c r="B518" s="7" t="s">
        <v>8</v>
      </c>
    </row>
    <row r="519" spans="1:2" ht="14.5">
      <c r="A519" s="10">
        <v>59</v>
      </c>
      <c r="B519" s="7" t="s">
        <v>8</v>
      </c>
    </row>
    <row r="520" spans="1:2" ht="14.5">
      <c r="A520" s="10">
        <v>18</v>
      </c>
      <c r="B520" s="7" t="s">
        <v>8</v>
      </c>
    </row>
    <row r="521" spans="1:2" ht="14.5">
      <c r="A521" s="10">
        <v>9</v>
      </c>
      <c r="B521" s="7" t="s">
        <v>8</v>
      </c>
    </row>
    <row r="522" spans="1:2" ht="14.5">
      <c r="A522" s="10">
        <v>19</v>
      </c>
      <c r="B522" s="7" t="s">
        <v>23</v>
      </c>
    </row>
    <row r="523" spans="1:2" ht="14.5">
      <c r="A523" s="10">
        <v>46</v>
      </c>
      <c r="B523" s="7" t="s">
        <v>16</v>
      </c>
    </row>
    <row r="524" spans="1:2" ht="14.5">
      <c r="A524" s="10">
        <v>11</v>
      </c>
      <c r="B524" s="7" t="s">
        <v>23</v>
      </c>
    </row>
    <row r="525" spans="1:2" ht="14.5">
      <c r="A525" s="10">
        <v>25</v>
      </c>
      <c r="B525" s="7" t="s">
        <v>8</v>
      </c>
    </row>
    <row r="526" spans="1:2" ht="14.5">
      <c r="A526" s="10">
        <v>214</v>
      </c>
      <c r="B526" s="7" t="s">
        <v>8</v>
      </c>
    </row>
    <row r="527" spans="1:2" ht="14.5">
      <c r="A527" s="10">
        <v>21</v>
      </c>
      <c r="B527" s="7" t="s">
        <v>23</v>
      </c>
    </row>
    <row r="528" spans="1:2" ht="14.5">
      <c r="A528" s="10">
        <v>72</v>
      </c>
      <c r="B528" s="7" t="s">
        <v>23</v>
      </c>
    </row>
    <row r="529" spans="1:2" ht="14.5">
      <c r="A529" s="10">
        <v>33</v>
      </c>
      <c r="B529" s="7" t="s">
        <v>8</v>
      </c>
    </row>
    <row r="530" spans="1:2" ht="14.5">
      <c r="A530" s="10">
        <v>46</v>
      </c>
      <c r="B530" s="7" t="s">
        <v>23</v>
      </c>
    </row>
    <row r="531" spans="1:2" ht="14.5">
      <c r="A531" s="10">
        <v>226</v>
      </c>
      <c r="B531" s="7" t="s">
        <v>24</v>
      </c>
    </row>
    <row r="532" spans="1:2" ht="14.5">
      <c r="A532" s="10">
        <v>5</v>
      </c>
      <c r="B532" s="7" t="s">
        <v>24</v>
      </c>
    </row>
    <row r="533" spans="1:2" ht="14.5">
      <c r="A533" s="10">
        <v>8</v>
      </c>
      <c r="B533" s="7" t="s">
        <v>8</v>
      </c>
    </row>
    <row r="534" spans="1:2" ht="14.5">
      <c r="A534" s="10">
        <v>21</v>
      </c>
      <c r="B534" s="7" t="s">
        <v>24</v>
      </c>
    </row>
    <row r="535" spans="1:2" ht="14.5">
      <c r="A535" s="10">
        <v>20</v>
      </c>
      <c r="B535" s="7" t="s">
        <v>23</v>
      </c>
    </row>
    <row r="536" spans="1:2" ht="14.5">
      <c r="A536" s="10">
        <v>14</v>
      </c>
      <c r="B536" s="7" t="s">
        <v>8</v>
      </c>
    </row>
    <row r="537" spans="1:2" ht="14.5">
      <c r="A537" s="10">
        <v>10</v>
      </c>
      <c r="B537" s="7" t="s">
        <v>23</v>
      </c>
    </row>
    <row r="538" spans="1:2" ht="14.5">
      <c r="A538" s="10">
        <v>29</v>
      </c>
      <c r="B538" s="7" t="s">
        <v>23</v>
      </c>
    </row>
    <row r="539" spans="1:2" ht="14.5">
      <c r="A539" s="10">
        <v>40</v>
      </c>
      <c r="B539" s="7" t="s">
        <v>8</v>
      </c>
    </row>
    <row r="540" spans="1:2" ht="14.5">
      <c r="A540" s="10">
        <v>6</v>
      </c>
      <c r="B540" s="7" t="s">
        <v>8</v>
      </c>
    </row>
    <row r="541" spans="1:2" ht="14.5">
      <c r="A541" s="10">
        <v>91</v>
      </c>
      <c r="B541" s="7" t="s">
        <v>23</v>
      </c>
    </row>
    <row r="542" spans="1:2" ht="14.5">
      <c r="A542" s="10">
        <v>7</v>
      </c>
      <c r="B542" s="7" t="s">
        <v>24</v>
      </c>
    </row>
    <row r="543" spans="1:2" ht="14.5">
      <c r="A543" s="10">
        <v>37</v>
      </c>
      <c r="B543" s="7" t="s">
        <v>8</v>
      </c>
    </row>
    <row r="544" spans="1:2" ht="14.5">
      <c r="A544" s="10">
        <v>74</v>
      </c>
      <c r="B544" s="7" t="s">
        <v>24</v>
      </c>
    </row>
    <row r="545" spans="1:2" ht="14.5">
      <c r="A545" s="10">
        <v>6</v>
      </c>
      <c r="B545" s="7" t="s">
        <v>24</v>
      </c>
    </row>
    <row r="546" spans="1:2" ht="14.5">
      <c r="A546" s="10">
        <v>51</v>
      </c>
      <c r="B546" s="7" t="s">
        <v>8</v>
      </c>
    </row>
    <row r="547" spans="1:2" ht="14.5">
      <c r="A547" s="10">
        <v>52</v>
      </c>
      <c r="B547" s="7" t="s">
        <v>23</v>
      </c>
    </row>
    <row r="548" spans="1:2" ht="14.5">
      <c r="A548" s="10">
        <v>188</v>
      </c>
      <c r="B548" s="7" t="s">
        <v>8</v>
      </c>
    </row>
    <row r="549" spans="1:2" ht="14.5">
      <c r="A549" s="10">
        <v>10</v>
      </c>
      <c r="B549" s="7" t="s">
        <v>23</v>
      </c>
    </row>
    <row r="550" spans="1:2" ht="14.5">
      <c r="A550" s="10">
        <v>29</v>
      </c>
      <c r="B550" s="7" t="s">
        <v>8</v>
      </c>
    </row>
    <row r="551" spans="1:2" ht="14.5">
      <c r="A551" s="10">
        <v>16</v>
      </c>
      <c r="B551" s="7" t="s">
        <v>23</v>
      </c>
    </row>
    <row r="552" spans="1:2" ht="14.5">
      <c r="A552" s="10">
        <v>46</v>
      </c>
      <c r="B552" s="7" t="s">
        <v>23</v>
      </c>
    </row>
    <row r="553" spans="1:2" ht="14.5">
      <c r="A553" s="10">
        <v>16</v>
      </c>
      <c r="B553" s="7" t="s">
        <v>23</v>
      </c>
    </row>
    <row r="554" spans="1:2" ht="14.5">
      <c r="A554" s="10">
        <v>165</v>
      </c>
      <c r="B554" s="7" t="s">
        <v>23</v>
      </c>
    </row>
    <row r="555" spans="1:2" ht="14.5">
      <c r="A555" s="10">
        <v>87</v>
      </c>
      <c r="B555" s="7" t="s">
        <v>22</v>
      </c>
    </row>
    <row r="556" spans="1:2" ht="14.5">
      <c r="A556" s="10">
        <v>4</v>
      </c>
      <c r="B556" s="7" t="s">
        <v>23</v>
      </c>
    </row>
    <row r="557" spans="1:2" ht="14.5">
      <c r="A557" s="10">
        <v>5</v>
      </c>
      <c r="B557" s="7" t="s">
        <v>22</v>
      </c>
    </row>
    <row r="558" spans="1:2" ht="14.5">
      <c r="A558" s="10">
        <v>131</v>
      </c>
      <c r="B558" s="7" t="s">
        <v>8</v>
      </c>
    </row>
    <row r="559" spans="1:2" ht="14.5">
      <c r="A559" s="10">
        <v>29</v>
      </c>
      <c r="B559" s="7" t="s">
        <v>8</v>
      </c>
    </row>
    <row r="560" spans="1:2" ht="14.5">
      <c r="A560" s="10">
        <v>88</v>
      </c>
      <c r="B560" s="7" t="s">
        <v>8</v>
      </c>
    </row>
    <row r="561" spans="1:2" ht="14.5">
      <c r="A561" s="10">
        <v>20</v>
      </c>
      <c r="B561" s="7" t="s">
        <v>23</v>
      </c>
    </row>
    <row r="562" spans="1:2" ht="14.5">
      <c r="A562" s="10">
        <v>34</v>
      </c>
      <c r="B562" s="7" t="s">
        <v>23</v>
      </c>
    </row>
    <row r="563" spans="1:2" ht="14.5">
      <c r="A563" s="10">
        <v>33</v>
      </c>
      <c r="B563" s="7" t="s">
        <v>23</v>
      </c>
    </row>
    <row r="564" spans="1:2" ht="14.5">
      <c r="A564" s="10">
        <v>18</v>
      </c>
      <c r="B564" s="7" t="s">
        <v>23</v>
      </c>
    </row>
    <row r="565" spans="1:2" ht="14.5">
      <c r="A565" s="10">
        <v>8</v>
      </c>
      <c r="B565" s="7" t="s">
        <v>8</v>
      </c>
    </row>
    <row r="566" spans="1:2" ht="14.5">
      <c r="A566" s="10">
        <v>50</v>
      </c>
      <c r="B566" s="7" t="s">
        <v>8</v>
      </c>
    </row>
    <row r="567" spans="1:2" ht="14.5">
      <c r="A567" s="10">
        <v>6</v>
      </c>
      <c r="B567" s="7" t="s">
        <v>23</v>
      </c>
    </row>
    <row r="568" spans="1:2" ht="14.5">
      <c r="A568" s="10">
        <v>49</v>
      </c>
      <c r="B568" s="7" t="s">
        <v>24</v>
      </c>
    </row>
    <row r="569" spans="1:2" ht="14.5">
      <c r="A569" s="10">
        <v>43</v>
      </c>
      <c r="B569" s="7" t="s">
        <v>8</v>
      </c>
    </row>
    <row r="570" spans="1:2" ht="14.5">
      <c r="A570" s="10">
        <v>18</v>
      </c>
      <c r="B570" s="7" t="s">
        <v>24</v>
      </c>
    </row>
    <row r="571" spans="1:2" ht="14.5">
      <c r="A571" s="10">
        <v>112</v>
      </c>
      <c r="B571" s="7" t="s">
        <v>23</v>
      </c>
    </row>
    <row r="572" spans="1:2" ht="14.5">
      <c r="A572" s="10">
        <v>9</v>
      </c>
      <c r="B572" s="7" t="s">
        <v>23</v>
      </c>
    </row>
    <row r="573" spans="1:2" ht="14.5">
      <c r="A573" s="10">
        <v>6</v>
      </c>
      <c r="B573" s="7" t="s">
        <v>8</v>
      </c>
    </row>
    <row r="574" spans="1:2" ht="14.5">
      <c r="A574" s="10">
        <v>12</v>
      </c>
      <c r="B574" s="7" t="s">
        <v>23</v>
      </c>
    </row>
    <row r="575" spans="1:2" ht="14.5">
      <c r="A575" s="10">
        <v>223</v>
      </c>
      <c r="B575" s="7" t="s">
        <v>23</v>
      </c>
    </row>
    <row r="576" spans="1:2" ht="14.5">
      <c r="A576" s="10">
        <v>23</v>
      </c>
      <c r="B576" s="7" t="s">
        <v>23</v>
      </c>
    </row>
    <row r="577" spans="1:2" ht="14.5">
      <c r="A577" s="10">
        <v>15</v>
      </c>
      <c r="B577" s="7" t="s">
        <v>8</v>
      </c>
    </row>
    <row r="578" spans="1:2" ht="14.5">
      <c r="A578" s="10">
        <v>51</v>
      </c>
      <c r="B578" s="7" t="s">
        <v>24</v>
      </c>
    </row>
    <row r="579" spans="1:2" ht="14.5">
      <c r="A579" s="10">
        <v>20</v>
      </c>
      <c r="B579" s="7" t="s">
        <v>8</v>
      </c>
    </row>
    <row r="580" spans="1:2" ht="14.5">
      <c r="A580" s="10">
        <v>42</v>
      </c>
      <c r="B580" s="7" t="s">
        <v>8</v>
      </c>
    </row>
    <row r="581" spans="1:2" ht="14.5">
      <c r="A581" s="10">
        <v>28</v>
      </c>
      <c r="B581" s="7" t="s">
        <v>8</v>
      </c>
    </row>
    <row r="582" spans="1:2" ht="14.5">
      <c r="A582" s="10">
        <v>23</v>
      </c>
      <c r="B582" s="7" t="s">
        <v>8</v>
      </c>
    </row>
    <row r="583" spans="1:2" ht="14.5">
      <c r="A583" s="10">
        <v>31</v>
      </c>
      <c r="B583" s="7" t="s">
        <v>8</v>
      </c>
    </row>
    <row r="584" spans="1:2" ht="14.5">
      <c r="A584" s="10">
        <v>28</v>
      </c>
      <c r="B584" s="7" t="s">
        <v>8</v>
      </c>
    </row>
    <row r="585" spans="1:2" ht="14.5">
      <c r="A585" s="10">
        <v>4</v>
      </c>
      <c r="B585" s="7" t="s">
        <v>24</v>
      </c>
    </row>
    <row r="586" spans="1:2" ht="14.5">
      <c r="A586" s="10">
        <v>4</v>
      </c>
      <c r="B586" s="7" t="s">
        <v>23</v>
      </c>
    </row>
    <row r="587" spans="1:2" ht="14.5">
      <c r="A587" s="10">
        <v>23</v>
      </c>
      <c r="B587" s="7" t="s">
        <v>8</v>
      </c>
    </row>
    <row r="588" spans="1:2" ht="14.5">
      <c r="A588" s="10">
        <v>16</v>
      </c>
      <c r="B588" s="7" t="s">
        <v>8</v>
      </c>
    </row>
    <row r="589" spans="1:2" ht="14.5">
      <c r="A589" s="10">
        <v>4</v>
      </c>
      <c r="B589" s="7" t="s">
        <v>8</v>
      </c>
    </row>
    <row r="590" spans="1:2" ht="14.5">
      <c r="A590" s="10">
        <v>7</v>
      </c>
      <c r="B590" s="7" t="s">
        <v>8</v>
      </c>
    </row>
    <row r="591" spans="1:2" ht="14.5">
      <c r="A591" s="10">
        <v>216</v>
      </c>
      <c r="B591" s="7" t="s">
        <v>22</v>
      </c>
    </row>
    <row r="592" spans="1:2" ht="14.5">
      <c r="A592" s="10">
        <v>87</v>
      </c>
      <c r="B592" s="7" t="s">
        <v>8</v>
      </c>
    </row>
    <row r="593" spans="1:2" ht="14.5">
      <c r="A593" s="10">
        <v>54</v>
      </c>
      <c r="B593" s="7" t="s">
        <v>8</v>
      </c>
    </row>
    <row r="594" spans="1:2" ht="14.5">
      <c r="A594" s="10">
        <v>6</v>
      </c>
      <c r="B594" s="7" t="s">
        <v>24</v>
      </c>
    </row>
    <row r="595" spans="1:2" ht="14.5">
      <c r="A595" s="10">
        <v>35</v>
      </c>
      <c r="B595" s="7" t="s">
        <v>8</v>
      </c>
    </row>
    <row r="596" spans="1:2" ht="14.5">
      <c r="A596" s="10">
        <v>62</v>
      </c>
      <c r="B596" s="7" t="s">
        <v>22</v>
      </c>
    </row>
    <row r="597" spans="1:2" ht="14.5">
      <c r="A597" s="10">
        <v>154</v>
      </c>
      <c r="B597" s="7" t="s">
        <v>24</v>
      </c>
    </row>
    <row r="598" spans="1:2" ht="14.5">
      <c r="A598" s="10">
        <v>249</v>
      </c>
      <c r="B598" s="7" t="s">
        <v>24</v>
      </c>
    </row>
    <row r="599" spans="1:2" ht="14.5">
      <c r="A599" s="10">
        <v>11</v>
      </c>
      <c r="B599" s="7" t="s">
        <v>8</v>
      </c>
    </row>
    <row r="600" spans="1:2" ht="14.5">
      <c r="A600" s="10">
        <v>10</v>
      </c>
      <c r="B600" s="7" t="s">
        <v>22</v>
      </c>
    </row>
    <row r="601" spans="1:2" ht="14.5">
      <c r="A601" s="10">
        <v>41</v>
      </c>
      <c r="B601" s="7" t="s">
        <v>8</v>
      </c>
    </row>
    <row r="602" spans="1:2" ht="14.5">
      <c r="A602" s="10">
        <v>22</v>
      </c>
      <c r="B602" s="7" t="s">
        <v>24</v>
      </c>
    </row>
    <row r="603" spans="1:2" ht="14.5">
      <c r="A603" s="10">
        <v>120</v>
      </c>
      <c r="B603" s="7" t="s">
        <v>24</v>
      </c>
    </row>
    <row r="604" spans="1:2" ht="14.5">
      <c r="A604" s="10">
        <v>4</v>
      </c>
      <c r="B604" s="7" t="s">
        <v>8</v>
      </c>
    </row>
    <row r="605" spans="1:2" ht="14.5">
      <c r="A605" s="10">
        <v>35</v>
      </c>
      <c r="B605" s="7" t="s">
        <v>24</v>
      </c>
    </row>
    <row r="606" spans="1:2" ht="14.5">
      <c r="A606" s="10">
        <v>13</v>
      </c>
      <c r="B606" s="7" t="s">
        <v>23</v>
      </c>
    </row>
    <row r="607" spans="1:2" ht="14.5">
      <c r="A607" s="10">
        <v>10</v>
      </c>
      <c r="B607" s="7" t="s">
        <v>23</v>
      </c>
    </row>
    <row r="608" spans="1:2" ht="14.5">
      <c r="A608" s="10">
        <v>77</v>
      </c>
      <c r="B608" s="7" t="s">
        <v>24</v>
      </c>
    </row>
    <row r="609" spans="1:2" ht="14.5">
      <c r="A609" s="10">
        <v>75</v>
      </c>
      <c r="B609" s="7" t="s">
        <v>24</v>
      </c>
    </row>
    <row r="610" spans="1:2" ht="14.5">
      <c r="A610" s="10">
        <v>104</v>
      </c>
      <c r="B610" s="7" t="s">
        <v>24</v>
      </c>
    </row>
    <row r="611" spans="1:2" ht="14.5">
      <c r="A611" s="10">
        <v>7</v>
      </c>
      <c r="B611" s="7" t="s">
        <v>8</v>
      </c>
    </row>
    <row r="612" spans="1:2" ht="14.5">
      <c r="A612" s="10">
        <v>245</v>
      </c>
      <c r="B612" s="7" t="s">
        <v>8</v>
      </c>
    </row>
    <row r="613" spans="1:2" ht="14.5">
      <c r="A613" s="10">
        <v>12</v>
      </c>
      <c r="B613" s="7" t="s">
        <v>8</v>
      </c>
    </row>
    <row r="614" spans="1:2" ht="14.5">
      <c r="A614" s="10">
        <v>92</v>
      </c>
      <c r="B614" s="7" t="s">
        <v>16</v>
      </c>
    </row>
    <row r="615" spans="1:2" ht="14.5">
      <c r="A615" s="10">
        <v>30</v>
      </c>
      <c r="B615" s="7" t="s">
        <v>23</v>
      </c>
    </row>
    <row r="616" spans="1:2" ht="14.5">
      <c r="A616" s="10">
        <v>26</v>
      </c>
      <c r="B616" s="7" t="s">
        <v>24</v>
      </c>
    </row>
    <row r="617" spans="1:2" ht="14.5">
      <c r="A617" s="10">
        <v>116</v>
      </c>
      <c r="B617" s="7" t="s">
        <v>16</v>
      </c>
    </row>
    <row r="618" spans="1:2" ht="14.5">
      <c r="A618" s="10">
        <v>50</v>
      </c>
      <c r="B618" s="7" t="s">
        <v>8</v>
      </c>
    </row>
    <row r="619" spans="1:2" ht="14.5">
      <c r="A619" s="10">
        <v>18</v>
      </c>
      <c r="B619" s="7" t="s">
        <v>23</v>
      </c>
    </row>
    <row r="620" spans="1:2" ht="14.5">
      <c r="A620" s="10">
        <v>166</v>
      </c>
      <c r="B620" s="7" t="s">
        <v>8</v>
      </c>
    </row>
    <row r="621" spans="1:2" ht="14.5">
      <c r="A621" s="10">
        <v>26</v>
      </c>
      <c r="B621" s="7" t="s">
        <v>24</v>
      </c>
    </row>
    <row r="622" spans="1:2" ht="14.5">
      <c r="A622" s="10">
        <v>6</v>
      </c>
      <c r="B622" s="7" t="s">
        <v>8</v>
      </c>
    </row>
    <row r="623" spans="1:2" ht="14.5">
      <c r="A623" s="10">
        <v>4</v>
      </c>
      <c r="B623" s="7" t="s">
        <v>23</v>
      </c>
    </row>
    <row r="624" spans="1:2" ht="14.5">
      <c r="A624" s="10">
        <v>13</v>
      </c>
      <c r="B624" s="7" t="s">
        <v>24</v>
      </c>
    </row>
    <row r="625" spans="1:2" ht="14.5">
      <c r="A625" s="10">
        <v>36</v>
      </c>
      <c r="B625" s="7" t="s">
        <v>8</v>
      </c>
    </row>
    <row r="626" spans="1:2" ht="14.5">
      <c r="A626" s="10">
        <v>59</v>
      </c>
      <c r="B626" s="7" t="s">
        <v>24</v>
      </c>
    </row>
    <row r="627" spans="1:2" ht="14.5">
      <c r="A627" s="10">
        <v>30</v>
      </c>
      <c r="B627" s="7" t="s">
        <v>24</v>
      </c>
    </row>
    <row r="628" spans="1:2" ht="14.5">
      <c r="A628" s="10">
        <v>41</v>
      </c>
      <c r="B628" s="7" t="s">
        <v>23</v>
      </c>
    </row>
    <row r="629" spans="1:2" ht="14.5">
      <c r="A629" s="10">
        <v>3</v>
      </c>
      <c r="B629" s="7" t="s">
        <v>23</v>
      </c>
    </row>
    <row r="630" spans="1:2" ht="14.5">
      <c r="A630" s="10">
        <v>9</v>
      </c>
      <c r="B630" s="7" t="s">
        <v>23</v>
      </c>
    </row>
    <row r="631" spans="1:2" ht="14.5">
      <c r="A631" s="10">
        <v>33</v>
      </c>
      <c r="B631" s="7" t="s">
        <v>23</v>
      </c>
    </row>
    <row r="632" spans="1:2" ht="14.5">
      <c r="A632" s="10">
        <v>22</v>
      </c>
      <c r="B632" s="7" t="s">
        <v>23</v>
      </c>
    </row>
    <row r="633" spans="1:2" ht="14.5">
      <c r="A633" s="10">
        <v>8</v>
      </c>
      <c r="B633" s="7" t="s">
        <v>8</v>
      </c>
    </row>
    <row r="634" spans="1:2" ht="14.5">
      <c r="A634" s="10">
        <v>13</v>
      </c>
      <c r="B634" s="7" t="s">
        <v>23</v>
      </c>
    </row>
    <row r="635" spans="1:2" ht="14.5">
      <c r="A635" s="10">
        <v>143</v>
      </c>
      <c r="B635" s="7" t="s">
        <v>8</v>
      </c>
    </row>
    <row r="636" spans="1:2" ht="14.5">
      <c r="A636" s="10">
        <v>172</v>
      </c>
      <c r="B636" s="7" t="s">
        <v>22</v>
      </c>
    </row>
    <row r="637" spans="1:2" ht="14.5">
      <c r="A637" s="10">
        <v>9</v>
      </c>
      <c r="B637" s="7" t="s">
        <v>23</v>
      </c>
    </row>
    <row r="638" spans="1:2" ht="14.5">
      <c r="A638" s="10">
        <v>7</v>
      </c>
      <c r="B638" s="7" t="s">
        <v>23</v>
      </c>
    </row>
    <row r="639" spans="1:2" ht="14.5">
      <c r="A639" s="10">
        <v>6</v>
      </c>
      <c r="B639" s="7" t="s">
        <v>8</v>
      </c>
    </row>
    <row r="640" spans="1:2" ht="14.5">
      <c r="A640" s="10">
        <v>23</v>
      </c>
      <c r="B640" s="7" t="s">
        <v>8</v>
      </c>
    </row>
    <row r="641" spans="1:2" ht="14.5">
      <c r="A641" s="10">
        <v>78</v>
      </c>
      <c r="B641" s="7" t="s">
        <v>16</v>
      </c>
    </row>
    <row r="642" spans="1:2" ht="14.5">
      <c r="A642" s="10">
        <v>23</v>
      </c>
      <c r="B642" s="7" t="s">
        <v>8</v>
      </c>
    </row>
    <row r="643" spans="1:2" ht="14.5">
      <c r="A643" s="10">
        <v>40</v>
      </c>
      <c r="B643" s="7" t="s">
        <v>8</v>
      </c>
    </row>
    <row r="644" spans="1:2" ht="14.5">
      <c r="A644" s="10">
        <v>21</v>
      </c>
      <c r="B644" s="7" t="s">
        <v>8</v>
      </c>
    </row>
    <row r="645" spans="1:2" ht="14.5">
      <c r="A645" s="10">
        <v>64</v>
      </c>
      <c r="B645" s="7" t="s">
        <v>23</v>
      </c>
    </row>
    <row r="646" spans="1:2" ht="14.5">
      <c r="A646" s="10">
        <v>14</v>
      </c>
      <c r="B646" s="7" t="s">
        <v>8</v>
      </c>
    </row>
    <row r="647" spans="1:2" ht="14.5">
      <c r="A647" s="10">
        <v>146</v>
      </c>
      <c r="B647" s="7" t="s">
        <v>23</v>
      </c>
    </row>
    <row r="648" spans="1:2" ht="14.5">
      <c r="A648" s="10">
        <v>39</v>
      </c>
      <c r="B648" s="7" t="s">
        <v>23</v>
      </c>
    </row>
    <row r="649" spans="1:2" ht="14.5">
      <c r="A649" s="10">
        <v>190</v>
      </c>
      <c r="B649" s="7" t="s">
        <v>8</v>
      </c>
    </row>
    <row r="650" spans="1:2" ht="14.5">
      <c r="A650" s="10">
        <v>50</v>
      </c>
      <c r="B650" s="7" t="s">
        <v>8</v>
      </c>
    </row>
    <row r="651" spans="1:2" ht="14.5">
      <c r="A651" s="10">
        <v>20</v>
      </c>
      <c r="B651" s="7" t="s">
        <v>8</v>
      </c>
    </row>
    <row r="652" spans="1:2" ht="14.5">
      <c r="A652" s="10">
        <v>45</v>
      </c>
      <c r="B652" s="7" t="s">
        <v>8</v>
      </c>
    </row>
    <row r="653" spans="1:2" ht="14.5">
      <c r="A653" s="10">
        <v>18</v>
      </c>
      <c r="B653" s="7" t="s">
        <v>23</v>
      </c>
    </row>
    <row r="654" spans="1:2" ht="14.5">
      <c r="A654" s="10">
        <v>4</v>
      </c>
      <c r="B654" s="7" t="s">
        <v>23</v>
      </c>
    </row>
    <row r="655" spans="1:2" ht="14.5">
      <c r="A655" s="10">
        <v>32</v>
      </c>
      <c r="B655" s="7" t="s">
        <v>8</v>
      </c>
    </row>
    <row r="656" spans="1:2" ht="14.5">
      <c r="A656" s="10">
        <v>33</v>
      </c>
      <c r="B656" s="7" t="s">
        <v>23</v>
      </c>
    </row>
    <row r="657" spans="1:2" ht="14.5">
      <c r="A657" s="10">
        <v>119</v>
      </c>
      <c r="B657" s="7" t="s">
        <v>23</v>
      </c>
    </row>
    <row r="658" spans="1:2" ht="14.5">
      <c r="A658" s="10">
        <v>18</v>
      </c>
      <c r="B658" s="7" t="s">
        <v>24</v>
      </c>
    </row>
    <row r="659" spans="1:2" ht="14.5">
      <c r="A659" s="10">
        <v>10</v>
      </c>
      <c r="B659" s="7" t="s">
        <v>23</v>
      </c>
    </row>
    <row r="660" spans="1:2" ht="14.5">
      <c r="A660" s="10">
        <v>9</v>
      </c>
      <c r="B660" s="7" t="s">
        <v>8</v>
      </c>
    </row>
    <row r="661" spans="1:2" ht="14.5">
      <c r="A661" s="10">
        <v>3</v>
      </c>
      <c r="B661" s="7" t="s">
        <v>23</v>
      </c>
    </row>
    <row r="662" spans="1:2" ht="14.5">
      <c r="A662" s="10">
        <v>7</v>
      </c>
      <c r="B662" s="7" t="s">
        <v>23</v>
      </c>
    </row>
    <row r="663" spans="1:2" ht="14.5">
      <c r="A663" s="10">
        <v>30</v>
      </c>
      <c r="B663" s="7" t="s">
        <v>8</v>
      </c>
    </row>
    <row r="664" spans="1:2" ht="14.5">
      <c r="A664" s="10">
        <v>38</v>
      </c>
      <c r="B664" s="7" t="s">
        <v>8</v>
      </c>
    </row>
    <row r="665" spans="1:2" ht="14.5">
      <c r="A665" s="10">
        <v>18</v>
      </c>
      <c r="B665" s="7" t="s">
        <v>23</v>
      </c>
    </row>
    <row r="666" spans="1:2" ht="14.5">
      <c r="A666" s="10">
        <v>129</v>
      </c>
      <c r="B666" s="7" t="s">
        <v>23</v>
      </c>
    </row>
    <row r="667" spans="1:2" ht="14.5">
      <c r="A667" s="10">
        <v>21</v>
      </c>
      <c r="B667" s="7" t="s">
        <v>8</v>
      </c>
    </row>
    <row r="668" spans="1:2" ht="14.5">
      <c r="A668" s="10">
        <v>13</v>
      </c>
      <c r="B668" s="7" t="s">
        <v>23</v>
      </c>
    </row>
    <row r="669" spans="1:2" ht="14.5">
      <c r="A669" s="10">
        <v>38</v>
      </c>
      <c r="B669" s="7" t="s">
        <v>16</v>
      </c>
    </row>
    <row r="670" spans="1:2" ht="14.5">
      <c r="A670" s="10">
        <v>6</v>
      </c>
      <c r="B670" s="7" t="s">
        <v>8</v>
      </c>
    </row>
    <row r="671" spans="1:2" ht="14.5">
      <c r="A671" s="10">
        <v>13</v>
      </c>
      <c r="B671" s="7" t="s">
        <v>8</v>
      </c>
    </row>
    <row r="672" spans="1:2" ht="14.5">
      <c r="A672" s="10">
        <v>182</v>
      </c>
      <c r="B672" s="7" t="s">
        <v>8</v>
      </c>
    </row>
    <row r="673" spans="1:2" ht="14.5">
      <c r="A673" s="10">
        <v>8</v>
      </c>
      <c r="B673" s="7" t="s">
        <v>8</v>
      </c>
    </row>
    <row r="674" spans="1:2" ht="14.5">
      <c r="A674" s="10">
        <v>167</v>
      </c>
      <c r="B674" s="7" t="s">
        <v>23</v>
      </c>
    </row>
    <row r="675" spans="1:2" ht="14.5">
      <c r="A675" s="10">
        <v>30</v>
      </c>
      <c r="B675" s="7" t="s">
        <v>8</v>
      </c>
    </row>
    <row r="676" spans="1:2" ht="14.5">
      <c r="A676" s="10">
        <v>15</v>
      </c>
      <c r="B676" s="7" t="s">
        <v>8</v>
      </c>
    </row>
    <row r="677" spans="1:2" ht="14.5">
      <c r="A677" s="10">
        <v>25</v>
      </c>
      <c r="B677" s="7" t="s">
        <v>8</v>
      </c>
    </row>
    <row r="678" spans="1:2" ht="14.5">
      <c r="A678" s="10">
        <v>26</v>
      </c>
      <c r="B678" s="7" t="s">
        <v>22</v>
      </c>
    </row>
    <row r="679" spans="1:2" ht="14.5">
      <c r="A679" s="10">
        <v>7</v>
      </c>
      <c r="B679" s="7" t="s">
        <v>8</v>
      </c>
    </row>
    <row r="680" spans="1:2" ht="14.5">
      <c r="A680" s="10">
        <v>15</v>
      </c>
      <c r="B680" s="7" t="s">
        <v>22</v>
      </c>
    </row>
    <row r="681" spans="1:2" ht="14.5">
      <c r="A681" s="10">
        <v>83</v>
      </c>
      <c r="B681" s="7" t="s">
        <v>8</v>
      </c>
    </row>
    <row r="682" spans="1:2" ht="14.5">
      <c r="A682" s="10">
        <v>164</v>
      </c>
      <c r="B682" s="7" t="s">
        <v>23</v>
      </c>
    </row>
    <row r="683" spans="1:2" ht="14.5">
      <c r="A683" s="10">
        <v>17</v>
      </c>
      <c r="B683" s="7" t="s">
        <v>22</v>
      </c>
    </row>
    <row r="684" spans="1:2" ht="14.5">
      <c r="A684" s="10">
        <v>6</v>
      </c>
      <c r="B684" s="7" t="s">
        <v>24</v>
      </c>
    </row>
    <row r="685" spans="1:2" ht="14.5">
      <c r="A685" s="10">
        <v>60</v>
      </c>
      <c r="B685" s="7" t="s">
        <v>23</v>
      </c>
    </row>
    <row r="686" spans="1:2" ht="14.5">
      <c r="A686" s="10">
        <v>252</v>
      </c>
      <c r="B686" s="7" t="s">
        <v>23</v>
      </c>
    </row>
    <row r="687" spans="1:2" ht="14.5">
      <c r="A687" s="10">
        <v>11</v>
      </c>
      <c r="B687" s="7" t="s">
        <v>8</v>
      </c>
    </row>
    <row r="688" spans="1:2" ht="14.5">
      <c r="A688" s="10">
        <v>199</v>
      </c>
      <c r="B688" s="7" t="s">
        <v>8</v>
      </c>
    </row>
    <row r="689" spans="1:2" ht="14.5">
      <c r="A689" s="10">
        <v>22</v>
      </c>
      <c r="B689" s="7" t="s">
        <v>8</v>
      </c>
    </row>
    <row r="690" spans="1:2" ht="14.5">
      <c r="A690" s="10">
        <v>134</v>
      </c>
      <c r="B690" s="7" t="s">
        <v>23</v>
      </c>
    </row>
    <row r="691" spans="1:2" ht="14.5">
      <c r="A691" s="10">
        <v>219</v>
      </c>
      <c r="B691" s="7" t="s">
        <v>8</v>
      </c>
    </row>
    <row r="692" spans="1:2" ht="14.5">
      <c r="A692" s="10">
        <v>69</v>
      </c>
      <c r="B692" s="7" t="s">
        <v>23</v>
      </c>
    </row>
    <row r="693" spans="1:2" ht="14.5">
      <c r="A693" s="10">
        <v>45</v>
      </c>
      <c r="B693" s="7" t="s">
        <v>23</v>
      </c>
    </row>
    <row r="694" spans="1:2" ht="14.5">
      <c r="A694" s="10">
        <v>29</v>
      </c>
      <c r="B694" s="7" t="s">
        <v>23</v>
      </c>
    </row>
    <row r="695" spans="1:2" ht="14.5">
      <c r="A695" s="10">
        <v>8</v>
      </c>
      <c r="B695" s="7" t="s">
        <v>22</v>
      </c>
    </row>
    <row r="696" spans="1:2" ht="14.5">
      <c r="A696" s="10">
        <v>17</v>
      </c>
      <c r="B696" s="7" t="s">
        <v>8</v>
      </c>
    </row>
    <row r="697" spans="1:2" ht="14.5">
      <c r="A697" s="10">
        <v>4</v>
      </c>
      <c r="B697" s="7" t="s">
        <v>8</v>
      </c>
    </row>
    <row r="698" spans="1:2" ht="14.5">
      <c r="A698" s="10">
        <v>56</v>
      </c>
      <c r="B698" s="7" t="s">
        <v>8</v>
      </c>
    </row>
    <row r="699" spans="1:2" ht="14.5">
      <c r="A699" s="10">
        <v>13</v>
      </c>
      <c r="B699" s="7" t="s">
        <v>23</v>
      </c>
    </row>
    <row r="700" spans="1:2" ht="14.5">
      <c r="A700" s="10">
        <v>9</v>
      </c>
      <c r="B700" s="7" t="s">
        <v>24</v>
      </c>
    </row>
    <row r="701" spans="1:2" ht="14.5">
      <c r="A701" s="10">
        <v>32</v>
      </c>
      <c r="B701" s="7" t="s">
        <v>16</v>
      </c>
    </row>
    <row r="702" spans="1:2" ht="14.5">
      <c r="A702" s="10">
        <v>8</v>
      </c>
      <c r="B702" s="7" t="s">
        <v>8</v>
      </c>
    </row>
    <row r="703" spans="1:2" ht="14.5">
      <c r="A703" s="10">
        <v>7</v>
      </c>
      <c r="B703" s="7" t="s">
        <v>16</v>
      </c>
    </row>
    <row r="704" spans="1:2" ht="14.5">
      <c r="A704" s="10">
        <v>108</v>
      </c>
      <c r="B704" s="7" t="s">
        <v>8</v>
      </c>
    </row>
    <row r="705" spans="1:2" ht="14.5">
      <c r="A705" s="10">
        <v>30</v>
      </c>
      <c r="B705" s="7" t="s">
        <v>23</v>
      </c>
    </row>
    <row r="706" spans="1:2" ht="14.5">
      <c r="A706" s="10">
        <v>27</v>
      </c>
      <c r="B706" s="7" t="s">
        <v>8</v>
      </c>
    </row>
    <row r="707" spans="1:2" ht="14.5">
      <c r="A707" s="10">
        <v>51</v>
      </c>
      <c r="B707" s="7" t="s">
        <v>23</v>
      </c>
    </row>
    <row r="708" spans="1:2" ht="14.5">
      <c r="A708" s="10">
        <v>19</v>
      </c>
      <c r="B708" s="7" t="s">
        <v>16</v>
      </c>
    </row>
    <row r="709" spans="1:2" ht="14.5">
      <c r="A709" s="10">
        <v>6</v>
      </c>
      <c r="B709" s="7" t="s">
        <v>8</v>
      </c>
    </row>
    <row r="710" spans="1:2" ht="14.5">
      <c r="A710" s="10">
        <v>18</v>
      </c>
      <c r="B710" s="7" t="s">
        <v>23</v>
      </c>
    </row>
    <row r="711" spans="1:2" ht="14.5">
      <c r="A711" s="10">
        <v>22</v>
      </c>
      <c r="B711" s="7" t="s">
        <v>16</v>
      </c>
    </row>
    <row r="712" spans="1:2" ht="14.5">
      <c r="A712" s="10">
        <v>6</v>
      </c>
      <c r="B712" s="7" t="s">
        <v>16</v>
      </c>
    </row>
    <row r="713" spans="1:2" ht="14.5">
      <c r="A713" s="10">
        <v>112</v>
      </c>
      <c r="B713" s="7" t="s">
        <v>8</v>
      </c>
    </row>
    <row r="714" spans="1:2" ht="14.5">
      <c r="A714" s="10">
        <v>62</v>
      </c>
      <c r="B714" s="7" t="s">
        <v>8</v>
      </c>
    </row>
    <row r="715" spans="1:2" ht="14.5">
      <c r="A715" s="10">
        <v>32</v>
      </c>
      <c r="B715" s="7" t="s">
        <v>16</v>
      </c>
    </row>
    <row r="716" spans="1:2" ht="14.5">
      <c r="A716" s="10">
        <v>103</v>
      </c>
      <c r="B716" s="7" t="s">
        <v>16</v>
      </c>
    </row>
    <row r="717" spans="1:2" ht="14.5">
      <c r="A717" s="10">
        <v>10</v>
      </c>
      <c r="B717" s="7" t="s">
        <v>16</v>
      </c>
    </row>
    <row r="718" spans="1:2" ht="14.5">
      <c r="A718" s="10">
        <v>6</v>
      </c>
      <c r="B718" s="7" t="s">
        <v>22</v>
      </c>
    </row>
    <row r="719" spans="1:2" ht="14.5">
      <c r="A719" s="10">
        <v>29</v>
      </c>
      <c r="B719" s="7" t="s">
        <v>23</v>
      </c>
    </row>
    <row r="720" spans="1:2" ht="14.5">
      <c r="A720" s="10">
        <v>24</v>
      </c>
      <c r="B720" s="7" t="s">
        <v>16</v>
      </c>
    </row>
    <row r="721" spans="1:2" ht="14.5">
      <c r="A721" s="10">
        <v>14</v>
      </c>
      <c r="B721" s="7" t="s">
        <v>16</v>
      </c>
    </row>
    <row r="722" spans="1:2" ht="14.5">
      <c r="A722" s="10">
        <v>13</v>
      </c>
      <c r="B722" s="7" t="s">
        <v>16</v>
      </c>
    </row>
    <row r="723" spans="1:2" ht="14.5">
      <c r="A723" s="10">
        <v>34</v>
      </c>
      <c r="B723" s="7" t="s">
        <v>16</v>
      </c>
    </row>
    <row r="724" spans="1:2" ht="14.5">
      <c r="A724" s="10">
        <v>4</v>
      </c>
      <c r="B724" s="7" t="s">
        <v>23</v>
      </c>
    </row>
    <row r="725" spans="1:2" ht="14.5">
      <c r="A725" s="10">
        <v>241</v>
      </c>
      <c r="B725" s="7" t="s">
        <v>24</v>
      </c>
    </row>
    <row r="726" spans="1:2" ht="14.5">
      <c r="A726" s="10">
        <v>7</v>
      </c>
      <c r="B726" s="7" t="s">
        <v>16</v>
      </c>
    </row>
    <row r="727" spans="1:2" ht="14.5">
      <c r="A727" s="10">
        <v>212</v>
      </c>
      <c r="B727" s="7" t="s">
        <v>8</v>
      </c>
    </row>
    <row r="728" spans="1:2" ht="14.5">
      <c r="A728" s="10">
        <v>18</v>
      </c>
      <c r="B728" s="7" t="s">
        <v>24</v>
      </c>
    </row>
    <row r="729" spans="1:2" ht="14.5">
      <c r="A729" s="10">
        <v>57</v>
      </c>
      <c r="B729" s="7" t="s">
        <v>23</v>
      </c>
    </row>
    <row r="730" spans="1:2" ht="14.5">
      <c r="A730" s="10">
        <v>12</v>
      </c>
      <c r="B730" s="7" t="s">
        <v>16</v>
      </c>
    </row>
    <row r="731" spans="1:2" ht="14.5">
      <c r="A731" s="10">
        <v>48</v>
      </c>
      <c r="B731" s="7" t="s">
        <v>16</v>
      </c>
    </row>
    <row r="732" spans="1:2" ht="14.5">
      <c r="A732" s="10">
        <v>14</v>
      </c>
      <c r="B732" s="7" t="s">
        <v>16</v>
      </c>
    </row>
    <row r="733" spans="1:2" ht="14.5">
      <c r="A733" s="10">
        <v>186</v>
      </c>
      <c r="B733" s="7" t="s">
        <v>24</v>
      </c>
    </row>
    <row r="734" spans="1:2" ht="14.5">
      <c r="A734" s="10">
        <v>34</v>
      </c>
      <c r="B734" s="7" t="s">
        <v>24</v>
      </c>
    </row>
    <row r="735" spans="1:2" ht="14.5">
      <c r="A735" s="10">
        <v>122</v>
      </c>
      <c r="B735" s="7" t="s">
        <v>16</v>
      </c>
    </row>
    <row r="736" spans="1:2" ht="14.5">
      <c r="A736" s="10">
        <v>7</v>
      </c>
      <c r="B736" s="7" t="s">
        <v>8</v>
      </c>
    </row>
    <row r="737" spans="1:2" ht="14.5">
      <c r="A737" s="10">
        <v>5</v>
      </c>
      <c r="B737" s="7" t="s">
        <v>8</v>
      </c>
    </row>
    <row r="738" spans="1:2" ht="14.5">
      <c r="A738" s="10">
        <v>18</v>
      </c>
      <c r="B738" s="7" t="s">
        <v>23</v>
      </c>
    </row>
    <row r="739" spans="1:2" ht="14.5">
      <c r="A739" s="10">
        <v>61</v>
      </c>
      <c r="B739" s="7" t="s">
        <v>24</v>
      </c>
    </row>
    <row r="740" spans="1:2" ht="14.5">
      <c r="A740" s="10">
        <v>12</v>
      </c>
      <c r="B740" s="7" t="s">
        <v>23</v>
      </c>
    </row>
    <row r="741" spans="1:2" ht="14.5">
      <c r="A741" s="10">
        <v>4</v>
      </c>
      <c r="B741" s="7" t="s">
        <v>23</v>
      </c>
    </row>
    <row r="742" spans="1:2" ht="14.5">
      <c r="A742" s="10">
        <v>175</v>
      </c>
      <c r="B742" s="7" t="s">
        <v>22</v>
      </c>
    </row>
    <row r="743" spans="1:2" ht="14.5">
      <c r="A743" s="10">
        <v>11</v>
      </c>
      <c r="B743" s="7" t="s">
        <v>16</v>
      </c>
    </row>
    <row r="744" spans="1:2" ht="14.5">
      <c r="A744" s="10">
        <v>9</v>
      </c>
      <c r="B744" s="7" t="s">
        <v>8</v>
      </c>
    </row>
    <row r="745" spans="1:2" ht="14.5">
      <c r="A745" s="10">
        <v>80</v>
      </c>
      <c r="B745" s="7" t="s">
        <v>23</v>
      </c>
    </row>
    <row r="746" spans="1:2" ht="14.5">
      <c r="A746" s="10">
        <v>5</v>
      </c>
      <c r="B746" s="7" t="s">
        <v>22</v>
      </c>
    </row>
    <row r="747" spans="1:2" ht="14.5">
      <c r="A747" s="10">
        <v>25</v>
      </c>
      <c r="B747" s="7" t="s">
        <v>16</v>
      </c>
    </row>
    <row r="748" spans="1:2" ht="14.5">
      <c r="A748" s="10">
        <v>32</v>
      </c>
      <c r="B748" s="7" t="s">
        <v>16</v>
      </c>
    </row>
    <row r="749" spans="1:2" ht="14.5">
      <c r="A749" s="10">
        <v>27</v>
      </c>
      <c r="B749" s="7" t="s">
        <v>16</v>
      </c>
    </row>
    <row r="750" spans="1:2" ht="14.5">
      <c r="A750" s="10">
        <v>34</v>
      </c>
      <c r="B750" s="7" t="s">
        <v>16</v>
      </c>
    </row>
    <row r="751" spans="1:2" ht="14.5">
      <c r="A751" s="10">
        <v>42</v>
      </c>
      <c r="B751" s="7" t="s">
        <v>8</v>
      </c>
    </row>
    <row r="752" spans="1:2" ht="14.5">
      <c r="A752" s="10">
        <v>9</v>
      </c>
      <c r="B752" s="7" t="s">
        <v>22</v>
      </c>
    </row>
    <row r="753" spans="1:2" ht="14.5">
      <c r="A753" s="10">
        <v>47</v>
      </c>
      <c r="B753" s="7" t="s">
        <v>8</v>
      </c>
    </row>
    <row r="754" spans="1:2" ht="14.5">
      <c r="A754" s="10">
        <v>25</v>
      </c>
      <c r="B754" s="7" t="s">
        <v>8</v>
      </c>
    </row>
    <row r="755" spans="1:2" ht="14.5">
      <c r="A755" s="10">
        <v>3</v>
      </c>
      <c r="B755" s="7" t="s">
        <v>22</v>
      </c>
    </row>
    <row r="756" spans="1:2" ht="14.5">
      <c r="A756" s="10">
        <v>17</v>
      </c>
      <c r="B756" s="7" t="s">
        <v>8</v>
      </c>
    </row>
    <row r="757" spans="1:2" ht="14.5">
      <c r="A757" s="10">
        <v>88</v>
      </c>
      <c r="B757" s="7" t="s">
        <v>22</v>
      </c>
    </row>
    <row r="758" spans="1:2" ht="14.5">
      <c r="A758" s="10">
        <v>35</v>
      </c>
      <c r="B758" s="7" t="s">
        <v>8</v>
      </c>
    </row>
    <row r="759" spans="1:2" ht="14.5">
      <c r="A759" s="10">
        <v>6</v>
      </c>
      <c r="B759" s="7" t="s">
        <v>23</v>
      </c>
    </row>
    <row r="760" spans="1:2" ht="14.5">
      <c r="A760" s="10">
        <v>72</v>
      </c>
      <c r="B760" s="7" t="s">
        <v>22</v>
      </c>
    </row>
    <row r="761" spans="1:2" ht="14.5">
      <c r="A761" s="10">
        <v>20</v>
      </c>
      <c r="B761" s="7" t="s">
        <v>8</v>
      </c>
    </row>
    <row r="762" spans="1:2" ht="14.5">
      <c r="A762" s="10">
        <v>39</v>
      </c>
      <c r="B762" s="7" t="s">
        <v>8</v>
      </c>
    </row>
    <row r="763" spans="1:2" ht="14.5">
      <c r="A763" s="10">
        <v>15</v>
      </c>
      <c r="B763" s="7" t="s">
        <v>22</v>
      </c>
    </row>
    <row r="764" spans="1:2" ht="14.5">
      <c r="A764" s="10">
        <v>8</v>
      </c>
      <c r="B764" s="7" t="s">
        <v>8</v>
      </c>
    </row>
    <row r="765" spans="1:2" ht="14.5">
      <c r="A765" s="10">
        <v>13</v>
      </c>
      <c r="B765" s="7" t="s">
        <v>22</v>
      </c>
    </row>
    <row r="766" spans="1:2" ht="14.5">
      <c r="A766" s="10">
        <v>15</v>
      </c>
      <c r="B766" s="7" t="s">
        <v>8</v>
      </c>
    </row>
    <row r="767" spans="1:2" ht="14.5">
      <c r="A767" s="10">
        <v>61</v>
      </c>
      <c r="B767" s="7" t="s">
        <v>8</v>
      </c>
    </row>
    <row r="768" spans="1:2" ht="14.5">
      <c r="A768" s="10">
        <v>16</v>
      </c>
      <c r="B768" s="7" t="s">
        <v>22</v>
      </c>
    </row>
    <row r="769" spans="1:2" ht="14.5">
      <c r="A769" s="10">
        <v>43</v>
      </c>
      <c r="B769" s="7" t="s">
        <v>22</v>
      </c>
    </row>
    <row r="770" spans="1:2" ht="14.5">
      <c r="A770" s="10">
        <v>16</v>
      </c>
      <c r="B770" s="7" t="s">
        <v>22</v>
      </c>
    </row>
    <row r="771" spans="1:2" ht="14.5">
      <c r="A771" s="10">
        <v>26</v>
      </c>
      <c r="B771" s="7" t="s">
        <v>8</v>
      </c>
    </row>
    <row r="772" spans="1:2" ht="14.5">
      <c r="A772" s="10">
        <v>142</v>
      </c>
      <c r="B772" s="7" t="s">
        <v>22</v>
      </c>
    </row>
    <row r="773" spans="1:2" ht="14.5">
      <c r="A773" s="10">
        <v>217</v>
      </c>
      <c r="B773" s="7" t="s">
        <v>24</v>
      </c>
    </row>
    <row r="774" spans="1:2" ht="14.5">
      <c r="A774" s="10">
        <v>18</v>
      </c>
      <c r="B774" s="7" t="s">
        <v>23</v>
      </c>
    </row>
    <row r="775" spans="1:2" ht="14.5">
      <c r="A775" s="10">
        <v>82</v>
      </c>
      <c r="B775" s="7" t="s">
        <v>8</v>
      </c>
    </row>
    <row r="776" spans="1:2" ht="14.5">
      <c r="A776" s="10">
        <v>226</v>
      </c>
      <c r="B776" s="7" t="s">
        <v>8</v>
      </c>
    </row>
    <row r="777" spans="1:2" ht="14.5">
      <c r="A777" s="10">
        <v>46</v>
      </c>
      <c r="B777" s="7" t="s">
        <v>24</v>
      </c>
    </row>
    <row r="778" spans="1:2" ht="14.5">
      <c r="A778" s="10">
        <v>88</v>
      </c>
      <c r="B778" s="7" t="s">
        <v>16</v>
      </c>
    </row>
    <row r="779" spans="1:2" ht="14.5">
      <c r="A779" s="10">
        <v>26</v>
      </c>
      <c r="B779" s="7" t="s">
        <v>16</v>
      </c>
    </row>
    <row r="780" spans="1:2" ht="14.5">
      <c r="A780" s="10">
        <v>10</v>
      </c>
      <c r="B780" s="7" t="s">
        <v>16</v>
      </c>
    </row>
    <row r="781" spans="1:2" ht="14.5">
      <c r="A781" s="10">
        <v>25</v>
      </c>
      <c r="B781" s="7" t="s">
        <v>24</v>
      </c>
    </row>
    <row r="782" spans="1:2" ht="14.5">
      <c r="A782" s="10">
        <v>9</v>
      </c>
      <c r="B782" s="7" t="s">
        <v>16</v>
      </c>
    </row>
    <row r="783" spans="1:2" ht="14.5">
      <c r="A783" s="10">
        <v>90</v>
      </c>
      <c r="B783" s="7" t="s">
        <v>23</v>
      </c>
    </row>
    <row r="784" spans="1:2" ht="14.5">
      <c r="A784" s="10">
        <v>66</v>
      </c>
      <c r="B784" s="7" t="s">
        <v>16</v>
      </c>
    </row>
    <row r="785" spans="1:2" ht="14.5">
      <c r="A785" s="10">
        <v>89</v>
      </c>
      <c r="B785" s="7" t="s">
        <v>24</v>
      </c>
    </row>
    <row r="786" spans="1:2" ht="14.5">
      <c r="A786" s="10">
        <v>102</v>
      </c>
      <c r="B786" s="7" t="s">
        <v>16</v>
      </c>
    </row>
    <row r="787" spans="1:2" ht="14.5">
      <c r="A787" s="10">
        <v>10</v>
      </c>
      <c r="B787" s="7" t="s">
        <v>16</v>
      </c>
    </row>
    <row r="788" spans="1:2" ht="14.5">
      <c r="A788" s="10">
        <v>29</v>
      </c>
      <c r="B788" s="7" t="s">
        <v>16</v>
      </c>
    </row>
    <row r="789" spans="1:2" ht="14.5">
      <c r="A789" s="10">
        <v>96</v>
      </c>
      <c r="B789" s="7" t="s">
        <v>16</v>
      </c>
    </row>
    <row r="790" spans="1:2" ht="14.5">
      <c r="A790" s="10">
        <v>26</v>
      </c>
      <c r="B790" s="7" t="s">
        <v>23</v>
      </c>
    </row>
    <row r="791" spans="1:2" ht="14.5">
      <c r="A791" s="10">
        <v>7</v>
      </c>
      <c r="B791" s="7" t="s">
        <v>22</v>
      </c>
    </row>
    <row r="792" spans="1:2" ht="14.5">
      <c r="A792" s="10">
        <v>20</v>
      </c>
      <c r="B792" s="7" t="s">
        <v>16</v>
      </c>
    </row>
    <row r="793" spans="1:2" ht="14.5">
      <c r="A793" s="10">
        <v>19</v>
      </c>
      <c r="B793" s="7" t="s">
        <v>8</v>
      </c>
    </row>
    <row r="794" spans="1:2" ht="14.5">
      <c r="A794" s="10">
        <v>4</v>
      </c>
      <c r="B794" s="7" t="s">
        <v>23</v>
      </c>
    </row>
    <row r="795" spans="1:2" ht="14.5">
      <c r="A795" s="10">
        <v>117</v>
      </c>
      <c r="B795" s="7" t="s">
        <v>16</v>
      </c>
    </row>
    <row r="796" spans="1:2" ht="14.5">
      <c r="A796" s="10">
        <v>59</v>
      </c>
      <c r="B796" s="7" t="s">
        <v>24</v>
      </c>
    </row>
    <row r="797" spans="1:2" ht="14.5">
      <c r="A797" s="10">
        <v>10</v>
      </c>
      <c r="B797" s="7" t="s">
        <v>22</v>
      </c>
    </row>
    <row r="798" spans="1:2" ht="14.5">
      <c r="A798" s="10">
        <v>63</v>
      </c>
      <c r="B798" s="7" t="s">
        <v>8</v>
      </c>
    </row>
    <row r="799" spans="1:2" ht="14.5">
      <c r="A799" s="10">
        <v>14</v>
      </c>
      <c r="B799" s="7" t="s">
        <v>23</v>
      </c>
    </row>
    <row r="800" spans="1:2" ht="14.5">
      <c r="A800" s="10">
        <v>7</v>
      </c>
      <c r="B800" s="7" t="s">
        <v>22</v>
      </c>
    </row>
    <row r="801" spans="1:2" ht="14.5">
      <c r="A801" s="10">
        <v>26</v>
      </c>
      <c r="B801" s="7" t="s">
        <v>23</v>
      </c>
    </row>
    <row r="802" spans="1:2" ht="14.5">
      <c r="A802" s="10">
        <v>27</v>
      </c>
      <c r="B802" s="7" t="s">
        <v>8</v>
      </c>
    </row>
    <row r="803" spans="1:2" ht="14.5">
      <c r="A803" s="10">
        <v>61</v>
      </c>
      <c r="B803" s="7" t="s">
        <v>23</v>
      </c>
    </row>
    <row r="804" spans="1:2" ht="14.5">
      <c r="A804" s="10">
        <v>25</v>
      </c>
      <c r="B804" s="7" t="s">
        <v>8</v>
      </c>
    </row>
    <row r="805" spans="1:2" ht="14.5">
      <c r="A805" s="10">
        <v>17</v>
      </c>
      <c r="B805" s="7" t="s">
        <v>16</v>
      </c>
    </row>
    <row r="806" spans="1:2" ht="14.5">
      <c r="A806" s="10">
        <v>73</v>
      </c>
      <c r="B806" s="7" t="s">
        <v>24</v>
      </c>
    </row>
    <row r="807" spans="1:2" ht="14.5">
      <c r="A807" s="10">
        <v>7</v>
      </c>
      <c r="B807" s="7" t="s">
        <v>8</v>
      </c>
    </row>
    <row r="808" spans="1:2" ht="14.5">
      <c r="A808" s="10">
        <v>77</v>
      </c>
      <c r="B808" s="7" t="s">
        <v>24</v>
      </c>
    </row>
    <row r="809" spans="1:2" ht="14.5">
      <c r="A809" s="10">
        <v>4</v>
      </c>
      <c r="B809" s="7" t="s">
        <v>23</v>
      </c>
    </row>
    <row r="810" spans="1:2" ht="14.5">
      <c r="A810" s="10">
        <v>42</v>
      </c>
      <c r="B810" s="7" t="s">
        <v>24</v>
      </c>
    </row>
    <row r="811" spans="1:2" ht="14.5">
      <c r="A811" s="10">
        <v>40</v>
      </c>
      <c r="B811" s="7" t="s">
        <v>16</v>
      </c>
    </row>
    <row r="812" spans="1:2" ht="14.5">
      <c r="A812" s="10">
        <v>59</v>
      </c>
      <c r="B812" s="7" t="s">
        <v>16</v>
      </c>
    </row>
    <row r="813" spans="1:2" ht="14.5">
      <c r="A813" s="10">
        <v>249</v>
      </c>
      <c r="B813" s="7" t="s">
        <v>8</v>
      </c>
    </row>
    <row r="814" spans="1:2" ht="14.5">
      <c r="A814" s="10">
        <v>21</v>
      </c>
      <c r="B814" s="7" t="s">
        <v>8</v>
      </c>
    </row>
    <row r="815" spans="1:2" ht="14.5">
      <c r="A815" s="10">
        <v>76</v>
      </c>
      <c r="B815" s="7" t="s">
        <v>23</v>
      </c>
    </row>
    <row r="816" spans="1:2" ht="14.5">
      <c r="A816" s="10">
        <v>13</v>
      </c>
      <c r="B816" s="7" t="s">
        <v>16</v>
      </c>
    </row>
    <row r="817" spans="1:2" ht="14.5">
      <c r="A817" s="10">
        <v>21</v>
      </c>
      <c r="B817" s="7" t="s">
        <v>24</v>
      </c>
    </row>
    <row r="818" spans="1:2" ht="14.5">
      <c r="A818" s="10">
        <v>77</v>
      </c>
      <c r="B818" s="7" t="s">
        <v>8</v>
      </c>
    </row>
    <row r="819" spans="1:2" ht="14.5">
      <c r="A819" s="10">
        <v>7</v>
      </c>
      <c r="B819" s="7" t="s">
        <v>8</v>
      </c>
    </row>
    <row r="820" spans="1:2" ht="14.5">
      <c r="A820" s="10">
        <v>17</v>
      </c>
      <c r="B820" s="7" t="s">
        <v>16</v>
      </c>
    </row>
    <row r="821" spans="1:2" ht="14.5">
      <c r="A821" s="10">
        <v>28</v>
      </c>
      <c r="B821" s="7" t="s">
        <v>22</v>
      </c>
    </row>
    <row r="822" spans="1:2" ht="14.5">
      <c r="A822" s="10">
        <v>20</v>
      </c>
      <c r="B822" s="7" t="s">
        <v>23</v>
      </c>
    </row>
    <row r="823" spans="1:2" ht="14.5">
      <c r="A823" s="10">
        <v>4</v>
      </c>
      <c r="B823" s="7" t="s">
        <v>16</v>
      </c>
    </row>
    <row r="824" spans="1:2" ht="14.5">
      <c r="A824" s="10">
        <v>84</v>
      </c>
      <c r="B824" s="7" t="s">
        <v>23</v>
      </c>
    </row>
    <row r="825" spans="1:2" ht="14.5">
      <c r="A825" s="10">
        <v>147</v>
      </c>
      <c r="B825" s="7" t="s">
        <v>16</v>
      </c>
    </row>
    <row r="826" spans="1:2" ht="14.5">
      <c r="A826" s="10">
        <v>6</v>
      </c>
      <c r="B826" s="7" t="s">
        <v>16</v>
      </c>
    </row>
    <row r="827" spans="1:2" ht="14.5">
      <c r="A827" s="10">
        <v>31</v>
      </c>
      <c r="B827" s="7" t="s">
        <v>23</v>
      </c>
    </row>
    <row r="828" spans="1:2" ht="14.5">
      <c r="A828" s="10">
        <v>5</v>
      </c>
      <c r="B828" s="7" t="s">
        <v>8</v>
      </c>
    </row>
    <row r="829" spans="1:2" ht="14.5">
      <c r="A829" s="10">
        <v>32</v>
      </c>
      <c r="B829" s="7" t="s">
        <v>8</v>
      </c>
    </row>
    <row r="830" spans="1:2" ht="14.5">
      <c r="A830" s="10">
        <v>7</v>
      </c>
      <c r="B830" s="7" t="s">
        <v>22</v>
      </c>
    </row>
    <row r="831" spans="1:2" ht="14.5">
      <c r="A831" s="10">
        <v>46</v>
      </c>
      <c r="B831" s="7" t="s">
        <v>23</v>
      </c>
    </row>
    <row r="832" spans="1:2" ht="14.5">
      <c r="A832" s="10">
        <v>186</v>
      </c>
      <c r="B832" s="7" t="s">
        <v>8</v>
      </c>
    </row>
    <row r="833" spans="1:2" ht="14.5">
      <c r="A833" s="10">
        <v>8</v>
      </c>
      <c r="B833" s="7" t="s">
        <v>23</v>
      </c>
    </row>
    <row r="834" spans="1:2" ht="14.5">
      <c r="A834" s="10">
        <v>42</v>
      </c>
      <c r="B834" s="7" t="s">
        <v>8</v>
      </c>
    </row>
    <row r="835" spans="1:2" ht="14.5">
      <c r="A835" s="10">
        <v>18</v>
      </c>
      <c r="B835" s="7" t="s">
        <v>24</v>
      </c>
    </row>
    <row r="836" spans="1:2" ht="14.5">
      <c r="A836" s="10">
        <v>67</v>
      </c>
      <c r="B836" s="7" t="s">
        <v>23</v>
      </c>
    </row>
    <row r="837" spans="1:2" ht="14.5">
      <c r="A837" s="10">
        <v>39</v>
      </c>
      <c r="B837" s="7" t="s">
        <v>8</v>
      </c>
    </row>
    <row r="838" spans="1:2" ht="14.5">
      <c r="A838" s="10">
        <v>18</v>
      </c>
      <c r="B838" s="7" t="s">
        <v>16</v>
      </c>
    </row>
    <row r="839" spans="1:2" ht="14.5">
      <c r="A839" s="10">
        <v>63</v>
      </c>
      <c r="B839" s="7" t="s">
        <v>8</v>
      </c>
    </row>
    <row r="840" spans="1:2" ht="14.5">
      <c r="A840" s="10">
        <v>29</v>
      </c>
      <c r="B840" s="7" t="s">
        <v>23</v>
      </c>
    </row>
    <row r="841" spans="1:2" ht="14.5">
      <c r="A841" s="10">
        <v>8</v>
      </c>
      <c r="B841" s="7" t="s">
        <v>16</v>
      </c>
    </row>
    <row r="842" spans="1:2" ht="14.5">
      <c r="A842" s="10">
        <v>235</v>
      </c>
      <c r="B842" s="7" t="s">
        <v>8</v>
      </c>
    </row>
    <row r="843" spans="1:2" ht="14.5">
      <c r="A843" s="10">
        <v>110</v>
      </c>
      <c r="B843" s="7" t="s">
        <v>16</v>
      </c>
    </row>
    <row r="844" spans="1:2" ht="14.5">
      <c r="A844" s="10">
        <v>38</v>
      </c>
      <c r="B844" s="7" t="s">
        <v>24</v>
      </c>
    </row>
    <row r="845" spans="1:2" ht="14.5">
      <c r="A845" s="10">
        <v>60</v>
      </c>
      <c r="B845" s="7" t="s">
        <v>23</v>
      </c>
    </row>
    <row r="846" spans="1:2" ht="14.5">
      <c r="A846" s="10">
        <v>9</v>
      </c>
      <c r="B846" s="7" t="s">
        <v>16</v>
      </c>
    </row>
    <row r="847" spans="1:2" ht="14.5">
      <c r="A847" s="10">
        <v>5</v>
      </c>
      <c r="B847" s="7" t="s">
        <v>22</v>
      </c>
    </row>
    <row r="848" spans="1:2" ht="14.5">
      <c r="A848" s="10">
        <v>6</v>
      </c>
      <c r="B848" s="7" t="s">
        <v>23</v>
      </c>
    </row>
    <row r="849" spans="1:2" ht="14.5">
      <c r="A849" s="10">
        <v>11</v>
      </c>
      <c r="B849" s="7" t="s">
        <v>8</v>
      </c>
    </row>
    <row r="850" spans="1:2" ht="14.5">
      <c r="A850" s="10">
        <v>12</v>
      </c>
      <c r="B850" s="7" t="s">
        <v>8</v>
      </c>
    </row>
    <row r="851" spans="1:2" ht="14.5">
      <c r="A851" s="10">
        <v>27</v>
      </c>
      <c r="B851" s="7" t="s">
        <v>23</v>
      </c>
    </row>
    <row r="852" spans="1:2" ht="14.5">
      <c r="A852" s="10">
        <v>66</v>
      </c>
      <c r="B852" s="7" t="s">
        <v>24</v>
      </c>
    </row>
    <row r="853" spans="1:2" ht="14.5">
      <c r="A853" s="10">
        <v>27</v>
      </c>
      <c r="B853" s="7" t="s">
        <v>23</v>
      </c>
    </row>
    <row r="854" spans="1:2" ht="14.5">
      <c r="A854" s="10">
        <v>56</v>
      </c>
      <c r="B854" s="7" t="s">
        <v>16</v>
      </c>
    </row>
    <row r="855" spans="1:2" ht="14.5">
      <c r="A855" s="10">
        <v>59</v>
      </c>
      <c r="B855" s="7" t="s">
        <v>16</v>
      </c>
    </row>
    <row r="856" spans="1:2" ht="14.5">
      <c r="A856" s="10">
        <v>31</v>
      </c>
      <c r="B856" s="7" t="s">
        <v>22</v>
      </c>
    </row>
    <row r="857" spans="1:2" ht="14.5">
      <c r="A857" s="10">
        <v>27</v>
      </c>
      <c r="B857" s="7" t="s">
        <v>23</v>
      </c>
    </row>
    <row r="858" spans="1:2" ht="14.5">
      <c r="A858" s="10">
        <v>4</v>
      </c>
      <c r="B858" s="7" t="s">
        <v>22</v>
      </c>
    </row>
    <row r="859" spans="1:2" ht="14.5">
      <c r="A859" s="10">
        <v>12</v>
      </c>
      <c r="B859" s="7" t="s">
        <v>8</v>
      </c>
    </row>
    <row r="860" spans="1:2" ht="14.5">
      <c r="A860" s="10">
        <v>5</v>
      </c>
      <c r="B860" s="7" t="s">
        <v>16</v>
      </c>
    </row>
    <row r="861" spans="1:2" ht="14.5">
      <c r="A861" s="10">
        <v>132</v>
      </c>
      <c r="B861" s="7" t="s">
        <v>24</v>
      </c>
    </row>
    <row r="862" spans="1:2" ht="14.5">
      <c r="A862" s="10">
        <v>32</v>
      </c>
      <c r="B862" s="7" t="s">
        <v>8</v>
      </c>
    </row>
    <row r="863" spans="1:2" ht="14.5">
      <c r="A863" s="10">
        <v>29</v>
      </c>
      <c r="B863" s="7" t="s">
        <v>8</v>
      </c>
    </row>
    <row r="864" spans="1:2" ht="14.5">
      <c r="A864" s="10">
        <v>18</v>
      </c>
      <c r="B864" s="7" t="s">
        <v>23</v>
      </c>
    </row>
    <row r="865" spans="1:2" ht="14.5">
      <c r="A865" s="10">
        <v>6</v>
      </c>
      <c r="B865" s="7" t="s">
        <v>8</v>
      </c>
    </row>
    <row r="866" spans="1:2" ht="14.5">
      <c r="A866" s="10">
        <v>167</v>
      </c>
      <c r="B866" s="7" t="s">
        <v>23</v>
      </c>
    </row>
    <row r="867" spans="1:2" ht="14.5">
      <c r="A867" s="10">
        <v>36</v>
      </c>
      <c r="B867" s="7" t="s">
        <v>24</v>
      </c>
    </row>
    <row r="868" spans="1:2" ht="14.5">
      <c r="A868" s="10">
        <v>94</v>
      </c>
      <c r="B868" s="7" t="s">
        <v>8</v>
      </c>
    </row>
    <row r="869" spans="1:2" ht="14.5">
      <c r="A869" s="10">
        <v>19</v>
      </c>
      <c r="B869" s="7" t="s">
        <v>16</v>
      </c>
    </row>
    <row r="870" spans="1:2" ht="14.5">
      <c r="A870" s="10">
        <v>19</v>
      </c>
      <c r="B870" s="7" t="s">
        <v>24</v>
      </c>
    </row>
    <row r="871" spans="1:2" ht="14.5">
      <c r="A871" s="10">
        <v>118</v>
      </c>
      <c r="B871" s="7" t="s">
        <v>24</v>
      </c>
    </row>
    <row r="872" spans="1:2" ht="14.5">
      <c r="A872" s="10">
        <v>45</v>
      </c>
      <c r="B872" s="7" t="s">
        <v>23</v>
      </c>
    </row>
    <row r="873" spans="1:2" ht="14.5">
      <c r="A873" s="10">
        <v>20</v>
      </c>
      <c r="B873" s="7" t="s">
        <v>23</v>
      </c>
    </row>
    <row r="874" spans="1:2" ht="14.5">
      <c r="A874" s="10">
        <v>73</v>
      </c>
      <c r="B874" s="7" t="s">
        <v>24</v>
      </c>
    </row>
    <row r="875" spans="1:2" ht="14.5">
      <c r="A875" s="10">
        <v>9</v>
      </c>
      <c r="B875" s="7" t="s">
        <v>16</v>
      </c>
    </row>
    <row r="876" spans="1:2" ht="14.5">
      <c r="A876" s="10">
        <v>37</v>
      </c>
      <c r="B876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876"/>
  <sheetViews>
    <sheetView workbookViewId="0"/>
  </sheetViews>
  <sheetFormatPr defaultColWidth="14.453125" defaultRowHeight="15.75" customHeight="1"/>
  <cols>
    <col min="2" max="2" width="10.7265625" customWidth="1"/>
    <col min="14" max="14" width="23.81640625" customWidth="1"/>
  </cols>
  <sheetData>
    <row r="1" spans="1:22" ht="15.75" customHeight="1">
      <c r="A1" s="7" t="s">
        <v>0</v>
      </c>
      <c r="B1" s="7" t="s">
        <v>13</v>
      </c>
      <c r="C1" s="7" t="s">
        <v>61</v>
      </c>
      <c r="D1" s="8" t="s">
        <v>62</v>
      </c>
    </row>
    <row r="2" spans="1:22" ht="15.75" customHeight="1">
      <c r="A2" s="10">
        <v>23</v>
      </c>
      <c r="B2" s="7" t="s">
        <v>14</v>
      </c>
      <c r="C2" s="7" t="s">
        <v>8</v>
      </c>
      <c r="D2" s="11">
        <f t="shared" ref="D2:D876" si="0">IF(OR(A2 &lt; 1.5*15, A2 &gt; 1.5*64.5), 0, A2)</f>
        <v>23</v>
      </c>
    </row>
    <row r="3" spans="1:22" ht="15.75" customHeight="1">
      <c r="A3" s="10">
        <v>54</v>
      </c>
      <c r="B3" s="7" t="s">
        <v>14</v>
      </c>
      <c r="C3" s="7" t="s">
        <v>12</v>
      </c>
      <c r="D3" s="11">
        <f t="shared" si="0"/>
        <v>54</v>
      </c>
    </row>
    <row r="4" spans="1:22" ht="15.75" customHeight="1">
      <c r="A4" s="10">
        <v>88</v>
      </c>
      <c r="B4" s="7" t="s">
        <v>14</v>
      </c>
      <c r="C4" s="7" t="s">
        <v>8</v>
      </c>
      <c r="D4" s="11">
        <f t="shared" si="0"/>
        <v>88</v>
      </c>
      <c r="N4" s="8"/>
    </row>
    <row r="5" spans="1:22" ht="15.75" customHeight="1">
      <c r="A5" s="10">
        <v>92</v>
      </c>
      <c r="B5" s="7" t="s">
        <v>14</v>
      </c>
      <c r="C5" s="7" t="s">
        <v>8</v>
      </c>
      <c r="D5" s="11">
        <f t="shared" si="0"/>
        <v>92</v>
      </c>
      <c r="N5" s="11">
        <f>SUMIFS(A2:A876, B2:B876, "Taxi", C2:C876, "PASS")</f>
        <v>3846</v>
      </c>
      <c r="O5" s="20">
        <f>SUMIF(B2:B876,"Temp", A2:A876)</f>
        <v>6615</v>
      </c>
    </row>
    <row r="6" spans="1:22" ht="15.75" customHeight="1">
      <c r="A6" s="10">
        <v>13</v>
      </c>
      <c r="B6" s="7" t="s">
        <v>14</v>
      </c>
      <c r="C6" s="7" t="s">
        <v>8</v>
      </c>
      <c r="D6" s="11">
        <f t="shared" si="0"/>
        <v>0</v>
      </c>
      <c r="R6" s="8" t="s">
        <v>8</v>
      </c>
      <c r="S6" s="8" t="s">
        <v>12</v>
      </c>
      <c r="T6" s="8" t="s">
        <v>3</v>
      </c>
      <c r="U6" s="8" t="s">
        <v>21</v>
      </c>
      <c r="V6" s="8" t="s">
        <v>9</v>
      </c>
    </row>
    <row r="7" spans="1:22" ht="15.75" customHeight="1">
      <c r="A7" s="10">
        <v>47</v>
      </c>
      <c r="B7" s="7" t="s">
        <v>14</v>
      </c>
      <c r="C7" s="7" t="s">
        <v>8</v>
      </c>
      <c r="D7" s="11">
        <f t="shared" si="0"/>
        <v>47</v>
      </c>
      <c r="Q7" s="8" t="s">
        <v>14</v>
      </c>
      <c r="R7" s="20">
        <f>SUMIFS(D2:D876, B2:B876, Q7, C2:C876, "PASS")/COUNTIFS(B2:B876, Q7, C2:C876, "PASS",D2:D876, "&gt; 0")</f>
        <v>49.774999999999999</v>
      </c>
      <c r="S7" s="20">
        <f>SUMIFS(D2:D876, B2:B876, Q7, C2:C876, "M4")/COUNTIFS(B2:B876, Q7, C2:C876, "M4",D2:D876, "&gt; 0")</f>
        <v>42</v>
      </c>
      <c r="T7" s="20">
        <f>SUMIFS(D2:D876, B2:B876, Q7, C2:C876, "ASAP")/COUNTIFS(B2:B876, Q7, C2:C876, "ASAP",D2:D876, "&gt; 0")</f>
        <v>61</v>
      </c>
      <c r="U7" s="20">
        <f>SUMIFS(D2:D876, B2:B876, Q7, C2:C876, "Random")/COUNTIFS(B2:B876, Q7, C2:C876, "Random")</f>
        <v>13.5</v>
      </c>
      <c r="V7" s="20">
        <f>SUMIFS(D2:D876, B2:B876, Q7, C2:C876, "PAA")/COUNTIFS(B2:B876, Q7, C2:C876, "PAA")</f>
        <v>22.6</v>
      </c>
    </row>
    <row r="8" spans="1:22" ht="15.75" customHeight="1">
      <c r="A8" s="10">
        <v>174</v>
      </c>
      <c r="B8" s="7" t="s">
        <v>14</v>
      </c>
      <c r="C8" s="7" t="s">
        <v>8</v>
      </c>
      <c r="D8" s="11">
        <f t="shared" si="0"/>
        <v>0</v>
      </c>
      <c r="Q8" s="8" t="s">
        <v>45</v>
      </c>
      <c r="R8" s="20">
        <f>SUMIFS(D2:D876, B2:B876, Q8, C2:C876, "PASS")/COUNTIFS(B2:B876, Q8, C2:C876, "PASS", D2:D876, "&gt; 0")</f>
        <v>50.243243243243242</v>
      </c>
      <c r="S8" s="20">
        <f>SUMIFS(D2:D876, B3:B877, Q8, C3:C877, "M4")/COUNTIFS(B3:B877, Q8, C3:C877, "M4",D2:D876, "&gt; 0")</f>
        <v>36.5</v>
      </c>
      <c r="T8" s="20">
        <f>SUMIFS(D2:D876, B3:B877, Q8, C3:C877, "ASAP")/COUNTIFS(B3:B877, Q8, C3:C877, "ASAP",D2:D876, "&gt; 0")</f>
        <v>44.5</v>
      </c>
      <c r="U8" s="20">
        <f>SUMIFS(D2:D876, B3:B877, Q8, C3:C877, "Random")/COUNTIFS(B3:B877, Q8, C3:C877, "Random")</f>
        <v>33.111111111111114</v>
      </c>
      <c r="V8" s="20">
        <f>SUMIFS(D2:D876, B3:B877, Q8, C3:C877, "PAA")/COUNTIFS(B3:B877, Q8, C3:C877, "PAA")</f>
        <v>18.764705882352942</v>
      </c>
    </row>
    <row r="9" spans="1:22" ht="15.75" customHeight="1">
      <c r="A9" s="10">
        <v>91</v>
      </c>
      <c r="B9" s="7" t="s">
        <v>14</v>
      </c>
      <c r="C9" s="7" t="s">
        <v>3</v>
      </c>
      <c r="D9" s="11">
        <f t="shared" si="0"/>
        <v>91</v>
      </c>
      <c r="F9" s="29" t="s">
        <v>63</v>
      </c>
      <c r="G9" s="29" t="s">
        <v>13</v>
      </c>
      <c r="H9" s="30"/>
      <c r="I9" s="30"/>
      <c r="J9" s="30"/>
      <c r="K9" s="30"/>
      <c r="L9" s="30"/>
      <c r="M9" s="31"/>
      <c r="Q9" s="8" t="s">
        <v>46</v>
      </c>
      <c r="R9" s="20">
        <f>SUMIFS(D2:D876, B2:B876, Q9, C2:C876, "PASS")/COUNTIFS(B2:B876, Q9, C2:C876, "PASS",D2:D876, "&gt; 0")</f>
        <v>51.366666666666667</v>
      </c>
      <c r="S9" s="20">
        <f>SUMIFS(D2:D876, B4:B878, Q9, C4:C878, "M4")/COUNTIFS(B4:B878, Q9, C4:C878, "M4",D2:D876, "&gt; 0")</f>
        <v>39</v>
      </c>
      <c r="T9" s="20" t="e">
        <f>SUMIFS(D2:D876, B4:B878, Q9, C4:C878, "ASAP")/COUNTIFS(B2:B876, Q9, C4:C878, "ASAP",D2:D876, "&gt; 0")</f>
        <v>#DIV/0!</v>
      </c>
      <c r="U9" s="20">
        <f>SUMIFS(D2:D876, B4:B878, Q9, C4:C878, "Random")/COUNTIFS(B4:B878, Q9, C4:C878, "Random")</f>
        <v>29.902439024390244</v>
      </c>
      <c r="V9" s="20">
        <f>SUMIFS(D2:D876, B4:B878, Q9, C4:C878, "PAA")/COUNTIFS(B4:B878, Q9, C4:C878, "PAA")</f>
        <v>60.4</v>
      </c>
    </row>
    <row r="10" spans="1:22" ht="15.75" customHeight="1">
      <c r="A10" s="10">
        <v>30</v>
      </c>
      <c r="B10" s="7" t="s">
        <v>14</v>
      </c>
      <c r="C10" s="7" t="s">
        <v>8</v>
      </c>
      <c r="D10" s="11">
        <f t="shared" si="0"/>
        <v>30</v>
      </c>
      <c r="F10" s="29" t="s">
        <v>61</v>
      </c>
      <c r="G10" s="32" t="s">
        <v>47</v>
      </c>
      <c r="H10" s="33" t="s">
        <v>48</v>
      </c>
      <c r="I10" s="33" t="s">
        <v>49</v>
      </c>
      <c r="J10" s="33" t="s">
        <v>46</v>
      </c>
      <c r="K10" s="33" t="s">
        <v>50</v>
      </c>
      <c r="L10" s="33" t="s">
        <v>14</v>
      </c>
      <c r="M10" s="34" t="s">
        <v>45</v>
      </c>
      <c r="Q10" s="8" t="s">
        <v>47</v>
      </c>
      <c r="R10" s="20">
        <f>SUMIFS(D2:D876, B2:B876, Q10, C2:C876, "PASS")/COUNTIFS(B2:B876, Q10, C2:C876, "PASS",D2:D876, "&gt; 0")</f>
        <v>53.25</v>
      </c>
      <c r="S10" s="20">
        <f>SUMIFS(D2:D876, B5:B879, Q10, C5:C879, "M4")/COUNTIFS(B5:B879, Q10, C5:C879, "M4",D2:D876, "&gt; 0")</f>
        <v>58.428571428571431</v>
      </c>
      <c r="T10" s="20">
        <f>SUMIFS(D2:D876, B5:B879, Q10, C5:C879, "ASAP")/COUNTIFS(B5:B879, Q10, C5:C879, "ASAP",D2:D876, "&gt; 0")</f>
        <v>82.5</v>
      </c>
      <c r="U10" s="20">
        <f>SUMIFS(D2:D876, B5:B879, Q10, C5:C879, "Random")/COUNTIFS(B5:B879, Q10, C5:C879, "Random")</f>
        <v>43.2</v>
      </c>
      <c r="V10" s="20">
        <f>SUMIFS(D2:D876, B5:B879, Q10, C5:C879, "PAA")/COUNTIFS(B5:B879, Q10, C5:C879, "PAA")</f>
        <v>23.653846153846153</v>
      </c>
    </row>
    <row r="11" spans="1:22" ht="15.75" customHeight="1">
      <c r="A11" s="10">
        <v>146</v>
      </c>
      <c r="B11" s="7" t="s">
        <v>14</v>
      </c>
      <c r="C11" s="7" t="s">
        <v>8</v>
      </c>
      <c r="D11" s="11">
        <f t="shared" si="0"/>
        <v>0</v>
      </c>
      <c r="F11" s="32" t="s">
        <v>3</v>
      </c>
      <c r="G11" s="55">
        <v>3.2000000000000001E-2</v>
      </c>
      <c r="H11" s="56">
        <v>0.16</v>
      </c>
      <c r="I11" s="56">
        <v>8.7999999999999995E-2</v>
      </c>
      <c r="J11" s="56">
        <v>6.4000000000000001E-2</v>
      </c>
      <c r="K11" s="56">
        <v>0.224</v>
      </c>
      <c r="L11" s="56">
        <v>0.104</v>
      </c>
      <c r="M11" s="57">
        <v>7.1999999999999995E-2</v>
      </c>
      <c r="Q11" s="8" t="s">
        <v>48</v>
      </c>
      <c r="R11" s="20">
        <f>SUMIFS(D2:D876, B6:B880, Q11, C6:C880, "PASS")/COUNTIFS(B6:B880, Q11, C6:C880, "PASS",D2:D876, "&gt; 0")</f>
        <v>52.428571428571431</v>
      </c>
      <c r="S11" s="20">
        <f>SUMIFS(D2:D876, B6:B880, Q11, C6:C880, "M4")/COUNTIFS(B6:B880, Q11, C6:C880, "M4",D2:D876, "&gt; 0")</f>
        <v>48.3125</v>
      </c>
      <c r="T11" s="20">
        <f>SUMIFS(D2:D876, B6:B880, Q11, C6:C880, "ASAP")/COUNTIFS(B6:B880, Q11, C6:C880, "ASAP",D2:D876, "&gt; 0")</f>
        <v>47.545454545454547</v>
      </c>
      <c r="U11" s="20">
        <f>SUMIFS(D2:D876, B6:B880, Q11, C6:C880, "Random")/COUNTIFS(B6:B880, Q11, C6:C880, "Random")</f>
        <v>22.692307692307693</v>
      </c>
      <c r="V11" s="20">
        <f>SUMIFS(D2:D876, B6:B880, Q11, C6:C880, "PAA")/COUNTIFS(B6:B880, Q11, C6:C880, "PAA")</f>
        <v>43.916666666666664</v>
      </c>
    </row>
    <row r="12" spans="1:22" ht="15.75" customHeight="1">
      <c r="A12" s="10">
        <v>231</v>
      </c>
      <c r="B12" s="7" t="s">
        <v>14</v>
      </c>
      <c r="C12" s="7" t="s">
        <v>8</v>
      </c>
      <c r="D12" s="11">
        <f t="shared" si="0"/>
        <v>0</v>
      </c>
      <c r="F12" s="38" t="s">
        <v>12</v>
      </c>
      <c r="G12" s="58">
        <v>0.152</v>
      </c>
      <c r="H12" s="59">
        <v>0.2</v>
      </c>
      <c r="I12" s="59">
        <v>0.32</v>
      </c>
      <c r="J12" s="59">
        <v>4.8000000000000001E-2</v>
      </c>
      <c r="K12" s="59">
        <v>0.192</v>
      </c>
      <c r="L12" s="59">
        <v>0.17599999999999999</v>
      </c>
      <c r="M12" s="60">
        <v>0.152</v>
      </c>
      <c r="N12" s="49" t="s">
        <v>61</v>
      </c>
      <c r="O12" t="s">
        <v>71</v>
      </c>
      <c r="Q12" s="8" t="s">
        <v>49</v>
      </c>
      <c r="R12" s="20">
        <f>SUMIFS(D2:D876, B7:B881, Q12, C7:C881, "PASS")/COUNTIFS(B7:B881, Q12, C7:C881, "PASS",D2:D876, "&gt; 0")</f>
        <v>53.384615384615387</v>
      </c>
      <c r="S12" s="20">
        <f>SUMIFS(D2:D876, B7:B881, Q12, C7:C881, "M4")/COUNTIFS(B7:B881, Q12, C7:C881, "M4",D2:D876, "&gt; 0")</f>
        <v>40.411764705882355</v>
      </c>
      <c r="T12" s="20">
        <f>SUMIFS(D2:D876, B7:B881, Q12, C7:C881, "ASAP")/COUNTIFS(B7:B881, Q12, C7:C881, "ASAP",D2:D876, "&gt; 0")</f>
        <v>66.142857142857139</v>
      </c>
      <c r="U12" s="20">
        <f>SUMIFS(D2:D876, B7:B881, Q12, C7:C881, "Random")/COUNTIFS(B7:B881, Q12, C7:C881, "Random")</f>
        <v>5.4545454545454541</v>
      </c>
      <c r="V12" s="20">
        <f>SUMIFS(D2:D876, B7:B881, Q12, C7:C881, "PAA")/COUNTIFS(B7:B881, Q12, C7:C881, "PAA")</f>
        <v>18.333333333333332</v>
      </c>
    </row>
    <row r="13" spans="1:22" ht="15.75" customHeight="1">
      <c r="A13" s="10">
        <v>5</v>
      </c>
      <c r="B13" s="7" t="s">
        <v>14</v>
      </c>
      <c r="C13" s="7" t="s">
        <v>8</v>
      </c>
      <c r="D13" s="11">
        <f t="shared" si="0"/>
        <v>0</v>
      </c>
      <c r="F13" s="38" t="s">
        <v>9</v>
      </c>
      <c r="G13" s="58">
        <v>0.41599999999999998</v>
      </c>
      <c r="H13" s="59">
        <v>9.6000000000000002E-2</v>
      </c>
      <c r="I13" s="59">
        <v>2.4E-2</v>
      </c>
      <c r="J13" s="59">
        <v>0.04</v>
      </c>
      <c r="K13" s="59">
        <v>9.6000000000000002E-2</v>
      </c>
      <c r="L13" s="59">
        <v>0.08</v>
      </c>
      <c r="M13" s="60">
        <v>0.13600000000000001</v>
      </c>
      <c r="N13" t="s">
        <v>3</v>
      </c>
      <c r="O13" s="40">
        <v>21.301075268817204</v>
      </c>
      <c r="Q13" s="8" t="s">
        <v>50</v>
      </c>
      <c r="R13" s="20">
        <f>SUMIFS(D2:D876, B8:B882, Q13, C8:C882, "PASS")/COUNTIFS(B8:B882, Q13, C8:C882, "PASS",D2:D876, "&gt; 0")</f>
        <v>46.888888888888886</v>
      </c>
      <c r="S13" s="20">
        <f>SUMIFS(D2:D876, B8:B882, Q13, C8:C882, "M4")/COUNTIFS(B8:B882, Q13, C8:C882, "M4",D2:D876, "&gt; 0")</f>
        <v>51.4</v>
      </c>
      <c r="T13" s="20">
        <f>SUMIFS(D2:D876, B8:B882, Q13, C8:C882, "ASAP")/COUNTIFS(B8:B882, Q13, C8:C882, "ASAP",D2:D876, "&gt; 0")</f>
        <v>39.4</v>
      </c>
      <c r="U13" s="20">
        <f>SUMIFS(D2:D876, B8:B882, Q13, C8:C882, "Random")/COUNTIFS(B8:B882, Q13, C8:C882, "Random")</f>
        <v>15.384615384615385</v>
      </c>
      <c r="V13" s="20">
        <f>SUMIFS(D2:D876, B8:B882, Q13, C8:C882, "PAA")/COUNTIFS(B8:B882, Q13, C8:C882, "PAA")</f>
        <v>15.5</v>
      </c>
    </row>
    <row r="14" spans="1:22" ht="15.75" customHeight="1">
      <c r="A14" s="10">
        <v>14</v>
      </c>
      <c r="B14" s="7" t="s">
        <v>14</v>
      </c>
      <c r="C14" s="7" t="s">
        <v>3</v>
      </c>
      <c r="D14" s="11">
        <f t="shared" si="0"/>
        <v>0</v>
      </c>
      <c r="F14" s="38" t="s">
        <v>8</v>
      </c>
      <c r="G14" s="58">
        <v>0.36</v>
      </c>
      <c r="H14" s="59">
        <v>0.44</v>
      </c>
      <c r="I14" s="59">
        <v>0.48</v>
      </c>
      <c r="J14" s="59">
        <v>0.52</v>
      </c>
      <c r="K14" s="59">
        <v>0.38400000000000001</v>
      </c>
      <c r="L14" s="59">
        <v>0.59199999999999997</v>
      </c>
      <c r="M14" s="60">
        <v>0.56799999999999995</v>
      </c>
      <c r="N14" t="s">
        <v>12</v>
      </c>
      <c r="O14" s="40">
        <v>18.729032258064517</v>
      </c>
    </row>
    <row r="15" spans="1:22" ht="15.75" customHeight="1">
      <c r="A15" s="10">
        <v>131</v>
      </c>
      <c r="B15" s="7" t="s">
        <v>14</v>
      </c>
      <c r="C15" s="7" t="s">
        <v>8</v>
      </c>
      <c r="D15" s="11">
        <f t="shared" si="0"/>
        <v>0</v>
      </c>
      <c r="F15" s="38" t="s">
        <v>21</v>
      </c>
      <c r="G15" s="58">
        <v>0.04</v>
      </c>
      <c r="H15" s="59">
        <v>0.104</v>
      </c>
      <c r="I15" s="59">
        <v>8.7999999999999995E-2</v>
      </c>
      <c r="J15" s="59">
        <v>0.32800000000000001</v>
      </c>
      <c r="K15" s="59">
        <v>0.104</v>
      </c>
      <c r="L15" s="59">
        <v>4.8000000000000001E-2</v>
      </c>
      <c r="M15" s="60">
        <v>7.1999999999999995E-2</v>
      </c>
      <c r="N15" t="s">
        <v>9</v>
      </c>
      <c r="O15" s="40">
        <v>23.54054054054054</v>
      </c>
    </row>
    <row r="16" spans="1:22" ht="15.75" customHeight="1">
      <c r="A16" s="10">
        <v>35</v>
      </c>
      <c r="B16" s="7" t="s">
        <v>14</v>
      </c>
      <c r="C16" s="7" t="s">
        <v>12</v>
      </c>
      <c r="D16" s="11">
        <f t="shared" si="0"/>
        <v>35</v>
      </c>
      <c r="F16" s="53" t="s">
        <v>30</v>
      </c>
      <c r="G16" s="61">
        <v>1</v>
      </c>
      <c r="H16" s="62">
        <v>1</v>
      </c>
      <c r="I16" s="62">
        <v>1</v>
      </c>
      <c r="J16" s="62">
        <v>1</v>
      </c>
      <c r="K16" s="62">
        <v>1</v>
      </c>
      <c r="L16" s="62">
        <v>1</v>
      </c>
      <c r="M16" s="63">
        <v>1</v>
      </c>
      <c r="N16" t="s">
        <v>8</v>
      </c>
      <c r="O16" s="40">
        <v>23.547846889952154</v>
      </c>
    </row>
    <row r="17" spans="1:15" ht="15.75" customHeight="1">
      <c r="A17" s="10">
        <v>17</v>
      </c>
      <c r="B17" s="7" t="s">
        <v>14</v>
      </c>
      <c r="C17" s="7" t="s">
        <v>8</v>
      </c>
      <c r="D17" s="11">
        <f t="shared" si="0"/>
        <v>0</v>
      </c>
      <c r="N17" t="s">
        <v>21</v>
      </c>
      <c r="O17" s="40">
        <v>20.887755102040817</v>
      </c>
    </row>
    <row r="18" spans="1:15" ht="15.75" customHeight="1">
      <c r="A18" s="10">
        <v>12</v>
      </c>
      <c r="B18" s="7" t="s">
        <v>14</v>
      </c>
      <c r="C18" s="7" t="s">
        <v>3</v>
      </c>
      <c r="D18" s="11">
        <f t="shared" si="0"/>
        <v>0</v>
      </c>
      <c r="N18" t="s">
        <v>30</v>
      </c>
      <c r="O18" s="40">
        <v>22.156571428571429</v>
      </c>
    </row>
    <row r="19" spans="1:15" ht="15.75" customHeight="1">
      <c r="A19" s="10">
        <v>21</v>
      </c>
      <c r="B19" s="7" t="s">
        <v>14</v>
      </c>
      <c r="C19" s="7" t="s">
        <v>12</v>
      </c>
      <c r="D19" s="11">
        <f t="shared" si="0"/>
        <v>0</v>
      </c>
    </row>
    <row r="20" spans="1:15" ht="15.75" customHeight="1">
      <c r="A20" s="10">
        <v>11</v>
      </c>
      <c r="B20" s="7" t="s">
        <v>14</v>
      </c>
      <c r="C20" s="7" t="s">
        <v>3</v>
      </c>
      <c r="D20" s="11">
        <f t="shared" si="0"/>
        <v>0</v>
      </c>
    </row>
    <row r="21" spans="1:15" ht="14.5">
      <c r="A21" s="10">
        <v>13</v>
      </c>
      <c r="B21" s="7" t="s">
        <v>14</v>
      </c>
      <c r="C21" s="7" t="s">
        <v>8</v>
      </c>
      <c r="D21" s="11">
        <f t="shared" si="0"/>
        <v>0</v>
      </c>
    </row>
    <row r="22" spans="1:15" ht="14.5">
      <c r="A22" s="10">
        <v>16</v>
      </c>
      <c r="B22" s="7" t="s">
        <v>14</v>
      </c>
      <c r="C22" s="7" t="s">
        <v>8</v>
      </c>
      <c r="D22" s="11">
        <f t="shared" si="0"/>
        <v>0</v>
      </c>
      <c r="N22" s="49" t="s">
        <v>61</v>
      </c>
      <c r="O22" t="s">
        <v>26</v>
      </c>
    </row>
    <row r="23" spans="1:15" ht="14.5">
      <c r="A23" s="10">
        <v>10</v>
      </c>
      <c r="B23" s="7" t="s">
        <v>14</v>
      </c>
      <c r="C23" s="7" t="s">
        <v>8</v>
      </c>
      <c r="D23" s="11">
        <f t="shared" si="0"/>
        <v>0</v>
      </c>
      <c r="N23" t="s">
        <v>3</v>
      </c>
      <c r="O23" s="40">
        <v>48.58064516129032</v>
      </c>
    </row>
    <row r="24" spans="1:15" ht="14.5">
      <c r="A24" s="10">
        <v>10</v>
      </c>
      <c r="B24" s="7" t="s">
        <v>14</v>
      </c>
      <c r="C24" s="7" t="s">
        <v>8</v>
      </c>
      <c r="D24" s="11">
        <f t="shared" si="0"/>
        <v>0</v>
      </c>
      <c r="N24" t="s">
        <v>12</v>
      </c>
      <c r="O24" s="40">
        <v>45.412903225806453</v>
      </c>
    </row>
    <row r="25" spans="1:15" ht="14.5">
      <c r="A25" s="10">
        <v>13</v>
      </c>
      <c r="B25" s="7" t="s">
        <v>14</v>
      </c>
      <c r="C25" s="7" t="s">
        <v>8</v>
      </c>
      <c r="D25" s="11">
        <f t="shared" si="0"/>
        <v>0</v>
      </c>
      <c r="N25" t="s">
        <v>9</v>
      </c>
      <c r="O25" s="40">
        <v>52.666666666666664</v>
      </c>
    </row>
    <row r="26" spans="1:15" ht="14.5">
      <c r="A26" s="10">
        <v>194</v>
      </c>
      <c r="B26" s="7" t="s">
        <v>14</v>
      </c>
      <c r="C26" s="7" t="s">
        <v>8</v>
      </c>
      <c r="D26" s="11">
        <f t="shared" si="0"/>
        <v>0</v>
      </c>
      <c r="N26" t="s">
        <v>8</v>
      </c>
      <c r="O26" s="40">
        <v>51.973684210526315</v>
      </c>
    </row>
    <row r="27" spans="1:15" ht="14.5">
      <c r="A27" s="10">
        <v>17</v>
      </c>
      <c r="B27" s="7" t="s">
        <v>45</v>
      </c>
      <c r="C27" s="7" t="s">
        <v>8</v>
      </c>
      <c r="D27" s="11">
        <f t="shared" si="0"/>
        <v>0</v>
      </c>
      <c r="N27" t="s">
        <v>21</v>
      </c>
      <c r="O27" s="40">
        <v>50.642857142857146</v>
      </c>
    </row>
    <row r="28" spans="1:15" ht="14.5">
      <c r="A28" s="10">
        <v>233</v>
      </c>
      <c r="B28" s="7" t="s">
        <v>45</v>
      </c>
      <c r="C28" s="7" t="s">
        <v>9</v>
      </c>
      <c r="D28" s="11">
        <f t="shared" si="0"/>
        <v>0</v>
      </c>
      <c r="N28" t="s">
        <v>30</v>
      </c>
      <c r="O28" s="40">
        <v>50.389714285714284</v>
      </c>
    </row>
    <row r="29" spans="1:15" ht="14.5">
      <c r="A29" s="10">
        <v>121</v>
      </c>
      <c r="B29" s="7" t="s">
        <v>45</v>
      </c>
      <c r="C29" s="7" t="s">
        <v>8</v>
      </c>
      <c r="D29" s="11">
        <f t="shared" si="0"/>
        <v>0</v>
      </c>
    </row>
    <row r="30" spans="1:15" ht="14.5">
      <c r="A30" s="10">
        <v>37</v>
      </c>
      <c r="B30" s="7" t="s">
        <v>45</v>
      </c>
      <c r="C30" s="7" t="s">
        <v>9</v>
      </c>
      <c r="D30" s="11">
        <f t="shared" si="0"/>
        <v>37</v>
      </c>
    </row>
    <row r="31" spans="1:15" ht="14.5">
      <c r="A31" s="10">
        <v>8</v>
      </c>
      <c r="B31" s="7" t="s">
        <v>45</v>
      </c>
      <c r="C31" s="7" t="s">
        <v>8</v>
      </c>
      <c r="D31" s="11">
        <f t="shared" si="0"/>
        <v>0</v>
      </c>
    </row>
    <row r="32" spans="1:15" ht="14.5">
      <c r="A32" s="10">
        <v>13</v>
      </c>
      <c r="B32" s="7" t="s">
        <v>45</v>
      </c>
      <c r="C32" s="7" t="s">
        <v>3</v>
      </c>
      <c r="D32" s="11">
        <f t="shared" si="0"/>
        <v>0</v>
      </c>
    </row>
    <row r="33" spans="1:12" ht="14.5">
      <c r="A33" s="10">
        <v>78</v>
      </c>
      <c r="B33" s="7" t="s">
        <v>45</v>
      </c>
      <c r="C33" s="7" t="s">
        <v>8</v>
      </c>
      <c r="D33" s="11">
        <f t="shared" si="0"/>
        <v>78</v>
      </c>
    </row>
    <row r="34" spans="1:12" ht="14.5">
      <c r="A34" s="10">
        <v>10</v>
      </c>
      <c r="B34" s="7" t="s">
        <v>45</v>
      </c>
      <c r="C34" s="7" t="s">
        <v>8</v>
      </c>
      <c r="D34" s="11">
        <f t="shared" si="0"/>
        <v>0</v>
      </c>
    </row>
    <row r="35" spans="1:12" ht="14.5">
      <c r="A35" s="10">
        <v>34</v>
      </c>
      <c r="B35" s="7" t="s">
        <v>45</v>
      </c>
      <c r="C35" s="7" t="s">
        <v>9</v>
      </c>
      <c r="D35" s="11">
        <f t="shared" si="0"/>
        <v>34</v>
      </c>
    </row>
    <row r="36" spans="1:12" ht="14.5">
      <c r="A36" s="10">
        <v>25</v>
      </c>
      <c r="B36" s="7" t="s">
        <v>45</v>
      </c>
      <c r="C36" s="7" t="s">
        <v>21</v>
      </c>
      <c r="D36" s="11">
        <f t="shared" si="0"/>
        <v>25</v>
      </c>
    </row>
    <row r="37" spans="1:12" ht="14.5">
      <c r="A37" s="10">
        <v>29</v>
      </c>
      <c r="B37" s="7" t="s">
        <v>45</v>
      </c>
      <c r="C37" s="7" t="s">
        <v>8</v>
      </c>
      <c r="D37" s="11">
        <f t="shared" si="0"/>
        <v>29</v>
      </c>
    </row>
    <row r="38" spans="1:12" ht="14.5">
      <c r="A38" s="10">
        <v>11</v>
      </c>
      <c r="B38" s="7" t="s">
        <v>45</v>
      </c>
      <c r="C38" s="7" t="s">
        <v>8</v>
      </c>
      <c r="D38" s="11">
        <f t="shared" si="0"/>
        <v>0</v>
      </c>
    </row>
    <row r="39" spans="1:12" ht="14.5">
      <c r="A39" s="10">
        <v>5</v>
      </c>
      <c r="B39" s="7" t="s">
        <v>45</v>
      </c>
      <c r="C39" s="7" t="s">
        <v>8</v>
      </c>
      <c r="D39" s="11">
        <f t="shared" si="0"/>
        <v>0</v>
      </c>
    </row>
    <row r="40" spans="1:12" ht="14.5">
      <c r="A40" s="10">
        <v>39</v>
      </c>
      <c r="B40" s="7" t="s">
        <v>45</v>
      </c>
      <c r="C40" s="7" t="s">
        <v>9</v>
      </c>
      <c r="D40" s="11">
        <f t="shared" si="0"/>
        <v>39</v>
      </c>
      <c r="G40" s="8" t="s">
        <v>65</v>
      </c>
      <c r="H40" s="8" t="s">
        <v>66</v>
      </c>
      <c r="I40" s="8" t="s">
        <v>67</v>
      </c>
      <c r="J40" s="8" t="s">
        <v>68</v>
      </c>
      <c r="K40" s="8" t="s">
        <v>69</v>
      </c>
      <c r="L40" s="8" t="s">
        <v>70</v>
      </c>
    </row>
    <row r="41" spans="1:12" ht="14.5">
      <c r="A41" s="10">
        <v>20</v>
      </c>
      <c r="B41" s="7" t="s">
        <v>45</v>
      </c>
      <c r="C41" s="7" t="s">
        <v>8</v>
      </c>
      <c r="D41" s="11">
        <f t="shared" si="0"/>
        <v>0</v>
      </c>
      <c r="G41" s="11">
        <f>MIN(A2:A876)</f>
        <v>3</v>
      </c>
      <c r="H41" s="20">
        <f>MAX(A2:A876)</f>
        <v>286</v>
      </c>
      <c r="I41" s="20">
        <f>STDEV(A2:A876)</f>
        <v>54.148094529933566</v>
      </c>
      <c r="J41" s="11">
        <f>QUARTILE(A2:A876,1)</f>
        <v>15</v>
      </c>
      <c r="K41" s="11">
        <f>QUARTILE(A2:A876,3)</f>
        <v>64.5</v>
      </c>
    </row>
    <row r="42" spans="1:12" ht="14.5">
      <c r="A42" s="10">
        <v>210</v>
      </c>
      <c r="B42" s="7" t="s">
        <v>45</v>
      </c>
      <c r="C42" s="7" t="s">
        <v>8</v>
      </c>
      <c r="D42" s="11">
        <f t="shared" si="0"/>
        <v>0</v>
      </c>
    </row>
    <row r="43" spans="1:12" ht="14.5">
      <c r="A43" s="10">
        <v>282</v>
      </c>
      <c r="B43" s="7" t="s">
        <v>45</v>
      </c>
      <c r="C43" s="7" t="s">
        <v>8</v>
      </c>
      <c r="D43" s="11">
        <f t="shared" si="0"/>
        <v>0</v>
      </c>
    </row>
    <row r="44" spans="1:12" ht="14.5">
      <c r="A44" s="10">
        <v>23</v>
      </c>
      <c r="B44" s="7" t="s">
        <v>45</v>
      </c>
      <c r="C44" s="7" t="s">
        <v>3</v>
      </c>
      <c r="D44" s="11">
        <f t="shared" si="0"/>
        <v>23</v>
      </c>
    </row>
    <row r="45" spans="1:12" ht="14.5">
      <c r="A45" s="10">
        <v>31</v>
      </c>
      <c r="B45" s="7" t="s">
        <v>45</v>
      </c>
      <c r="C45" s="7" t="s">
        <v>8</v>
      </c>
      <c r="D45" s="11">
        <f t="shared" si="0"/>
        <v>31</v>
      </c>
    </row>
    <row r="46" spans="1:12" ht="14.5">
      <c r="A46" s="10">
        <v>54</v>
      </c>
      <c r="B46" s="7" t="s">
        <v>45</v>
      </c>
      <c r="C46" s="7" t="s">
        <v>8</v>
      </c>
      <c r="D46" s="11">
        <f t="shared" si="0"/>
        <v>54</v>
      </c>
      <c r="G46" s="29" t="s">
        <v>26</v>
      </c>
      <c r="H46" s="29" t="s">
        <v>61</v>
      </c>
      <c r="I46" s="30"/>
      <c r="J46" s="30"/>
      <c r="K46" s="30"/>
      <c r="L46" s="31"/>
    </row>
    <row r="47" spans="1:12" ht="14.5">
      <c r="A47" s="10">
        <v>31</v>
      </c>
      <c r="B47" s="7" t="s">
        <v>45</v>
      </c>
      <c r="C47" s="7" t="s">
        <v>9</v>
      </c>
      <c r="D47" s="11">
        <f t="shared" si="0"/>
        <v>31</v>
      </c>
      <c r="G47" s="29" t="s">
        <v>13</v>
      </c>
      <c r="H47" s="32" t="s">
        <v>3</v>
      </c>
      <c r="I47" s="33" t="s">
        <v>12</v>
      </c>
      <c r="J47" s="33" t="s">
        <v>9</v>
      </c>
      <c r="K47" s="33" t="s">
        <v>8</v>
      </c>
      <c r="L47" s="34" t="s">
        <v>21</v>
      </c>
    </row>
    <row r="48" spans="1:12" ht="14.5">
      <c r="A48" s="10">
        <v>110</v>
      </c>
      <c r="B48" s="7" t="s">
        <v>45</v>
      </c>
      <c r="C48" s="7" t="s">
        <v>3</v>
      </c>
      <c r="D48" s="11">
        <f t="shared" si="0"/>
        <v>0</v>
      </c>
      <c r="G48" s="32" t="s">
        <v>47</v>
      </c>
      <c r="H48" s="35">
        <v>29.25</v>
      </c>
      <c r="I48" s="36">
        <v>36.157894736842103</v>
      </c>
      <c r="J48" s="36">
        <v>55.46153846153846</v>
      </c>
      <c r="K48" s="36">
        <v>52.888888888888886</v>
      </c>
      <c r="L48" s="37">
        <v>10.199999999999999</v>
      </c>
    </row>
    <row r="49" spans="1:12" ht="14.5">
      <c r="A49" s="10">
        <v>172</v>
      </c>
      <c r="B49" s="7" t="s">
        <v>45</v>
      </c>
      <c r="C49" s="7" t="s">
        <v>8</v>
      </c>
      <c r="D49" s="11">
        <f t="shared" si="0"/>
        <v>0</v>
      </c>
      <c r="G49" s="38" t="s">
        <v>48</v>
      </c>
      <c r="H49" s="39">
        <v>62.85</v>
      </c>
      <c r="I49" s="40">
        <v>67.64</v>
      </c>
      <c r="J49" s="40">
        <v>62.5</v>
      </c>
      <c r="K49" s="40">
        <v>44.436363636363637</v>
      </c>
      <c r="L49" s="41">
        <v>64.461538461538467</v>
      </c>
    </row>
    <row r="50" spans="1:12" ht="14.5">
      <c r="A50" s="10">
        <v>125</v>
      </c>
      <c r="B50" s="7" t="s">
        <v>45</v>
      </c>
      <c r="C50" s="7" t="s">
        <v>12</v>
      </c>
      <c r="D50" s="11">
        <f t="shared" si="0"/>
        <v>0</v>
      </c>
      <c r="G50" s="38" t="s">
        <v>49</v>
      </c>
      <c r="H50" s="39">
        <v>30.636363636363637</v>
      </c>
      <c r="I50" s="40">
        <v>42.924999999999997</v>
      </c>
      <c r="J50" s="40">
        <v>89.333333333333329</v>
      </c>
      <c r="K50" s="40">
        <v>53</v>
      </c>
      <c r="L50" s="41">
        <v>32.909090909090907</v>
      </c>
    </row>
    <row r="51" spans="1:12" ht="14.5">
      <c r="A51" s="10">
        <v>50</v>
      </c>
      <c r="B51" s="7" t="s">
        <v>45</v>
      </c>
      <c r="C51" s="7" t="s">
        <v>3</v>
      </c>
      <c r="D51" s="11">
        <f t="shared" si="0"/>
        <v>50</v>
      </c>
      <c r="G51" s="38" t="s">
        <v>46</v>
      </c>
      <c r="H51" s="39">
        <v>28.5</v>
      </c>
      <c r="I51" s="40">
        <v>9.1666666666666661</v>
      </c>
      <c r="J51" s="40">
        <v>22.2</v>
      </c>
      <c r="K51" s="40">
        <v>60.061538461538461</v>
      </c>
      <c r="L51" s="41">
        <v>65.121951219512198</v>
      </c>
    </row>
    <row r="52" spans="1:12" ht="14.5">
      <c r="A52" s="10">
        <v>123</v>
      </c>
      <c r="B52" s="7" t="s">
        <v>46</v>
      </c>
      <c r="C52" s="7" t="s">
        <v>8</v>
      </c>
      <c r="D52" s="11">
        <f t="shared" si="0"/>
        <v>0</v>
      </c>
      <c r="G52" s="38" t="s">
        <v>50</v>
      </c>
      <c r="H52" s="39">
        <v>66.035714285714292</v>
      </c>
      <c r="I52" s="40">
        <v>50.166666666666664</v>
      </c>
      <c r="J52" s="40">
        <v>42.666666666666664</v>
      </c>
      <c r="K52" s="40">
        <v>38.875</v>
      </c>
      <c r="L52" s="41">
        <v>30.846153846153847</v>
      </c>
    </row>
    <row r="53" spans="1:12" ht="14.5">
      <c r="A53" s="10">
        <v>119</v>
      </c>
      <c r="B53" s="7" t="s">
        <v>46</v>
      </c>
      <c r="C53" s="7" t="s">
        <v>8</v>
      </c>
      <c r="D53" s="11">
        <f t="shared" si="0"/>
        <v>0</v>
      </c>
      <c r="G53" s="38" t="s">
        <v>14</v>
      </c>
      <c r="H53" s="39">
        <v>29.615384615384617</v>
      </c>
      <c r="I53" s="40">
        <v>36.5</v>
      </c>
      <c r="J53" s="40">
        <v>54.2</v>
      </c>
      <c r="K53" s="40">
        <v>51.972972972972975</v>
      </c>
      <c r="L53" s="41">
        <v>22.833333333333332</v>
      </c>
    </row>
    <row r="54" spans="1:12" ht="14.5">
      <c r="A54" s="10">
        <v>199</v>
      </c>
      <c r="B54" s="7" t="s">
        <v>46</v>
      </c>
      <c r="C54" s="7" t="s">
        <v>8</v>
      </c>
      <c r="D54" s="11">
        <f t="shared" si="0"/>
        <v>0</v>
      </c>
      <c r="G54" s="42" t="s">
        <v>45</v>
      </c>
      <c r="H54" s="43">
        <v>38.333333333333336</v>
      </c>
      <c r="I54" s="44">
        <v>46.421052631578945</v>
      </c>
      <c r="J54" s="44">
        <v>45.823529411764703</v>
      </c>
      <c r="K54" s="44">
        <v>57.816901408450704</v>
      </c>
      <c r="L54" s="45">
        <v>56</v>
      </c>
    </row>
    <row r="55" spans="1:12" ht="14.5">
      <c r="A55" s="10">
        <v>13</v>
      </c>
      <c r="B55" s="7" t="s">
        <v>46</v>
      </c>
      <c r="C55" s="7" t="s">
        <v>8</v>
      </c>
      <c r="D55" s="11">
        <f t="shared" si="0"/>
        <v>0</v>
      </c>
    </row>
    <row r="56" spans="1:12" ht="14.5">
      <c r="A56" s="10">
        <v>25</v>
      </c>
      <c r="B56" s="7" t="s">
        <v>46</v>
      </c>
      <c r="C56" s="7" t="s">
        <v>3</v>
      </c>
      <c r="D56" s="11">
        <f t="shared" si="0"/>
        <v>25</v>
      </c>
    </row>
    <row r="57" spans="1:12" ht="14.5">
      <c r="A57" s="10">
        <v>43</v>
      </c>
      <c r="B57" s="7" t="s">
        <v>46</v>
      </c>
      <c r="C57" s="7" t="s">
        <v>8</v>
      </c>
      <c r="D57" s="11">
        <f t="shared" si="0"/>
        <v>43</v>
      </c>
    </row>
    <row r="58" spans="1:12" ht="14.5">
      <c r="A58" s="10">
        <v>20</v>
      </c>
      <c r="B58" s="7" t="s">
        <v>46</v>
      </c>
      <c r="C58" s="7" t="s">
        <v>8</v>
      </c>
      <c r="D58" s="11">
        <f t="shared" si="0"/>
        <v>0</v>
      </c>
    </row>
    <row r="59" spans="1:12" ht="14.5">
      <c r="A59" s="10">
        <v>26</v>
      </c>
      <c r="B59" s="7" t="s">
        <v>46</v>
      </c>
      <c r="C59" s="7" t="s">
        <v>8</v>
      </c>
      <c r="D59" s="11">
        <f t="shared" si="0"/>
        <v>26</v>
      </c>
    </row>
    <row r="60" spans="1:12" ht="14.5">
      <c r="A60" s="10">
        <v>252</v>
      </c>
      <c r="B60" s="7" t="s">
        <v>46</v>
      </c>
      <c r="C60" s="7" t="s">
        <v>8</v>
      </c>
      <c r="D60" s="11">
        <f t="shared" si="0"/>
        <v>0</v>
      </c>
    </row>
    <row r="61" spans="1:12" ht="14.5">
      <c r="A61" s="10">
        <v>5</v>
      </c>
      <c r="B61" s="7" t="s">
        <v>46</v>
      </c>
      <c r="C61" s="7" t="s">
        <v>8</v>
      </c>
      <c r="D61" s="11">
        <f t="shared" si="0"/>
        <v>0</v>
      </c>
    </row>
    <row r="62" spans="1:12" ht="14.5">
      <c r="A62" s="10">
        <v>143</v>
      </c>
      <c r="B62" s="7" t="s">
        <v>46</v>
      </c>
      <c r="C62" s="7" t="s">
        <v>8</v>
      </c>
      <c r="D62" s="11">
        <f t="shared" si="0"/>
        <v>0</v>
      </c>
    </row>
    <row r="63" spans="1:12" ht="14.5">
      <c r="A63" s="10">
        <v>16</v>
      </c>
      <c r="B63" s="7" t="s">
        <v>46</v>
      </c>
      <c r="C63" s="7" t="s">
        <v>8</v>
      </c>
      <c r="D63" s="11">
        <f t="shared" si="0"/>
        <v>0</v>
      </c>
    </row>
    <row r="64" spans="1:12" ht="14.5">
      <c r="A64" s="10">
        <v>42</v>
      </c>
      <c r="B64" s="7" t="s">
        <v>46</v>
      </c>
      <c r="C64" s="7" t="s">
        <v>3</v>
      </c>
      <c r="D64" s="11">
        <f t="shared" si="0"/>
        <v>42</v>
      </c>
    </row>
    <row r="65" spans="1:4" ht="14.5">
      <c r="A65" s="10">
        <v>31</v>
      </c>
      <c r="B65" s="7" t="s">
        <v>46</v>
      </c>
      <c r="C65" s="7" t="s">
        <v>8</v>
      </c>
      <c r="D65" s="11">
        <f t="shared" si="0"/>
        <v>31</v>
      </c>
    </row>
    <row r="66" spans="1:4" ht="14.5">
      <c r="A66" s="10">
        <v>192</v>
      </c>
      <c r="B66" s="7" t="s">
        <v>46</v>
      </c>
      <c r="C66" s="7" t="s">
        <v>8</v>
      </c>
      <c r="D66" s="11">
        <f t="shared" si="0"/>
        <v>0</v>
      </c>
    </row>
    <row r="67" spans="1:4" ht="14.5">
      <c r="A67" s="10">
        <v>76</v>
      </c>
      <c r="B67" s="7" t="s">
        <v>46</v>
      </c>
      <c r="C67" s="7" t="s">
        <v>8</v>
      </c>
      <c r="D67" s="11">
        <f t="shared" si="0"/>
        <v>76</v>
      </c>
    </row>
    <row r="68" spans="1:4" ht="14.5">
      <c r="A68" s="10">
        <v>17</v>
      </c>
      <c r="B68" s="7" t="s">
        <v>46</v>
      </c>
      <c r="C68" s="7" t="s">
        <v>8</v>
      </c>
      <c r="D68" s="11">
        <f t="shared" si="0"/>
        <v>0</v>
      </c>
    </row>
    <row r="69" spans="1:4" ht="14.5">
      <c r="A69" s="10">
        <v>27</v>
      </c>
      <c r="B69" s="7" t="s">
        <v>46</v>
      </c>
      <c r="C69" s="7" t="s">
        <v>8</v>
      </c>
      <c r="D69" s="11">
        <f t="shared" si="0"/>
        <v>27</v>
      </c>
    </row>
    <row r="70" spans="1:4" ht="14.5">
      <c r="A70" s="10">
        <v>36</v>
      </c>
      <c r="B70" s="7" t="s">
        <v>46</v>
      </c>
      <c r="C70" s="7" t="s">
        <v>8</v>
      </c>
      <c r="D70" s="11">
        <f t="shared" si="0"/>
        <v>36</v>
      </c>
    </row>
    <row r="71" spans="1:4" ht="14.5">
      <c r="A71" s="10">
        <v>44</v>
      </c>
      <c r="B71" s="7" t="s">
        <v>46</v>
      </c>
      <c r="C71" s="7" t="s">
        <v>8</v>
      </c>
      <c r="D71" s="11">
        <f t="shared" si="0"/>
        <v>44</v>
      </c>
    </row>
    <row r="72" spans="1:4" ht="14.5">
      <c r="A72" s="10">
        <v>187</v>
      </c>
      <c r="B72" s="7" t="s">
        <v>46</v>
      </c>
      <c r="C72" s="7" t="s">
        <v>8</v>
      </c>
      <c r="D72" s="11">
        <f t="shared" si="0"/>
        <v>0</v>
      </c>
    </row>
    <row r="73" spans="1:4" ht="14.5">
      <c r="A73" s="10">
        <v>11</v>
      </c>
      <c r="B73" s="7" t="s">
        <v>46</v>
      </c>
      <c r="C73" s="7" t="s">
        <v>8</v>
      </c>
      <c r="D73" s="11">
        <f t="shared" si="0"/>
        <v>0</v>
      </c>
    </row>
    <row r="74" spans="1:4" ht="14.5">
      <c r="A74" s="10">
        <v>103</v>
      </c>
      <c r="B74" s="7" t="s">
        <v>46</v>
      </c>
      <c r="C74" s="7" t="s">
        <v>3</v>
      </c>
      <c r="D74" s="11">
        <f t="shared" si="0"/>
        <v>0</v>
      </c>
    </row>
    <row r="75" spans="1:4" ht="14.5">
      <c r="A75" s="10">
        <v>13</v>
      </c>
      <c r="B75" s="7" t="s">
        <v>46</v>
      </c>
      <c r="C75" s="7" t="s">
        <v>3</v>
      </c>
      <c r="D75" s="11">
        <f t="shared" si="0"/>
        <v>0</v>
      </c>
    </row>
    <row r="76" spans="1:4" ht="14.5">
      <c r="A76" s="10">
        <v>12</v>
      </c>
      <c r="B76" s="7" t="s">
        <v>46</v>
      </c>
      <c r="C76" s="7" t="s">
        <v>3</v>
      </c>
      <c r="D76" s="11">
        <f t="shared" si="0"/>
        <v>0</v>
      </c>
    </row>
    <row r="77" spans="1:4" ht="14.5">
      <c r="A77" s="10">
        <v>168</v>
      </c>
      <c r="B77" s="7" t="s">
        <v>47</v>
      </c>
      <c r="C77" s="7" t="s">
        <v>12</v>
      </c>
      <c r="D77" s="11">
        <f t="shared" si="0"/>
        <v>0</v>
      </c>
    </row>
    <row r="78" spans="1:4" ht="14.5">
      <c r="A78" s="10">
        <v>9</v>
      </c>
      <c r="B78" s="7" t="s">
        <v>47</v>
      </c>
      <c r="C78" s="7" t="s">
        <v>8</v>
      </c>
      <c r="D78" s="11">
        <f t="shared" si="0"/>
        <v>0</v>
      </c>
    </row>
    <row r="79" spans="1:4" ht="14.5">
      <c r="A79" s="10">
        <v>16</v>
      </c>
      <c r="B79" s="7" t="s">
        <v>47</v>
      </c>
      <c r="C79" s="7" t="s">
        <v>8</v>
      </c>
      <c r="D79" s="11">
        <f t="shared" si="0"/>
        <v>0</v>
      </c>
    </row>
    <row r="80" spans="1:4" ht="14.5">
      <c r="A80" s="10">
        <v>174</v>
      </c>
      <c r="B80" s="7" t="s">
        <v>47</v>
      </c>
      <c r="C80" s="7" t="s">
        <v>9</v>
      </c>
      <c r="D80" s="11">
        <f t="shared" si="0"/>
        <v>0</v>
      </c>
    </row>
    <row r="81" spans="1:4" ht="14.5">
      <c r="A81" s="10">
        <v>97</v>
      </c>
      <c r="B81" s="7" t="s">
        <v>47</v>
      </c>
      <c r="C81" s="7" t="s">
        <v>8</v>
      </c>
      <c r="D81" s="11">
        <f t="shared" si="0"/>
        <v>0</v>
      </c>
    </row>
    <row r="82" spans="1:4" ht="14.5">
      <c r="A82" s="10">
        <v>46</v>
      </c>
      <c r="B82" s="7" t="s">
        <v>47</v>
      </c>
      <c r="C82" s="7" t="s">
        <v>12</v>
      </c>
      <c r="D82" s="11">
        <f t="shared" si="0"/>
        <v>46</v>
      </c>
    </row>
    <row r="83" spans="1:4" ht="14.5">
      <c r="A83" s="10">
        <v>181</v>
      </c>
      <c r="B83" s="7" t="s">
        <v>47</v>
      </c>
      <c r="C83" s="7" t="s">
        <v>8</v>
      </c>
      <c r="D83" s="11">
        <f t="shared" si="0"/>
        <v>0</v>
      </c>
    </row>
    <row r="84" spans="1:4" ht="14.5">
      <c r="A84" s="10">
        <v>10</v>
      </c>
      <c r="B84" s="7" t="s">
        <v>47</v>
      </c>
      <c r="C84" s="7" t="s">
        <v>8</v>
      </c>
      <c r="D84" s="11">
        <f t="shared" si="0"/>
        <v>0</v>
      </c>
    </row>
    <row r="85" spans="1:4" ht="14.5">
      <c r="A85" s="10">
        <v>23</v>
      </c>
      <c r="B85" s="7" t="s">
        <v>47</v>
      </c>
      <c r="C85" s="7" t="s">
        <v>9</v>
      </c>
      <c r="D85" s="11">
        <f t="shared" si="0"/>
        <v>23</v>
      </c>
    </row>
    <row r="86" spans="1:4" ht="14.5">
      <c r="A86" s="10">
        <v>73</v>
      </c>
      <c r="B86" s="7" t="s">
        <v>47</v>
      </c>
      <c r="C86" s="7" t="s">
        <v>12</v>
      </c>
      <c r="D86" s="11">
        <f t="shared" si="0"/>
        <v>73</v>
      </c>
    </row>
    <row r="87" spans="1:4" ht="14.5">
      <c r="A87" s="10">
        <v>138</v>
      </c>
      <c r="B87" s="7" t="s">
        <v>47</v>
      </c>
      <c r="C87" s="7" t="s">
        <v>9</v>
      </c>
      <c r="D87" s="11">
        <f t="shared" si="0"/>
        <v>0</v>
      </c>
    </row>
    <row r="88" spans="1:4" ht="14.5">
      <c r="A88" s="10">
        <v>92</v>
      </c>
      <c r="B88" s="7" t="s">
        <v>47</v>
      </c>
      <c r="C88" s="7" t="s">
        <v>9</v>
      </c>
      <c r="D88" s="11">
        <f t="shared" si="0"/>
        <v>92</v>
      </c>
    </row>
    <row r="89" spans="1:4" ht="14.5">
      <c r="A89" s="10">
        <v>7</v>
      </c>
      <c r="B89" s="7" t="s">
        <v>47</v>
      </c>
      <c r="C89" s="7" t="s">
        <v>9</v>
      </c>
      <c r="D89" s="11">
        <f t="shared" si="0"/>
        <v>0</v>
      </c>
    </row>
    <row r="90" spans="1:4" ht="14.5">
      <c r="A90" s="10">
        <v>155</v>
      </c>
      <c r="B90" s="7" t="s">
        <v>47</v>
      </c>
      <c r="C90" s="7" t="s">
        <v>9</v>
      </c>
      <c r="D90" s="11">
        <f t="shared" si="0"/>
        <v>0</v>
      </c>
    </row>
    <row r="91" spans="1:4" ht="14.5">
      <c r="A91" s="10">
        <v>8</v>
      </c>
      <c r="B91" s="7" t="s">
        <v>47</v>
      </c>
      <c r="C91" s="7" t="s">
        <v>12</v>
      </c>
      <c r="D91" s="11">
        <f t="shared" si="0"/>
        <v>0</v>
      </c>
    </row>
    <row r="92" spans="1:4" ht="14.5">
      <c r="A92" s="10">
        <v>34</v>
      </c>
      <c r="B92" s="7" t="s">
        <v>47</v>
      </c>
      <c r="C92" s="7" t="s">
        <v>9</v>
      </c>
      <c r="D92" s="11">
        <f t="shared" si="0"/>
        <v>34</v>
      </c>
    </row>
    <row r="93" spans="1:4" ht="14.5">
      <c r="A93" s="10">
        <v>46</v>
      </c>
      <c r="B93" s="7" t="s">
        <v>47</v>
      </c>
      <c r="C93" s="7" t="s">
        <v>9</v>
      </c>
      <c r="D93" s="11">
        <f t="shared" si="0"/>
        <v>46</v>
      </c>
    </row>
    <row r="94" spans="1:4" ht="14.5">
      <c r="A94" s="10">
        <v>44</v>
      </c>
      <c r="B94" s="7" t="s">
        <v>47</v>
      </c>
      <c r="C94" s="7" t="s">
        <v>8</v>
      </c>
      <c r="D94" s="11">
        <f t="shared" si="0"/>
        <v>44</v>
      </c>
    </row>
    <row r="95" spans="1:4" ht="14.5">
      <c r="A95" s="10">
        <v>12</v>
      </c>
      <c r="B95" s="7" t="s">
        <v>47</v>
      </c>
      <c r="C95" s="7" t="s">
        <v>8</v>
      </c>
      <c r="D95" s="11">
        <f t="shared" si="0"/>
        <v>0</v>
      </c>
    </row>
    <row r="96" spans="1:4" ht="14.5">
      <c r="A96" s="10">
        <v>16</v>
      </c>
      <c r="B96" s="7" t="s">
        <v>47</v>
      </c>
      <c r="C96" s="7" t="s">
        <v>21</v>
      </c>
      <c r="D96" s="11">
        <f t="shared" si="0"/>
        <v>0</v>
      </c>
    </row>
    <row r="97" spans="1:4" ht="14.5">
      <c r="A97" s="10">
        <v>33</v>
      </c>
      <c r="B97" s="7" t="s">
        <v>47</v>
      </c>
      <c r="C97" s="7" t="s">
        <v>12</v>
      </c>
      <c r="D97" s="11">
        <f t="shared" si="0"/>
        <v>33</v>
      </c>
    </row>
    <row r="98" spans="1:4" ht="14.5">
      <c r="A98" s="10">
        <v>36</v>
      </c>
      <c r="B98" s="7" t="s">
        <v>47</v>
      </c>
      <c r="C98" s="7" t="s">
        <v>12</v>
      </c>
      <c r="D98" s="11">
        <f t="shared" si="0"/>
        <v>36</v>
      </c>
    </row>
    <row r="99" spans="1:4" ht="14.5">
      <c r="A99" s="10">
        <v>20</v>
      </c>
      <c r="B99" s="7" t="s">
        <v>47</v>
      </c>
      <c r="C99" s="7" t="s">
        <v>8</v>
      </c>
      <c r="D99" s="11">
        <f t="shared" si="0"/>
        <v>0</v>
      </c>
    </row>
    <row r="100" spans="1:4" ht="14.5">
      <c r="A100" s="10">
        <v>27</v>
      </c>
      <c r="B100" s="7" t="s">
        <v>47</v>
      </c>
      <c r="C100" s="7" t="s">
        <v>9</v>
      </c>
      <c r="D100" s="11">
        <f t="shared" si="0"/>
        <v>27</v>
      </c>
    </row>
    <row r="101" spans="1:4" ht="14.5">
      <c r="A101" s="10">
        <v>59</v>
      </c>
      <c r="B101" s="7" t="s">
        <v>47</v>
      </c>
      <c r="C101" s="7" t="s">
        <v>8</v>
      </c>
      <c r="D101" s="11">
        <f t="shared" si="0"/>
        <v>59</v>
      </c>
    </row>
    <row r="102" spans="1:4" ht="14.5">
      <c r="A102" s="10">
        <v>19</v>
      </c>
      <c r="B102" s="7" t="s">
        <v>48</v>
      </c>
      <c r="C102" s="7" t="s">
        <v>9</v>
      </c>
      <c r="D102" s="11">
        <f t="shared" si="0"/>
        <v>0</v>
      </c>
    </row>
    <row r="103" spans="1:4" ht="14.5">
      <c r="A103" s="10">
        <v>7</v>
      </c>
      <c r="B103" s="7" t="s">
        <v>48</v>
      </c>
      <c r="C103" s="7" t="s">
        <v>8</v>
      </c>
      <c r="D103" s="11">
        <f t="shared" si="0"/>
        <v>0</v>
      </c>
    </row>
    <row r="104" spans="1:4" ht="14.5">
      <c r="A104" s="10">
        <v>18</v>
      </c>
      <c r="B104" s="7" t="s">
        <v>48</v>
      </c>
      <c r="C104" s="7" t="s">
        <v>3</v>
      </c>
      <c r="D104" s="11">
        <f t="shared" si="0"/>
        <v>0</v>
      </c>
    </row>
    <row r="105" spans="1:4" ht="14.5">
      <c r="A105" s="10">
        <v>234</v>
      </c>
      <c r="B105" s="7" t="s">
        <v>48</v>
      </c>
      <c r="C105" s="7" t="s">
        <v>21</v>
      </c>
      <c r="D105" s="11">
        <f t="shared" si="0"/>
        <v>0</v>
      </c>
    </row>
    <row r="106" spans="1:4" ht="14.5">
      <c r="A106" s="10">
        <v>78</v>
      </c>
      <c r="B106" s="7" t="s">
        <v>48</v>
      </c>
      <c r="C106" s="7" t="s">
        <v>3</v>
      </c>
      <c r="D106" s="11">
        <f t="shared" si="0"/>
        <v>78</v>
      </c>
    </row>
    <row r="107" spans="1:4" ht="14.5">
      <c r="A107" s="10">
        <v>214</v>
      </c>
      <c r="B107" s="7" t="s">
        <v>48</v>
      </c>
      <c r="C107" s="7" t="s">
        <v>3</v>
      </c>
      <c r="D107" s="11">
        <f t="shared" si="0"/>
        <v>0</v>
      </c>
    </row>
    <row r="108" spans="1:4" ht="14.5">
      <c r="A108" s="10">
        <v>9</v>
      </c>
      <c r="B108" s="7" t="s">
        <v>48</v>
      </c>
      <c r="C108" s="7" t="s">
        <v>8</v>
      </c>
      <c r="D108" s="11">
        <f t="shared" si="0"/>
        <v>0</v>
      </c>
    </row>
    <row r="109" spans="1:4" ht="14.5">
      <c r="A109" s="10">
        <v>17</v>
      </c>
      <c r="B109" s="7" t="s">
        <v>48</v>
      </c>
      <c r="C109" s="7" t="s">
        <v>8</v>
      </c>
      <c r="D109" s="11">
        <f t="shared" si="0"/>
        <v>0</v>
      </c>
    </row>
    <row r="110" spans="1:4" ht="14.5">
      <c r="A110" s="10">
        <v>9</v>
      </c>
      <c r="B110" s="7" t="s">
        <v>48</v>
      </c>
      <c r="C110" s="7" t="s">
        <v>3</v>
      </c>
      <c r="D110" s="11">
        <f t="shared" si="0"/>
        <v>0</v>
      </c>
    </row>
    <row r="111" spans="1:4" ht="14.5">
      <c r="A111" s="10">
        <v>161</v>
      </c>
      <c r="B111" s="7" t="s">
        <v>48</v>
      </c>
      <c r="C111" s="7" t="s">
        <v>12</v>
      </c>
      <c r="D111" s="11">
        <f t="shared" si="0"/>
        <v>0</v>
      </c>
    </row>
    <row r="112" spans="1:4" ht="14.5">
      <c r="A112" s="10">
        <v>92</v>
      </c>
      <c r="B112" s="7" t="s">
        <v>48</v>
      </c>
      <c r="C112" s="7" t="s">
        <v>3</v>
      </c>
      <c r="D112" s="11">
        <f t="shared" si="0"/>
        <v>92</v>
      </c>
    </row>
    <row r="113" spans="1:4" ht="14.5">
      <c r="A113" s="10">
        <v>41</v>
      </c>
      <c r="B113" s="7" t="s">
        <v>48</v>
      </c>
      <c r="C113" s="7" t="s">
        <v>12</v>
      </c>
      <c r="D113" s="11">
        <f t="shared" si="0"/>
        <v>41</v>
      </c>
    </row>
    <row r="114" spans="1:4" ht="14.5">
      <c r="A114" s="10">
        <v>219</v>
      </c>
      <c r="B114" s="7" t="s">
        <v>48</v>
      </c>
      <c r="C114" s="7" t="s">
        <v>12</v>
      </c>
      <c r="D114" s="11">
        <f t="shared" si="0"/>
        <v>0</v>
      </c>
    </row>
    <row r="115" spans="1:4" ht="14.5">
      <c r="A115" s="10">
        <v>55</v>
      </c>
      <c r="B115" s="7" t="s">
        <v>48</v>
      </c>
      <c r="C115" s="7" t="s">
        <v>9</v>
      </c>
      <c r="D115" s="11">
        <f t="shared" si="0"/>
        <v>55</v>
      </c>
    </row>
    <row r="116" spans="1:4" ht="14.5">
      <c r="A116" s="10">
        <v>11</v>
      </c>
      <c r="B116" s="7" t="s">
        <v>48</v>
      </c>
      <c r="C116" s="7" t="s">
        <v>3</v>
      </c>
      <c r="D116" s="11">
        <f t="shared" si="0"/>
        <v>0</v>
      </c>
    </row>
    <row r="117" spans="1:4" ht="14.5">
      <c r="A117" s="10">
        <v>96</v>
      </c>
      <c r="B117" s="7" t="s">
        <v>48</v>
      </c>
      <c r="C117" s="7" t="s">
        <v>3</v>
      </c>
      <c r="D117" s="11">
        <f t="shared" si="0"/>
        <v>96</v>
      </c>
    </row>
    <row r="118" spans="1:4" ht="14.5">
      <c r="A118" s="10">
        <v>22</v>
      </c>
      <c r="B118" s="7" t="s">
        <v>48</v>
      </c>
      <c r="C118" s="7" t="s">
        <v>12</v>
      </c>
      <c r="D118" s="11">
        <f t="shared" si="0"/>
        <v>0</v>
      </c>
    </row>
    <row r="119" spans="1:4" ht="14.5">
      <c r="A119" s="10">
        <v>35</v>
      </c>
      <c r="B119" s="7" t="s">
        <v>48</v>
      </c>
      <c r="C119" s="7" t="s">
        <v>21</v>
      </c>
      <c r="D119" s="11">
        <f t="shared" si="0"/>
        <v>35</v>
      </c>
    </row>
    <row r="120" spans="1:4" ht="14.5">
      <c r="A120" s="10">
        <v>20</v>
      </c>
      <c r="B120" s="7" t="s">
        <v>48</v>
      </c>
      <c r="C120" s="7" t="s">
        <v>3</v>
      </c>
      <c r="D120" s="11">
        <f t="shared" si="0"/>
        <v>0</v>
      </c>
    </row>
    <row r="121" spans="1:4" ht="14.5">
      <c r="A121" s="10">
        <v>30</v>
      </c>
      <c r="B121" s="7" t="s">
        <v>48</v>
      </c>
      <c r="C121" s="7" t="s">
        <v>8</v>
      </c>
      <c r="D121" s="11">
        <f t="shared" si="0"/>
        <v>30</v>
      </c>
    </row>
    <row r="122" spans="1:4" ht="14.5">
      <c r="A122" s="10">
        <v>22</v>
      </c>
      <c r="B122" s="7" t="s">
        <v>48</v>
      </c>
      <c r="C122" s="7" t="s">
        <v>8</v>
      </c>
      <c r="D122" s="11">
        <f t="shared" si="0"/>
        <v>0</v>
      </c>
    </row>
    <row r="123" spans="1:4" ht="14.5">
      <c r="A123" s="10">
        <v>95</v>
      </c>
      <c r="B123" s="7" t="s">
        <v>48</v>
      </c>
      <c r="C123" s="7" t="s">
        <v>8</v>
      </c>
      <c r="D123" s="11">
        <f t="shared" si="0"/>
        <v>95</v>
      </c>
    </row>
    <row r="124" spans="1:4" ht="14.5">
      <c r="A124" s="10">
        <v>9</v>
      </c>
      <c r="B124" s="7" t="s">
        <v>48</v>
      </c>
      <c r="C124" s="7" t="s">
        <v>8</v>
      </c>
      <c r="D124" s="11">
        <f t="shared" si="0"/>
        <v>0</v>
      </c>
    </row>
    <row r="125" spans="1:4" ht="14.5">
      <c r="A125" s="10">
        <v>54</v>
      </c>
      <c r="B125" s="7" t="s">
        <v>48</v>
      </c>
      <c r="C125" s="7" t="s">
        <v>12</v>
      </c>
      <c r="D125" s="11">
        <f t="shared" si="0"/>
        <v>54</v>
      </c>
    </row>
    <row r="126" spans="1:4" ht="14.5">
      <c r="A126" s="10">
        <v>44</v>
      </c>
      <c r="B126" s="7" t="s">
        <v>48</v>
      </c>
      <c r="C126" s="7" t="s">
        <v>8</v>
      </c>
      <c r="D126" s="11">
        <f t="shared" si="0"/>
        <v>44</v>
      </c>
    </row>
    <row r="127" spans="1:4" ht="14.5">
      <c r="A127" s="10">
        <v>38</v>
      </c>
      <c r="B127" s="7" t="s">
        <v>49</v>
      </c>
      <c r="C127" s="7" t="s">
        <v>21</v>
      </c>
      <c r="D127" s="11">
        <f t="shared" si="0"/>
        <v>38</v>
      </c>
    </row>
    <row r="128" spans="1:4" ht="14.5">
      <c r="A128" s="10">
        <v>12</v>
      </c>
      <c r="B128" s="7" t="s">
        <v>49</v>
      </c>
      <c r="C128" s="7" t="s">
        <v>3</v>
      </c>
      <c r="D128" s="11">
        <f t="shared" si="0"/>
        <v>0</v>
      </c>
    </row>
    <row r="129" spans="1:4" ht="14.5">
      <c r="A129" s="10">
        <v>30</v>
      </c>
      <c r="B129" s="7" t="s">
        <v>49</v>
      </c>
      <c r="C129" s="7" t="s">
        <v>3</v>
      </c>
      <c r="D129" s="11">
        <f t="shared" si="0"/>
        <v>30</v>
      </c>
    </row>
    <row r="130" spans="1:4" ht="14.5">
      <c r="A130" s="10">
        <v>10</v>
      </c>
      <c r="B130" s="7" t="s">
        <v>49</v>
      </c>
      <c r="C130" s="7" t="s">
        <v>3</v>
      </c>
      <c r="D130" s="11">
        <f t="shared" si="0"/>
        <v>0</v>
      </c>
    </row>
    <row r="131" spans="1:4" ht="14.5">
      <c r="A131" s="10">
        <v>64</v>
      </c>
      <c r="B131" s="7" t="s">
        <v>49</v>
      </c>
      <c r="C131" s="7" t="s">
        <v>8</v>
      </c>
      <c r="D131" s="11">
        <f t="shared" si="0"/>
        <v>64</v>
      </c>
    </row>
    <row r="132" spans="1:4" ht="14.5">
      <c r="A132" s="10">
        <v>10</v>
      </c>
      <c r="B132" s="7" t="s">
        <v>49</v>
      </c>
      <c r="C132" s="7" t="s">
        <v>8</v>
      </c>
      <c r="D132" s="11">
        <f t="shared" si="0"/>
        <v>0</v>
      </c>
    </row>
    <row r="133" spans="1:4" ht="14.5">
      <c r="A133" s="10">
        <v>87</v>
      </c>
      <c r="B133" s="7" t="s">
        <v>49</v>
      </c>
      <c r="C133" s="7" t="s">
        <v>8</v>
      </c>
      <c r="D133" s="11">
        <f t="shared" si="0"/>
        <v>87</v>
      </c>
    </row>
    <row r="134" spans="1:4" ht="14.5">
      <c r="A134" s="10">
        <v>129</v>
      </c>
      <c r="B134" s="7" t="s">
        <v>49</v>
      </c>
      <c r="C134" s="7" t="s">
        <v>12</v>
      </c>
      <c r="D134" s="11">
        <f t="shared" si="0"/>
        <v>0</v>
      </c>
    </row>
    <row r="135" spans="1:4" ht="14.5">
      <c r="A135" s="10">
        <v>50</v>
      </c>
      <c r="B135" s="7" t="s">
        <v>49</v>
      </c>
      <c r="C135" s="7" t="s">
        <v>21</v>
      </c>
      <c r="D135" s="11">
        <f t="shared" si="0"/>
        <v>50</v>
      </c>
    </row>
    <row r="136" spans="1:4" ht="14.5">
      <c r="A136" s="10">
        <v>23</v>
      </c>
      <c r="B136" s="7" t="s">
        <v>49</v>
      </c>
      <c r="C136" s="7" t="s">
        <v>8</v>
      </c>
      <c r="D136" s="11">
        <f t="shared" si="0"/>
        <v>23</v>
      </c>
    </row>
    <row r="137" spans="1:4" ht="14.5">
      <c r="A137" s="10">
        <v>11</v>
      </c>
      <c r="B137" s="7" t="s">
        <v>49</v>
      </c>
      <c r="C137" s="7" t="s">
        <v>3</v>
      </c>
      <c r="D137" s="11">
        <f t="shared" si="0"/>
        <v>0</v>
      </c>
    </row>
    <row r="138" spans="1:4" ht="14.5">
      <c r="A138" s="10">
        <v>31</v>
      </c>
      <c r="B138" s="7" t="s">
        <v>49</v>
      </c>
      <c r="C138" s="7" t="s">
        <v>8</v>
      </c>
      <c r="D138" s="11">
        <f t="shared" si="0"/>
        <v>31</v>
      </c>
    </row>
    <row r="139" spans="1:4" ht="14.5">
      <c r="A139" s="10">
        <v>55</v>
      </c>
      <c r="B139" s="7" t="s">
        <v>49</v>
      </c>
      <c r="C139" s="7" t="s">
        <v>8</v>
      </c>
      <c r="D139" s="11">
        <f t="shared" si="0"/>
        <v>55</v>
      </c>
    </row>
    <row r="140" spans="1:4" ht="14.5">
      <c r="A140" s="10">
        <v>12</v>
      </c>
      <c r="B140" s="7" t="s">
        <v>49</v>
      </c>
      <c r="C140" s="7" t="s">
        <v>8</v>
      </c>
      <c r="D140" s="11">
        <f t="shared" si="0"/>
        <v>0</v>
      </c>
    </row>
    <row r="141" spans="1:4" ht="14.5">
      <c r="A141" s="10">
        <v>19</v>
      </c>
      <c r="B141" s="7" t="s">
        <v>49</v>
      </c>
      <c r="C141" s="7" t="s">
        <v>8</v>
      </c>
      <c r="D141" s="11">
        <f t="shared" si="0"/>
        <v>0</v>
      </c>
    </row>
    <row r="142" spans="1:4" ht="14.5">
      <c r="A142" s="10">
        <v>22</v>
      </c>
      <c r="B142" s="7" t="s">
        <v>49</v>
      </c>
      <c r="C142" s="7" t="s">
        <v>8</v>
      </c>
      <c r="D142" s="11">
        <f t="shared" si="0"/>
        <v>0</v>
      </c>
    </row>
    <row r="143" spans="1:4" ht="14.5">
      <c r="A143" s="10">
        <v>213</v>
      </c>
      <c r="B143" s="7" t="s">
        <v>49</v>
      </c>
      <c r="C143" s="7" t="s">
        <v>8</v>
      </c>
      <c r="D143" s="11">
        <f t="shared" si="0"/>
        <v>0</v>
      </c>
    </row>
    <row r="144" spans="1:4" ht="14.5">
      <c r="A144" s="10">
        <v>253</v>
      </c>
      <c r="B144" s="7" t="s">
        <v>49</v>
      </c>
      <c r="C144" s="7" t="s">
        <v>9</v>
      </c>
      <c r="D144" s="11">
        <f t="shared" si="0"/>
        <v>0</v>
      </c>
    </row>
    <row r="145" spans="1:4" ht="14.5">
      <c r="A145" s="10">
        <v>14</v>
      </c>
      <c r="B145" s="7" t="s">
        <v>49</v>
      </c>
      <c r="C145" s="7" t="s">
        <v>8</v>
      </c>
      <c r="D145" s="11">
        <f t="shared" si="0"/>
        <v>0</v>
      </c>
    </row>
    <row r="146" spans="1:4" ht="14.5">
      <c r="A146" s="10">
        <v>63</v>
      </c>
      <c r="B146" s="7" t="s">
        <v>49</v>
      </c>
      <c r="C146" s="7" t="s">
        <v>12</v>
      </c>
      <c r="D146" s="11">
        <f t="shared" si="0"/>
        <v>63</v>
      </c>
    </row>
    <row r="147" spans="1:4" ht="14.5">
      <c r="A147" s="10">
        <v>26</v>
      </c>
      <c r="B147" s="7" t="s">
        <v>49</v>
      </c>
      <c r="C147" s="7" t="s">
        <v>8</v>
      </c>
      <c r="D147" s="11">
        <f t="shared" si="0"/>
        <v>26</v>
      </c>
    </row>
    <row r="148" spans="1:4" ht="14.5">
      <c r="A148" s="10">
        <v>7</v>
      </c>
      <c r="B148" s="7" t="s">
        <v>49</v>
      </c>
      <c r="C148" s="7" t="s">
        <v>8</v>
      </c>
      <c r="D148" s="11">
        <f t="shared" si="0"/>
        <v>0</v>
      </c>
    </row>
    <row r="149" spans="1:4" ht="14.5">
      <c r="A149" s="10">
        <v>6</v>
      </c>
      <c r="B149" s="7" t="s">
        <v>49</v>
      </c>
      <c r="C149" s="7" t="s">
        <v>8</v>
      </c>
      <c r="D149" s="11">
        <f t="shared" si="0"/>
        <v>0</v>
      </c>
    </row>
    <row r="150" spans="1:4" ht="14.5">
      <c r="A150" s="10">
        <v>40</v>
      </c>
      <c r="B150" s="7" t="s">
        <v>49</v>
      </c>
      <c r="C150" s="7" t="s">
        <v>8</v>
      </c>
      <c r="D150" s="11">
        <f t="shared" si="0"/>
        <v>40</v>
      </c>
    </row>
    <row r="151" spans="1:4" ht="14.5">
      <c r="A151" s="10">
        <v>23</v>
      </c>
      <c r="B151" s="7" t="s">
        <v>49</v>
      </c>
      <c r="C151" s="7" t="s">
        <v>3</v>
      </c>
      <c r="D151" s="11">
        <f t="shared" si="0"/>
        <v>23</v>
      </c>
    </row>
    <row r="152" spans="1:4" ht="14.5">
      <c r="A152" s="10">
        <v>30</v>
      </c>
      <c r="B152" s="7" t="s">
        <v>50</v>
      </c>
      <c r="C152" s="7" t="s">
        <v>3</v>
      </c>
      <c r="D152" s="11">
        <f t="shared" si="0"/>
        <v>30</v>
      </c>
    </row>
    <row r="153" spans="1:4" ht="14.5">
      <c r="A153" s="10">
        <v>10</v>
      </c>
      <c r="B153" s="7" t="s">
        <v>50</v>
      </c>
      <c r="C153" s="7" t="s">
        <v>9</v>
      </c>
      <c r="D153" s="11">
        <f t="shared" si="0"/>
        <v>0</v>
      </c>
    </row>
    <row r="154" spans="1:4" ht="14.5">
      <c r="A154" s="10">
        <v>28</v>
      </c>
      <c r="B154" s="7" t="s">
        <v>50</v>
      </c>
      <c r="C154" s="7" t="s">
        <v>3</v>
      </c>
      <c r="D154" s="11">
        <f t="shared" si="0"/>
        <v>28</v>
      </c>
    </row>
    <row r="155" spans="1:4" ht="14.5">
      <c r="A155" s="10">
        <v>8</v>
      </c>
      <c r="B155" s="7" t="s">
        <v>50</v>
      </c>
      <c r="C155" s="7" t="s">
        <v>8</v>
      </c>
      <c r="D155" s="11">
        <f t="shared" si="0"/>
        <v>0</v>
      </c>
    </row>
    <row r="156" spans="1:4" ht="14.5">
      <c r="A156" s="10">
        <v>18</v>
      </c>
      <c r="B156" s="7" t="s">
        <v>50</v>
      </c>
      <c r="C156" s="7" t="s">
        <v>8</v>
      </c>
      <c r="D156" s="11">
        <f t="shared" si="0"/>
        <v>0</v>
      </c>
    </row>
    <row r="157" spans="1:4" ht="14.5">
      <c r="A157" s="10">
        <v>12</v>
      </c>
      <c r="B157" s="7" t="s">
        <v>50</v>
      </c>
      <c r="C157" s="7" t="s">
        <v>8</v>
      </c>
      <c r="D157" s="11">
        <f t="shared" si="0"/>
        <v>0</v>
      </c>
    </row>
    <row r="158" spans="1:4" ht="14.5">
      <c r="A158" s="10">
        <v>104</v>
      </c>
      <c r="B158" s="7" t="s">
        <v>50</v>
      </c>
      <c r="C158" s="7" t="s">
        <v>8</v>
      </c>
      <c r="D158" s="11">
        <f t="shared" si="0"/>
        <v>0</v>
      </c>
    </row>
    <row r="159" spans="1:4" ht="14.5">
      <c r="A159" s="10">
        <v>9</v>
      </c>
      <c r="B159" s="7" t="s">
        <v>50</v>
      </c>
      <c r="C159" s="7" t="s">
        <v>3</v>
      </c>
      <c r="D159" s="11">
        <f t="shared" si="0"/>
        <v>0</v>
      </c>
    </row>
    <row r="160" spans="1:4" ht="14.5">
      <c r="A160" s="10">
        <v>197</v>
      </c>
      <c r="B160" s="7" t="s">
        <v>50</v>
      </c>
      <c r="C160" s="7" t="s">
        <v>3</v>
      </c>
      <c r="D160" s="11">
        <f t="shared" si="0"/>
        <v>0</v>
      </c>
    </row>
    <row r="161" spans="1:4" ht="14.5">
      <c r="A161" s="10">
        <v>8</v>
      </c>
      <c r="B161" s="7" t="s">
        <v>50</v>
      </c>
      <c r="C161" s="7" t="s">
        <v>8</v>
      </c>
      <c r="D161" s="11">
        <f t="shared" si="0"/>
        <v>0</v>
      </c>
    </row>
    <row r="162" spans="1:4" ht="14.5">
      <c r="A162" s="10">
        <v>166</v>
      </c>
      <c r="B162" s="7" t="s">
        <v>50</v>
      </c>
      <c r="C162" s="7" t="s">
        <v>3</v>
      </c>
      <c r="D162" s="11">
        <f t="shared" si="0"/>
        <v>0</v>
      </c>
    </row>
    <row r="163" spans="1:4" ht="14.5">
      <c r="A163" s="10">
        <v>24</v>
      </c>
      <c r="B163" s="7" t="s">
        <v>50</v>
      </c>
      <c r="C163" s="7" t="s">
        <v>12</v>
      </c>
      <c r="D163" s="11">
        <f t="shared" si="0"/>
        <v>24</v>
      </c>
    </row>
    <row r="164" spans="1:4" ht="14.5">
      <c r="A164" s="10">
        <v>34</v>
      </c>
      <c r="B164" s="7" t="s">
        <v>50</v>
      </c>
      <c r="C164" s="7" t="s">
        <v>12</v>
      </c>
      <c r="D164" s="11">
        <f t="shared" si="0"/>
        <v>34</v>
      </c>
    </row>
    <row r="165" spans="1:4" ht="14.5">
      <c r="A165" s="10">
        <v>161</v>
      </c>
      <c r="B165" s="7" t="s">
        <v>50</v>
      </c>
      <c r="C165" s="7" t="s">
        <v>12</v>
      </c>
      <c r="D165" s="11">
        <f t="shared" si="0"/>
        <v>0</v>
      </c>
    </row>
    <row r="166" spans="1:4" ht="14.5">
      <c r="A166" s="10">
        <v>15</v>
      </c>
      <c r="B166" s="7" t="s">
        <v>50</v>
      </c>
      <c r="C166" s="7" t="s">
        <v>9</v>
      </c>
      <c r="D166" s="11">
        <f t="shared" si="0"/>
        <v>0</v>
      </c>
    </row>
    <row r="167" spans="1:4" ht="14.5">
      <c r="A167" s="10">
        <v>100</v>
      </c>
      <c r="B167" s="7" t="s">
        <v>50</v>
      </c>
      <c r="C167" s="7" t="s">
        <v>21</v>
      </c>
      <c r="D167" s="11">
        <f t="shared" si="0"/>
        <v>0</v>
      </c>
    </row>
    <row r="168" spans="1:4" ht="14.5">
      <c r="A168" s="10">
        <v>164</v>
      </c>
      <c r="B168" s="7" t="s">
        <v>50</v>
      </c>
      <c r="C168" s="7" t="s">
        <v>8</v>
      </c>
      <c r="D168" s="11">
        <f t="shared" si="0"/>
        <v>0</v>
      </c>
    </row>
    <row r="169" spans="1:4" ht="14.5">
      <c r="A169" s="10">
        <v>13</v>
      </c>
      <c r="B169" s="7" t="s">
        <v>50</v>
      </c>
      <c r="C169" s="7" t="s">
        <v>8</v>
      </c>
      <c r="D169" s="11">
        <f t="shared" si="0"/>
        <v>0</v>
      </c>
    </row>
    <row r="170" spans="1:4" ht="14.5">
      <c r="A170" s="10">
        <v>174</v>
      </c>
      <c r="B170" s="7" t="s">
        <v>50</v>
      </c>
      <c r="C170" s="7" t="s">
        <v>3</v>
      </c>
      <c r="D170" s="11">
        <f t="shared" si="0"/>
        <v>0</v>
      </c>
    </row>
    <row r="171" spans="1:4" ht="14.5">
      <c r="A171" s="10">
        <v>12</v>
      </c>
      <c r="B171" s="7" t="s">
        <v>50</v>
      </c>
      <c r="C171" s="7" t="s">
        <v>8</v>
      </c>
      <c r="D171" s="11">
        <f t="shared" si="0"/>
        <v>0</v>
      </c>
    </row>
    <row r="172" spans="1:4" ht="14.5">
      <c r="A172" s="10">
        <v>19</v>
      </c>
      <c r="B172" s="7" t="s">
        <v>50</v>
      </c>
      <c r="C172" s="7" t="s">
        <v>8</v>
      </c>
      <c r="D172" s="11">
        <f t="shared" si="0"/>
        <v>0</v>
      </c>
    </row>
    <row r="173" spans="1:4" ht="14.5">
      <c r="A173" s="10">
        <v>18</v>
      </c>
      <c r="B173" s="7" t="s">
        <v>50</v>
      </c>
      <c r="C173" s="7" t="s">
        <v>8</v>
      </c>
      <c r="D173" s="11">
        <f t="shared" si="0"/>
        <v>0</v>
      </c>
    </row>
    <row r="174" spans="1:4" ht="14.5">
      <c r="A174" s="10">
        <v>25</v>
      </c>
      <c r="B174" s="7" t="s">
        <v>50</v>
      </c>
      <c r="C174" s="7" t="s">
        <v>8</v>
      </c>
      <c r="D174" s="11">
        <f t="shared" si="0"/>
        <v>25</v>
      </c>
    </row>
    <row r="175" spans="1:4" ht="14.5">
      <c r="A175" s="10">
        <v>11</v>
      </c>
      <c r="B175" s="7" t="s">
        <v>50</v>
      </c>
      <c r="C175" s="7" t="s">
        <v>12</v>
      </c>
      <c r="D175" s="11">
        <f t="shared" si="0"/>
        <v>0</v>
      </c>
    </row>
    <row r="176" spans="1:4" ht="14.5">
      <c r="A176" s="10">
        <v>101</v>
      </c>
      <c r="B176" s="7" t="s">
        <v>50</v>
      </c>
      <c r="C176" s="7" t="s">
        <v>3</v>
      </c>
      <c r="D176" s="11">
        <f t="shared" si="0"/>
        <v>0</v>
      </c>
    </row>
    <row r="177" spans="1:4" ht="14.5">
      <c r="A177" s="10">
        <v>88</v>
      </c>
      <c r="B177" s="7" t="s">
        <v>14</v>
      </c>
      <c r="C177" s="7" t="s">
        <v>3</v>
      </c>
      <c r="D177" s="11">
        <f t="shared" si="0"/>
        <v>88</v>
      </c>
    </row>
    <row r="178" spans="1:4" ht="14.5">
      <c r="A178" s="10">
        <v>94</v>
      </c>
      <c r="B178" s="7" t="s">
        <v>14</v>
      </c>
      <c r="C178" s="7" t="s">
        <v>8</v>
      </c>
      <c r="D178" s="11">
        <f t="shared" si="0"/>
        <v>94</v>
      </c>
    </row>
    <row r="179" spans="1:4" ht="14.5">
      <c r="A179" s="10">
        <v>32</v>
      </c>
      <c r="B179" s="7" t="s">
        <v>14</v>
      </c>
      <c r="C179" s="7" t="s">
        <v>8</v>
      </c>
      <c r="D179" s="11">
        <f t="shared" si="0"/>
        <v>32</v>
      </c>
    </row>
    <row r="180" spans="1:4" ht="14.5">
      <c r="A180" s="10">
        <v>8</v>
      </c>
      <c r="B180" s="7" t="s">
        <v>14</v>
      </c>
      <c r="C180" s="7" t="s">
        <v>3</v>
      </c>
      <c r="D180" s="11">
        <f t="shared" si="0"/>
        <v>0</v>
      </c>
    </row>
    <row r="181" spans="1:4" ht="14.5">
      <c r="A181" s="10">
        <v>11</v>
      </c>
      <c r="B181" s="7" t="s">
        <v>14</v>
      </c>
      <c r="C181" s="7" t="s">
        <v>8</v>
      </c>
      <c r="D181" s="11">
        <f t="shared" si="0"/>
        <v>0</v>
      </c>
    </row>
    <row r="182" spans="1:4" ht="14.5">
      <c r="A182" s="10">
        <v>8</v>
      </c>
      <c r="B182" s="7" t="s">
        <v>14</v>
      </c>
      <c r="C182" s="7" t="s">
        <v>3</v>
      </c>
      <c r="D182" s="11">
        <f t="shared" si="0"/>
        <v>0</v>
      </c>
    </row>
    <row r="183" spans="1:4" ht="14.5">
      <c r="A183" s="10">
        <v>141</v>
      </c>
      <c r="B183" s="7" t="s">
        <v>14</v>
      </c>
      <c r="C183" s="7" t="s">
        <v>8</v>
      </c>
      <c r="D183" s="11">
        <f t="shared" si="0"/>
        <v>0</v>
      </c>
    </row>
    <row r="184" spans="1:4" ht="14.5">
      <c r="A184" s="10">
        <v>39</v>
      </c>
      <c r="B184" s="7" t="s">
        <v>14</v>
      </c>
      <c r="C184" s="7" t="s">
        <v>8</v>
      </c>
      <c r="D184" s="11">
        <f t="shared" si="0"/>
        <v>39</v>
      </c>
    </row>
    <row r="185" spans="1:4" ht="14.5">
      <c r="A185" s="10">
        <v>41</v>
      </c>
      <c r="B185" s="7" t="s">
        <v>14</v>
      </c>
      <c r="C185" s="7" t="s">
        <v>8</v>
      </c>
      <c r="D185" s="11">
        <f t="shared" si="0"/>
        <v>41</v>
      </c>
    </row>
    <row r="186" spans="1:4" ht="14.5">
      <c r="A186" s="10">
        <v>13</v>
      </c>
      <c r="B186" s="7" t="s">
        <v>14</v>
      </c>
      <c r="C186" s="7" t="s">
        <v>8</v>
      </c>
      <c r="D186" s="11">
        <f t="shared" si="0"/>
        <v>0</v>
      </c>
    </row>
    <row r="187" spans="1:4" ht="14.5">
      <c r="A187" s="10">
        <v>11</v>
      </c>
      <c r="B187" s="7" t="s">
        <v>14</v>
      </c>
      <c r="C187" s="7" t="s">
        <v>8</v>
      </c>
      <c r="D187" s="11">
        <f t="shared" si="0"/>
        <v>0</v>
      </c>
    </row>
    <row r="188" spans="1:4" ht="14.5">
      <c r="A188" s="10">
        <v>50</v>
      </c>
      <c r="B188" s="7" t="s">
        <v>14</v>
      </c>
      <c r="C188" s="7" t="s">
        <v>8</v>
      </c>
      <c r="D188" s="11">
        <f t="shared" si="0"/>
        <v>50</v>
      </c>
    </row>
    <row r="189" spans="1:4" ht="14.5">
      <c r="A189" s="10">
        <v>17</v>
      </c>
      <c r="B189" s="7" t="s">
        <v>14</v>
      </c>
      <c r="C189" s="7" t="s">
        <v>8</v>
      </c>
      <c r="D189" s="11">
        <f t="shared" si="0"/>
        <v>0</v>
      </c>
    </row>
    <row r="190" spans="1:4" ht="14.5">
      <c r="A190" s="10">
        <v>86</v>
      </c>
      <c r="B190" s="7" t="s">
        <v>14</v>
      </c>
      <c r="C190" s="7" t="s">
        <v>8</v>
      </c>
      <c r="D190" s="11">
        <f t="shared" si="0"/>
        <v>86</v>
      </c>
    </row>
    <row r="191" spans="1:4" ht="14.5">
      <c r="A191" s="10">
        <v>45</v>
      </c>
      <c r="B191" s="7" t="s">
        <v>14</v>
      </c>
      <c r="C191" s="7" t="s">
        <v>8</v>
      </c>
      <c r="D191" s="11">
        <f t="shared" si="0"/>
        <v>45</v>
      </c>
    </row>
    <row r="192" spans="1:4" ht="14.5">
      <c r="A192" s="10">
        <v>14</v>
      </c>
      <c r="B192" s="7" t="s">
        <v>14</v>
      </c>
      <c r="C192" s="7" t="s">
        <v>8</v>
      </c>
      <c r="D192" s="11">
        <f t="shared" si="0"/>
        <v>0</v>
      </c>
    </row>
    <row r="193" spans="1:4" ht="14.5">
      <c r="A193" s="10">
        <v>230</v>
      </c>
      <c r="B193" s="7" t="s">
        <v>14</v>
      </c>
      <c r="C193" s="7" t="s">
        <v>8</v>
      </c>
      <c r="D193" s="11">
        <f t="shared" si="0"/>
        <v>0</v>
      </c>
    </row>
    <row r="194" spans="1:4" ht="14.5">
      <c r="A194" s="10">
        <v>17</v>
      </c>
      <c r="B194" s="7" t="s">
        <v>14</v>
      </c>
      <c r="C194" s="7" t="s">
        <v>8</v>
      </c>
      <c r="D194" s="11">
        <f t="shared" si="0"/>
        <v>0</v>
      </c>
    </row>
    <row r="195" spans="1:4" ht="14.5">
      <c r="A195" s="10">
        <v>13</v>
      </c>
      <c r="B195" s="7" t="s">
        <v>14</v>
      </c>
      <c r="C195" s="7" t="s">
        <v>8</v>
      </c>
      <c r="D195" s="11">
        <f t="shared" si="0"/>
        <v>0</v>
      </c>
    </row>
    <row r="196" spans="1:4" ht="14.5">
      <c r="A196" s="10">
        <v>12</v>
      </c>
      <c r="B196" s="7" t="s">
        <v>14</v>
      </c>
      <c r="C196" s="7" t="s">
        <v>9</v>
      </c>
      <c r="D196" s="11">
        <f t="shared" si="0"/>
        <v>0</v>
      </c>
    </row>
    <row r="197" spans="1:4" ht="14.5">
      <c r="A197" s="10">
        <v>20</v>
      </c>
      <c r="B197" s="7" t="s">
        <v>14</v>
      </c>
      <c r="C197" s="7" t="s">
        <v>9</v>
      </c>
      <c r="D197" s="11">
        <f t="shared" si="0"/>
        <v>0</v>
      </c>
    </row>
    <row r="198" spans="1:4" ht="14.5">
      <c r="A198" s="10">
        <v>127</v>
      </c>
      <c r="B198" s="7" t="s">
        <v>14</v>
      </c>
      <c r="C198" s="7" t="s">
        <v>8</v>
      </c>
      <c r="D198" s="11">
        <f t="shared" si="0"/>
        <v>0</v>
      </c>
    </row>
    <row r="199" spans="1:4" ht="14.5">
      <c r="A199" s="10">
        <v>6</v>
      </c>
      <c r="B199" s="7" t="s">
        <v>14</v>
      </c>
      <c r="C199" s="7" t="s">
        <v>8</v>
      </c>
      <c r="D199" s="11">
        <f t="shared" si="0"/>
        <v>0</v>
      </c>
    </row>
    <row r="200" spans="1:4" ht="14.5">
      <c r="A200" s="10">
        <v>95</v>
      </c>
      <c r="B200" s="7" t="s">
        <v>14</v>
      </c>
      <c r="C200" s="7" t="s">
        <v>8</v>
      </c>
      <c r="D200" s="11">
        <f t="shared" si="0"/>
        <v>95</v>
      </c>
    </row>
    <row r="201" spans="1:4" ht="14.5">
      <c r="A201" s="10">
        <v>78</v>
      </c>
      <c r="B201" s="7" t="s">
        <v>14</v>
      </c>
      <c r="C201" s="7" t="s">
        <v>8</v>
      </c>
      <c r="D201" s="11">
        <f t="shared" si="0"/>
        <v>78</v>
      </c>
    </row>
    <row r="202" spans="1:4" ht="14.5">
      <c r="A202" s="10">
        <v>12</v>
      </c>
      <c r="B202" s="7" t="s">
        <v>45</v>
      </c>
      <c r="C202" s="7" t="s">
        <v>8</v>
      </c>
      <c r="D202" s="11">
        <f t="shared" si="0"/>
        <v>0</v>
      </c>
    </row>
    <row r="203" spans="1:4" ht="14.5">
      <c r="A203" s="10">
        <v>71</v>
      </c>
      <c r="B203" s="7" t="s">
        <v>45</v>
      </c>
      <c r="C203" s="7" t="s">
        <v>8</v>
      </c>
      <c r="D203" s="11">
        <f t="shared" si="0"/>
        <v>71</v>
      </c>
    </row>
    <row r="204" spans="1:4" ht="14.5">
      <c r="A204" s="10">
        <v>88</v>
      </c>
      <c r="B204" s="7" t="s">
        <v>45</v>
      </c>
      <c r="C204" s="7" t="s">
        <v>8</v>
      </c>
      <c r="D204" s="11">
        <f t="shared" si="0"/>
        <v>88</v>
      </c>
    </row>
    <row r="205" spans="1:4" ht="14.5">
      <c r="A205" s="10">
        <v>19</v>
      </c>
      <c r="B205" s="7" t="s">
        <v>45</v>
      </c>
      <c r="C205" s="7" t="s">
        <v>8</v>
      </c>
      <c r="D205" s="11">
        <f t="shared" si="0"/>
        <v>0</v>
      </c>
    </row>
    <row r="206" spans="1:4" ht="14.5">
      <c r="A206" s="10">
        <v>109</v>
      </c>
      <c r="B206" s="7" t="s">
        <v>45</v>
      </c>
      <c r="C206" s="7" t="s">
        <v>12</v>
      </c>
      <c r="D206" s="11">
        <f t="shared" si="0"/>
        <v>0</v>
      </c>
    </row>
    <row r="207" spans="1:4" ht="14.5">
      <c r="A207" s="10">
        <v>16</v>
      </c>
      <c r="B207" s="7" t="s">
        <v>45</v>
      </c>
      <c r="C207" s="7" t="s">
        <v>8</v>
      </c>
      <c r="D207" s="11">
        <f t="shared" si="0"/>
        <v>0</v>
      </c>
    </row>
    <row r="208" spans="1:4" ht="14.5">
      <c r="A208" s="10">
        <v>13</v>
      </c>
      <c r="B208" s="7" t="s">
        <v>45</v>
      </c>
      <c r="C208" s="7" t="s">
        <v>8</v>
      </c>
      <c r="D208" s="11">
        <f t="shared" si="0"/>
        <v>0</v>
      </c>
    </row>
    <row r="209" spans="1:4" ht="14.5">
      <c r="A209" s="10">
        <v>13</v>
      </c>
      <c r="B209" s="7" t="s">
        <v>45</v>
      </c>
      <c r="C209" s="7" t="s">
        <v>8</v>
      </c>
      <c r="D209" s="11">
        <f t="shared" si="0"/>
        <v>0</v>
      </c>
    </row>
    <row r="210" spans="1:4" ht="14.5">
      <c r="A210" s="10">
        <v>37</v>
      </c>
      <c r="B210" s="7" t="s">
        <v>45</v>
      </c>
      <c r="C210" s="7" t="s">
        <v>8</v>
      </c>
      <c r="D210" s="11">
        <f t="shared" si="0"/>
        <v>37</v>
      </c>
    </row>
    <row r="211" spans="1:4" ht="14.5">
      <c r="A211" s="10">
        <v>74</v>
      </c>
      <c r="B211" s="7" t="s">
        <v>45</v>
      </c>
      <c r="C211" s="7" t="s">
        <v>8</v>
      </c>
      <c r="D211" s="11">
        <f t="shared" si="0"/>
        <v>74</v>
      </c>
    </row>
    <row r="212" spans="1:4" ht="14.5">
      <c r="A212" s="10">
        <v>24</v>
      </c>
      <c r="B212" s="7" t="s">
        <v>45</v>
      </c>
      <c r="C212" s="7" t="s">
        <v>8</v>
      </c>
      <c r="D212" s="11">
        <f t="shared" si="0"/>
        <v>24</v>
      </c>
    </row>
    <row r="213" spans="1:4" ht="14.5">
      <c r="A213" s="10">
        <v>17</v>
      </c>
      <c r="B213" s="7" t="s">
        <v>45</v>
      </c>
      <c r="C213" s="7" t="s">
        <v>8</v>
      </c>
      <c r="D213" s="11">
        <f t="shared" si="0"/>
        <v>0</v>
      </c>
    </row>
    <row r="214" spans="1:4" ht="14.5">
      <c r="A214" s="10">
        <v>28</v>
      </c>
      <c r="B214" s="7" t="s">
        <v>45</v>
      </c>
      <c r="C214" s="7" t="s">
        <v>9</v>
      </c>
      <c r="D214" s="11">
        <f t="shared" si="0"/>
        <v>28</v>
      </c>
    </row>
    <row r="215" spans="1:4" ht="14.5">
      <c r="A215" s="10">
        <v>257</v>
      </c>
      <c r="B215" s="7" t="s">
        <v>45</v>
      </c>
      <c r="C215" s="7" t="s">
        <v>8</v>
      </c>
      <c r="D215" s="11">
        <f t="shared" si="0"/>
        <v>0</v>
      </c>
    </row>
    <row r="216" spans="1:4" ht="14.5">
      <c r="A216" s="10">
        <v>286</v>
      </c>
      <c r="B216" s="7" t="s">
        <v>45</v>
      </c>
      <c r="C216" s="7" t="s">
        <v>8</v>
      </c>
      <c r="D216" s="11">
        <f t="shared" si="0"/>
        <v>0</v>
      </c>
    </row>
    <row r="217" spans="1:4" ht="14.5">
      <c r="A217" s="10">
        <v>50</v>
      </c>
      <c r="B217" s="7" t="s">
        <v>45</v>
      </c>
      <c r="C217" s="7" t="s">
        <v>8</v>
      </c>
      <c r="D217" s="11">
        <f t="shared" si="0"/>
        <v>50</v>
      </c>
    </row>
    <row r="218" spans="1:4" ht="14.5">
      <c r="A218" s="10">
        <v>9</v>
      </c>
      <c r="B218" s="7" t="s">
        <v>45</v>
      </c>
      <c r="C218" s="7" t="s">
        <v>3</v>
      </c>
      <c r="D218" s="11">
        <f t="shared" si="0"/>
        <v>0</v>
      </c>
    </row>
    <row r="219" spans="1:4" ht="14.5">
      <c r="A219" s="10">
        <v>86</v>
      </c>
      <c r="B219" s="7" t="s">
        <v>45</v>
      </c>
      <c r="C219" s="7" t="s">
        <v>3</v>
      </c>
      <c r="D219" s="11">
        <f t="shared" si="0"/>
        <v>86</v>
      </c>
    </row>
    <row r="220" spans="1:4" ht="14.5">
      <c r="A220" s="10">
        <v>7</v>
      </c>
      <c r="B220" s="7" t="s">
        <v>45</v>
      </c>
      <c r="C220" s="7" t="s">
        <v>8</v>
      </c>
      <c r="D220" s="11">
        <f t="shared" si="0"/>
        <v>0</v>
      </c>
    </row>
    <row r="221" spans="1:4" ht="14.5">
      <c r="A221" s="10">
        <v>14</v>
      </c>
      <c r="B221" s="7" t="s">
        <v>45</v>
      </c>
      <c r="C221" s="7" t="s">
        <v>8</v>
      </c>
      <c r="D221" s="11">
        <f t="shared" si="0"/>
        <v>0</v>
      </c>
    </row>
    <row r="222" spans="1:4" ht="14.5">
      <c r="A222" s="10">
        <v>18</v>
      </c>
      <c r="B222" s="7" t="s">
        <v>45</v>
      </c>
      <c r="C222" s="7" t="s">
        <v>3</v>
      </c>
      <c r="D222" s="11">
        <f t="shared" si="0"/>
        <v>0</v>
      </c>
    </row>
    <row r="223" spans="1:4" ht="14.5">
      <c r="A223" s="10">
        <v>57</v>
      </c>
      <c r="B223" s="7" t="s">
        <v>45</v>
      </c>
      <c r="C223" s="7" t="s">
        <v>8</v>
      </c>
      <c r="D223" s="11">
        <f t="shared" si="0"/>
        <v>57</v>
      </c>
    </row>
    <row r="224" spans="1:4" ht="14.5">
      <c r="A224" s="10">
        <v>12</v>
      </c>
      <c r="B224" s="7" t="s">
        <v>45</v>
      </c>
      <c r="C224" s="7" t="s">
        <v>21</v>
      </c>
      <c r="D224" s="11">
        <f t="shared" si="0"/>
        <v>0</v>
      </c>
    </row>
    <row r="225" spans="1:4" ht="14.5">
      <c r="A225" s="10">
        <v>7</v>
      </c>
      <c r="B225" s="7" t="s">
        <v>45</v>
      </c>
      <c r="C225" s="7" t="s">
        <v>8</v>
      </c>
      <c r="D225" s="11">
        <f t="shared" si="0"/>
        <v>0</v>
      </c>
    </row>
    <row r="226" spans="1:4" ht="14.5">
      <c r="A226" s="10">
        <v>49</v>
      </c>
      <c r="B226" s="7" t="s">
        <v>45</v>
      </c>
      <c r="C226" s="7" t="s">
        <v>9</v>
      </c>
      <c r="D226" s="11">
        <f t="shared" si="0"/>
        <v>49</v>
      </c>
    </row>
    <row r="227" spans="1:4" ht="14.5">
      <c r="A227" s="10">
        <v>14</v>
      </c>
      <c r="B227" s="7" t="s">
        <v>46</v>
      </c>
      <c r="C227" s="7" t="s">
        <v>8</v>
      </c>
      <c r="D227" s="11">
        <f t="shared" si="0"/>
        <v>0</v>
      </c>
    </row>
    <row r="228" spans="1:4" ht="14.5">
      <c r="A228" s="10">
        <v>27</v>
      </c>
      <c r="B228" s="7" t="s">
        <v>46</v>
      </c>
      <c r="C228" s="7" t="s">
        <v>9</v>
      </c>
      <c r="D228" s="11">
        <f t="shared" si="0"/>
        <v>27</v>
      </c>
    </row>
    <row r="229" spans="1:4" ht="14.5">
      <c r="A229" s="10">
        <v>88</v>
      </c>
      <c r="B229" s="7" t="s">
        <v>46</v>
      </c>
      <c r="C229" s="7" t="s">
        <v>8</v>
      </c>
      <c r="D229" s="11">
        <f t="shared" si="0"/>
        <v>88</v>
      </c>
    </row>
    <row r="230" spans="1:4" ht="14.5">
      <c r="A230" s="10">
        <v>110</v>
      </c>
      <c r="B230" s="7" t="s">
        <v>46</v>
      </c>
      <c r="C230" s="7" t="s">
        <v>8</v>
      </c>
      <c r="D230" s="11">
        <f t="shared" si="0"/>
        <v>0</v>
      </c>
    </row>
    <row r="231" spans="1:4" ht="14.5">
      <c r="A231" s="10">
        <v>84</v>
      </c>
      <c r="B231" s="7" t="s">
        <v>46</v>
      </c>
      <c r="C231" s="7" t="s">
        <v>21</v>
      </c>
      <c r="D231" s="11">
        <f t="shared" si="0"/>
        <v>84</v>
      </c>
    </row>
    <row r="232" spans="1:4" ht="14.5">
      <c r="A232" s="10">
        <v>27</v>
      </c>
      <c r="B232" s="7" t="s">
        <v>46</v>
      </c>
      <c r="C232" s="7" t="s">
        <v>8</v>
      </c>
      <c r="D232" s="11">
        <f t="shared" si="0"/>
        <v>27</v>
      </c>
    </row>
    <row r="233" spans="1:4" ht="14.5">
      <c r="A233" s="10">
        <v>18</v>
      </c>
      <c r="B233" s="7" t="s">
        <v>46</v>
      </c>
      <c r="C233" s="7" t="s">
        <v>21</v>
      </c>
      <c r="D233" s="11">
        <f t="shared" si="0"/>
        <v>0</v>
      </c>
    </row>
    <row r="234" spans="1:4" ht="14.5">
      <c r="A234" s="10">
        <v>157</v>
      </c>
      <c r="B234" s="7" t="s">
        <v>46</v>
      </c>
      <c r="C234" s="7" t="s">
        <v>8</v>
      </c>
      <c r="D234" s="11">
        <f t="shared" si="0"/>
        <v>0</v>
      </c>
    </row>
    <row r="235" spans="1:4" ht="14.5">
      <c r="A235" s="10">
        <v>19</v>
      </c>
      <c r="B235" s="7" t="s">
        <v>46</v>
      </c>
      <c r="C235" s="7" t="s">
        <v>21</v>
      </c>
      <c r="D235" s="11">
        <f t="shared" si="0"/>
        <v>0</v>
      </c>
    </row>
    <row r="236" spans="1:4" ht="14.5">
      <c r="A236" s="10">
        <v>40</v>
      </c>
      <c r="B236" s="7" t="s">
        <v>46</v>
      </c>
      <c r="C236" s="7" t="s">
        <v>8</v>
      </c>
      <c r="D236" s="11">
        <f t="shared" si="0"/>
        <v>40</v>
      </c>
    </row>
    <row r="237" spans="1:4" ht="14.5">
      <c r="A237" s="10">
        <v>14</v>
      </c>
      <c r="B237" s="7" t="s">
        <v>46</v>
      </c>
      <c r="C237" s="7" t="s">
        <v>8</v>
      </c>
      <c r="D237" s="11">
        <f t="shared" si="0"/>
        <v>0</v>
      </c>
    </row>
    <row r="238" spans="1:4" ht="14.5">
      <c r="A238" s="10">
        <v>5</v>
      </c>
      <c r="B238" s="7" t="s">
        <v>46</v>
      </c>
      <c r="C238" s="7" t="s">
        <v>8</v>
      </c>
      <c r="D238" s="11">
        <f t="shared" si="0"/>
        <v>0</v>
      </c>
    </row>
    <row r="239" spans="1:4" ht="14.5">
      <c r="A239" s="10">
        <v>9</v>
      </c>
      <c r="B239" s="7" t="s">
        <v>46</v>
      </c>
      <c r="C239" s="7" t="s">
        <v>12</v>
      </c>
      <c r="D239" s="11">
        <f t="shared" si="0"/>
        <v>0</v>
      </c>
    </row>
    <row r="240" spans="1:4" ht="14.5">
      <c r="A240" s="10">
        <v>17</v>
      </c>
      <c r="B240" s="7" t="s">
        <v>46</v>
      </c>
      <c r="C240" s="7" t="s">
        <v>8</v>
      </c>
      <c r="D240" s="11">
        <f t="shared" si="0"/>
        <v>0</v>
      </c>
    </row>
    <row r="241" spans="1:4" ht="14.5">
      <c r="A241" s="10">
        <v>96</v>
      </c>
      <c r="B241" s="7" t="s">
        <v>46</v>
      </c>
      <c r="C241" s="7" t="s">
        <v>21</v>
      </c>
      <c r="D241" s="11">
        <f t="shared" si="0"/>
        <v>96</v>
      </c>
    </row>
    <row r="242" spans="1:4" ht="14.5">
      <c r="A242" s="10">
        <v>12</v>
      </c>
      <c r="B242" s="7" t="s">
        <v>46</v>
      </c>
      <c r="C242" s="7" t="s">
        <v>8</v>
      </c>
      <c r="D242" s="11">
        <f t="shared" si="0"/>
        <v>0</v>
      </c>
    </row>
    <row r="243" spans="1:4" ht="14.5">
      <c r="A243" s="10">
        <v>33</v>
      </c>
      <c r="B243" s="7" t="s">
        <v>46</v>
      </c>
      <c r="C243" s="7" t="s">
        <v>9</v>
      </c>
      <c r="D243" s="11">
        <f t="shared" si="0"/>
        <v>33</v>
      </c>
    </row>
    <row r="244" spans="1:4" ht="14.5">
      <c r="A244" s="10">
        <v>7</v>
      </c>
      <c r="B244" s="7" t="s">
        <v>46</v>
      </c>
      <c r="C244" s="7" t="s">
        <v>21</v>
      </c>
      <c r="D244" s="11">
        <f t="shared" si="0"/>
        <v>0</v>
      </c>
    </row>
    <row r="245" spans="1:4" ht="14.5">
      <c r="A245" s="10">
        <v>80</v>
      </c>
      <c r="B245" s="7" t="s">
        <v>46</v>
      </c>
      <c r="C245" s="7" t="s">
        <v>21</v>
      </c>
      <c r="D245" s="11">
        <f t="shared" si="0"/>
        <v>80</v>
      </c>
    </row>
    <row r="246" spans="1:4" ht="14.5">
      <c r="A246" s="10">
        <v>31</v>
      </c>
      <c r="B246" s="7" t="s">
        <v>46</v>
      </c>
      <c r="C246" s="7" t="s">
        <v>8</v>
      </c>
      <c r="D246" s="11">
        <f t="shared" si="0"/>
        <v>31</v>
      </c>
    </row>
    <row r="247" spans="1:4" ht="14.5">
      <c r="A247" s="10">
        <v>105</v>
      </c>
      <c r="B247" s="7" t="s">
        <v>46</v>
      </c>
      <c r="C247" s="7" t="s">
        <v>21</v>
      </c>
      <c r="D247" s="11">
        <f t="shared" si="0"/>
        <v>0</v>
      </c>
    </row>
    <row r="248" spans="1:4" ht="14.5">
      <c r="A248" s="10">
        <v>15</v>
      </c>
      <c r="B248" s="7" t="s">
        <v>46</v>
      </c>
      <c r="C248" s="7" t="s">
        <v>8</v>
      </c>
      <c r="D248" s="11">
        <f t="shared" si="0"/>
        <v>0</v>
      </c>
    </row>
    <row r="249" spans="1:4" ht="14.5">
      <c r="A249" s="10">
        <v>70</v>
      </c>
      <c r="B249" s="7" t="s">
        <v>46</v>
      </c>
      <c r="C249" s="7" t="s">
        <v>8</v>
      </c>
      <c r="D249" s="11">
        <f t="shared" si="0"/>
        <v>70</v>
      </c>
    </row>
    <row r="250" spans="1:4" ht="14.5">
      <c r="A250" s="10">
        <v>239</v>
      </c>
      <c r="B250" s="7" t="s">
        <v>46</v>
      </c>
      <c r="C250" s="7" t="s">
        <v>8</v>
      </c>
      <c r="D250" s="11">
        <f t="shared" si="0"/>
        <v>0</v>
      </c>
    </row>
    <row r="251" spans="1:4" ht="14.5">
      <c r="A251" s="10">
        <v>80</v>
      </c>
      <c r="B251" s="7" t="s">
        <v>46</v>
      </c>
      <c r="C251" s="7" t="s">
        <v>21</v>
      </c>
      <c r="D251" s="11">
        <f t="shared" si="0"/>
        <v>80</v>
      </c>
    </row>
    <row r="252" spans="1:4" ht="14.5">
      <c r="A252" s="10">
        <v>24</v>
      </c>
      <c r="B252" s="7" t="s">
        <v>47</v>
      </c>
      <c r="C252" s="7" t="s">
        <v>8</v>
      </c>
      <c r="D252" s="11">
        <f t="shared" si="0"/>
        <v>24</v>
      </c>
    </row>
    <row r="253" spans="1:4" ht="14.5">
      <c r="A253" s="10">
        <v>70</v>
      </c>
      <c r="B253" s="7" t="s">
        <v>47</v>
      </c>
      <c r="C253" s="7" t="s">
        <v>9</v>
      </c>
      <c r="D253" s="11">
        <f t="shared" si="0"/>
        <v>70</v>
      </c>
    </row>
    <row r="254" spans="1:4" ht="14.5">
      <c r="A254" s="10">
        <v>70</v>
      </c>
      <c r="B254" s="7" t="s">
        <v>47</v>
      </c>
      <c r="C254" s="7" t="s">
        <v>8</v>
      </c>
      <c r="D254" s="11">
        <f t="shared" si="0"/>
        <v>70</v>
      </c>
    </row>
    <row r="255" spans="1:4" ht="14.5">
      <c r="A255" s="10">
        <v>14</v>
      </c>
      <c r="B255" s="7" t="s">
        <v>47</v>
      </c>
      <c r="C255" s="7" t="s">
        <v>8</v>
      </c>
      <c r="D255" s="11">
        <f t="shared" si="0"/>
        <v>0</v>
      </c>
    </row>
    <row r="256" spans="1:4" ht="14.5">
      <c r="A256" s="10">
        <v>15</v>
      </c>
      <c r="B256" s="7" t="s">
        <v>47</v>
      </c>
      <c r="C256" s="7" t="s">
        <v>8</v>
      </c>
      <c r="D256" s="11">
        <f t="shared" si="0"/>
        <v>0</v>
      </c>
    </row>
    <row r="257" spans="1:4" ht="14.5">
      <c r="A257" s="10">
        <v>8</v>
      </c>
      <c r="B257" s="7" t="s">
        <v>47</v>
      </c>
      <c r="C257" s="7" t="s">
        <v>3</v>
      </c>
      <c r="D257" s="11">
        <f t="shared" si="0"/>
        <v>0</v>
      </c>
    </row>
    <row r="258" spans="1:4" ht="14.5">
      <c r="A258" s="10">
        <v>8</v>
      </c>
      <c r="B258" s="7" t="s">
        <v>47</v>
      </c>
      <c r="C258" s="7" t="s">
        <v>3</v>
      </c>
      <c r="D258" s="11">
        <f t="shared" si="0"/>
        <v>0</v>
      </c>
    </row>
    <row r="259" spans="1:4" ht="14.5">
      <c r="A259" s="10">
        <v>20</v>
      </c>
      <c r="B259" s="7" t="s">
        <v>47</v>
      </c>
      <c r="C259" s="7" t="s">
        <v>8</v>
      </c>
      <c r="D259" s="11">
        <f t="shared" si="0"/>
        <v>0</v>
      </c>
    </row>
    <row r="260" spans="1:4" ht="14.5">
      <c r="A260" s="10">
        <v>27</v>
      </c>
      <c r="B260" s="7" t="s">
        <v>47</v>
      </c>
      <c r="C260" s="7" t="s">
        <v>9</v>
      </c>
      <c r="D260" s="11">
        <f t="shared" si="0"/>
        <v>27</v>
      </c>
    </row>
    <row r="261" spans="1:4" ht="14.5">
      <c r="A261" s="10">
        <v>22</v>
      </c>
      <c r="B261" s="7" t="s">
        <v>47</v>
      </c>
      <c r="C261" s="7" t="s">
        <v>9</v>
      </c>
      <c r="D261" s="11">
        <f t="shared" si="0"/>
        <v>0</v>
      </c>
    </row>
    <row r="262" spans="1:4" ht="14.5">
      <c r="A262" s="10">
        <v>8</v>
      </c>
      <c r="B262" s="7" t="s">
        <v>47</v>
      </c>
      <c r="C262" s="7" t="s">
        <v>8</v>
      </c>
      <c r="D262" s="11">
        <f t="shared" si="0"/>
        <v>0</v>
      </c>
    </row>
    <row r="263" spans="1:4" ht="14.5">
      <c r="A263" s="10">
        <v>36</v>
      </c>
      <c r="B263" s="7" t="s">
        <v>47</v>
      </c>
      <c r="C263" s="7" t="s">
        <v>9</v>
      </c>
      <c r="D263" s="11">
        <f t="shared" si="0"/>
        <v>36</v>
      </c>
    </row>
    <row r="264" spans="1:4" ht="14.5">
      <c r="A264" s="10">
        <v>9</v>
      </c>
      <c r="B264" s="7" t="s">
        <v>47</v>
      </c>
      <c r="C264" s="7" t="s">
        <v>3</v>
      </c>
      <c r="D264" s="11">
        <f t="shared" si="0"/>
        <v>0</v>
      </c>
    </row>
    <row r="265" spans="1:4" ht="14.5">
      <c r="A265" s="10">
        <v>94</v>
      </c>
      <c r="B265" s="7" t="s">
        <v>47</v>
      </c>
      <c r="C265" s="7" t="s">
        <v>12</v>
      </c>
      <c r="D265" s="11">
        <f t="shared" si="0"/>
        <v>94</v>
      </c>
    </row>
    <row r="266" spans="1:4" ht="14.5">
      <c r="A266" s="10">
        <v>28</v>
      </c>
      <c r="B266" s="7" t="s">
        <v>47</v>
      </c>
      <c r="C266" s="7" t="s">
        <v>9</v>
      </c>
      <c r="D266" s="11">
        <f t="shared" si="0"/>
        <v>28</v>
      </c>
    </row>
    <row r="267" spans="1:4" ht="14.5">
      <c r="A267" s="10">
        <v>49</v>
      </c>
      <c r="B267" s="7" t="s">
        <v>47</v>
      </c>
      <c r="C267" s="7" t="s">
        <v>8</v>
      </c>
      <c r="D267" s="11">
        <f t="shared" si="0"/>
        <v>49</v>
      </c>
    </row>
    <row r="268" spans="1:4" ht="14.5">
      <c r="A268" s="10">
        <v>214</v>
      </c>
      <c r="B268" s="7" t="s">
        <v>47</v>
      </c>
      <c r="C268" s="7" t="s">
        <v>8</v>
      </c>
      <c r="D268" s="11">
        <f t="shared" si="0"/>
        <v>0</v>
      </c>
    </row>
    <row r="269" spans="1:4" ht="14.5">
      <c r="A269" s="10">
        <v>5</v>
      </c>
      <c r="B269" s="7" t="s">
        <v>47</v>
      </c>
      <c r="C269" s="7" t="s">
        <v>8</v>
      </c>
      <c r="D269" s="11">
        <f t="shared" si="0"/>
        <v>0</v>
      </c>
    </row>
    <row r="270" spans="1:4" ht="14.5">
      <c r="A270" s="10">
        <v>128</v>
      </c>
      <c r="B270" s="7" t="s">
        <v>47</v>
      </c>
      <c r="C270" s="7" t="s">
        <v>8</v>
      </c>
      <c r="D270" s="11">
        <f t="shared" si="0"/>
        <v>0</v>
      </c>
    </row>
    <row r="271" spans="1:4" ht="14.5">
      <c r="A271" s="10">
        <v>95</v>
      </c>
      <c r="B271" s="7" t="s">
        <v>47</v>
      </c>
      <c r="C271" s="7" t="s">
        <v>8</v>
      </c>
      <c r="D271" s="11">
        <f t="shared" si="0"/>
        <v>95</v>
      </c>
    </row>
    <row r="272" spans="1:4" ht="14.5">
      <c r="A272" s="10">
        <v>11</v>
      </c>
      <c r="B272" s="7" t="s">
        <v>47</v>
      </c>
      <c r="C272" s="7" t="s">
        <v>8</v>
      </c>
      <c r="D272" s="11">
        <f t="shared" si="0"/>
        <v>0</v>
      </c>
    </row>
    <row r="273" spans="1:4" ht="14.5">
      <c r="A273" s="10">
        <v>60</v>
      </c>
      <c r="B273" s="7" t="s">
        <v>47</v>
      </c>
      <c r="C273" s="7" t="s">
        <v>8</v>
      </c>
      <c r="D273" s="11">
        <f t="shared" si="0"/>
        <v>60</v>
      </c>
    </row>
    <row r="274" spans="1:4" ht="14.5">
      <c r="A274" s="10">
        <v>92</v>
      </c>
      <c r="B274" s="7" t="s">
        <v>47</v>
      </c>
      <c r="C274" s="7" t="s">
        <v>3</v>
      </c>
      <c r="D274" s="11">
        <f t="shared" si="0"/>
        <v>92</v>
      </c>
    </row>
    <row r="275" spans="1:4" ht="14.5">
      <c r="A275" s="10">
        <v>33</v>
      </c>
      <c r="B275" s="7" t="s">
        <v>47</v>
      </c>
      <c r="C275" s="7" t="s">
        <v>8</v>
      </c>
      <c r="D275" s="11">
        <f t="shared" si="0"/>
        <v>33</v>
      </c>
    </row>
    <row r="276" spans="1:4" ht="14.5">
      <c r="A276" s="10">
        <v>18</v>
      </c>
      <c r="B276" s="7" t="s">
        <v>47</v>
      </c>
      <c r="C276" s="7" t="s">
        <v>8</v>
      </c>
      <c r="D276" s="11">
        <f t="shared" si="0"/>
        <v>0</v>
      </c>
    </row>
    <row r="277" spans="1:4" ht="14.5">
      <c r="A277" s="10">
        <v>29</v>
      </c>
      <c r="B277" s="7" t="s">
        <v>48</v>
      </c>
      <c r="C277" s="7" t="s">
        <v>8</v>
      </c>
      <c r="D277" s="11">
        <f t="shared" si="0"/>
        <v>29</v>
      </c>
    </row>
    <row r="278" spans="1:4" ht="14.5">
      <c r="A278" s="10">
        <v>59</v>
      </c>
      <c r="B278" s="7" t="s">
        <v>48</v>
      </c>
      <c r="C278" s="7" t="s">
        <v>12</v>
      </c>
      <c r="D278" s="11">
        <f t="shared" si="0"/>
        <v>59</v>
      </c>
    </row>
    <row r="279" spans="1:4" ht="14.5">
      <c r="A279" s="10">
        <v>116</v>
      </c>
      <c r="B279" s="7" t="s">
        <v>48</v>
      </c>
      <c r="C279" s="7" t="s">
        <v>8</v>
      </c>
      <c r="D279" s="11">
        <f t="shared" si="0"/>
        <v>0</v>
      </c>
    </row>
    <row r="280" spans="1:4" ht="14.5">
      <c r="A280" s="10">
        <v>11</v>
      </c>
      <c r="B280" s="7" t="s">
        <v>48</v>
      </c>
      <c r="C280" s="7" t="s">
        <v>8</v>
      </c>
      <c r="D280" s="11">
        <f t="shared" si="0"/>
        <v>0</v>
      </c>
    </row>
    <row r="281" spans="1:4" ht="14.5">
      <c r="A281" s="10">
        <v>198</v>
      </c>
      <c r="B281" s="7" t="s">
        <v>48</v>
      </c>
      <c r="C281" s="7" t="s">
        <v>8</v>
      </c>
      <c r="D281" s="11">
        <f t="shared" si="0"/>
        <v>0</v>
      </c>
    </row>
    <row r="282" spans="1:4" ht="14.5">
      <c r="A282" s="10">
        <v>11</v>
      </c>
      <c r="B282" s="7" t="s">
        <v>48</v>
      </c>
      <c r="C282" s="7" t="s">
        <v>8</v>
      </c>
      <c r="D282" s="11">
        <f t="shared" si="0"/>
        <v>0</v>
      </c>
    </row>
    <row r="283" spans="1:4" ht="14.5">
      <c r="A283" s="10">
        <v>23</v>
      </c>
      <c r="B283" s="7" t="s">
        <v>48</v>
      </c>
      <c r="C283" s="7" t="s">
        <v>9</v>
      </c>
      <c r="D283" s="11">
        <f t="shared" si="0"/>
        <v>23</v>
      </c>
    </row>
    <row r="284" spans="1:4" ht="14.5">
      <c r="A284" s="10">
        <v>5</v>
      </c>
      <c r="B284" s="7" t="s">
        <v>48</v>
      </c>
      <c r="C284" s="7" t="s">
        <v>8</v>
      </c>
      <c r="D284" s="11">
        <f t="shared" si="0"/>
        <v>0</v>
      </c>
    </row>
    <row r="285" spans="1:4" ht="14.5">
      <c r="A285" s="10">
        <v>39</v>
      </c>
      <c r="B285" s="7" t="s">
        <v>48</v>
      </c>
      <c r="C285" s="7" t="s">
        <v>8</v>
      </c>
      <c r="D285" s="11">
        <f t="shared" si="0"/>
        <v>39</v>
      </c>
    </row>
    <row r="286" spans="1:4" ht="14.5">
      <c r="A286" s="10">
        <v>78</v>
      </c>
      <c r="B286" s="7" t="s">
        <v>48</v>
      </c>
      <c r="C286" s="7" t="s">
        <v>21</v>
      </c>
      <c r="D286" s="11">
        <f t="shared" si="0"/>
        <v>78</v>
      </c>
    </row>
    <row r="287" spans="1:4" ht="14.5">
      <c r="A287" s="10">
        <v>190</v>
      </c>
      <c r="B287" s="7" t="s">
        <v>48</v>
      </c>
      <c r="C287" s="7" t="s">
        <v>12</v>
      </c>
      <c r="D287" s="11">
        <f t="shared" si="0"/>
        <v>0</v>
      </c>
    </row>
    <row r="288" spans="1:4" ht="14.5">
      <c r="A288" s="10">
        <v>28</v>
      </c>
      <c r="B288" s="7" t="s">
        <v>48</v>
      </c>
      <c r="C288" s="7" t="s">
        <v>8</v>
      </c>
      <c r="D288" s="11">
        <f t="shared" si="0"/>
        <v>28</v>
      </c>
    </row>
    <row r="289" spans="1:4" ht="14.5">
      <c r="A289" s="10">
        <v>8</v>
      </c>
      <c r="B289" s="7" t="s">
        <v>48</v>
      </c>
      <c r="C289" s="7" t="s">
        <v>12</v>
      </c>
      <c r="D289" s="11">
        <f t="shared" si="0"/>
        <v>0</v>
      </c>
    </row>
    <row r="290" spans="1:4" ht="14.5">
      <c r="A290" s="10">
        <v>97</v>
      </c>
      <c r="B290" s="7" t="s">
        <v>48</v>
      </c>
      <c r="C290" s="7" t="s">
        <v>12</v>
      </c>
      <c r="D290" s="11">
        <f t="shared" si="0"/>
        <v>0</v>
      </c>
    </row>
    <row r="291" spans="1:4" ht="14.5">
      <c r="A291" s="10">
        <v>46</v>
      </c>
      <c r="B291" s="7" t="s">
        <v>48</v>
      </c>
      <c r="C291" s="7" t="s">
        <v>8</v>
      </c>
      <c r="D291" s="11">
        <f t="shared" si="0"/>
        <v>46</v>
      </c>
    </row>
    <row r="292" spans="1:4" ht="14.5">
      <c r="A292" s="10">
        <v>13</v>
      </c>
      <c r="B292" s="7" t="s">
        <v>48</v>
      </c>
      <c r="C292" s="7" t="s">
        <v>8</v>
      </c>
      <c r="D292" s="11">
        <f t="shared" si="0"/>
        <v>0</v>
      </c>
    </row>
    <row r="293" spans="1:4" ht="14.5">
      <c r="A293" s="10">
        <v>25</v>
      </c>
      <c r="B293" s="7" t="s">
        <v>48</v>
      </c>
      <c r="C293" s="7" t="s">
        <v>21</v>
      </c>
      <c r="D293" s="11">
        <f t="shared" si="0"/>
        <v>25</v>
      </c>
    </row>
    <row r="294" spans="1:4" ht="14.5">
      <c r="A294" s="10">
        <v>62</v>
      </c>
      <c r="B294" s="7" t="s">
        <v>48</v>
      </c>
      <c r="C294" s="7" t="s">
        <v>8</v>
      </c>
      <c r="D294" s="11">
        <f t="shared" si="0"/>
        <v>62</v>
      </c>
    </row>
    <row r="295" spans="1:4" ht="14.5">
      <c r="A295" s="10">
        <v>93</v>
      </c>
      <c r="B295" s="7" t="s">
        <v>48</v>
      </c>
      <c r="C295" s="7" t="s">
        <v>12</v>
      </c>
      <c r="D295" s="11">
        <f t="shared" si="0"/>
        <v>93</v>
      </c>
    </row>
    <row r="296" spans="1:4" ht="14.5">
      <c r="A296" s="10">
        <v>11</v>
      </c>
      <c r="B296" s="7" t="s">
        <v>48</v>
      </c>
      <c r="C296" s="7" t="s">
        <v>8</v>
      </c>
      <c r="D296" s="11">
        <f t="shared" si="0"/>
        <v>0</v>
      </c>
    </row>
    <row r="297" spans="1:4" ht="14.5">
      <c r="A297" s="10">
        <v>5</v>
      </c>
      <c r="B297" s="7" t="s">
        <v>48</v>
      </c>
      <c r="C297" s="7" t="s">
        <v>8</v>
      </c>
      <c r="D297" s="11">
        <f t="shared" si="0"/>
        <v>0</v>
      </c>
    </row>
    <row r="298" spans="1:4" ht="14.5">
      <c r="A298" s="10">
        <v>25</v>
      </c>
      <c r="B298" s="7" t="s">
        <v>48</v>
      </c>
      <c r="C298" s="7" t="s">
        <v>8</v>
      </c>
      <c r="D298" s="11">
        <f t="shared" si="0"/>
        <v>25</v>
      </c>
    </row>
    <row r="299" spans="1:4" ht="14.5">
      <c r="A299" s="10">
        <v>190</v>
      </c>
      <c r="B299" s="7" t="s">
        <v>48</v>
      </c>
      <c r="C299" s="7" t="s">
        <v>9</v>
      </c>
      <c r="D299" s="11">
        <f t="shared" si="0"/>
        <v>0</v>
      </c>
    </row>
    <row r="300" spans="1:4" ht="14.5">
      <c r="A300" s="10">
        <v>71</v>
      </c>
      <c r="B300" s="7" t="s">
        <v>48</v>
      </c>
      <c r="C300" s="7" t="s">
        <v>8</v>
      </c>
      <c r="D300" s="11">
        <f t="shared" si="0"/>
        <v>71</v>
      </c>
    </row>
    <row r="301" spans="1:4" ht="14.5">
      <c r="A301" s="10">
        <v>7</v>
      </c>
      <c r="B301" s="7" t="s">
        <v>48</v>
      </c>
      <c r="C301" s="7" t="s">
        <v>8</v>
      </c>
      <c r="D301" s="11">
        <f t="shared" si="0"/>
        <v>0</v>
      </c>
    </row>
    <row r="302" spans="1:4" ht="14.5">
      <c r="A302" s="10">
        <v>26</v>
      </c>
      <c r="B302" s="7" t="s">
        <v>49</v>
      </c>
      <c r="C302" s="7" t="s">
        <v>12</v>
      </c>
      <c r="D302" s="11">
        <f t="shared" si="0"/>
        <v>26</v>
      </c>
    </row>
    <row r="303" spans="1:4" ht="14.5">
      <c r="A303" s="10">
        <v>208</v>
      </c>
      <c r="B303" s="7" t="s">
        <v>49</v>
      </c>
      <c r="C303" s="7" t="s">
        <v>8</v>
      </c>
      <c r="D303" s="11">
        <f t="shared" si="0"/>
        <v>0</v>
      </c>
    </row>
    <row r="304" spans="1:4" ht="14.5">
      <c r="A304" s="10">
        <v>79</v>
      </c>
      <c r="B304" s="7" t="s">
        <v>49</v>
      </c>
      <c r="C304" s="7" t="s">
        <v>12</v>
      </c>
      <c r="D304" s="11">
        <f t="shared" si="0"/>
        <v>79</v>
      </c>
    </row>
    <row r="305" spans="1:4" ht="14.5">
      <c r="A305" s="10">
        <v>20</v>
      </c>
      <c r="B305" s="7" t="s">
        <v>49</v>
      </c>
      <c r="C305" s="7" t="s">
        <v>8</v>
      </c>
      <c r="D305" s="11">
        <f t="shared" si="0"/>
        <v>0</v>
      </c>
    </row>
    <row r="306" spans="1:4" ht="14.5">
      <c r="A306" s="10">
        <v>12</v>
      </c>
      <c r="B306" s="7" t="s">
        <v>49</v>
      </c>
      <c r="C306" s="7" t="s">
        <v>8</v>
      </c>
      <c r="D306" s="11">
        <f t="shared" si="0"/>
        <v>0</v>
      </c>
    </row>
    <row r="307" spans="1:4" ht="14.5">
      <c r="A307" s="10">
        <v>30</v>
      </c>
      <c r="B307" s="7" t="s">
        <v>49</v>
      </c>
      <c r="C307" s="7" t="s">
        <v>12</v>
      </c>
      <c r="D307" s="11">
        <f t="shared" si="0"/>
        <v>30</v>
      </c>
    </row>
    <row r="308" spans="1:4" ht="14.5">
      <c r="A308" s="10">
        <v>114</v>
      </c>
      <c r="B308" s="7" t="s">
        <v>49</v>
      </c>
      <c r="C308" s="7" t="s">
        <v>8</v>
      </c>
      <c r="D308" s="11">
        <f t="shared" si="0"/>
        <v>0</v>
      </c>
    </row>
    <row r="309" spans="1:4" ht="14.5">
      <c r="A309" s="10">
        <v>10</v>
      </c>
      <c r="B309" s="7" t="s">
        <v>49</v>
      </c>
      <c r="C309" s="7" t="s">
        <v>8</v>
      </c>
      <c r="D309" s="11">
        <f t="shared" si="0"/>
        <v>0</v>
      </c>
    </row>
    <row r="310" spans="1:4" ht="14.5">
      <c r="A310" s="10">
        <v>122</v>
      </c>
      <c r="B310" s="7" t="s">
        <v>49</v>
      </c>
      <c r="C310" s="7" t="s">
        <v>8</v>
      </c>
      <c r="D310" s="11">
        <f t="shared" si="0"/>
        <v>0</v>
      </c>
    </row>
    <row r="311" spans="1:4" ht="14.5">
      <c r="A311" s="10">
        <v>59</v>
      </c>
      <c r="B311" s="7" t="s">
        <v>49</v>
      </c>
      <c r="C311" s="7" t="s">
        <v>8</v>
      </c>
      <c r="D311" s="11">
        <f t="shared" si="0"/>
        <v>59</v>
      </c>
    </row>
    <row r="312" spans="1:4" ht="14.5">
      <c r="A312" s="10">
        <v>142</v>
      </c>
      <c r="B312" s="7" t="s">
        <v>49</v>
      </c>
      <c r="C312" s="7" t="s">
        <v>12</v>
      </c>
      <c r="D312" s="11">
        <f t="shared" si="0"/>
        <v>0</v>
      </c>
    </row>
    <row r="313" spans="1:4" ht="14.5">
      <c r="A313" s="10">
        <v>30</v>
      </c>
      <c r="B313" s="7" t="s">
        <v>49</v>
      </c>
      <c r="C313" s="7" t="s">
        <v>8</v>
      </c>
      <c r="D313" s="11">
        <f t="shared" si="0"/>
        <v>30</v>
      </c>
    </row>
    <row r="314" spans="1:4" ht="14.5">
      <c r="A314" s="10">
        <v>15</v>
      </c>
      <c r="B314" s="7" t="s">
        <v>49</v>
      </c>
      <c r="C314" s="7" t="s">
        <v>8</v>
      </c>
      <c r="D314" s="11">
        <f t="shared" si="0"/>
        <v>0</v>
      </c>
    </row>
    <row r="315" spans="1:4" ht="14.5">
      <c r="A315" s="10">
        <v>90</v>
      </c>
      <c r="B315" s="7" t="s">
        <v>49</v>
      </c>
      <c r="C315" s="7" t="s">
        <v>3</v>
      </c>
      <c r="D315" s="11">
        <f t="shared" si="0"/>
        <v>90</v>
      </c>
    </row>
    <row r="316" spans="1:4" ht="14.5">
      <c r="A316" s="10">
        <v>16</v>
      </c>
      <c r="B316" s="7" t="s">
        <v>49</v>
      </c>
      <c r="C316" s="7" t="s">
        <v>8</v>
      </c>
      <c r="D316" s="11">
        <f t="shared" si="0"/>
        <v>0</v>
      </c>
    </row>
    <row r="317" spans="1:4" ht="14.5">
      <c r="A317" s="10">
        <v>10</v>
      </c>
      <c r="B317" s="7" t="s">
        <v>49</v>
      </c>
      <c r="C317" s="7" t="s">
        <v>9</v>
      </c>
      <c r="D317" s="11">
        <f t="shared" si="0"/>
        <v>0</v>
      </c>
    </row>
    <row r="318" spans="1:4" ht="14.5">
      <c r="A318" s="10">
        <v>81</v>
      </c>
      <c r="B318" s="7" t="s">
        <v>49</v>
      </c>
      <c r="C318" s="7" t="s">
        <v>8</v>
      </c>
      <c r="D318" s="11">
        <f t="shared" si="0"/>
        <v>81</v>
      </c>
    </row>
    <row r="319" spans="1:4" ht="14.5">
      <c r="A319" s="10">
        <v>35</v>
      </c>
      <c r="B319" s="7" t="s">
        <v>49</v>
      </c>
      <c r="C319" s="7" t="s">
        <v>21</v>
      </c>
      <c r="D319" s="11">
        <f t="shared" si="0"/>
        <v>35</v>
      </c>
    </row>
    <row r="320" spans="1:4" ht="14.5">
      <c r="A320" s="10">
        <v>24</v>
      </c>
      <c r="B320" s="7" t="s">
        <v>49</v>
      </c>
      <c r="C320" s="7" t="s">
        <v>3</v>
      </c>
      <c r="D320" s="11">
        <f t="shared" si="0"/>
        <v>24</v>
      </c>
    </row>
    <row r="321" spans="1:4" ht="14.5">
      <c r="A321" s="10">
        <v>11</v>
      </c>
      <c r="B321" s="7" t="s">
        <v>49</v>
      </c>
      <c r="C321" s="7" t="s">
        <v>8</v>
      </c>
      <c r="D321" s="11">
        <f t="shared" si="0"/>
        <v>0</v>
      </c>
    </row>
    <row r="322" spans="1:4" ht="14.5">
      <c r="A322" s="10">
        <v>4</v>
      </c>
      <c r="B322" s="7" t="s">
        <v>49</v>
      </c>
      <c r="C322" s="7" t="s">
        <v>8</v>
      </c>
      <c r="D322" s="11">
        <f t="shared" si="0"/>
        <v>0</v>
      </c>
    </row>
    <row r="323" spans="1:4" ht="14.5">
      <c r="A323" s="10">
        <v>10</v>
      </c>
      <c r="B323" s="7" t="s">
        <v>49</v>
      </c>
      <c r="C323" s="7" t="s">
        <v>8</v>
      </c>
      <c r="D323" s="11">
        <f t="shared" si="0"/>
        <v>0</v>
      </c>
    </row>
    <row r="324" spans="1:4" ht="14.5">
      <c r="A324" s="10">
        <v>11</v>
      </c>
      <c r="B324" s="7" t="s">
        <v>49</v>
      </c>
      <c r="C324" s="7" t="s">
        <v>8</v>
      </c>
      <c r="D324" s="11">
        <f t="shared" si="0"/>
        <v>0</v>
      </c>
    </row>
    <row r="325" spans="1:4" ht="14.5">
      <c r="A325" s="10">
        <v>112</v>
      </c>
      <c r="B325" s="7" t="s">
        <v>49</v>
      </c>
      <c r="C325" s="7" t="s">
        <v>12</v>
      </c>
      <c r="D325" s="11">
        <f t="shared" si="0"/>
        <v>0</v>
      </c>
    </row>
    <row r="326" spans="1:4" ht="14.5">
      <c r="A326" s="10">
        <v>14</v>
      </c>
      <c r="B326" s="7" t="s">
        <v>49</v>
      </c>
      <c r="C326" s="7" t="s">
        <v>8</v>
      </c>
      <c r="D326" s="11">
        <f t="shared" si="0"/>
        <v>0</v>
      </c>
    </row>
    <row r="327" spans="1:4" ht="14.5">
      <c r="A327" s="10">
        <v>12</v>
      </c>
      <c r="B327" s="7" t="s">
        <v>50</v>
      </c>
      <c r="C327" s="7" t="s">
        <v>8</v>
      </c>
      <c r="D327" s="11">
        <f t="shared" si="0"/>
        <v>0</v>
      </c>
    </row>
    <row r="328" spans="1:4" ht="14.5">
      <c r="A328" s="10">
        <v>9</v>
      </c>
      <c r="B328" s="7" t="s">
        <v>50</v>
      </c>
      <c r="C328" s="7" t="s">
        <v>21</v>
      </c>
      <c r="D328" s="11">
        <f t="shared" si="0"/>
        <v>0</v>
      </c>
    </row>
    <row r="329" spans="1:4" ht="14.5">
      <c r="A329" s="10">
        <v>82</v>
      </c>
      <c r="B329" s="7" t="s">
        <v>50</v>
      </c>
      <c r="C329" s="7" t="s">
        <v>3</v>
      </c>
      <c r="D329" s="11">
        <f t="shared" si="0"/>
        <v>82</v>
      </c>
    </row>
    <row r="330" spans="1:4" ht="14.5">
      <c r="A330" s="10">
        <v>34</v>
      </c>
      <c r="B330" s="7" t="s">
        <v>50</v>
      </c>
      <c r="C330" s="7" t="s">
        <v>8</v>
      </c>
      <c r="D330" s="11">
        <f t="shared" si="0"/>
        <v>34</v>
      </c>
    </row>
    <row r="331" spans="1:4" ht="14.5">
      <c r="A331" s="10">
        <v>7</v>
      </c>
      <c r="B331" s="7" t="s">
        <v>50</v>
      </c>
      <c r="C331" s="7" t="s">
        <v>21</v>
      </c>
      <c r="D331" s="11">
        <f t="shared" si="0"/>
        <v>0</v>
      </c>
    </row>
    <row r="332" spans="1:4" ht="14.5">
      <c r="A332" s="10">
        <v>38</v>
      </c>
      <c r="B332" s="7" t="s">
        <v>50</v>
      </c>
      <c r="C332" s="7" t="s">
        <v>8</v>
      </c>
      <c r="D332" s="11">
        <f t="shared" si="0"/>
        <v>38</v>
      </c>
    </row>
    <row r="333" spans="1:4" ht="14.5">
      <c r="A333" s="10">
        <v>11</v>
      </c>
      <c r="B333" s="7" t="s">
        <v>50</v>
      </c>
      <c r="C333" s="7" t="s">
        <v>9</v>
      </c>
      <c r="D333" s="11">
        <f t="shared" si="0"/>
        <v>0</v>
      </c>
    </row>
    <row r="334" spans="1:4" ht="14.5">
      <c r="A334" s="10">
        <v>76</v>
      </c>
      <c r="B334" s="7" t="s">
        <v>50</v>
      </c>
      <c r="C334" s="7" t="s">
        <v>8</v>
      </c>
      <c r="D334" s="11">
        <f t="shared" si="0"/>
        <v>76</v>
      </c>
    </row>
    <row r="335" spans="1:4" ht="14.5">
      <c r="A335" s="10">
        <v>11</v>
      </c>
      <c r="B335" s="7" t="s">
        <v>50</v>
      </c>
      <c r="C335" s="7" t="s">
        <v>21</v>
      </c>
      <c r="D335" s="11">
        <f t="shared" si="0"/>
        <v>0</v>
      </c>
    </row>
    <row r="336" spans="1:4" ht="14.5">
      <c r="A336" s="10">
        <v>91</v>
      </c>
      <c r="B336" s="7" t="s">
        <v>50</v>
      </c>
      <c r="C336" s="7" t="s">
        <v>12</v>
      </c>
      <c r="D336" s="11">
        <f t="shared" si="0"/>
        <v>91</v>
      </c>
    </row>
    <row r="337" spans="1:4" ht="14.5">
      <c r="A337" s="10">
        <v>31</v>
      </c>
      <c r="B337" s="7" t="s">
        <v>50</v>
      </c>
      <c r="C337" s="7" t="s">
        <v>8</v>
      </c>
      <c r="D337" s="11">
        <f t="shared" si="0"/>
        <v>31</v>
      </c>
    </row>
    <row r="338" spans="1:4" ht="14.5">
      <c r="A338" s="10">
        <v>64</v>
      </c>
      <c r="B338" s="7" t="s">
        <v>50</v>
      </c>
      <c r="C338" s="7" t="s">
        <v>8</v>
      </c>
      <c r="D338" s="11">
        <f t="shared" si="0"/>
        <v>64</v>
      </c>
    </row>
    <row r="339" spans="1:4" ht="14.5">
      <c r="A339" s="10">
        <v>26</v>
      </c>
      <c r="B339" s="7" t="s">
        <v>50</v>
      </c>
      <c r="C339" s="7" t="s">
        <v>8</v>
      </c>
      <c r="D339" s="11">
        <f t="shared" si="0"/>
        <v>26</v>
      </c>
    </row>
    <row r="340" spans="1:4" ht="14.5">
      <c r="A340" s="10">
        <v>12</v>
      </c>
      <c r="B340" s="7" t="s">
        <v>50</v>
      </c>
      <c r="C340" s="7" t="s">
        <v>8</v>
      </c>
      <c r="D340" s="11">
        <f t="shared" si="0"/>
        <v>0</v>
      </c>
    </row>
    <row r="341" spans="1:4" ht="14.5">
      <c r="A341" s="10">
        <v>7</v>
      </c>
      <c r="B341" s="7" t="s">
        <v>50</v>
      </c>
      <c r="C341" s="7" t="s">
        <v>8</v>
      </c>
      <c r="D341" s="11">
        <f t="shared" si="0"/>
        <v>0</v>
      </c>
    </row>
    <row r="342" spans="1:4" ht="14.5">
      <c r="A342" s="10">
        <v>15</v>
      </c>
      <c r="B342" s="7" t="s">
        <v>50</v>
      </c>
      <c r="C342" s="7" t="s">
        <v>8</v>
      </c>
      <c r="D342" s="11">
        <f t="shared" si="0"/>
        <v>0</v>
      </c>
    </row>
    <row r="343" spans="1:4" ht="14.5">
      <c r="A343" s="10">
        <v>46</v>
      </c>
      <c r="B343" s="7" t="s">
        <v>50</v>
      </c>
      <c r="C343" s="7" t="s">
        <v>8</v>
      </c>
      <c r="D343" s="11">
        <f t="shared" si="0"/>
        <v>46</v>
      </c>
    </row>
    <row r="344" spans="1:4" ht="14.5">
      <c r="A344" s="10">
        <v>93</v>
      </c>
      <c r="B344" s="7" t="s">
        <v>50</v>
      </c>
      <c r="C344" s="7" t="s">
        <v>8</v>
      </c>
      <c r="D344" s="11">
        <f t="shared" si="0"/>
        <v>93</v>
      </c>
    </row>
    <row r="345" spans="1:4" ht="14.5">
      <c r="A345" s="10">
        <v>29</v>
      </c>
      <c r="B345" s="7" t="s">
        <v>50</v>
      </c>
      <c r="C345" s="7" t="s">
        <v>9</v>
      </c>
      <c r="D345" s="11">
        <f t="shared" si="0"/>
        <v>29</v>
      </c>
    </row>
    <row r="346" spans="1:4" ht="14.5">
      <c r="A346" s="10">
        <v>10</v>
      </c>
      <c r="B346" s="7" t="s">
        <v>50</v>
      </c>
      <c r="C346" s="7" t="s">
        <v>8</v>
      </c>
      <c r="D346" s="11">
        <f t="shared" si="0"/>
        <v>0</v>
      </c>
    </row>
    <row r="347" spans="1:4" ht="14.5">
      <c r="A347" s="10">
        <v>21</v>
      </c>
      <c r="B347" s="7" t="s">
        <v>50</v>
      </c>
      <c r="C347" s="7" t="s">
        <v>8</v>
      </c>
      <c r="D347" s="11">
        <f t="shared" si="0"/>
        <v>0</v>
      </c>
    </row>
    <row r="348" spans="1:4" ht="14.5">
      <c r="A348" s="10">
        <v>7</v>
      </c>
      <c r="B348" s="7" t="s">
        <v>50</v>
      </c>
      <c r="C348" s="7" t="s">
        <v>3</v>
      </c>
      <c r="D348" s="11">
        <f t="shared" si="0"/>
        <v>0</v>
      </c>
    </row>
    <row r="349" spans="1:4" ht="14.5">
      <c r="A349" s="10">
        <v>107</v>
      </c>
      <c r="B349" s="7" t="s">
        <v>50</v>
      </c>
      <c r="C349" s="7" t="s">
        <v>3</v>
      </c>
      <c r="D349" s="11">
        <f t="shared" si="0"/>
        <v>0</v>
      </c>
    </row>
    <row r="350" spans="1:4" ht="14.5">
      <c r="A350" s="10">
        <v>21</v>
      </c>
      <c r="B350" s="7" t="s">
        <v>50</v>
      </c>
      <c r="C350" s="7" t="s">
        <v>12</v>
      </c>
      <c r="D350" s="11">
        <f t="shared" si="0"/>
        <v>0</v>
      </c>
    </row>
    <row r="351" spans="1:4" ht="14.5">
      <c r="A351" s="10">
        <v>40</v>
      </c>
      <c r="B351" s="7" t="s">
        <v>50</v>
      </c>
      <c r="C351" s="7" t="s">
        <v>12</v>
      </c>
      <c r="D351" s="11">
        <f t="shared" si="0"/>
        <v>40</v>
      </c>
    </row>
    <row r="352" spans="1:4" ht="14.5">
      <c r="A352" s="10">
        <v>34</v>
      </c>
      <c r="B352" s="7" t="s">
        <v>14</v>
      </c>
      <c r="C352" s="7" t="s">
        <v>8</v>
      </c>
      <c r="D352" s="11">
        <f t="shared" si="0"/>
        <v>34</v>
      </c>
    </row>
    <row r="353" spans="1:4" ht="14.5">
      <c r="A353" s="10">
        <v>24</v>
      </c>
      <c r="B353" s="7" t="s">
        <v>14</v>
      </c>
      <c r="C353" s="7" t="s">
        <v>12</v>
      </c>
      <c r="D353" s="11">
        <f t="shared" si="0"/>
        <v>24</v>
      </c>
    </row>
    <row r="354" spans="1:4" ht="14.5">
      <c r="A354" s="10">
        <v>92</v>
      </c>
      <c r="B354" s="7" t="s">
        <v>14</v>
      </c>
      <c r="C354" s="7" t="s">
        <v>12</v>
      </c>
      <c r="D354" s="11">
        <f t="shared" si="0"/>
        <v>92</v>
      </c>
    </row>
    <row r="355" spans="1:4" ht="14.5">
      <c r="A355" s="10">
        <v>79</v>
      </c>
      <c r="B355" s="7" t="s">
        <v>14</v>
      </c>
      <c r="C355" s="7" t="s">
        <v>8</v>
      </c>
      <c r="D355" s="11">
        <f t="shared" si="0"/>
        <v>79</v>
      </c>
    </row>
    <row r="356" spans="1:4" ht="14.5">
      <c r="A356" s="10">
        <v>26</v>
      </c>
      <c r="B356" s="7" t="s">
        <v>14</v>
      </c>
      <c r="C356" s="7" t="s">
        <v>8</v>
      </c>
      <c r="D356" s="11">
        <f t="shared" si="0"/>
        <v>26</v>
      </c>
    </row>
    <row r="357" spans="1:4" ht="14.5">
      <c r="A357" s="10">
        <v>30</v>
      </c>
      <c r="B357" s="7" t="s">
        <v>14</v>
      </c>
      <c r="C357" s="7" t="s">
        <v>8</v>
      </c>
      <c r="D357" s="11">
        <f t="shared" si="0"/>
        <v>30</v>
      </c>
    </row>
    <row r="358" spans="1:4" ht="14.5">
      <c r="A358" s="10">
        <v>44</v>
      </c>
      <c r="B358" s="7" t="s">
        <v>14</v>
      </c>
      <c r="C358" s="7" t="s">
        <v>12</v>
      </c>
      <c r="D358" s="11">
        <f t="shared" si="0"/>
        <v>44</v>
      </c>
    </row>
    <row r="359" spans="1:4" ht="14.5">
      <c r="A359" s="10">
        <v>171</v>
      </c>
      <c r="B359" s="7" t="s">
        <v>14</v>
      </c>
      <c r="C359" s="7" t="s">
        <v>12</v>
      </c>
      <c r="D359" s="11">
        <f t="shared" si="0"/>
        <v>0</v>
      </c>
    </row>
    <row r="360" spans="1:4" ht="14.5">
      <c r="A360" s="10">
        <v>27</v>
      </c>
      <c r="B360" s="7" t="s">
        <v>14</v>
      </c>
      <c r="C360" s="7" t="s">
        <v>8</v>
      </c>
      <c r="D360" s="11">
        <f t="shared" si="0"/>
        <v>27</v>
      </c>
    </row>
    <row r="361" spans="1:4" ht="14.5">
      <c r="A361" s="10">
        <v>46</v>
      </c>
      <c r="B361" s="7" t="s">
        <v>14</v>
      </c>
      <c r="C361" s="7" t="s">
        <v>8</v>
      </c>
      <c r="D361" s="11">
        <f t="shared" si="0"/>
        <v>46</v>
      </c>
    </row>
    <row r="362" spans="1:4" ht="14.5">
      <c r="A362" s="10">
        <v>4</v>
      </c>
      <c r="B362" s="7" t="s">
        <v>14</v>
      </c>
      <c r="C362" s="7" t="s">
        <v>9</v>
      </c>
      <c r="D362" s="11">
        <f t="shared" si="0"/>
        <v>0</v>
      </c>
    </row>
    <row r="363" spans="1:4" ht="14.5">
      <c r="A363" s="10">
        <v>36</v>
      </c>
      <c r="B363" s="7" t="s">
        <v>14</v>
      </c>
      <c r="C363" s="7" t="s">
        <v>8</v>
      </c>
      <c r="D363" s="11">
        <f t="shared" si="0"/>
        <v>36</v>
      </c>
    </row>
    <row r="364" spans="1:4" ht="14.5">
      <c r="A364" s="10">
        <v>49</v>
      </c>
      <c r="B364" s="7" t="s">
        <v>14</v>
      </c>
      <c r="C364" s="7" t="s">
        <v>8</v>
      </c>
      <c r="D364" s="11">
        <f t="shared" si="0"/>
        <v>49</v>
      </c>
    </row>
    <row r="365" spans="1:4" ht="14.5">
      <c r="A365" s="10">
        <v>22</v>
      </c>
      <c r="B365" s="7" t="s">
        <v>14</v>
      </c>
      <c r="C365" s="7" t="s">
        <v>12</v>
      </c>
      <c r="D365" s="11">
        <f t="shared" si="0"/>
        <v>0</v>
      </c>
    </row>
    <row r="366" spans="1:4" ht="14.5">
      <c r="A366" s="10">
        <v>45</v>
      </c>
      <c r="B366" s="7" t="s">
        <v>14</v>
      </c>
      <c r="C366" s="7" t="s">
        <v>8</v>
      </c>
      <c r="D366" s="11">
        <f t="shared" si="0"/>
        <v>45</v>
      </c>
    </row>
    <row r="367" spans="1:4" ht="14.5">
      <c r="A367" s="10">
        <v>3</v>
      </c>
      <c r="B367" s="7" t="s">
        <v>14</v>
      </c>
      <c r="C367" s="7" t="s">
        <v>3</v>
      </c>
      <c r="D367" s="11">
        <f t="shared" si="0"/>
        <v>0</v>
      </c>
    </row>
    <row r="368" spans="1:4" ht="14.5">
      <c r="A368" s="10">
        <v>16</v>
      </c>
      <c r="B368" s="7" t="s">
        <v>14</v>
      </c>
      <c r="C368" s="7" t="s">
        <v>8</v>
      </c>
      <c r="D368" s="11">
        <f t="shared" si="0"/>
        <v>0</v>
      </c>
    </row>
    <row r="369" spans="1:4" ht="14.5">
      <c r="A369" s="10">
        <v>44</v>
      </c>
      <c r="B369" s="7" t="s">
        <v>14</v>
      </c>
      <c r="C369" s="7" t="s">
        <v>8</v>
      </c>
      <c r="D369" s="11">
        <f t="shared" si="0"/>
        <v>44</v>
      </c>
    </row>
    <row r="370" spans="1:4" ht="14.5">
      <c r="A370" s="10">
        <v>20</v>
      </c>
      <c r="B370" s="7" t="s">
        <v>14</v>
      </c>
      <c r="C370" s="7" t="s">
        <v>9</v>
      </c>
      <c r="D370" s="11">
        <f t="shared" si="0"/>
        <v>0</v>
      </c>
    </row>
    <row r="371" spans="1:4" ht="14.5">
      <c r="A371" s="10">
        <v>18</v>
      </c>
      <c r="B371" s="7" t="s">
        <v>14</v>
      </c>
      <c r="C371" s="7" t="s">
        <v>8</v>
      </c>
      <c r="D371" s="11">
        <f t="shared" si="0"/>
        <v>0</v>
      </c>
    </row>
    <row r="372" spans="1:4" ht="14.5">
      <c r="A372" s="10">
        <v>59</v>
      </c>
      <c r="B372" s="7" t="s">
        <v>14</v>
      </c>
      <c r="C372" s="7" t="s">
        <v>8</v>
      </c>
      <c r="D372" s="11">
        <f t="shared" si="0"/>
        <v>59</v>
      </c>
    </row>
    <row r="373" spans="1:4" ht="14.5">
      <c r="A373" s="10">
        <v>87</v>
      </c>
      <c r="B373" s="7" t="s">
        <v>14</v>
      </c>
      <c r="C373" s="7" t="s">
        <v>8</v>
      </c>
      <c r="D373" s="11">
        <f t="shared" si="0"/>
        <v>87</v>
      </c>
    </row>
    <row r="374" spans="1:4" ht="14.5">
      <c r="A374" s="10">
        <v>26</v>
      </c>
      <c r="B374" s="7" t="s">
        <v>14</v>
      </c>
      <c r="C374" s="7" t="s">
        <v>8</v>
      </c>
      <c r="D374" s="11">
        <f t="shared" si="0"/>
        <v>26</v>
      </c>
    </row>
    <row r="375" spans="1:4" ht="14.5">
      <c r="A375" s="10">
        <v>18</v>
      </c>
      <c r="B375" s="7" t="s">
        <v>14</v>
      </c>
      <c r="C375" s="7" t="s">
        <v>21</v>
      </c>
      <c r="D375" s="11">
        <f t="shared" si="0"/>
        <v>0</v>
      </c>
    </row>
    <row r="376" spans="1:4" ht="14.5">
      <c r="A376" s="10">
        <v>27</v>
      </c>
      <c r="B376" s="7" t="s">
        <v>14</v>
      </c>
      <c r="C376" s="7" t="s">
        <v>8</v>
      </c>
      <c r="D376" s="11">
        <f t="shared" si="0"/>
        <v>27</v>
      </c>
    </row>
    <row r="377" spans="1:4" ht="14.5">
      <c r="A377" s="10">
        <v>64</v>
      </c>
      <c r="B377" s="7" t="s">
        <v>45</v>
      </c>
      <c r="C377" s="7" t="s">
        <v>8</v>
      </c>
      <c r="D377" s="11">
        <f t="shared" si="0"/>
        <v>64</v>
      </c>
    </row>
    <row r="378" spans="1:4" ht="14.5">
      <c r="A378" s="10">
        <v>48</v>
      </c>
      <c r="B378" s="7" t="s">
        <v>45</v>
      </c>
      <c r="C378" s="7" t="s">
        <v>8</v>
      </c>
      <c r="D378" s="11">
        <f t="shared" si="0"/>
        <v>48</v>
      </c>
    </row>
    <row r="379" spans="1:4" ht="14.5">
      <c r="A379" s="10">
        <v>52</v>
      </c>
      <c r="B379" s="7" t="s">
        <v>45</v>
      </c>
      <c r="C379" s="7" t="s">
        <v>8</v>
      </c>
      <c r="D379" s="11">
        <f t="shared" si="0"/>
        <v>52</v>
      </c>
    </row>
    <row r="380" spans="1:4" ht="14.5">
      <c r="A380" s="10">
        <v>21</v>
      </c>
      <c r="B380" s="7" t="s">
        <v>45</v>
      </c>
      <c r="C380" s="7" t="s">
        <v>8</v>
      </c>
      <c r="D380" s="11">
        <f t="shared" si="0"/>
        <v>0</v>
      </c>
    </row>
    <row r="381" spans="1:4" ht="14.5">
      <c r="A381" s="10">
        <v>31</v>
      </c>
      <c r="B381" s="7" t="s">
        <v>45</v>
      </c>
      <c r="C381" s="7" t="s">
        <v>8</v>
      </c>
      <c r="D381" s="11">
        <f t="shared" si="0"/>
        <v>31</v>
      </c>
    </row>
    <row r="382" spans="1:4" ht="14.5">
      <c r="A382" s="10">
        <v>57</v>
      </c>
      <c r="B382" s="7" t="s">
        <v>45</v>
      </c>
      <c r="C382" s="7" t="s">
        <v>8</v>
      </c>
      <c r="D382" s="11">
        <f t="shared" si="0"/>
        <v>57</v>
      </c>
    </row>
    <row r="383" spans="1:4" ht="14.5">
      <c r="A383" s="10">
        <v>4</v>
      </c>
      <c r="B383" s="7" t="s">
        <v>45</v>
      </c>
      <c r="C383" s="7" t="s">
        <v>12</v>
      </c>
      <c r="D383" s="11">
        <f t="shared" si="0"/>
        <v>0</v>
      </c>
    </row>
    <row r="384" spans="1:4" ht="14.5">
      <c r="A384" s="10">
        <v>11</v>
      </c>
      <c r="B384" s="7" t="s">
        <v>45</v>
      </c>
      <c r="C384" s="7" t="s">
        <v>8</v>
      </c>
      <c r="D384" s="11">
        <f t="shared" si="0"/>
        <v>0</v>
      </c>
    </row>
    <row r="385" spans="1:4" ht="14.5">
      <c r="A385" s="10">
        <v>53</v>
      </c>
      <c r="B385" s="7" t="s">
        <v>45</v>
      </c>
      <c r="C385" s="7" t="s">
        <v>8</v>
      </c>
      <c r="D385" s="11">
        <f t="shared" si="0"/>
        <v>53</v>
      </c>
    </row>
    <row r="386" spans="1:4" ht="14.5">
      <c r="A386" s="10">
        <v>27</v>
      </c>
      <c r="B386" s="7" t="s">
        <v>45</v>
      </c>
      <c r="C386" s="7" t="s">
        <v>8</v>
      </c>
      <c r="D386" s="11">
        <f t="shared" si="0"/>
        <v>27</v>
      </c>
    </row>
    <row r="387" spans="1:4" ht="14.5">
      <c r="A387" s="10">
        <v>29</v>
      </c>
      <c r="B387" s="7" t="s">
        <v>45</v>
      </c>
      <c r="C387" s="7" t="s">
        <v>8</v>
      </c>
      <c r="D387" s="11">
        <f t="shared" si="0"/>
        <v>29</v>
      </c>
    </row>
    <row r="388" spans="1:4" ht="14.5">
      <c r="A388" s="10">
        <v>221</v>
      </c>
      <c r="B388" s="7" t="s">
        <v>45</v>
      </c>
      <c r="C388" s="7" t="s">
        <v>12</v>
      </c>
      <c r="D388" s="11">
        <f t="shared" si="0"/>
        <v>0</v>
      </c>
    </row>
    <row r="389" spans="1:4" ht="14.5">
      <c r="A389" s="10">
        <v>54</v>
      </c>
      <c r="B389" s="7" t="s">
        <v>45</v>
      </c>
      <c r="C389" s="7" t="s">
        <v>8</v>
      </c>
      <c r="D389" s="11">
        <f t="shared" si="0"/>
        <v>54</v>
      </c>
    </row>
    <row r="390" spans="1:4" ht="14.5">
      <c r="A390" s="10">
        <v>47</v>
      </c>
      <c r="B390" s="7" t="s">
        <v>45</v>
      </c>
      <c r="C390" s="7" t="s">
        <v>8</v>
      </c>
      <c r="D390" s="11">
        <f t="shared" si="0"/>
        <v>47</v>
      </c>
    </row>
    <row r="391" spans="1:4" ht="14.5">
      <c r="A391" s="10">
        <v>32</v>
      </c>
      <c r="B391" s="7" t="s">
        <v>45</v>
      </c>
      <c r="C391" s="7" t="s">
        <v>8</v>
      </c>
      <c r="D391" s="11">
        <f t="shared" si="0"/>
        <v>32</v>
      </c>
    </row>
    <row r="392" spans="1:4" ht="14.5">
      <c r="A392" s="10">
        <v>16</v>
      </c>
      <c r="B392" s="7" t="s">
        <v>45</v>
      </c>
      <c r="C392" s="7" t="s">
        <v>12</v>
      </c>
      <c r="D392" s="11">
        <f t="shared" si="0"/>
        <v>0</v>
      </c>
    </row>
    <row r="393" spans="1:4" ht="14.5">
      <c r="A393" s="10">
        <v>5</v>
      </c>
      <c r="B393" s="7" t="s">
        <v>45</v>
      </c>
      <c r="C393" s="7" t="s">
        <v>9</v>
      </c>
      <c r="D393" s="11">
        <f t="shared" si="0"/>
        <v>0</v>
      </c>
    </row>
    <row r="394" spans="1:4" ht="14.5">
      <c r="A394" s="10">
        <v>47</v>
      </c>
      <c r="B394" s="7" t="s">
        <v>45</v>
      </c>
      <c r="C394" s="7" t="s">
        <v>12</v>
      </c>
      <c r="D394" s="11">
        <f t="shared" si="0"/>
        <v>47</v>
      </c>
    </row>
    <row r="395" spans="1:4" ht="14.5">
      <c r="A395" s="10">
        <v>17</v>
      </c>
      <c r="B395" s="7" t="s">
        <v>45</v>
      </c>
      <c r="C395" s="7" t="s">
        <v>9</v>
      </c>
      <c r="D395" s="11">
        <f t="shared" si="0"/>
        <v>0</v>
      </c>
    </row>
    <row r="396" spans="1:4" ht="14.5">
      <c r="A396" s="10">
        <v>57</v>
      </c>
      <c r="B396" s="7" t="s">
        <v>45</v>
      </c>
      <c r="C396" s="7" t="s">
        <v>8</v>
      </c>
      <c r="D396" s="11">
        <f t="shared" si="0"/>
        <v>57</v>
      </c>
    </row>
    <row r="397" spans="1:4" ht="14.5">
      <c r="A397" s="10">
        <v>14</v>
      </c>
      <c r="B397" s="7" t="s">
        <v>45</v>
      </c>
      <c r="C397" s="7" t="s">
        <v>12</v>
      </c>
      <c r="D397" s="11">
        <f t="shared" si="0"/>
        <v>0</v>
      </c>
    </row>
    <row r="398" spans="1:4" ht="14.5">
      <c r="A398" s="10">
        <v>26</v>
      </c>
      <c r="B398" s="7" t="s">
        <v>45</v>
      </c>
      <c r="C398" s="7" t="s">
        <v>8</v>
      </c>
      <c r="D398" s="11">
        <f t="shared" si="0"/>
        <v>26</v>
      </c>
    </row>
    <row r="399" spans="1:4" ht="14.5">
      <c r="A399" s="10">
        <v>95</v>
      </c>
      <c r="B399" s="7" t="s">
        <v>45</v>
      </c>
      <c r="C399" s="7" t="s">
        <v>8</v>
      </c>
      <c r="D399" s="11">
        <f t="shared" si="0"/>
        <v>95</v>
      </c>
    </row>
    <row r="400" spans="1:4" ht="14.5">
      <c r="A400" s="10">
        <v>25</v>
      </c>
      <c r="B400" s="7" t="s">
        <v>45</v>
      </c>
      <c r="C400" s="7" t="s">
        <v>8</v>
      </c>
      <c r="D400" s="11">
        <f t="shared" si="0"/>
        <v>25</v>
      </c>
    </row>
    <row r="401" spans="1:4" ht="14.5">
      <c r="A401" s="10">
        <v>54</v>
      </c>
      <c r="B401" s="7" t="s">
        <v>45</v>
      </c>
      <c r="C401" s="7" t="s">
        <v>12</v>
      </c>
      <c r="D401" s="11">
        <f t="shared" si="0"/>
        <v>54</v>
      </c>
    </row>
    <row r="402" spans="1:4" ht="14.5">
      <c r="A402" s="10">
        <v>120</v>
      </c>
      <c r="B402" s="7" t="s">
        <v>46</v>
      </c>
      <c r="C402" s="7" t="s">
        <v>21</v>
      </c>
      <c r="D402" s="11">
        <f t="shared" si="0"/>
        <v>0</v>
      </c>
    </row>
    <row r="403" spans="1:4" ht="14.5">
      <c r="A403" s="10">
        <v>6</v>
      </c>
      <c r="B403" s="7" t="s">
        <v>46</v>
      </c>
      <c r="C403" s="7" t="s">
        <v>9</v>
      </c>
      <c r="D403" s="11">
        <f t="shared" si="0"/>
        <v>0</v>
      </c>
    </row>
    <row r="404" spans="1:4" ht="14.5">
      <c r="A404" s="10">
        <v>158</v>
      </c>
      <c r="B404" s="7" t="s">
        <v>46</v>
      </c>
      <c r="C404" s="7" t="s">
        <v>21</v>
      </c>
      <c r="D404" s="11">
        <f t="shared" si="0"/>
        <v>0</v>
      </c>
    </row>
    <row r="405" spans="1:4" ht="14.5">
      <c r="A405" s="10">
        <v>15</v>
      </c>
      <c r="B405" s="7" t="s">
        <v>46</v>
      </c>
      <c r="C405" s="7" t="s">
        <v>21</v>
      </c>
      <c r="D405" s="11">
        <f t="shared" si="0"/>
        <v>0</v>
      </c>
    </row>
    <row r="406" spans="1:4" ht="14.5">
      <c r="A406" s="10">
        <v>80</v>
      </c>
      <c r="B406" s="7" t="s">
        <v>46</v>
      </c>
      <c r="C406" s="7" t="s">
        <v>8</v>
      </c>
      <c r="D406" s="11">
        <f t="shared" si="0"/>
        <v>80</v>
      </c>
    </row>
    <row r="407" spans="1:4" ht="14.5">
      <c r="A407" s="10">
        <v>88</v>
      </c>
      <c r="B407" s="7" t="s">
        <v>46</v>
      </c>
      <c r="C407" s="7" t="s">
        <v>8</v>
      </c>
      <c r="D407" s="11">
        <f t="shared" si="0"/>
        <v>88</v>
      </c>
    </row>
    <row r="408" spans="1:4" ht="14.5">
      <c r="A408" s="10">
        <v>58</v>
      </c>
      <c r="B408" s="7" t="s">
        <v>46</v>
      </c>
      <c r="C408" s="7" t="s">
        <v>8</v>
      </c>
      <c r="D408" s="11">
        <f t="shared" si="0"/>
        <v>58</v>
      </c>
    </row>
    <row r="409" spans="1:4" ht="14.5">
      <c r="A409" s="10">
        <v>70</v>
      </c>
      <c r="B409" s="7" t="s">
        <v>46</v>
      </c>
      <c r="C409" s="7" t="s">
        <v>21</v>
      </c>
      <c r="D409" s="11">
        <f t="shared" si="0"/>
        <v>70</v>
      </c>
    </row>
    <row r="410" spans="1:4" ht="14.5">
      <c r="A410" s="10">
        <v>46</v>
      </c>
      <c r="B410" s="7" t="s">
        <v>46</v>
      </c>
      <c r="C410" s="7" t="s">
        <v>8</v>
      </c>
      <c r="D410" s="11">
        <f t="shared" si="0"/>
        <v>46</v>
      </c>
    </row>
    <row r="411" spans="1:4" ht="14.5">
      <c r="A411" s="10">
        <v>24</v>
      </c>
      <c r="B411" s="7" t="s">
        <v>46</v>
      </c>
      <c r="C411" s="7" t="s">
        <v>21</v>
      </c>
      <c r="D411" s="11">
        <f t="shared" si="0"/>
        <v>24</v>
      </c>
    </row>
    <row r="412" spans="1:4" ht="14.5">
      <c r="A412" s="10">
        <v>32</v>
      </c>
      <c r="B412" s="7" t="s">
        <v>46</v>
      </c>
      <c r="C412" s="7" t="s">
        <v>21</v>
      </c>
      <c r="D412" s="11">
        <f t="shared" si="0"/>
        <v>32</v>
      </c>
    </row>
    <row r="413" spans="1:4" ht="14.5">
      <c r="A413" s="10">
        <v>36</v>
      </c>
      <c r="B413" s="7" t="s">
        <v>46</v>
      </c>
      <c r="C413" s="7" t="s">
        <v>8</v>
      </c>
      <c r="D413" s="11">
        <f t="shared" si="0"/>
        <v>36</v>
      </c>
    </row>
    <row r="414" spans="1:4" ht="14.5">
      <c r="A414" s="10">
        <v>19</v>
      </c>
      <c r="B414" s="7" t="s">
        <v>46</v>
      </c>
      <c r="C414" s="7" t="s">
        <v>21</v>
      </c>
      <c r="D414" s="11">
        <f t="shared" si="0"/>
        <v>0</v>
      </c>
    </row>
    <row r="415" spans="1:4" ht="14.5">
      <c r="A415" s="10">
        <v>5</v>
      </c>
      <c r="B415" s="7" t="s">
        <v>46</v>
      </c>
      <c r="C415" s="7" t="s">
        <v>8</v>
      </c>
      <c r="D415" s="11">
        <f t="shared" si="0"/>
        <v>0</v>
      </c>
    </row>
    <row r="416" spans="1:4" ht="14.5">
      <c r="A416" s="10">
        <v>47</v>
      </c>
      <c r="B416" s="7" t="s">
        <v>46</v>
      </c>
      <c r="C416" s="7" t="s">
        <v>8</v>
      </c>
      <c r="D416" s="11">
        <f t="shared" si="0"/>
        <v>47</v>
      </c>
    </row>
    <row r="417" spans="1:4" ht="14.5">
      <c r="A417" s="10">
        <v>64</v>
      </c>
      <c r="B417" s="7" t="s">
        <v>46</v>
      </c>
      <c r="C417" s="7" t="s">
        <v>21</v>
      </c>
      <c r="D417" s="11">
        <f t="shared" si="0"/>
        <v>64</v>
      </c>
    </row>
    <row r="418" spans="1:4" ht="14.5">
      <c r="A418" s="10">
        <v>12</v>
      </c>
      <c r="B418" s="7" t="s">
        <v>46</v>
      </c>
      <c r="C418" s="7" t="s">
        <v>8</v>
      </c>
      <c r="D418" s="11">
        <f t="shared" si="0"/>
        <v>0</v>
      </c>
    </row>
    <row r="419" spans="1:4" ht="14.5">
      <c r="A419" s="10">
        <v>36</v>
      </c>
      <c r="B419" s="7" t="s">
        <v>46</v>
      </c>
      <c r="C419" s="7" t="s">
        <v>8</v>
      </c>
      <c r="D419" s="11">
        <f t="shared" si="0"/>
        <v>36</v>
      </c>
    </row>
    <row r="420" spans="1:4" ht="14.5">
      <c r="A420" s="10">
        <v>58</v>
      </c>
      <c r="B420" s="7" t="s">
        <v>46</v>
      </c>
      <c r="C420" s="7" t="s">
        <v>8</v>
      </c>
      <c r="D420" s="11">
        <f t="shared" si="0"/>
        <v>58</v>
      </c>
    </row>
    <row r="421" spans="1:4" ht="14.5">
      <c r="A421" s="10">
        <v>119</v>
      </c>
      <c r="B421" s="7" t="s">
        <v>46</v>
      </c>
      <c r="C421" s="7" t="s">
        <v>21</v>
      </c>
      <c r="D421" s="11">
        <f t="shared" si="0"/>
        <v>0</v>
      </c>
    </row>
    <row r="422" spans="1:4" ht="14.5">
      <c r="A422" s="10">
        <v>39</v>
      </c>
      <c r="B422" s="7" t="s">
        <v>46</v>
      </c>
      <c r="C422" s="7" t="s">
        <v>21</v>
      </c>
      <c r="D422" s="11">
        <f t="shared" si="0"/>
        <v>39</v>
      </c>
    </row>
    <row r="423" spans="1:4" ht="14.5">
      <c r="A423" s="10">
        <v>43</v>
      </c>
      <c r="B423" s="7" t="s">
        <v>46</v>
      </c>
      <c r="C423" s="7" t="s">
        <v>8</v>
      </c>
      <c r="D423" s="11">
        <f t="shared" si="0"/>
        <v>43</v>
      </c>
    </row>
    <row r="424" spans="1:4" ht="14.5">
      <c r="A424" s="10">
        <v>17</v>
      </c>
      <c r="B424" s="7" t="s">
        <v>46</v>
      </c>
      <c r="C424" s="7" t="s">
        <v>21</v>
      </c>
      <c r="D424" s="11">
        <f t="shared" si="0"/>
        <v>0</v>
      </c>
    </row>
    <row r="425" spans="1:4" ht="14.5">
      <c r="A425" s="10">
        <v>100</v>
      </c>
      <c r="B425" s="7" t="s">
        <v>46</v>
      </c>
      <c r="C425" s="7" t="s">
        <v>21</v>
      </c>
      <c r="D425" s="11">
        <f t="shared" si="0"/>
        <v>0</v>
      </c>
    </row>
    <row r="426" spans="1:4" ht="14.5">
      <c r="A426" s="10">
        <v>68</v>
      </c>
      <c r="B426" s="7" t="s">
        <v>46</v>
      </c>
      <c r="C426" s="7" t="s">
        <v>8</v>
      </c>
      <c r="D426" s="11">
        <f t="shared" si="0"/>
        <v>68</v>
      </c>
    </row>
    <row r="427" spans="1:4" ht="14.5">
      <c r="A427" s="10">
        <v>76</v>
      </c>
      <c r="B427" s="7" t="s">
        <v>47</v>
      </c>
      <c r="C427" s="7" t="s">
        <v>9</v>
      </c>
      <c r="D427" s="11">
        <f t="shared" si="0"/>
        <v>76</v>
      </c>
    </row>
    <row r="428" spans="1:4" ht="14.5">
      <c r="A428" s="10">
        <v>76</v>
      </c>
      <c r="B428" s="7" t="s">
        <v>47</v>
      </c>
      <c r="C428" s="7" t="s">
        <v>8</v>
      </c>
      <c r="D428" s="11">
        <f t="shared" si="0"/>
        <v>76</v>
      </c>
    </row>
    <row r="429" spans="1:4" ht="14.5">
      <c r="A429" s="10">
        <v>9</v>
      </c>
      <c r="B429" s="7" t="s">
        <v>47</v>
      </c>
      <c r="C429" s="7" t="s">
        <v>12</v>
      </c>
      <c r="D429" s="11">
        <f t="shared" si="0"/>
        <v>0</v>
      </c>
    </row>
    <row r="430" spans="1:4" ht="14.5">
      <c r="A430" s="10">
        <v>89</v>
      </c>
      <c r="B430" s="7" t="s">
        <v>47</v>
      </c>
      <c r="C430" s="7" t="s">
        <v>9</v>
      </c>
      <c r="D430" s="11">
        <f t="shared" si="0"/>
        <v>89</v>
      </c>
    </row>
    <row r="431" spans="1:4" ht="14.5">
      <c r="A431" s="10">
        <v>61</v>
      </c>
      <c r="B431" s="7" t="s">
        <v>47</v>
      </c>
      <c r="C431" s="7" t="s">
        <v>9</v>
      </c>
      <c r="D431" s="11">
        <f t="shared" si="0"/>
        <v>61</v>
      </c>
    </row>
    <row r="432" spans="1:4" ht="14.5">
      <c r="A432" s="10">
        <v>16</v>
      </c>
      <c r="B432" s="7" t="s">
        <v>47</v>
      </c>
      <c r="C432" s="7" t="s">
        <v>9</v>
      </c>
      <c r="D432" s="11">
        <f t="shared" si="0"/>
        <v>0</v>
      </c>
    </row>
    <row r="433" spans="1:4" ht="14.5">
      <c r="A433" s="10">
        <v>22</v>
      </c>
      <c r="B433" s="7" t="s">
        <v>47</v>
      </c>
      <c r="C433" s="7" t="s">
        <v>9</v>
      </c>
      <c r="D433" s="11">
        <f t="shared" si="0"/>
        <v>0</v>
      </c>
    </row>
    <row r="434" spans="1:4" ht="14.5">
      <c r="A434" s="10">
        <v>11</v>
      </c>
      <c r="B434" s="7" t="s">
        <v>47</v>
      </c>
      <c r="C434" s="7" t="s">
        <v>21</v>
      </c>
      <c r="D434" s="11">
        <f t="shared" si="0"/>
        <v>0</v>
      </c>
    </row>
    <row r="435" spans="1:4" ht="14.5">
      <c r="A435" s="10">
        <v>56</v>
      </c>
      <c r="B435" s="7" t="s">
        <v>47</v>
      </c>
      <c r="C435" s="7" t="s">
        <v>9</v>
      </c>
      <c r="D435" s="11">
        <f t="shared" si="0"/>
        <v>56</v>
      </c>
    </row>
    <row r="436" spans="1:4" ht="14.5">
      <c r="A436" s="10">
        <v>3</v>
      </c>
      <c r="B436" s="7" t="s">
        <v>47</v>
      </c>
      <c r="C436" s="7" t="s">
        <v>21</v>
      </c>
      <c r="D436" s="11">
        <f t="shared" si="0"/>
        <v>0</v>
      </c>
    </row>
    <row r="437" spans="1:4" ht="14.5">
      <c r="A437" s="10">
        <v>74</v>
      </c>
      <c r="B437" s="7" t="s">
        <v>47</v>
      </c>
      <c r="C437" s="7" t="s">
        <v>9</v>
      </c>
      <c r="D437" s="11">
        <f t="shared" si="0"/>
        <v>74</v>
      </c>
    </row>
    <row r="438" spans="1:4" ht="14.5">
      <c r="A438" s="10">
        <v>4</v>
      </c>
      <c r="B438" s="7" t="s">
        <v>47</v>
      </c>
      <c r="C438" s="7" t="s">
        <v>9</v>
      </c>
      <c r="D438" s="11">
        <f t="shared" si="0"/>
        <v>0</v>
      </c>
    </row>
    <row r="439" spans="1:4" ht="14.5">
      <c r="A439" s="10">
        <v>24</v>
      </c>
      <c r="B439" s="7" t="s">
        <v>47</v>
      </c>
      <c r="C439" s="7" t="s">
        <v>8</v>
      </c>
      <c r="D439" s="11">
        <f t="shared" si="0"/>
        <v>24</v>
      </c>
    </row>
    <row r="440" spans="1:4" ht="14.5">
      <c r="A440" s="10">
        <v>9</v>
      </c>
      <c r="B440" s="7" t="s">
        <v>47</v>
      </c>
      <c r="C440" s="7" t="s">
        <v>8</v>
      </c>
      <c r="D440" s="11">
        <f t="shared" si="0"/>
        <v>0</v>
      </c>
    </row>
    <row r="441" spans="1:4" ht="14.5">
      <c r="A441" s="10">
        <v>83</v>
      </c>
      <c r="B441" s="7" t="s">
        <v>47</v>
      </c>
      <c r="C441" s="7" t="s">
        <v>9</v>
      </c>
      <c r="D441" s="11">
        <f t="shared" si="0"/>
        <v>83</v>
      </c>
    </row>
    <row r="442" spans="1:4" ht="14.5">
      <c r="A442" s="10">
        <v>42</v>
      </c>
      <c r="B442" s="7" t="s">
        <v>47</v>
      </c>
      <c r="C442" s="7" t="s">
        <v>12</v>
      </c>
      <c r="D442" s="11">
        <f t="shared" si="0"/>
        <v>42</v>
      </c>
    </row>
    <row r="443" spans="1:4" ht="14.5">
      <c r="A443" s="10">
        <v>39</v>
      </c>
      <c r="B443" s="7" t="s">
        <v>47</v>
      </c>
      <c r="C443" s="7" t="s">
        <v>8</v>
      </c>
      <c r="D443" s="11">
        <f t="shared" si="0"/>
        <v>39</v>
      </c>
    </row>
    <row r="444" spans="1:4" ht="14.5">
      <c r="A444" s="10">
        <v>20</v>
      </c>
      <c r="B444" s="7" t="s">
        <v>47</v>
      </c>
      <c r="C444" s="7" t="s">
        <v>8</v>
      </c>
      <c r="D444" s="11">
        <f t="shared" si="0"/>
        <v>0</v>
      </c>
    </row>
    <row r="445" spans="1:4" ht="14.5">
      <c r="A445" s="10">
        <v>78</v>
      </c>
      <c r="B445" s="7" t="s">
        <v>47</v>
      </c>
      <c r="C445" s="7" t="s">
        <v>9</v>
      </c>
      <c r="D445" s="11">
        <f t="shared" si="0"/>
        <v>78</v>
      </c>
    </row>
    <row r="446" spans="1:4" ht="14.5">
      <c r="A446" s="10">
        <v>188</v>
      </c>
      <c r="B446" s="7" t="s">
        <v>47</v>
      </c>
      <c r="C446" s="7" t="s">
        <v>9</v>
      </c>
      <c r="D446" s="11">
        <f t="shared" si="0"/>
        <v>0</v>
      </c>
    </row>
    <row r="447" spans="1:4" ht="14.5">
      <c r="A447" s="10">
        <v>46</v>
      </c>
      <c r="B447" s="7" t="s">
        <v>47</v>
      </c>
      <c r="C447" s="7" t="s">
        <v>9</v>
      </c>
      <c r="D447" s="11">
        <f t="shared" si="0"/>
        <v>46</v>
      </c>
    </row>
    <row r="448" spans="1:4" ht="14.5">
      <c r="A448" s="10">
        <v>53</v>
      </c>
      <c r="B448" s="7" t="s">
        <v>47</v>
      </c>
      <c r="C448" s="7" t="s">
        <v>8</v>
      </c>
      <c r="D448" s="11">
        <f t="shared" si="0"/>
        <v>53</v>
      </c>
    </row>
    <row r="449" spans="1:4" ht="14.5">
      <c r="A449" s="10">
        <v>82</v>
      </c>
      <c r="B449" s="7" t="s">
        <v>47</v>
      </c>
      <c r="C449" s="7" t="s">
        <v>8</v>
      </c>
      <c r="D449" s="11">
        <f t="shared" si="0"/>
        <v>82</v>
      </c>
    </row>
    <row r="450" spans="1:4" ht="14.5">
      <c r="A450" s="10">
        <v>148</v>
      </c>
      <c r="B450" s="7" t="s">
        <v>47</v>
      </c>
      <c r="C450" s="7" t="s">
        <v>8</v>
      </c>
      <c r="D450" s="11">
        <f t="shared" si="0"/>
        <v>0</v>
      </c>
    </row>
    <row r="451" spans="1:4" ht="14.5">
      <c r="A451" s="10">
        <v>42</v>
      </c>
      <c r="B451" s="7" t="s">
        <v>47</v>
      </c>
      <c r="C451" s="7" t="s">
        <v>8</v>
      </c>
      <c r="D451" s="11">
        <f t="shared" si="0"/>
        <v>42</v>
      </c>
    </row>
    <row r="452" spans="1:4" ht="14.5">
      <c r="A452" s="10">
        <v>94</v>
      </c>
      <c r="B452" s="7" t="s">
        <v>48</v>
      </c>
      <c r="C452" s="7" t="s">
        <v>3</v>
      </c>
      <c r="D452" s="11">
        <f t="shared" si="0"/>
        <v>94</v>
      </c>
    </row>
    <row r="453" spans="1:4" ht="14.5">
      <c r="A453" s="10">
        <v>6</v>
      </c>
      <c r="B453" s="7" t="s">
        <v>48</v>
      </c>
      <c r="C453" s="7" t="s">
        <v>9</v>
      </c>
      <c r="D453" s="11">
        <f t="shared" si="0"/>
        <v>0</v>
      </c>
    </row>
    <row r="454" spans="1:4" ht="14.5">
      <c r="A454" s="10">
        <v>46</v>
      </c>
      <c r="B454" s="7" t="s">
        <v>48</v>
      </c>
      <c r="C454" s="7" t="s">
        <v>21</v>
      </c>
      <c r="D454" s="11">
        <f t="shared" si="0"/>
        <v>46</v>
      </c>
    </row>
    <row r="455" spans="1:4" ht="14.5">
      <c r="A455" s="10">
        <v>90</v>
      </c>
      <c r="B455" s="7" t="s">
        <v>48</v>
      </c>
      <c r="C455" s="7" t="s">
        <v>3</v>
      </c>
      <c r="D455" s="11">
        <f t="shared" si="0"/>
        <v>90</v>
      </c>
    </row>
    <row r="456" spans="1:4" ht="14.5">
      <c r="A456" s="10">
        <v>24</v>
      </c>
      <c r="B456" s="7" t="s">
        <v>48</v>
      </c>
      <c r="C456" s="7" t="s">
        <v>8</v>
      </c>
      <c r="D456" s="11">
        <f t="shared" si="0"/>
        <v>24</v>
      </c>
    </row>
    <row r="457" spans="1:4" ht="14.5">
      <c r="A457" s="10">
        <v>20</v>
      </c>
      <c r="B457" s="7" t="s">
        <v>48</v>
      </c>
      <c r="C457" s="7" t="s">
        <v>8</v>
      </c>
      <c r="D457" s="11">
        <f t="shared" si="0"/>
        <v>0</v>
      </c>
    </row>
    <row r="458" spans="1:4" ht="14.5">
      <c r="A458" s="10">
        <v>135</v>
      </c>
      <c r="B458" s="7" t="s">
        <v>48</v>
      </c>
      <c r="C458" s="7" t="s">
        <v>8</v>
      </c>
      <c r="D458" s="11">
        <f t="shared" si="0"/>
        <v>0</v>
      </c>
    </row>
    <row r="459" spans="1:4" ht="14.5">
      <c r="A459" s="10">
        <v>15</v>
      </c>
      <c r="B459" s="7" t="s">
        <v>48</v>
      </c>
      <c r="C459" s="7" t="s">
        <v>8</v>
      </c>
      <c r="D459" s="11">
        <f t="shared" si="0"/>
        <v>0</v>
      </c>
    </row>
    <row r="460" spans="1:4" ht="14.5">
      <c r="A460" s="10">
        <v>21</v>
      </c>
      <c r="B460" s="7" t="s">
        <v>48</v>
      </c>
      <c r="C460" s="7" t="s">
        <v>9</v>
      </c>
      <c r="D460" s="11">
        <f t="shared" si="0"/>
        <v>0</v>
      </c>
    </row>
    <row r="461" spans="1:4" ht="14.5">
      <c r="A461" s="10">
        <v>53</v>
      </c>
      <c r="B461" s="7" t="s">
        <v>48</v>
      </c>
      <c r="C461" s="7" t="s">
        <v>8</v>
      </c>
      <c r="D461" s="11">
        <f t="shared" si="0"/>
        <v>53</v>
      </c>
    </row>
    <row r="462" spans="1:4" ht="14.5">
      <c r="A462" s="10">
        <v>110</v>
      </c>
      <c r="B462" s="7" t="s">
        <v>48</v>
      </c>
      <c r="C462" s="7" t="s">
        <v>8</v>
      </c>
      <c r="D462" s="11">
        <f t="shared" si="0"/>
        <v>0</v>
      </c>
    </row>
    <row r="463" spans="1:4" ht="14.5">
      <c r="A463" s="10">
        <v>29</v>
      </c>
      <c r="B463" s="7" t="s">
        <v>48</v>
      </c>
      <c r="C463" s="7" t="s">
        <v>3</v>
      </c>
      <c r="D463" s="11">
        <f t="shared" si="0"/>
        <v>29</v>
      </c>
    </row>
    <row r="464" spans="1:4" ht="14.5">
      <c r="A464" s="10">
        <v>23</v>
      </c>
      <c r="B464" s="7" t="s">
        <v>48</v>
      </c>
      <c r="C464" s="7" t="s">
        <v>9</v>
      </c>
      <c r="D464" s="11">
        <f t="shared" si="0"/>
        <v>23</v>
      </c>
    </row>
    <row r="465" spans="1:4" ht="14.5">
      <c r="A465" s="10">
        <v>20</v>
      </c>
      <c r="B465" s="7" t="s">
        <v>48</v>
      </c>
      <c r="C465" s="7" t="s">
        <v>21</v>
      </c>
      <c r="D465" s="11">
        <f t="shared" si="0"/>
        <v>0</v>
      </c>
    </row>
    <row r="466" spans="1:4" ht="14.5">
      <c r="A466" s="10">
        <v>37</v>
      </c>
      <c r="B466" s="7" t="s">
        <v>48</v>
      </c>
      <c r="C466" s="7" t="s">
        <v>8</v>
      </c>
      <c r="D466" s="11">
        <f t="shared" si="0"/>
        <v>37</v>
      </c>
    </row>
    <row r="467" spans="1:4" ht="14.5">
      <c r="A467" s="10">
        <v>77</v>
      </c>
      <c r="B467" s="7" t="s">
        <v>48</v>
      </c>
      <c r="C467" s="7" t="s">
        <v>8</v>
      </c>
      <c r="D467" s="11">
        <f t="shared" si="0"/>
        <v>77</v>
      </c>
    </row>
    <row r="468" spans="1:4" ht="14.5">
      <c r="A468" s="10">
        <v>41</v>
      </c>
      <c r="B468" s="7" t="s">
        <v>48</v>
      </c>
      <c r="C468" s="7" t="s">
        <v>8</v>
      </c>
      <c r="D468" s="11">
        <f t="shared" si="0"/>
        <v>41</v>
      </c>
    </row>
    <row r="469" spans="1:4" ht="14.5">
      <c r="A469" s="10">
        <v>16</v>
      </c>
      <c r="B469" s="7" t="s">
        <v>48</v>
      </c>
      <c r="C469" s="7" t="s">
        <v>8</v>
      </c>
      <c r="D469" s="11">
        <f t="shared" si="0"/>
        <v>0</v>
      </c>
    </row>
    <row r="470" spans="1:4" ht="14.5">
      <c r="A470" s="10">
        <v>51</v>
      </c>
      <c r="B470" s="7" t="s">
        <v>48</v>
      </c>
      <c r="C470" s="7" t="s">
        <v>3</v>
      </c>
      <c r="D470" s="11">
        <f t="shared" si="0"/>
        <v>51</v>
      </c>
    </row>
    <row r="471" spans="1:4" ht="14.5">
      <c r="A471" s="10">
        <v>20</v>
      </c>
      <c r="B471" s="7" t="s">
        <v>48</v>
      </c>
      <c r="C471" s="7" t="s">
        <v>9</v>
      </c>
      <c r="D471" s="11">
        <f t="shared" si="0"/>
        <v>0</v>
      </c>
    </row>
    <row r="472" spans="1:4" ht="14.5">
      <c r="A472" s="10">
        <v>95</v>
      </c>
      <c r="B472" s="7" t="s">
        <v>48</v>
      </c>
      <c r="C472" s="7" t="s">
        <v>21</v>
      </c>
      <c r="D472" s="11">
        <f t="shared" si="0"/>
        <v>95</v>
      </c>
    </row>
    <row r="473" spans="1:4" ht="14.5">
      <c r="A473" s="10">
        <v>269</v>
      </c>
      <c r="B473" s="7" t="s">
        <v>48</v>
      </c>
      <c r="C473" s="7" t="s">
        <v>3</v>
      </c>
      <c r="D473" s="11">
        <f t="shared" si="0"/>
        <v>0</v>
      </c>
    </row>
    <row r="474" spans="1:4" ht="14.5">
      <c r="A474" s="10">
        <v>115</v>
      </c>
      <c r="B474" s="7" t="s">
        <v>48</v>
      </c>
      <c r="C474" s="7" t="s">
        <v>12</v>
      </c>
      <c r="D474" s="11">
        <f t="shared" si="0"/>
        <v>0</v>
      </c>
    </row>
    <row r="475" spans="1:4" ht="14.5">
      <c r="A475" s="10">
        <v>145</v>
      </c>
      <c r="B475" s="7" t="s">
        <v>48</v>
      </c>
      <c r="C475" s="7" t="s">
        <v>8</v>
      </c>
      <c r="D475" s="11">
        <f t="shared" si="0"/>
        <v>0</v>
      </c>
    </row>
    <row r="476" spans="1:4" ht="14.5">
      <c r="A476" s="10">
        <v>6</v>
      </c>
      <c r="B476" s="7" t="s">
        <v>48</v>
      </c>
      <c r="C476" s="7" t="s">
        <v>8</v>
      </c>
      <c r="D476" s="11">
        <f t="shared" si="0"/>
        <v>0</v>
      </c>
    </row>
    <row r="477" spans="1:4" ht="14.5">
      <c r="A477" s="10">
        <v>63</v>
      </c>
      <c r="B477" s="7" t="s">
        <v>49</v>
      </c>
      <c r="C477" s="7" t="s">
        <v>12</v>
      </c>
      <c r="D477" s="11">
        <f t="shared" si="0"/>
        <v>63</v>
      </c>
    </row>
    <row r="478" spans="1:4" ht="14.5">
      <c r="A478" s="10">
        <v>44</v>
      </c>
      <c r="B478" s="7" t="s">
        <v>49</v>
      </c>
      <c r="C478" s="7" t="s">
        <v>12</v>
      </c>
      <c r="D478" s="11">
        <f t="shared" si="0"/>
        <v>44</v>
      </c>
    </row>
    <row r="479" spans="1:4" ht="14.5">
      <c r="A479" s="10">
        <v>21</v>
      </c>
      <c r="B479" s="7" t="s">
        <v>49</v>
      </c>
      <c r="C479" s="7" t="s">
        <v>8</v>
      </c>
      <c r="D479" s="11">
        <f t="shared" si="0"/>
        <v>0</v>
      </c>
    </row>
    <row r="480" spans="1:4" ht="14.5">
      <c r="A480" s="10">
        <v>35</v>
      </c>
      <c r="B480" s="7" t="s">
        <v>49</v>
      </c>
      <c r="C480" s="7" t="s">
        <v>12</v>
      </c>
      <c r="D480" s="11">
        <f t="shared" si="0"/>
        <v>35</v>
      </c>
    </row>
    <row r="481" spans="1:4" ht="14.5">
      <c r="A481" s="10">
        <v>98</v>
      </c>
      <c r="B481" s="7" t="s">
        <v>49</v>
      </c>
      <c r="C481" s="7" t="s">
        <v>21</v>
      </c>
      <c r="D481" s="11">
        <f t="shared" si="0"/>
        <v>0</v>
      </c>
    </row>
    <row r="482" spans="1:4" ht="14.5">
      <c r="A482" s="10">
        <v>5</v>
      </c>
      <c r="B482" s="7" t="s">
        <v>49</v>
      </c>
      <c r="C482" s="7" t="s">
        <v>8</v>
      </c>
      <c r="D482" s="11">
        <f t="shared" si="0"/>
        <v>0</v>
      </c>
    </row>
    <row r="483" spans="1:4" ht="14.5">
      <c r="A483" s="10">
        <v>22</v>
      </c>
      <c r="B483" s="7" t="s">
        <v>49</v>
      </c>
      <c r="C483" s="7" t="s">
        <v>8</v>
      </c>
      <c r="D483" s="11">
        <f t="shared" si="0"/>
        <v>0</v>
      </c>
    </row>
    <row r="484" spans="1:4" ht="14.5">
      <c r="A484" s="10">
        <v>4</v>
      </c>
      <c r="B484" s="7" t="s">
        <v>49</v>
      </c>
      <c r="C484" s="7" t="s">
        <v>12</v>
      </c>
      <c r="D484" s="11">
        <f t="shared" si="0"/>
        <v>0</v>
      </c>
    </row>
    <row r="485" spans="1:4" ht="14.5">
      <c r="A485" s="10">
        <v>122</v>
      </c>
      <c r="B485" s="7" t="s">
        <v>49</v>
      </c>
      <c r="C485" s="7" t="s">
        <v>8</v>
      </c>
      <c r="D485" s="11">
        <f t="shared" si="0"/>
        <v>0</v>
      </c>
    </row>
    <row r="486" spans="1:4" ht="14.5">
      <c r="A486" s="10">
        <v>19</v>
      </c>
      <c r="B486" s="7" t="s">
        <v>49</v>
      </c>
      <c r="C486" s="7" t="s">
        <v>21</v>
      </c>
      <c r="D486" s="11">
        <f t="shared" si="0"/>
        <v>0</v>
      </c>
    </row>
    <row r="487" spans="1:4" ht="14.5">
      <c r="A487" s="10">
        <v>6</v>
      </c>
      <c r="B487" s="7" t="s">
        <v>49</v>
      </c>
      <c r="C487" s="7" t="s">
        <v>21</v>
      </c>
      <c r="D487" s="11">
        <f t="shared" si="0"/>
        <v>0</v>
      </c>
    </row>
    <row r="488" spans="1:4" ht="14.5">
      <c r="A488" s="10">
        <v>26</v>
      </c>
      <c r="B488" s="7" t="s">
        <v>49</v>
      </c>
      <c r="C488" s="7" t="s">
        <v>8</v>
      </c>
      <c r="D488" s="11">
        <f t="shared" si="0"/>
        <v>26</v>
      </c>
    </row>
    <row r="489" spans="1:4" ht="14.5">
      <c r="A489" s="10">
        <v>34</v>
      </c>
      <c r="B489" s="7" t="s">
        <v>49</v>
      </c>
      <c r="C489" s="7" t="s">
        <v>8</v>
      </c>
      <c r="D489" s="11">
        <f t="shared" si="0"/>
        <v>34</v>
      </c>
    </row>
    <row r="490" spans="1:4" ht="14.5">
      <c r="A490" s="10">
        <v>45</v>
      </c>
      <c r="B490" s="7" t="s">
        <v>49</v>
      </c>
      <c r="C490" s="7" t="s">
        <v>12</v>
      </c>
      <c r="D490" s="11">
        <f t="shared" si="0"/>
        <v>45</v>
      </c>
    </row>
    <row r="491" spans="1:4" ht="14.5">
      <c r="A491" s="10">
        <v>23</v>
      </c>
      <c r="B491" s="7" t="s">
        <v>49</v>
      </c>
      <c r="C491" s="7" t="s">
        <v>12</v>
      </c>
      <c r="D491" s="11">
        <f t="shared" si="0"/>
        <v>23</v>
      </c>
    </row>
    <row r="492" spans="1:4" ht="14.5">
      <c r="A492" s="10">
        <v>76</v>
      </c>
      <c r="B492" s="7" t="s">
        <v>49</v>
      </c>
      <c r="C492" s="7" t="s">
        <v>8</v>
      </c>
      <c r="D492" s="11">
        <f t="shared" si="0"/>
        <v>76</v>
      </c>
    </row>
    <row r="493" spans="1:4" ht="14.5">
      <c r="A493" s="10">
        <v>17</v>
      </c>
      <c r="B493" s="7" t="s">
        <v>49</v>
      </c>
      <c r="C493" s="7" t="s">
        <v>21</v>
      </c>
      <c r="D493" s="11">
        <f t="shared" si="0"/>
        <v>0</v>
      </c>
    </row>
    <row r="494" spans="1:4" ht="14.5">
      <c r="A494" s="10">
        <v>10</v>
      </c>
      <c r="B494" s="7" t="s">
        <v>49</v>
      </c>
      <c r="C494" s="7" t="s">
        <v>21</v>
      </c>
      <c r="D494" s="11">
        <f t="shared" si="0"/>
        <v>0</v>
      </c>
    </row>
    <row r="495" spans="1:4" ht="14.5">
      <c r="A495" s="10">
        <v>12</v>
      </c>
      <c r="B495" s="7" t="s">
        <v>49</v>
      </c>
      <c r="C495" s="7" t="s">
        <v>12</v>
      </c>
      <c r="D495" s="11">
        <f t="shared" si="0"/>
        <v>0</v>
      </c>
    </row>
    <row r="496" spans="1:4" ht="14.5">
      <c r="A496" s="10">
        <v>76</v>
      </c>
      <c r="B496" s="7" t="s">
        <v>49</v>
      </c>
      <c r="C496" s="7" t="s">
        <v>12</v>
      </c>
      <c r="D496" s="11">
        <f t="shared" si="0"/>
        <v>76</v>
      </c>
    </row>
    <row r="497" spans="1:4" ht="14.5">
      <c r="A497" s="10">
        <v>63</v>
      </c>
      <c r="B497" s="7" t="s">
        <v>49</v>
      </c>
      <c r="C497" s="7" t="s">
        <v>8</v>
      </c>
      <c r="D497" s="11">
        <f t="shared" si="0"/>
        <v>63</v>
      </c>
    </row>
    <row r="498" spans="1:4" ht="14.5">
      <c r="A498" s="10">
        <v>18</v>
      </c>
      <c r="B498" s="7" t="s">
        <v>49</v>
      </c>
      <c r="C498" s="7" t="s">
        <v>12</v>
      </c>
      <c r="D498" s="11">
        <f t="shared" si="0"/>
        <v>0</v>
      </c>
    </row>
    <row r="499" spans="1:4" ht="14.5">
      <c r="A499" s="10">
        <v>35</v>
      </c>
      <c r="B499" s="7" t="s">
        <v>49</v>
      </c>
      <c r="C499" s="7" t="s">
        <v>12</v>
      </c>
      <c r="D499" s="11">
        <f t="shared" si="0"/>
        <v>35</v>
      </c>
    </row>
    <row r="500" spans="1:4" ht="14.5">
      <c r="A500" s="10">
        <v>107</v>
      </c>
      <c r="B500" s="7" t="s">
        <v>49</v>
      </c>
      <c r="C500" s="7" t="s">
        <v>8</v>
      </c>
      <c r="D500" s="11">
        <f t="shared" si="0"/>
        <v>0</v>
      </c>
    </row>
    <row r="501" spans="1:4" ht="14.5">
      <c r="A501" s="10">
        <v>90</v>
      </c>
      <c r="B501" s="7" t="s">
        <v>49</v>
      </c>
      <c r="C501" s="7" t="s">
        <v>8</v>
      </c>
      <c r="D501" s="11">
        <f t="shared" si="0"/>
        <v>90</v>
      </c>
    </row>
    <row r="502" spans="1:4" ht="14.5">
      <c r="A502" s="10">
        <v>43</v>
      </c>
      <c r="B502" s="7" t="s">
        <v>50</v>
      </c>
      <c r="C502" s="7" t="s">
        <v>12</v>
      </c>
      <c r="D502" s="11">
        <f t="shared" si="0"/>
        <v>43</v>
      </c>
    </row>
    <row r="503" spans="1:4" ht="14.5">
      <c r="A503" s="10">
        <v>11</v>
      </c>
      <c r="B503" s="7" t="s">
        <v>50</v>
      </c>
      <c r="C503" s="7" t="s">
        <v>12</v>
      </c>
      <c r="D503" s="11">
        <f t="shared" si="0"/>
        <v>0</v>
      </c>
    </row>
    <row r="504" spans="1:4" ht="14.5">
      <c r="A504" s="10">
        <v>126</v>
      </c>
      <c r="B504" s="7" t="s">
        <v>50</v>
      </c>
      <c r="C504" s="7" t="s">
        <v>3</v>
      </c>
      <c r="D504" s="11">
        <f t="shared" si="0"/>
        <v>0</v>
      </c>
    </row>
    <row r="505" spans="1:4" ht="14.5">
      <c r="A505" s="10">
        <v>72</v>
      </c>
      <c r="B505" s="7" t="s">
        <v>50</v>
      </c>
      <c r="C505" s="7" t="s">
        <v>8</v>
      </c>
      <c r="D505" s="11">
        <f t="shared" si="0"/>
        <v>72</v>
      </c>
    </row>
    <row r="506" spans="1:4" ht="14.5">
      <c r="A506" s="10">
        <v>46</v>
      </c>
      <c r="B506" s="7" t="s">
        <v>50</v>
      </c>
      <c r="C506" s="7" t="s">
        <v>3</v>
      </c>
      <c r="D506" s="11">
        <f t="shared" si="0"/>
        <v>46</v>
      </c>
    </row>
    <row r="507" spans="1:4" ht="14.5">
      <c r="A507" s="10">
        <v>14</v>
      </c>
      <c r="B507" s="7" t="s">
        <v>50</v>
      </c>
      <c r="C507" s="7" t="s">
        <v>12</v>
      </c>
      <c r="D507" s="11">
        <f t="shared" si="0"/>
        <v>0</v>
      </c>
    </row>
    <row r="508" spans="1:4" ht="14.5">
      <c r="A508" s="10">
        <v>4</v>
      </c>
      <c r="B508" s="7" t="s">
        <v>50</v>
      </c>
      <c r="C508" s="7" t="s">
        <v>8</v>
      </c>
      <c r="D508" s="11">
        <f t="shared" si="0"/>
        <v>0</v>
      </c>
    </row>
    <row r="509" spans="1:4" ht="14.5">
      <c r="A509" s="10">
        <v>82</v>
      </c>
      <c r="B509" s="7" t="s">
        <v>50</v>
      </c>
      <c r="C509" s="7" t="s">
        <v>8</v>
      </c>
      <c r="D509" s="11">
        <f t="shared" si="0"/>
        <v>82</v>
      </c>
    </row>
    <row r="510" spans="1:4" ht="14.5">
      <c r="A510" s="10">
        <v>22</v>
      </c>
      <c r="B510" s="7" t="s">
        <v>50</v>
      </c>
      <c r="C510" s="7" t="s">
        <v>12</v>
      </c>
      <c r="D510" s="11">
        <f t="shared" si="0"/>
        <v>0</v>
      </c>
    </row>
    <row r="511" spans="1:4" ht="14.5">
      <c r="A511" s="10">
        <v>14</v>
      </c>
      <c r="B511" s="7" t="s">
        <v>50</v>
      </c>
      <c r="C511" s="7" t="s">
        <v>8</v>
      </c>
      <c r="D511" s="11">
        <f t="shared" si="0"/>
        <v>0</v>
      </c>
    </row>
    <row r="512" spans="1:4" ht="14.5">
      <c r="A512" s="10">
        <v>100</v>
      </c>
      <c r="B512" s="7" t="s">
        <v>50</v>
      </c>
      <c r="C512" s="7" t="s">
        <v>3</v>
      </c>
      <c r="D512" s="11">
        <f t="shared" si="0"/>
        <v>0</v>
      </c>
    </row>
    <row r="513" spans="1:4" ht="14.5">
      <c r="A513" s="10">
        <v>136</v>
      </c>
      <c r="B513" s="7" t="s">
        <v>50</v>
      </c>
      <c r="C513" s="7" t="s">
        <v>12</v>
      </c>
      <c r="D513" s="11">
        <f t="shared" si="0"/>
        <v>0</v>
      </c>
    </row>
    <row r="514" spans="1:4" ht="14.5">
      <c r="A514" s="10">
        <v>30</v>
      </c>
      <c r="B514" s="7" t="s">
        <v>50</v>
      </c>
      <c r="C514" s="7" t="s">
        <v>9</v>
      </c>
      <c r="D514" s="11">
        <f t="shared" si="0"/>
        <v>30</v>
      </c>
    </row>
    <row r="515" spans="1:4" ht="14.5">
      <c r="A515" s="10">
        <v>9</v>
      </c>
      <c r="B515" s="7" t="s">
        <v>50</v>
      </c>
      <c r="C515" s="7" t="s">
        <v>21</v>
      </c>
      <c r="D515" s="11">
        <f t="shared" si="0"/>
        <v>0</v>
      </c>
    </row>
    <row r="516" spans="1:4" ht="14.5">
      <c r="A516" s="10">
        <v>142</v>
      </c>
      <c r="B516" s="7" t="s">
        <v>50</v>
      </c>
      <c r="C516" s="7" t="s">
        <v>8</v>
      </c>
      <c r="D516" s="11">
        <f t="shared" si="0"/>
        <v>0</v>
      </c>
    </row>
    <row r="517" spans="1:4" ht="14.5">
      <c r="A517" s="10">
        <v>51</v>
      </c>
      <c r="B517" s="7" t="s">
        <v>50</v>
      </c>
      <c r="C517" s="7" t="s">
        <v>8</v>
      </c>
      <c r="D517" s="11">
        <f t="shared" si="0"/>
        <v>51</v>
      </c>
    </row>
    <row r="518" spans="1:4" ht="14.5">
      <c r="A518" s="10">
        <v>76</v>
      </c>
      <c r="B518" s="7" t="s">
        <v>50</v>
      </c>
      <c r="C518" s="7" t="s">
        <v>21</v>
      </c>
      <c r="D518" s="11">
        <f t="shared" si="0"/>
        <v>76</v>
      </c>
    </row>
    <row r="519" spans="1:4" ht="14.5">
      <c r="A519" s="10">
        <v>34</v>
      </c>
      <c r="B519" s="7" t="s">
        <v>50</v>
      </c>
      <c r="C519" s="7" t="s">
        <v>3</v>
      </c>
      <c r="D519" s="11">
        <f t="shared" si="0"/>
        <v>34</v>
      </c>
    </row>
    <row r="520" spans="1:4" ht="14.5">
      <c r="A520" s="10">
        <v>4</v>
      </c>
      <c r="B520" s="7" t="s">
        <v>50</v>
      </c>
      <c r="C520" s="7" t="s">
        <v>8</v>
      </c>
      <c r="D520" s="11">
        <f t="shared" si="0"/>
        <v>0</v>
      </c>
    </row>
    <row r="521" spans="1:4" ht="14.5">
      <c r="A521" s="10">
        <v>32</v>
      </c>
      <c r="B521" s="7" t="s">
        <v>50</v>
      </c>
      <c r="C521" s="7" t="s">
        <v>12</v>
      </c>
      <c r="D521" s="11">
        <f t="shared" si="0"/>
        <v>32</v>
      </c>
    </row>
    <row r="522" spans="1:4" ht="14.5">
      <c r="A522" s="10">
        <v>13</v>
      </c>
      <c r="B522" s="7" t="s">
        <v>50</v>
      </c>
      <c r="C522" s="7" t="s">
        <v>3</v>
      </c>
      <c r="D522" s="11">
        <f t="shared" si="0"/>
        <v>0</v>
      </c>
    </row>
    <row r="523" spans="1:4" ht="14.5">
      <c r="A523" s="10">
        <v>190</v>
      </c>
      <c r="B523" s="7" t="s">
        <v>50</v>
      </c>
      <c r="C523" s="7" t="s">
        <v>8</v>
      </c>
      <c r="D523" s="11">
        <f t="shared" si="0"/>
        <v>0</v>
      </c>
    </row>
    <row r="524" spans="1:4" ht="14.5">
      <c r="A524" s="10">
        <v>65</v>
      </c>
      <c r="B524" s="7" t="s">
        <v>50</v>
      </c>
      <c r="C524" s="7" t="s">
        <v>8</v>
      </c>
      <c r="D524" s="11">
        <f t="shared" si="0"/>
        <v>65</v>
      </c>
    </row>
    <row r="525" spans="1:4" ht="14.5">
      <c r="A525" s="10">
        <v>4</v>
      </c>
      <c r="B525" s="7" t="s">
        <v>50</v>
      </c>
      <c r="C525" s="7" t="s">
        <v>9</v>
      </c>
      <c r="D525" s="11">
        <f t="shared" si="0"/>
        <v>0</v>
      </c>
    </row>
    <row r="526" spans="1:4" ht="14.5">
      <c r="A526" s="10">
        <v>159</v>
      </c>
      <c r="B526" s="7" t="s">
        <v>50</v>
      </c>
      <c r="C526" s="7" t="s">
        <v>12</v>
      </c>
      <c r="D526" s="11">
        <f t="shared" si="0"/>
        <v>0</v>
      </c>
    </row>
    <row r="527" spans="1:4" ht="14.5">
      <c r="A527" s="10">
        <v>8</v>
      </c>
      <c r="B527" s="7" t="s">
        <v>14</v>
      </c>
      <c r="C527" s="7" t="s">
        <v>3</v>
      </c>
      <c r="D527" s="11">
        <f t="shared" si="0"/>
        <v>0</v>
      </c>
    </row>
    <row r="528" spans="1:4" ht="14.5">
      <c r="A528" s="10">
        <v>13</v>
      </c>
      <c r="B528" s="7" t="s">
        <v>14</v>
      </c>
      <c r="C528" s="7" t="s">
        <v>12</v>
      </c>
      <c r="D528" s="11">
        <f t="shared" si="0"/>
        <v>0</v>
      </c>
    </row>
    <row r="529" spans="1:4" ht="14.5">
      <c r="A529" s="10">
        <v>26</v>
      </c>
      <c r="B529" s="7" t="s">
        <v>14</v>
      </c>
      <c r="C529" s="7" t="s">
        <v>8</v>
      </c>
      <c r="D529" s="11">
        <f t="shared" si="0"/>
        <v>26</v>
      </c>
    </row>
    <row r="530" spans="1:4" ht="14.5">
      <c r="A530" s="10">
        <v>41</v>
      </c>
      <c r="B530" s="7" t="s">
        <v>14</v>
      </c>
      <c r="C530" s="7" t="s">
        <v>8</v>
      </c>
      <c r="D530" s="11">
        <f t="shared" si="0"/>
        <v>41</v>
      </c>
    </row>
    <row r="531" spans="1:4" ht="14.5">
      <c r="A531" s="10">
        <v>13</v>
      </c>
      <c r="B531" s="7" t="s">
        <v>14</v>
      </c>
      <c r="C531" s="7" t="s">
        <v>12</v>
      </c>
      <c r="D531" s="11">
        <f t="shared" si="0"/>
        <v>0</v>
      </c>
    </row>
    <row r="532" spans="1:4" ht="14.5">
      <c r="A532" s="10">
        <v>38</v>
      </c>
      <c r="B532" s="7" t="s">
        <v>14</v>
      </c>
      <c r="C532" s="7" t="s">
        <v>8</v>
      </c>
      <c r="D532" s="11">
        <f t="shared" si="0"/>
        <v>38</v>
      </c>
    </row>
    <row r="533" spans="1:4" ht="14.5">
      <c r="A533" s="10">
        <v>16</v>
      </c>
      <c r="B533" s="7" t="s">
        <v>14</v>
      </c>
      <c r="C533" s="7" t="s">
        <v>3</v>
      </c>
      <c r="D533" s="11">
        <f t="shared" si="0"/>
        <v>0</v>
      </c>
    </row>
    <row r="534" spans="1:4" ht="14.5">
      <c r="A534" s="10">
        <v>75</v>
      </c>
      <c r="B534" s="7" t="s">
        <v>14</v>
      </c>
      <c r="C534" s="7" t="s">
        <v>9</v>
      </c>
      <c r="D534" s="11">
        <f t="shared" si="0"/>
        <v>75</v>
      </c>
    </row>
    <row r="535" spans="1:4" ht="14.5">
      <c r="A535" s="10">
        <v>61</v>
      </c>
      <c r="B535" s="7" t="s">
        <v>14</v>
      </c>
      <c r="C535" s="7" t="s">
        <v>8</v>
      </c>
      <c r="D535" s="11">
        <f t="shared" si="0"/>
        <v>61</v>
      </c>
    </row>
    <row r="536" spans="1:4" ht="14.5">
      <c r="A536" s="10">
        <v>96</v>
      </c>
      <c r="B536" s="7" t="s">
        <v>14</v>
      </c>
      <c r="C536" s="7" t="s">
        <v>8</v>
      </c>
      <c r="D536" s="11">
        <f t="shared" si="0"/>
        <v>96</v>
      </c>
    </row>
    <row r="537" spans="1:4" ht="14.5">
      <c r="A537" s="10">
        <v>10</v>
      </c>
      <c r="B537" s="7" t="s">
        <v>14</v>
      </c>
      <c r="C537" s="7" t="s">
        <v>12</v>
      </c>
      <c r="D537" s="11">
        <f t="shared" si="0"/>
        <v>0</v>
      </c>
    </row>
    <row r="538" spans="1:4" ht="14.5">
      <c r="A538" s="10">
        <v>13</v>
      </c>
      <c r="B538" s="7" t="s">
        <v>14</v>
      </c>
      <c r="C538" s="7" t="s">
        <v>12</v>
      </c>
      <c r="D538" s="11">
        <f t="shared" si="0"/>
        <v>0</v>
      </c>
    </row>
    <row r="539" spans="1:4" ht="14.5">
      <c r="A539" s="10">
        <v>24</v>
      </c>
      <c r="B539" s="7" t="s">
        <v>14</v>
      </c>
      <c r="C539" s="7" t="s">
        <v>12</v>
      </c>
      <c r="D539" s="11">
        <f t="shared" si="0"/>
        <v>24</v>
      </c>
    </row>
    <row r="540" spans="1:4" ht="14.5">
      <c r="A540" s="10">
        <v>12</v>
      </c>
      <c r="B540" s="7" t="s">
        <v>14</v>
      </c>
      <c r="C540" s="7" t="s">
        <v>12</v>
      </c>
      <c r="D540" s="11">
        <f t="shared" si="0"/>
        <v>0</v>
      </c>
    </row>
    <row r="541" spans="1:4" ht="14.5">
      <c r="A541" s="10">
        <v>15</v>
      </c>
      <c r="B541" s="7" t="s">
        <v>14</v>
      </c>
      <c r="C541" s="7" t="s">
        <v>8</v>
      </c>
      <c r="D541" s="11">
        <f t="shared" si="0"/>
        <v>0</v>
      </c>
    </row>
    <row r="542" spans="1:4" ht="14.5">
      <c r="A542" s="10">
        <v>16</v>
      </c>
      <c r="B542" s="7" t="s">
        <v>14</v>
      </c>
      <c r="C542" s="7" t="s">
        <v>21</v>
      </c>
      <c r="D542" s="11">
        <f t="shared" si="0"/>
        <v>0</v>
      </c>
    </row>
    <row r="543" spans="1:4" ht="14.5">
      <c r="A543" s="10">
        <v>4</v>
      </c>
      <c r="B543" s="7" t="s">
        <v>14</v>
      </c>
      <c r="C543" s="7" t="s">
        <v>21</v>
      </c>
      <c r="D543" s="11">
        <f t="shared" si="0"/>
        <v>0</v>
      </c>
    </row>
    <row r="544" spans="1:4" ht="14.5">
      <c r="A544" s="10">
        <v>59</v>
      </c>
      <c r="B544" s="7" t="s">
        <v>14</v>
      </c>
      <c r="C544" s="7" t="s">
        <v>3</v>
      </c>
      <c r="D544" s="11">
        <f t="shared" si="0"/>
        <v>59</v>
      </c>
    </row>
    <row r="545" spans="1:4" ht="14.5">
      <c r="A545" s="10">
        <v>234</v>
      </c>
      <c r="B545" s="7" t="s">
        <v>14</v>
      </c>
      <c r="C545" s="7" t="s">
        <v>9</v>
      </c>
      <c r="D545" s="11">
        <f t="shared" si="0"/>
        <v>0</v>
      </c>
    </row>
    <row r="546" spans="1:4" ht="14.5">
      <c r="A546" s="10">
        <v>133</v>
      </c>
      <c r="B546" s="7" t="s">
        <v>14</v>
      </c>
      <c r="C546" s="7" t="s">
        <v>8</v>
      </c>
      <c r="D546" s="11">
        <f t="shared" si="0"/>
        <v>0</v>
      </c>
    </row>
    <row r="547" spans="1:4" ht="14.5">
      <c r="A547" s="10">
        <v>43</v>
      </c>
      <c r="B547" s="7" t="s">
        <v>14</v>
      </c>
      <c r="C547" s="7" t="s">
        <v>3</v>
      </c>
      <c r="D547" s="11">
        <f t="shared" si="0"/>
        <v>43</v>
      </c>
    </row>
    <row r="548" spans="1:4" ht="14.5">
      <c r="A548" s="10">
        <v>52</v>
      </c>
      <c r="B548" s="7" t="s">
        <v>14</v>
      </c>
      <c r="C548" s="7" t="s">
        <v>21</v>
      </c>
      <c r="D548" s="11">
        <f t="shared" si="0"/>
        <v>52</v>
      </c>
    </row>
    <row r="549" spans="1:4" ht="14.5">
      <c r="A549" s="10">
        <v>11</v>
      </c>
      <c r="B549" s="7" t="s">
        <v>14</v>
      </c>
      <c r="C549" s="7" t="s">
        <v>12</v>
      </c>
      <c r="D549" s="11">
        <f t="shared" si="0"/>
        <v>0</v>
      </c>
    </row>
    <row r="550" spans="1:4" ht="14.5">
      <c r="A550" s="10">
        <v>39</v>
      </c>
      <c r="B550" s="7" t="s">
        <v>14</v>
      </c>
      <c r="C550" s="7" t="s">
        <v>8</v>
      </c>
      <c r="D550" s="11">
        <f t="shared" si="0"/>
        <v>39</v>
      </c>
    </row>
    <row r="551" spans="1:4" ht="14.5">
      <c r="A551" s="10">
        <v>20</v>
      </c>
      <c r="B551" s="7" t="s">
        <v>14</v>
      </c>
      <c r="C551" s="7" t="s">
        <v>8</v>
      </c>
      <c r="D551" s="11">
        <f t="shared" si="0"/>
        <v>0</v>
      </c>
    </row>
    <row r="552" spans="1:4" ht="14.5">
      <c r="A552" s="10">
        <v>7</v>
      </c>
      <c r="B552" s="7" t="s">
        <v>45</v>
      </c>
      <c r="C552" s="7" t="s">
        <v>12</v>
      </c>
      <c r="D552" s="11">
        <f t="shared" si="0"/>
        <v>0</v>
      </c>
    </row>
    <row r="553" spans="1:4" ht="14.5">
      <c r="A553" s="10">
        <v>75</v>
      </c>
      <c r="B553" s="7" t="s">
        <v>45</v>
      </c>
      <c r="C553" s="7" t="s">
        <v>8</v>
      </c>
      <c r="D553" s="11">
        <f t="shared" si="0"/>
        <v>75</v>
      </c>
    </row>
    <row r="554" spans="1:4" ht="14.5">
      <c r="A554" s="10">
        <v>15</v>
      </c>
      <c r="B554" s="7" t="s">
        <v>45</v>
      </c>
      <c r="C554" s="7" t="s">
        <v>8</v>
      </c>
      <c r="D554" s="11">
        <f t="shared" si="0"/>
        <v>0</v>
      </c>
    </row>
    <row r="555" spans="1:4" ht="14.5">
      <c r="A555" s="10">
        <v>17</v>
      </c>
      <c r="B555" s="7" t="s">
        <v>45</v>
      </c>
      <c r="C555" s="7" t="s">
        <v>8</v>
      </c>
      <c r="D555" s="11">
        <f t="shared" si="0"/>
        <v>0</v>
      </c>
    </row>
    <row r="556" spans="1:4" ht="14.5">
      <c r="A556" s="10">
        <v>28</v>
      </c>
      <c r="B556" s="7" t="s">
        <v>45</v>
      </c>
      <c r="C556" s="7" t="s">
        <v>8</v>
      </c>
      <c r="D556" s="11">
        <f t="shared" si="0"/>
        <v>28</v>
      </c>
    </row>
    <row r="557" spans="1:4" ht="14.5">
      <c r="A557" s="10">
        <v>34</v>
      </c>
      <c r="B557" s="7" t="s">
        <v>45</v>
      </c>
      <c r="C557" s="7" t="s">
        <v>8</v>
      </c>
      <c r="D557" s="11">
        <f t="shared" si="0"/>
        <v>34</v>
      </c>
    </row>
    <row r="558" spans="1:4" ht="14.5">
      <c r="A558" s="10">
        <v>12</v>
      </c>
      <c r="B558" s="7" t="s">
        <v>45</v>
      </c>
      <c r="C558" s="7" t="s">
        <v>8</v>
      </c>
      <c r="D558" s="11">
        <f t="shared" si="0"/>
        <v>0</v>
      </c>
    </row>
    <row r="559" spans="1:4" ht="14.5">
      <c r="A559" s="10">
        <v>45</v>
      </c>
      <c r="B559" s="7" t="s">
        <v>45</v>
      </c>
      <c r="C559" s="7" t="s">
        <v>12</v>
      </c>
      <c r="D559" s="11">
        <f t="shared" si="0"/>
        <v>45</v>
      </c>
    </row>
    <row r="560" spans="1:4" ht="14.5">
      <c r="A560" s="10">
        <v>35</v>
      </c>
      <c r="B560" s="7" t="s">
        <v>45</v>
      </c>
      <c r="C560" s="7" t="s">
        <v>9</v>
      </c>
      <c r="D560" s="11">
        <f t="shared" si="0"/>
        <v>35</v>
      </c>
    </row>
    <row r="561" spans="1:4" ht="14.5">
      <c r="A561" s="10">
        <v>11</v>
      </c>
      <c r="B561" s="7" t="s">
        <v>45</v>
      </c>
      <c r="C561" s="7" t="s">
        <v>12</v>
      </c>
      <c r="D561" s="11">
        <f t="shared" si="0"/>
        <v>0</v>
      </c>
    </row>
    <row r="562" spans="1:4" ht="14.5">
      <c r="A562" s="10">
        <v>9</v>
      </c>
      <c r="B562" s="7" t="s">
        <v>45</v>
      </c>
      <c r="C562" s="7" t="s">
        <v>8</v>
      </c>
      <c r="D562" s="11">
        <f t="shared" si="0"/>
        <v>0</v>
      </c>
    </row>
    <row r="563" spans="1:4" ht="14.5">
      <c r="A563" s="10">
        <v>94</v>
      </c>
      <c r="B563" s="7" t="s">
        <v>45</v>
      </c>
      <c r="C563" s="7" t="s">
        <v>8</v>
      </c>
      <c r="D563" s="11">
        <f t="shared" si="0"/>
        <v>94</v>
      </c>
    </row>
    <row r="564" spans="1:4" ht="14.5">
      <c r="A564" s="10">
        <v>17</v>
      </c>
      <c r="B564" s="7" t="s">
        <v>45</v>
      </c>
      <c r="C564" s="7" t="s">
        <v>21</v>
      </c>
      <c r="D564" s="11">
        <f t="shared" si="0"/>
        <v>0</v>
      </c>
    </row>
    <row r="565" spans="1:4" ht="14.5">
      <c r="A565" s="10">
        <v>4</v>
      </c>
      <c r="B565" s="7" t="s">
        <v>45</v>
      </c>
      <c r="C565" s="7" t="s">
        <v>12</v>
      </c>
      <c r="D565" s="11">
        <f t="shared" si="0"/>
        <v>0</v>
      </c>
    </row>
    <row r="566" spans="1:4" ht="14.5">
      <c r="A566" s="10">
        <v>44</v>
      </c>
      <c r="B566" s="7" t="s">
        <v>45</v>
      </c>
      <c r="C566" s="7" t="s">
        <v>8</v>
      </c>
      <c r="D566" s="11">
        <f t="shared" si="0"/>
        <v>44</v>
      </c>
    </row>
    <row r="567" spans="1:4" ht="14.5">
      <c r="A567" s="10">
        <v>69</v>
      </c>
      <c r="B567" s="7" t="s">
        <v>45</v>
      </c>
      <c r="C567" s="7" t="s">
        <v>21</v>
      </c>
      <c r="D567" s="11">
        <f t="shared" si="0"/>
        <v>69</v>
      </c>
    </row>
    <row r="568" spans="1:4" ht="14.5">
      <c r="A568" s="10">
        <v>25</v>
      </c>
      <c r="B568" s="7" t="s">
        <v>45</v>
      </c>
      <c r="C568" s="7" t="s">
        <v>21</v>
      </c>
      <c r="D568" s="11">
        <f t="shared" si="0"/>
        <v>25</v>
      </c>
    </row>
    <row r="569" spans="1:4" ht="14.5">
      <c r="A569" s="10">
        <v>208</v>
      </c>
      <c r="B569" s="7" t="s">
        <v>45</v>
      </c>
      <c r="C569" s="7" t="s">
        <v>8</v>
      </c>
      <c r="D569" s="11">
        <f t="shared" si="0"/>
        <v>0</v>
      </c>
    </row>
    <row r="570" spans="1:4" ht="14.5">
      <c r="A570" s="10">
        <v>14</v>
      </c>
      <c r="B570" s="7" t="s">
        <v>45</v>
      </c>
      <c r="C570" s="7" t="s">
        <v>12</v>
      </c>
      <c r="D570" s="11">
        <f t="shared" si="0"/>
        <v>0</v>
      </c>
    </row>
    <row r="571" spans="1:4" ht="14.5">
      <c r="A571" s="10">
        <v>27</v>
      </c>
      <c r="B571" s="7" t="s">
        <v>45</v>
      </c>
      <c r="C571" s="7" t="s">
        <v>12</v>
      </c>
      <c r="D571" s="11">
        <f t="shared" si="0"/>
        <v>27</v>
      </c>
    </row>
    <row r="572" spans="1:4" ht="14.5">
      <c r="A572" s="10">
        <v>161</v>
      </c>
      <c r="B572" s="7" t="s">
        <v>45</v>
      </c>
      <c r="C572" s="7" t="s">
        <v>8</v>
      </c>
      <c r="D572" s="11">
        <f t="shared" si="0"/>
        <v>0</v>
      </c>
    </row>
    <row r="573" spans="1:4" ht="14.5">
      <c r="A573" s="10">
        <v>92</v>
      </c>
      <c r="B573" s="7" t="s">
        <v>45</v>
      </c>
      <c r="C573" s="7" t="s">
        <v>8</v>
      </c>
      <c r="D573" s="11">
        <f t="shared" si="0"/>
        <v>92</v>
      </c>
    </row>
    <row r="574" spans="1:4" ht="14.5">
      <c r="A574" s="10">
        <v>150</v>
      </c>
      <c r="B574" s="7" t="s">
        <v>45</v>
      </c>
      <c r="C574" s="7" t="s">
        <v>9</v>
      </c>
      <c r="D574" s="11">
        <f t="shared" si="0"/>
        <v>0</v>
      </c>
    </row>
    <row r="575" spans="1:4" ht="14.5">
      <c r="A575" s="10">
        <v>43</v>
      </c>
      <c r="B575" s="7" t="s">
        <v>45</v>
      </c>
      <c r="C575" s="7" t="s">
        <v>8</v>
      </c>
      <c r="D575" s="11">
        <f t="shared" si="0"/>
        <v>43</v>
      </c>
    </row>
    <row r="576" spans="1:4" ht="14.5">
      <c r="A576" s="10">
        <v>71</v>
      </c>
      <c r="B576" s="7" t="s">
        <v>45</v>
      </c>
      <c r="C576" s="7" t="s">
        <v>8</v>
      </c>
      <c r="D576" s="11">
        <f t="shared" si="0"/>
        <v>71</v>
      </c>
    </row>
    <row r="577" spans="1:4" ht="14.5">
      <c r="A577" s="10">
        <v>18</v>
      </c>
      <c r="B577" s="7" t="s">
        <v>46</v>
      </c>
      <c r="C577" s="7" t="s">
        <v>8</v>
      </c>
      <c r="D577" s="11">
        <f t="shared" si="0"/>
        <v>0</v>
      </c>
    </row>
    <row r="578" spans="1:4" ht="14.5">
      <c r="A578" s="10">
        <v>17</v>
      </c>
      <c r="B578" s="7" t="s">
        <v>46</v>
      </c>
      <c r="C578" s="7" t="s">
        <v>21</v>
      </c>
      <c r="D578" s="11">
        <f t="shared" si="0"/>
        <v>0</v>
      </c>
    </row>
    <row r="579" spans="1:4" ht="14.5">
      <c r="A579" s="10">
        <v>64</v>
      </c>
      <c r="B579" s="7" t="s">
        <v>46</v>
      </c>
      <c r="C579" s="7" t="s">
        <v>8</v>
      </c>
      <c r="D579" s="11">
        <f t="shared" si="0"/>
        <v>64</v>
      </c>
    </row>
    <row r="580" spans="1:4" ht="14.5">
      <c r="A580" s="10">
        <v>17</v>
      </c>
      <c r="B580" s="7" t="s">
        <v>46</v>
      </c>
      <c r="C580" s="7" t="s">
        <v>8</v>
      </c>
      <c r="D580" s="11">
        <f t="shared" si="0"/>
        <v>0</v>
      </c>
    </row>
    <row r="581" spans="1:4" ht="14.5">
      <c r="A581" s="10">
        <v>39</v>
      </c>
      <c r="B581" s="7" t="s">
        <v>46</v>
      </c>
      <c r="C581" s="7" t="s">
        <v>21</v>
      </c>
      <c r="D581" s="11">
        <f t="shared" si="0"/>
        <v>39</v>
      </c>
    </row>
    <row r="582" spans="1:4" ht="14.5">
      <c r="A582" s="10">
        <v>5</v>
      </c>
      <c r="B582" s="7" t="s">
        <v>46</v>
      </c>
      <c r="C582" s="7" t="s">
        <v>12</v>
      </c>
      <c r="D582" s="11">
        <f t="shared" si="0"/>
        <v>0</v>
      </c>
    </row>
    <row r="583" spans="1:4" ht="14.5">
      <c r="A583" s="10">
        <v>15</v>
      </c>
      <c r="B583" s="7" t="s">
        <v>46</v>
      </c>
      <c r="C583" s="7" t="s">
        <v>21</v>
      </c>
      <c r="D583" s="11">
        <f t="shared" si="0"/>
        <v>0</v>
      </c>
    </row>
    <row r="584" spans="1:4" ht="14.5">
      <c r="A584" s="10">
        <v>13</v>
      </c>
      <c r="B584" s="7" t="s">
        <v>46</v>
      </c>
      <c r="C584" s="7" t="s">
        <v>21</v>
      </c>
      <c r="D584" s="11">
        <f t="shared" si="0"/>
        <v>0</v>
      </c>
    </row>
    <row r="585" spans="1:4" ht="14.5">
      <c r="A585" s="10">
        <v>19</v>
      </c>
      <c r="B585" s="7" t="s">
        <v>46</v>
      </c>
      <c r="C585" s="7" t="s">
        <v>8</v>
      </c>
      <c r="D585" s="11">
        <f t="shared" si="0"/>
        <v>0</v>
      </c>
    </row>
    <row r="586" spans="1:4" ht="14.5">
      <c r="A586" s="10">
        <v>52</v>
      </c>
      <c r="B586" s="7" t="s">
        <v>46</v>
      </c>
      <c r="C586" s="7" t="s">
        <v>8</v>
      </c>
      <c r="D586" s="11">
        <f t="shared" si="0"/>
        <v>52</v>
      </c>
    </row>
    <row r="587" spans="1:4" ht="14.5">
      <c r="A587" s="10">
        <v>17</v>
      </c>
      <c r="B587" s="7" t="s">
        <v>46</v>
      </c>
      <c r="C587" s="7" t="s">
        <v>21</v>
      </c>
      <c r="D587" s="11">
        <f t="shared" si="0"/>
        <v>0</v>
      </c>
    </row>
    <row r="588" spans="1:4" ht="14.5">
      <c r="A588" s="10">
        <v>55</v>
      </c>
      <c r="B588" s="7" t="s">
        <v>46</v>
      </c>
      <c r="C588" s="7" t="s">
        <v>21</v>
      </c>
      <c r="D588" s="11">
        <f t="shared" si="0"/>
        <v>55</v>
      </c>
    </row>
    <row r="589" spans="1:4" ht="14.5">
      <c r="A589" s="10">
        <v>44</v>
      </c>
      <c r="B589" s="7" t="s">
        <v>46</v>
      </c>
      <c r="C589" s="7" t="s">
        <v>21</v>
      </c>
      <c r="D589" s="11">
        <f t="shared" si="0"/>
        <v>44</v>
      </c>
    </row>
    <row r="590" spans="1:4" ht="14.5">
      <c r="A590" s="10">
        <v>31</v>
      </c>
      <c r="B590" s="7" t="s">
        <v>46</v>
      </c>
      <c r="C590" s="7" t="s">
        <v>21</v>
      </c>
      <c r="D590" s="11">
        <f t="shared" si="0"/>
        <v>31</v>
      </c>
    </row>
    <row r="591" spans="1:4" ht="14.5">
      <c r="A591" s="10">
        <v>41</v>
      </c>
      <c r="B591" s="7" t="s">
        <v>46</v>
      </c>
      <c r="C591" s="7" t="s">
        <v>8</v>
      </c>
      <c r="D591" s="11">
        <f t="shared" si="0"/>
        <v>41</v>
      </c>
    </row>
    <row r="592" spans="1:4" ht="14.5">
      <c r="A592" s="10">
        <v>20</v>
      </c>
      <c r="B592" s="7" t="s">
        <v>46</v>
      </c>
      <c r="C592" s="7" t="s">
        <v>8</v>
      </c>
      <c r="D592" s="11">
        <f t="shared" si="0"/>
        <v>0</v>
      </c>
    </row>
    <row r="593" spans="1:4" ht="14.5">
      <c r="A593" s="10">
        <v>185</v>
      </c>
      <c r="B593" s="7" t="s">
        <v>46</v>
      </c>
      <c r="C593" s="7" t="s">
        <v>21</v>
      </c>
      <c r="D593" s="11">
        <f t="shared" si="0"/>
        <v>0</v>
      </c>
    </row>
    <row r="594" spans="1:4" ht="14.5">
      <c r="A594" s="10">
        <v>18</v>
      </c>
      <c r="B594" s="7" t="s">
        <v>46</v>
      </c>
      <c r="C594" s="7" t="s">
        <v>8</v>
      </c>
      <c r="D594" s="11">
        <f t="shared" si="0"/>
        <v>0</v>
      </c>
    </row>
    <row r="595" spans="1:4" ht="14.5">
      <c r="A595" s="10">
        <v>97</v>
      </c>
      <c r="B595" s="7" t="s">
        <v>46</v>
      </c>
      <c r="C595" s="7" t="s">
        <v>21</v>
      </c>
      <c r="D595" s="11">
        <f t="shared" si="0"/>
        <v>0</v>
      </c>
    </row>
    <row r="596" spans="1:4" ht="14.5">
      <c r="A596" s="10">
        <v>6</v>
      </c>
      <c r="B596" s="7" t="s">
        <v>46</v>
      </c>
      <c r="C596" s="7" t="s">
        <v>3</v>
      </c>
      <c r="D596" s="11">
        <f t="shared" si="0"/>
        <v>0</v>
      </c>
    </row>
    <row r="597" spans="1:4" ht="14.5">
      <c r="A597" s="10">
        <v>182</v>
      </c>
      <c r="B597" s="7" t="s">
        <v>46</v>
      </c>
      <c r="C597" s="7" t="s">
        <v>21</v>
      </c>
      <c r="D597" s="11">
        <f t="shared" si="0"/>
        <v>0</v>
      </c>
    </row>
    <row r="598" spans="1:4" ht="14.5">
      <c r="A598" s="10">
        <v>15</v>
      </c>
      <c r="B598" s="7" t="s">
        <v>46</v>
      </c>
      <c r="C598" s="7" t="s">
        <v>21</v>
      </c>
      <c r="D598" s="11">
        <f t="shared" si="0"/>
        <v>0</v>
      </c>
    </row>
    <row r="599" spans="1:4" ht="14.5">
      <c r="A599" s="10">
        <v>37</v>
      </c>
      <c r="B599" s="7" t="s">
        <v>46</v>
      </c>
      <c r="C599" s="7" t="s">
        <v>21</v>
      </c>
      <c r="D599" s="11">
        <f t="shared" si="0"/>
        <v>37</v>
      </c>
    </row>
    <row r="600" spans="1:4" ht="14.5">
      <c r="A600" s="10">
        <v>241</v>
      </c>
      <c r="B600" s="7" t="s">
        <v>46</v>
      </c>
      <c r="C600" s="7" t="s">
        <v>21</v>
      </c>
      <c r="D600" s="11">
        <f t="shared" si="0"/>
        <v>0</v>
      </c>
    </row>
    <row r="601" spans="1:4" ht="14.5">
      <c r="A601" s="10">
        <v>24</v>
      </c>
      <c r="B601" s="7" t="s">
        <v>46</v>
      </c>
      <c r="C601" s="7" t="s">
        <v>21</v>
      </c>
      <c r="D601" s="11">
        <f t="shared" si="0"/>
        <v>24</v>
      </c>
    </row>
    <row r="602" spans="1:4" ht="14.5">
      <c r="A602" s="10">
        <v>201</v>
      </c>
      <c r="B602" s="7" t="s">
        <v>47</v>
      </c>
      <c r="C602" s="7" t="s">
        <v>8</v>
      </c>
      <c r="D602" s="11">
        <f t="shared" si="0"/>
        <v>0</v>
      </c>
    </row>
    <row r="603" spans="1:4" ht="14.5">
      <c r="A603" s="10">
        <v>11</v>
      </c>
      <c r="B603" s="7" t="s">
        <v>47</v>
      </c>
      <c r="C603" s="7" t="s">
        <v>12</v>
      </c>
      <c r="D603" s="11">
        <f t="shared" si="0"/>
        <v>0</v>
      </c>
    </row>
    <row r="604" spans="1:4" ht="14.5">
      <c r="A604" s="10">
        <v>61</v>
      </c>
      <c r="B604" s="7" t="s">
        <v>47</v>
      </c>
      <c r="C604" s="7" t="s">
        <v>9</v>
      </c>
      <c r="D604" s="11">
        <f t="shared" si="0"/>
        <v>61</v>
      </c>
    </row>
    <row r="605" spans="1:4" ht="14.5">
      <c r="A605" s="10">
        <v>27</v>
      </c>
      <c r="B605" s="7" t="s">
        <v>47</v>
      </c>
      <c r="C605" s="7" t="s">
        <v>9</v>
      </c>
      <c r="D605" s="11">
        <f t="shared" si="0"/>
        <v>27</v>
      </c>
    </row>
    <row r="606" spans="1:4" ht="14.5">
      <c r="A606" s="10">
        <v>21</v>
      </c>
      <c r="B606" s="7" t="s">
        <v>47</v>
      </c>
      <c r="C606" s="7" t="s">
        <v>8</v>
      </c>
      <c r="D606" s="11">
        <f t="shared" si="0"/>
        <v>0</v>
      </c>
    </row>
    <row r="607" spans="1:4" ht="14.5">
      <c r="A607" s="10">
        <v>10</v>
      </c>
      <c r="B607" s="7" t="s">
        <v>47</v>
      </c>
      <c r="C607" s="7" t="s">
        <v>21</v>
      </c>
      <c r="D607" s="11">
        <f t="shared" si="0"/>
        <v>0</v>
      </c>
    </row>
    <row r="608" spans="1:4" ht="14.5">
      <c r="A608" s="10">
        <v>16</v>
      </c>
      <c r="B608" s="7" t="s">
        <v>47</v>
      </c>
      <c r="C608" s="7" t="s">
        <v>9</v>
      </c>
      <c r="D608" s="11">
        <f t="shared" si="0"/>
        <v>0</v>
      </c>
    </row>
    <row r="609" spans="1:4" ht="14.5">
      <c r="A609" s="10">
        <v>11</v>
      </c>
      <c r="B609" s="7" t="s">
        <v>47</v>
      </c>
      <c r="C609" s="7" t="s">
        <v>12</v>
      </c>
      <c r="D609" s="11">
        <f t="shared" si="0"/>
        <v>0</v>
      </c>
    </row>
    <row r="610" spans="1:4" ht="14.5">
      <c r="A610" s="10">
        <v>6</v>
      </c>
      <c r="B610" s="7" t="s">
        <v>47</v>
      </c>
      <c r="C610" s="7" t="s">
        <v>8</v>
      </c>
      <c r="D610" s="11">
        <f t="shared" si="0"/>
        <v>0</v>
      </c>
    </row>
    <row r="611" spans="1:4" ht="14.5">
      <c r="A611" s="10">
        <v>17</v>
      </c>
      <c r="B611" s="7" t="s">
        <v>47</v>
      </c>
      <c r="C611" s="7" t="s">
        <v>9</v>
      </c>
      <c r="D611" s="11">
        <f t="shared" si="0"/>
        <v>0</v>
      </c>
    </row>
    <row r="612" spans="1:4" ht="14.5">
      <c r="A612" s="10">
        <v>35</v>
      </c>
      <c r="B612" s="7" t="s">
        <v>47</v>
      </c>
      <c r="C612" s="7" t="s">
        <v>12</v>
      </c>
      <c r="D612" s="11">
        <f t="shared" si="0"/>
        <v>35</v>
      </c>
    </row>
    <row r="613" spans="1:4" ht="14.5">
      <c r="A613" s="10">
        <v>46</v>
      </c>
      <c r="B613" s="7" t="s">
        <v>47</v>
      </c>
      <c r="C613" s="7" t="s">
        <v>9</v>
      </c>
      <c r="D613" s="11">
        <f t="shared" si="0"/>
        <v>46</v>
      </c>
    </row>
    <row r="614" spans="1:4" ht="14.5">
      <c r="A614" s="10">
        <v>27</v>
      </c>
      <c r="B614" s="7" t="s">
        <v>47</v>
      </c>
      <c r="C614" s="7" t="s">
        <v>12</v>
      </c>
      <c r="D614" s="11">
        <f t="shared" si="0"/>
        <v>27</v>
      </c>
    </row>
    <row r="615" spans="1:4" ht="14.5">
      <c r="A615" s="10">
        <v>46</v>
      </c>
      <c r="B615" s="7" t="s">
        <v>47</v>
      </c>
      <c r="C615" s="7" t="s">
        <v>8</v>
      </c>
      <c r="D615" s="11">
        <f t="shared" si="0"/>
        <v>46</v>
      </c>
    </row>
    <row r="616" spans="1:4" ht="14.5">
      <c r="A616" s="10">
        <v>119</v>
      </c>
      <c r="B616" s="7" t="s">
        <v>47</v>
      </c>
      <c r="C616" s="7" t="s">
        <v>9</v>
      </c>
      <c r="D616" s="11">
        <f t="shared" si="0"/>
        <v>0</v>
      </c>
    </row>
    <row r="617" spans="1:4" ht="14.5">
      <c r="A617" s="10">
        <v>43</v>
      </c>
      <c r="B617" s="7" t="s">
        <v>47</v>
      </c>
      <c r="C617" s="7" t="s">
        <v>9</v>
      </c>
      <c r="D617" s="11">
        <f t="shared" si="0"/>
        <v>43</v>
      </c>
    </row>
    <row r="618" spans="1:4" ht="14.5">
      <c r="A618" s="10">
        <v>72</v>
      </c>
      <c r="B618" s="7" t="s">
        <v>47</v>
      </c>
      <c r="C618" s="7" t="s">
        <v>9</v>
      </c>
      <c r="D618" s="11">
        <f t="shared" si="0"/>
        <v>72</v>
      </c>
    </row>
    <row r="619" spans="1:4" ht="14.5">
      <c r="A619" s="10">
        <v>10</v>
      </c>
      <c r="B619" s="7" t="s">
        <v>47</v>
      </c>
      <c r="C619" s="7" t="s">
        <v>12</v>
      </c>
      <c r="D619" s="11">
        <f t="shared" si="0"/>
        <v>0</v>
      </c>
    </row>
    <row r="620" spans="1:4" ht="14.5">
      <c r="A620" s="10">
        <v>99</v>
      </c>
      <c r="B620" s="7" t="s">
        <v>47</v>
      </c>
      <c r="C620" s="7" t="s">
        <v>8</v>
      </c>
      <c r="D620" s="11">
        <f t="shared" si="0"/>
        <v>0</v>
      </c>
    </row>
    <row r="621" spans="1:4" ht="14.5">
      <c r="A621" s="10">
        <v>83</v>
      </c>
      <c r="B621" s="7" t="s">
        <v>47</v>
      </c>
      <c r="C621" s="7" t="s">
        <v>9</v>
      </c>
      <c r="D621" s="11">
        <f t="shared" si="0"/>
        <v>83</v>
      </c>
    </row>
    <row r="622" spans="1:4" ht="14.5">
      <c r="A622" s="10">
        <v>48</v>
      </c>
      <c r="B622" s="7" t="s">
        <v>47</v>
      </c>
      <c r="C622" s="7" t="s">
        <v>8</v>
      </c>
      <c r="D622" s="11">
        <f t="shared" si="0"/>
        <v>48</v>
      </c>
    </row>
    <row r="623" spans="1:4" ht="14.5">
      <c r="A623" s="10">
        <v>36</v>
      </c>
      <c r="B623" s="7" t="s">
        <v>47</v>
      </c>
      <c r="C623" s="7" t="s">
        <v>9</v>
      </c>
      <c r="D623" s="11">
        <f t="shared" si="0"/>
        <v>36</v>
      </c>
    </row>
    <row r="624" spans="1:4" ht="14.5">
      <c r="A624" s="10">
        <v>11</v>
      </c>
      <c r="B624" s="7" t="s">
        <v>47</v>
      </c>
      <c r="C624" s="7" t="s">
        <v>12</v>
      </c>
      <c r="D624" s="11">
        <f t="shared" si="0"/>
        <v>0</v>
      </c>
    </row>
    <row r="625" spans="1:4" ht="14.5">
      <c r="A625" s="10">
        <v>11</v>
      </c>
      <c r="B625" s="7" t="s">
        <v>47</v>
      </c>
      <c r="C625" s="7" t="s">
        <v>21</v>
      </c>
      <c r="D625" s="11">
        <f t="shared" si="0"/>
        <v>0</v>
      </c>
    </row>
    <row r="626" spans="1:4" ht="14.5">
      <c r="A626" s="10">
        <v>46</v>
      </c>
      <c r="B626" s="7" t="s">
        <v>47</v>
      </c>
      <c r="C626" s="7" t="s">
        <v>8</v>
      </c>
      <c r="D626" s="11">
        <f t="shared" si="0"/>
        <v>46</v>
      </c>
    </row>
    <row r="627" spans="1:4" ht="14.5">
      <c r="A627" s="10">
        <v>89</v>
      </c>
      <c r="B627" s="7" t="s">
        <v>48</v>
      </c>
      <c r="C627" s="7" t="s">
        <v>3</v>
      </c>
      <c r="D627" s="11">
        <f t="shared" si="0"/>
        <v>89</v>
      </c>
    </row>
    <row r="628" spans="1:4" ht="14.5">
      <c r="A628" s="10">
        <v>50</v>
      </c>
      <c r="B628" s="7" t="s">
        <v>48</v>
      </c>
      <c r="C628" s="7" t="s">
        <v>8</v>
      </c>
      <c r="D628" s="11">
        <f t="shared" si="0"/>
        <v>50</v>
      </c>
    </row>
    <row r="629" spans="1:4" ht="14.5">
      <c r="A629" s="10">
        <v>29</v>
      </c>
      <c r="B629" s="7" t="s">
        <v>48</v>
      </c>
      <c r="C629" s="7" t="s">
        <v>8</v>
      </c>
      <c r="D629" s="11">
        <f t="shared" si="0"/>
        <v>29</v>
      </c>
    </row>
    <row r="630" spans="1:4" ht="14.5">
      <c r="A630" s="10">
        <v>20</v>
      </c>
      <c r="B630" s="7" t="s">
        <v>48</v>
      </c>
      <c r="C630" s="7" t="s">
        <v>8</v>
      </c>
      <c r="D630" s="11">
        <f t="shared" si="0"/>
        <v>0</v>
      </c>
    </row>
    <row r="631" spans="1:4" ht="14.5">
      <c r="A631" s="10">
        <v>150</v>
      </c>
      <c r="B631" s="7" t="s">
        <v>48</v>
      </c>
      <c r="C631" s="7" t="s">
        <v>12</v>
      </c>
      <c r="D631" s="11">
        <f t="shared" si="0"/>
        <v>0</v>
      </c>
    </row>
    <row r="632" spans="1:4" ht="14.5">
      <c r="A632" s="10">
        <v>4</v>
      </c>
      <c r="B632" s="7" t="s">
        <v>48</v>
      </c>
      <c r="C632" s="7" t="s">
        <v>12</v>
      </c>
      <c r="D632" s="11">
        <f t="shared" si="0"/>
        <v>0</v>
      </c>
    </row>
    <row r="633" spans="1:4" ht="14.5">
      <c r="A633" s="10">
        <v>53</v>
      </c>
      <c r="B633" s="7" t="s">
        <v>48</v>
      </c>
      <c r="C633" s="7" t="s">
        <v>8</v>
      </c>
      <c r="D633" s="11">
        <f t="shared" si="0"/>
        <v>53</v>
      </c>
    </row>
    <row r="634" spans="1:4" ht="14.5">
      <c r="A634" s="10">
        <v>25</v>
      </c>
      <c r="B634" s="7" t="s">
        <v>48</v>
      </c>
      <c r="C634" s="7" t="s">
        <v>8</v>
      </c>
      <c r="D634" s="11">
        <f t="shared" si="0"/>
        <v>25</v>
      </c>
    </row>
    <row r="635" spans="1:4" ht="14.5">
      <c r="A635" s="10">
        <v>26</v>
      </c>
      <c r="B635" s="7" t="s">
        <v>48</v>
      </c>
      <c r="C635" s="7" t="s">
        <v>8</v>
      </c>
      <c r="D635" s="11">
        <f t="shared" si="0"/>
        <v>26</v>
      </c>
    </row>
    <row r="636" spans="1:4" ht="14.5">
      <c r="A636" s="10">
        <v>21</v>
      </c>
      <c r="B636" s="7" t="s">
        <v>48</v>
      </c>
      <c r="C636" s="7" t="s">
        <v>8</v>
      </c>
      <c r="D636" s="11">
        <f t="shared" si="0"/>
        <v>0</v>
      </c>
    </row>
    <row r="637" spans="1:4" ht="14.5">
      <c r="A637" s="10">
        <v>13</v>
      </c>
      <c r="B637" s="7" t="s">
        <v>48</v>
      </c>
      <c r="C637" s="7" t="s">
        <v>12</v>
      </c>
      <c r="D637" s="11">
        <f t="shared" si="0"/>
        <v>0</v>
      </c>
    </row>
    <row r="638" spans="1:4" ht="14.5">
      <c r="A638" s="10">
        <v>98</v>
      </c>
      <c r="B638" s="7" t="s">
        <v>48</v>
      </c>
      <c r="C638" s="7" t="s">
        <v>12</v>
      </c>
      <c r="D638" s="11">
        <f t="shared" si="0"/>
        <v>0</v>
      </c>
    </row>
    <row r="639" spans="1:4" ht="14.5">
      <c r="A639" s="10">
        <v>19</v>
      </c>
      <c r="B639" s="7" t="s">
        <v>48</v>
      </c>
      <c r="C639" s="7" t="s">
        <v>12</v>
      </c>
      <c r="D639" s="11">
        <f t="shared" si="0"/>
        <v>0</v>
      </c>
    </row>
    <row r="640" spans="1:4" ht="14.5">
      <c r="A640" s="10">
        <v>23</v>
      </c>
      <c r="B640" s="7" t="s">
        <v>48</v>
      </c>
      <c r="C640" s="7" t="s">
        <v>21</v>
      </c>
      <c r="D640" s="11">
        <f t="shared" si="0"/>
        <v>23</v>
      </c>
    </row>
    <row r="641" spans="1:4" ht="14.5">
      <c r="A641" s="10">
        <v>170</v>
      </c>
      <c r="B641" s="7" t="s">
        <v>48</v>
      </c>
      <c r="C641" s="7" t="s">
        <v>21</v>
      </c>
      <c r="D641" s="11">
        <f t="shared" si="0"/>
        <v>0</v>
      </c>
    </row>
    <row r="642" spans="1:4" ht="14.5">
      <c r="A642" s="10">
        <v>46</v>
      </c>
      <c r="B642" s="7" t="s">
        <v>48</v>
      </c>
      <c r="C642" s="7" t="s">
        <v>8</v>
      </c>
      <c r="D642" s="11">
        <f t="shared" si="0"/>
        <v>46</v>
      </c>
    </row>
    <row r="643" spans="1:4" ht="14.5">
      <c r="A643" s="10">
        <v>38</v>
      </c>
      <c r="B643" s="7" t="s">
        <v>48</v>
      </c>
      <c r="C643" s="7" t="s">
        <v>8</v>
      </c>
      <c r="D643" s="11">
        <f t="shared" si="0"/>
        <v>38</v>
      </c>
    </row>
    <row r="644" spans="1:4" ht="14.5">
      <c r="A644" s="10">
        <v>261</v>
      </c>
      <c r="B644" s="7" t="s">
        <v>48</v>
      </c>
      <c r="C644" s="7" t="s">
        <v>9</v>
      </c>
      <c r="D644" s="11">
        <f t="shared" si="0"/>
        <v>0</v>
      </c>
    </row>
    <row r="645" spans="1:4" ht="14.5">
      <c r="A645" s="10">
        <v>53</v>
      </c>
      <c r="B645" s="7" t="s">
        <v>48</v>
      </c>
      <c r="C645" s="7" t="s">
        <v>21</v>
      </c>
      <c r="D645" s="11">
        <f t="shared" si="0"/>
        <v>53</v>
      </c>
    </row>
    <row r="646" spans="1:4" ht="14.5">
      <c r="A646" s="10">
        <v>67</v>
      </c>
      <c r="B646" s="7" t="s">
        <v>48</v>
      </c>
      <c r="C646" s="7" t="s">
        <v>8</v>
      </c>
      <c r="D646" s="11">
        <f t="shared" si="0"/>
        <v>67</v>
      </c>
    </row>
    <row r="647" spans="1:4" ht="14.5">
      <c r="A647" s="10">
        <v>17</v>
      </c>
      <c r="B647" s="7" t="s">
        <v>48</v>
      </c>
      <c r="C647" s="7" t="s">
        <v>3</v>
      </c>
      <c r="D647" s="11">
        <f t="shared" si="0"/>
        <v>0</v>
      </c>
    </row>
    <row r="648" spans="1:4" ht="14.5">
      <c r="A648" s="10">
        <v>31</v>
      </c>
      <c r="B648" s="7" t="s">
        <v>48</v>
      </c>
      <c r="C648" s="7" t="s">
        <v>8</v>
      </c>
      <c r="D648" s="11">
        <f t="shared" si="0"/>
        <v>31</v>
      </c>
    </row>
    <row r="649" spans="1:4" ht="14.5">
      <c r="A649" s="10">
        <v>47</v>
      </c>
      <c r="B649" s="7" t="s">
        <v>48</v>
      </c>
      <c r="C649" s="7" t="s">
        <v>9</v>
      </c>
      <c r="D649" s="11">
        <f t="shared" si="0"/>
        <v>47</v>
      </c>
    </row>
    <row r="650" spans="1:4" ht="14.5">
      <c r="A650" s="10">
        <v>15</v>
      </c>
      <c r="B650" s="7" t="s">
        <v>48</v>
      </c>
      <c r="C650" s="7" t="s">
        <v>8</v>
      </c>
      <c r="D650" s="11">
        <f t="shared" si="0"/>
        <v>0</v>
      </c>
    </row>
    <row r="651" spans="1:4" ht="14.5">
      <c r="A651" s="10">
        <v>41</v>
      </c>
      <c r="B651" s="7" t="s">
        <v>48</v>
      </c>
      <c r="C651" s="7" t="s">
        <v>3</v>
      </c>
      <c r="D651" s="11">
        <f t="shared" si="0"/>
        <v>41</v>
      </c>
    </row>
    <row r="652" spans="1:4" ht="14.5">
      <c r="A652" s="10">
        <v>67</v>
      </c>
      <c r="B652" s="7" t="s">
        <v>49</v>
      </c>
      <c r="C652" s="7" t="s">
        <v>8</v>
      </c>
      <c r="D652" s="11">
        <f t="shared" si="0"/>
        <v>67</v>
      </c>
    </row>
    <row r="653" spans="1:4" ht="14.5">
      <c r="A653" s="10">
        <v>12</v>
      </c>
      <c r="B653" s="7" t="s">
        <v>49</v>
      </c>
      <c r="C653" s="7" t="s">
        <v>12</v>
      </c>
      <c r="D653" s="11">
        <f t="shared" si="0"/>
        <v>0</v>
      </c>
    </row>
    <row r="654" spans="1:4" ht="14.5">
      <c r="A654" s="10">
        <v>57</v>
      </c>
      <c r="B654" s="7" t="s">
        <v>49</v>
      </c>
      <c r="C654" s="7" t="s">
        <v>3</v>
      </c>
      <c r="D654" s="11">
        <f t="shared" si="0"/>
        <v>57</v>
      </c>
    </row>
    <row r="655" spans="1:4" ht="14.5">
      <c r="A655" s="10">
        <v>224</v>
      </c>
      <c r="B655" s="7" t="s">
        <v>49</v>
      </c>
      <c r="C655" s="7" t="s">
        <v>8</v>
      </c>
      <c r="D655" s="11">
        <f t="shared" si="0"/>
        <v>0</v>
      </c>
    </row>
    <row r="656" spans="1:4" ht="14.5">
      <c r="A656" s="10">
        <v>15</v>
      </c>
      <c r="B656" s="7" t="s">
        <v>49</v>
      </c>
      <c r="C656" s="7" t="s">
        <v>8</v>
      </c>
      <c r="D656" s="11">
        <f t="shared" si="0"/>
        <v>0</v>
      </c>
    </row>
    <row r="657" spans="1:4" ht="14.5">
      <c r="A657" s="10">
        <v>19</v>
      </c>
      <c r="B657" s="7" t="s">
        <v>49</v>
      </c>
      <c r="C657" s="7" t="s">
        <v>12</v>
      </c>
      <c r="D657" s="11">
        <f t="shared" si="0"/>
        <v>0</v>
      </c>
    </row>
    <row r="658" spans="1:4" ht="14.5">
      <c r="A658" s="10">
        <v>29</v>
      </c>
      <c r="B658" s="7" t="s">
        <v>49</v>
      </c>
      <c r="C658" s="7" t="s">
        <v>21</v>
      </c>
      <c r="D658" s="11">
        <f t="shared" si="0"/>
        <v>29</v>
      </c>
    </row>
    <row r="659" spans="1:4" ht="14.5">
      <c r="A659" s="10">
        <v>17</v>
      </c>
      <c r="B659" s="7" t="s">
        <v>49</v>
      </c>
      <c r="C659" s="7" t="s">
        <v>8</v>
      </c>
      <c r="D659" s="11">
        <f t="shared" si="0"/>
        <v>0</v>
      </c>
    </row>
    <row r="660" spans="1:4" ht="14.5">
      <c r="A660" s="10">
        <v>144</v>
      </c>
      <c r="B660" s="7" t="s">
        <v>49</v>
      </c>
      <c r="C660" s="7" t="s">
        <v>8</v>
      </c>
      <c r="D660" s="11">
        <f t="shared" si="0"/>
        <v>0</v>
      </c>
    </row>
    <row r="661" spans="1:4" ht="14.5">
      <c r="A661" s="10">
        <v>125</v>
      </c>
      <c r="B661" s="7" t="s">
        <v>49</v>
      </c>
      <c r="C661" s="7" t="s">
        <v>12</v>
      </c>
      <c r="D661" s="11">
        <f t="shared" si="0"/>
        <v>0</v>
      </c>
    </row>
    <row r="662" spans="1:4" ht="14.5">
      <c r="A662" s="10">
        <v>50</v>
      </c>
      <c r="B662" s="7" t="s">
        <v>49</v>
      </c>
      <c r="C662" s="7" t="s">
        <v>21</v>
      </c>
      <c r="D662" s="11">
        <f t="shared" si="0"/>
        <v>50</v>
      </c>
    </row>
    <row r="663" spans="1:4" ht="14.5">
      <c r="A663" s="10">
        <v>54</v>
      </c>
      <c r="B663" s="7" t="s">
        <v>49</v>
      </c>
      <c r="C663" s="7" t="s">
        <v>8</v>
      </c>
      <c r="D663" s="11">
        <f t="shared" si="0"/>
        <v>54</v>
      </c>
    </row>
    <row r="664" spans="1:4" ht="14.5">
      <c r="A664" s="10">
        <v>11</v>
      </c>
      <c r="B664" s="7" t="s">
        <v>49</v>
      </c>
      <c r="C664" s="7" t="s">
        <v>12</v>
      </c>
      <c r="D664" s="11">
        <f t="shared" si="0"/>
        <v>0</v>
      </c>
    </row>
    <row r="665" spans="1:4" ht="14.5">
      <c r="A665" s="10">
        <v>131</v>
      </c>
      <c r="B665" s="7" t="s">
        <v>49</v>
      </c>
      <c r="C665" s="7" t="s">
        <v>8</v>
      </c>
      <c r="D665" s="11">
        <f t="shared" si="0"/>
        <v>0</v>
      </c>
    </row>
    <row r="666" spans="1:4" ht="14.5">
      <c r="A666" s="10">
        <v>9</v>
      </c>
      <c r="B666" s="7" t="s">
        <v>49</v>
      </c>
      <c r="C666" s="7" t="s">
        <v>12</v>
      </c>
      <c r="D666" s="11">
        <f t="shared" si="0"/>
        <v>0</v>
      </c>
    </row>
    <row r="667" spans="1:4" ht="14.5">
      <c r="A667" s="10">
        <v>16</v>
      </c>
      <c r="B667" s="7" t="s">
        <v>49</v>
      </c>
      <c r="C667" s="7" t="s">
        <v>12</v>
      </c>
      <c r="D667" s="11">
        <f t="shared" si="0"/>
        <v>0</v>
      </c>
    </row>
    <row r="668" spans="1:4" ht="14.5">
      <c r="A668" s="10">
        <v>237</v>
      </c>
      <c r="B668" s="7" t="s">
        <v>49</v>
      </c>
      <c r="C668" s="7" t="s">
        <v>8</v>
      </c>
      <c r="D668" s="11">
        <f t="shared" si="0"/>
        <v>0</v>
      </c>
    </row>
    <row r="669" spans="1:4" ht="14.5">
      <c r="A669" s="10">
        <v>12</v>
      </c>
      <c r="B669" s="7" t="s">
        <v>49</v>
      </c>
      <c r="C669" s="7" t="s">
        <v>12</v>
      </c>
      <c r="D669" s="11">
        <f t="shared" si="0"/>
        <v>0</v>
      </c>
    </row>
    <row r="670" spans="1:4" ht="14.5">
      <c r="A670" s="10">
        <v>67</v>
      </c>
      <c r="B670" s="7" t="s">
        <v>49</v>
      </c>
      <c r="C670" s="7" t="s">
        <v>8</v>
      </c>
      <c r="D670" s="11">
        <f t="shared" si="0"/>
        <v>67</v>
      </c>
    </row>
    <row r="671" spans="1:4" ht="14.5">
      <c r="A671" s="10">
        <v>44</v>
      </c>
      <c r="B671" s="7" t="s">
        <v>49</v>
      </c>
      <c r="C671" s="7" t="s">
        <v>3</v>
      </c>
      <c r="D671" s="11">
        <f t="shared" si="0"/>
        <v>44</v>
      </c>
    </row>
    <row r="672" spans="1:4" ht="14.5">
      <c r="A672" s="10">
        <v>51</v>
      </c>
      <c r="B672" s="7" t="s">
        <v>49</v>
      </c>
      <c r="C672" s="7" t="s">
        <v>8</v>
      </c>
      <c r="D672" s="11">
        <f t="shared" si="0"/>
        <v>51</v>
      </c>
    </row>
    <row r="673" spans="1:4" ht="14.5">
      <c r="A673" s="10">
        <v>14</v>
      </c>
      <c r="B673" s="7" t="s">
        <v>49</v>
      </c>
      <c r="C673" s="7" t="s">
        <v>8</v>
      </c>
      <c r="D673" s="11">
        <f t="shared" si="0"/>
        <v>0</v>
      </c>
    </row>
    <row r="674" spans="1:4" ht="14.5">
      <c r="A674" s="10">
        <v>22</v>
      </c>
      <c r="B674" s="7" t="s">
        <v>49</v>
      </c>
      <c r="C674" s="7" t="s">
        <v>12</v>
      </c>
      <c r="D674" s="11">
        <f t="shared" si="0"/>
        <v>0</v>
      </c>
    </row>
    <row r="675" spans="1:4" ht="14.5">
      <c r="A675" s="10">
        <v>4</v>
      </c>
      <c r="B675" s="7" t="s">
        <v>49</v>
      </c>
      <c r="C675" s="7" t="s">
        <v>8</v>
      </c>
      <c r="D675" s="11">
        <f t="shared" si="0"/>
        <v>0</v>
      </c>
    </row>
    <row r="676" spans="1:4" ht="14.5">
      <c r="A676" s="10">
        <v>17</v>
      </c>
      <c r="B676" s="7" t="s">
        <v>49</v>
      </c>
      <c r="C676" s="7" t="s">
        <v>12</v>
      </c>
      <c r="D676" s="11">
        <f t="shared" si="0"/>
        <v>0</v>
      </c>
    </row>
    <row r="677" spans="1:4" ht="14.5">
      <c r="A677" s="10">
        <v>60</v>
      </c>
      <c r="B677" s="7" t="s">
        <v>50</v>
      </c>
      <c r="C677" s="7" t="s">
        <v>12</v>
      </c>
      <c r="D677" s="11">
        <f t="shared" si="0"/>
        <v>60</v>
      </c>
    </row>
    <row r="678" spans="1:4" ht="14.5">
      <c r="A678" s="10">
        <v>10</v>
      </c>
      <c r="B678" s="7" t="s">
        <v>50</v>
      </c>
      <c r="C678" s="7" t="s">
        <v>8</v>
      </c>
      <c r="D678" s="11">
        <f t="shared" si="0"/>
        <v>0</v>
      </c>
    </row>
    <row r="679" spans="1:4" ht="14.5">
      <c r="A679" s="10">
        <v>36</v>
      </c>
      <c r="B679" s="7" t="s">
        <v>50</v>
      </c>
      <c r="C679" s="7" t="s">
        <v>8</v>
      </c>
      <c r="D679" s="11">
        <f t="shared" si="0"/>
        <v>36</v>
      </c>
    </row>
    <row r="680" spans="1:4" ht="14.5">
      <c r="A680" s="10">
        <v>10</v>
      </c>
      <c r="B680" s="7" t="s">
        <v>50</v>
      </c>
      <c r="C680" s="7" t="s">
        <v>8</v>
      </c>
      <c r="D680" s="11">
        <f t="shared" si="0"/>
        <v>0</v>
      </c>
    </row>
    <row r="681" spans="1:4" ht="14.5">
      <c r="A681" s="10">
        <v>7</v>
      </c>
      <c r="B681" s="7" t="s">
        <v>50</v>
      </c>
      <c r="C681" s="7" t="s">
        <v>8</v>
      </c>
      <c r="D681" s="11">
        <f t="shared" si="0"/>
        <v>0</v>
      </c>
    </row>
    <row r="682" spans="1:4" ht="14.5">
      <c r="A682" s="10">
        <v>10</v>
      </c>
      <c r="B682" s="7" t="s">
        <v>50</v>
      </c>
      <c r="C682" s="7" t="s">
        <v>3</v>
      </c>
      <c r="D682" s="11">
        <f t="shared" si="0"/>
        <v>0</v>
      </c>
    </row>
    <row r="683" spans="1:4" ht="14.5">
      <c r="A683" s="10">
        <v>27</v>
      </c>
      <c r="B683" s="7" t="s">
        <v>50</v>
      </c>
      <c r="C683" s="7" t="s">
        <v>12</v>
      </c>
      <c r="D683" s="11">
        <f t="shared" si="0"/>
        <v>27</v>
      </c>
    </row>
    <row r="684" spans="1:4" ht="14.5">
      <c r="A684" s="10">
        <v>40</v>
      </c>
      <c r="B684" s="7" t="s">
        <v>50</v>
      </c>
      <c r="C684" s="7" t="s">
        <v>21</v>
      </c>
      <c r="D684" s="11">
        <f t="shared" si="0"/>
        <v>40</v>
      </c>
    </row>
    <row r="685" spans="1:4" ht="14.5">
      <c r="A685" s="10">
        <v>28</v>
      </c>
      <c r="B685" s="7" t="s">
        <v>50</v>
      </c>
      <c r="C685" s="7" t="s">
        <v>21</v>
      </c>
      <c r="D685" s="11">
        <f t="shared" si="0"/>
        <v>28</v>
      </c>
    </row>
    <row r="686" spans="1:4" ht="14.5">
      <c r="A686" s="10">
        <v>29</v>
      </c>
      <c r="B686" s="7" t="s">
        <v>50</v>
      </c>
      <c r="C686" s="7" t="s">
        <v>3</v>
      </c>
      <c r="D686" s="11">
        <f t="shared" si="0"/>
        <v>29</v>
      </c>
    </row>
    <row r="687" spans="1:4" ht="14.5">
      <c r="A687" s="10">
        <v>13</v>
      </c>
      <c r="B687" s="7" t="s">
        <v>50</v>
      </c>
      <c r="C687" s="7" t="s">
        <v>21</v>
      </c>
      <c r="D687" s="11">
        <f t="shared" si="0"/>
        <v>0</v>
      </c>
    </row>
    <row r="688" spans="1:4" ht="14.5">
      <c r="A688" s="10">
        <v>39</v>
      </c>
      <c r="B688" s="7" t="s">
        <v>50</v>
      </c>
      <c r="C688" s="7" t="s">
        <v>8</v>
      </c>
      <c r="D688" s="11">
        <f t="shared" si="0"/>
        <v>39</v>
      </c>
    </row>
    <row r="689" spans="1:4" ht="14.5">
      <c r="A689" s="10">
        <v>105</v>
      </c>
      <c r="B689" s="7" t="s">
        <v>50</v>
      </c>
      <c r="C689" s="7" t="s">
        <v>3</v>
      </c>
      <c r="D689" s="11">
        <f t="shared" si="0"/>
        <v>0</v>
      </c>
    </row>
    <row r="690" spans="1:4" ht="14.5">
      <c r="A690" s="10">
        <v>213</v>
      </c>
      <c r="B690" s="7" t="s">
        <v>50</v>
      </c>
      <c r="C690" s="7" t="s">
        <v>9</v>
      </c>
      <c r="D690" s="11">
        <f t="shared" si="0"/>
        <v>0</v>
      </c>
    </row>
    <row r="691" spans="1:4" ht="14.5">
      <c r="A691" s="10">
        <v>27</v>
      </c>
      <c r="B691" s="7" t="s">
        <v>50</v>
      </c>
      <c r="C691" s="7" t="s">
        <v>12</v>
      </c>
      <c r="D691" s="11">
        <f t="shared" si="0"/>
        <v>27</v>
      </c>
    </row>
    <row r="692" spans="1:4" ht="14.5">
      <c r="A692" s="10">
        <v>182</v>
      </c>
      <c r="B692" s="7" t="s">
        <v>50</v>
      </c>
      <c r="C692" s="7" t="s">
        <v>12</v>
      </c>
      <c r="D692" s="11">
        <f t="shared" si="0"/>
        <v>0</v>
      </c>
    </row>
    <row r="693" spans="1:4" ht="14.5">
      <c r="A693" s="10">
        <v>68</v>
      </c>
      <c r="B693" s="7" t="s">
        <v>50</v>
      </c>
      <c r="C693" s="7" t="s">
        <v>21</v>
      </c>
      <c r="D693" s="11">
        <f t="shared" si="0"/>
        <v>68</v>
      </c>
    </row>
    <row r="694" spans="1:4" ht="14.5">
      <c r="A694" s="10">
        <v>16</v>
      </c>
      <c r="B694" s="7" t="s">
        <v>50</v>
      </c>
      <c r="C694" s="7" t="s">
        <v>3</v>
      </c>
      <c r="D694" s="11">
        <f t="shared" si="0"/>
        <v>0</v>
      </c>
    </row>
    <row r="695" spans="1:4" ht="14.5">
      <c r="A695" s="10">
        <v>36</v>
      </c>
      <c r="B695" s="7" t="s">
        <v>50</v>
      </c>
      <c r="C695" s="7" t="s">
        <v>8</v>
      </c>
      <c r="D695" s="11">
        <f t="shared" si="0"/>
        <v>36</v>
      </c>
    </row>
    <row r="696" spans="1:4" ht="14.5">
      <c r="A696" s="10">
        <v>24</v>
      </c>
      <c r="B696" s="7" t="s">
        <v>50</v>
      </c>
      <c r="C696" s="7" t="s">
        <v>8</v>
      </c>
      <c r="D696" s="11">
        <f t="shared" si="0"/>
        <v>24</v>
      </c>
    </row>
    <row r="697" spans="1:4" ht="14.5">
      <c r="A697" s="10">
        <v>13</v>
      </c>
      <c r="B697" s="7" t="s">
        <v>50</v>
      </c>
      <c r="C697" s="7" t="s">
        <v>12</v>
      </c>
      <c r="D697" s="11">
        <f t="shared" si="0"/>
        <v>0</v>
      </c>
    </row>
    <row r="698" spans="1:4" ht="14.5">
      <c r="A698" s="10">
        <v>11</v>
      </c>
      <c r="B698" s="7" t="s">
        <v>50</v>
      </c>
      <c r="C698" s="7" t="s">
        <v>21</v>
      </c>
      <c r="D698" s="11">
        <f t="shared" si="0"/>
        <v>0</v>
      </c>
    </row>
    <row r="699" spans="1:4" ht="14.5">
      <c r="A699" s="10">
        <v>25</v>
      </c>
      <c r="B699" s="7" t="s">
        <v>50</v>
      </c>
      <c r="C699" s="7" t="s">
        <v>12</v>
      </c>
      <c r="D699" s="11">
        <f t="shared" si="0"/>
        <v>25</v>
      </c>
    </row>
    <row r="700" spans="1:4" ht="14.5">
      <c r="A700" s="10">
        <v>15</v>
      </c>
      <c r="B700" s="7" t="s">
        <v>50</v>
      </c>
      <c r="C700" s="7" t="s">
        <v>3</v>
      </c>
      <c r="D700" s="11">
        <f t="shared" si="0"/>
        <v>0</v>
      </c>
    </row>
    <row r="701" spans="1:4" ht="14.5">
      <c r="A701" s="10">
        <v>6</v>
      </c>
      <c r="B701" s="7" t="s">
        <v>50</v>
      </c>
      <c r="C701" s="7" t="s">
        <v>12</v>
      </c>
      <c r="D701" s="11">
        <f t="shared" si="0"/>
        <v>0</v>
      </c>
    </row>
    <row r="702" spans="1:4" ht="14.5">
      <c r="A702" s="10">
        <v>29</v>
      </c>
      <c r="B702" s="7" t="s">
        <v>14</v>
      </c>
      <c r="C702" s="7" t="s">
        <v>12</v>
      </c>
      <c r="D702" s="11">
        <f t="shared" si="0"/>
        <v>29</v>
      </c>
    </row>
    <row r="703" spans="1:4" ht="14.5">
      <c r="A703" s="10">
        <v>15</v>
      </c>
      <c r="B703" s="7" t="s">
        <v>14</v>
      </c>
      <c r="C703" s="7" t="s">
        <v>12</v>
      </c>
      <c r="D703" s="11">
        <f t="shared" si="0"/>
        <v>0</v>
      </c>
    </row>
    <row r="704" spans="1:4" ht="14.5">
      <c r="A704" s="10">
        <v>34</v>
      </c>
      <c r="B704" s="7" t="s">
        <v>14</v>
      </c>
      <c r="C704" s="7" t="s">
        <v>8</v>
      </c>
      <c r="D704" s="11">
        <f t="shared" si="0"/>
        <v>34</v>
      </c>
    </row>
    <row r="705" spans="1:4" ht="14.5">
      <c r="A705" s="10">
        <v>24</v>
      </c>
      <c r="B705" s="7" t="s">
        <v>14</v>
      </c>
      <c r="C705" s="7" t="s">
        <v>3</v>
      </c>
      <c r="D705" s="11">
        <f t="shared" si="0"/>
        <v>24</v>
      </c>
    </row>
    <row r="706" spans="1:4" ht="14.5">
      <c r="A706" s="10">
        <v>13</v>
      </c>
      <c r="B706" s="7" t="s">
        <v>14</v>
      </c>
      <c r="C706" s="7" t="s">
        <v>8</v>
      </c>
      <c r="D706" s="11">
        <f t="shared" si="0"/>
        <v>0</v>
      </c>
    </row>
    <row r="707" spans="1:4" ht="14.5">
      <c r="A707" s="10">
        <v>15</v>
      </c>
      <c r="B707" s="7" t="s">
        <v>14</v>
      </c>
      <c r="C707" s="7" t="s">
        <v>8</v>
      </c>
      <c r="D707" s="11">
        <f t="shared" si="0"/>
        <v>0</v>
      </c>
    </row>
    <row r="708" spans="1:4" ht="14.5">
      <c r="A708" s="10">
        <v>117</v>
      </c>
      <c r="B708" s="7" t="s">
        <v>14</v>
      </c>
      <c r="C708" s="7" t="s">
        <v>12</v>
      </c>
      <c r="D708" s="11">
        <f t="shared" si="0"/>
        <v>0</v>
      </c>
    </row>
    <row r="709" spans="1:4" ht="14.5">
      <c r="A709" s="10">
        <v>18</v>
      </c>
      <c r="B709" s="7" t="s">
        <v>14</v>
      </c>
      <c r="C709" s="7" t="s">
        <v>9</v>
      </c>
      <c r="D709" s="11">
        <f t="shared" si="0"/>
        <v>0</v>
      </c>
    </row>
    <row r="710" spans="1:4" ht="14.5">
      <c r="A710" s="10">
        <v>55</v>
      </c>
      <c r="B710" s="7" t="s">
        <v>14</v>
      </c>
      <c r="C710" s="7" t="s">
        <v>8</v>
      </c>
      <c r="D710" s="11">
        <f t="shared" si="0"/>
        <v>55</v>
      </c>
    </row>
    <row r="711" spans="1:4" ht="14.5">
      <c r="A711" s="10">
        <v>96</v>
      </c>
      <c r="B711" s="7" t="s">
        <v>14</v>
      </c>
      <c r="C711" s="7" t="s">
        <v>9</v>
      </c>
      <c r="D711" s="11">
        <f t="shared" si="0"/>
        <v>96</v>
      </c>
    </row>
    <row r="712" spans="1:4" ht="14.5">
      <c r="A712" s="10">
        <v>48</v>
      </c>
      <c r="B712" s="7" t="s">
        <v>14</v>
      </c>
      <c r="C712" s="7" t="s">
        <v>8</v>
      </c>
      <c r="D712" s="11">
        <f t="shared" si="0"/>
        <v>48</v>
      </c>
    </row>
    <row r="713" spans="1:4" ht="14.5">
      <c r="A713" s="10">
        <v>15</v>
      </c>
      <c r="B713" s="7" t="s">
        <v>14</v>
      </c>
      <c r="C713" s="7" t="s">
        <v>8</v>
      </c>
      <c r="D713" s="11">
        <f t="shared" si="0"/>
        <v>0</v>
      </c>
    </row>
    <row r="714" spans="1:4" ht="14.5">
      <c r="A714" s="10">
        <v>38</v>
      </c>
      <c r="B714" s="7" t="s">
        <v>14</v>
      </c>
      <c r="C714" s="7" t="s">
        <v>8</v>
      </c>
      <c r="D714" s="11">
        <f t="shared" si="0"/>
        <v>38</v>
      </c>
    </row>
    <row r="715" spans="1:4" ht="14.5">
      <c r="A715" s="10">
        <v>31</v>
      </c>
      <c r="B715" s="7" t="s">
        <v>14</v>
      </c>
      <c r="C715" s="7" t="s">
        <v>8</v>
      </c>
      <c r="D715" s="11">
        <f t="shared" si="0"/>
        <v>31</v>
      </c>
    </row>
    <row r="716" spans="1:4" ht="14.5">
      <c r="A716" s="10">
        <v>18</v>
      </c>
      <c r="B716" s="7" t="s">
        <v>14</v>
      </c>
      <c r="C716" s="7" t="s">
        <v>21</v>
      </c>
      <c r="D716" s="11">
        <f t="shared" si="0"/>
        <v>0</v>
      </c>
    </row>
    <row r="717" spans="1:4" ht="14.5">
      <c r="A717" s="10">
        <v>8</v>
      </c>
      <c r="B717" s="7" t="s">
        <v>14</v>
      </c>
      <c r="C717" s="7" t="s">
        <v>9</v>
      </c>
      <c r="D717" s="11">
        <f t="shared" si="0"/>
        <v>0</v>
      </c>
    </row>
    <row r="718" spans="1:4" ht="14.5">
      <c r="A718" s="10">
        <v>29</v>
      </c>
      <c r="B718" s="7" t="s">
        <v>14</v>
      </c>
      <c r="C718" s="7" t="s">
        <v>8</v>
      </c>
      <c r="D718" s="11">
        <f t="shared" si="0"/>
        <v>29</v>
      </c>
    </row>
    <row r="719" spans="1:4" ht="14.5">
      <c r="A719" s="10">
        <v>20</v>
      </c>
      <c r="B719" s="7" t="s">
        <v>14</v>
      </c>
      <c r="C719" s="7" t="s">
        <v>8</v>
      </c>
      <c r="D719" s="11">
        <f t="shared" si="0"/>
        <v>0</v>
      </c>
    </row>
    <row r="720" spans="1:4" ht="14.5">
      <c r="A720" s="10">
        <v>34</v>
      </c>
      <c r="B720" s="7" t="s">
        <v>14</v>
      </c>
      <c r="C720" s="7" t="s">
        <v>12</v>
      </c>
      <c r="D720" s="11">
        <f t="shared" si="0"/>
        <v>34</v>
      </c>
    </row>
    <row r="721" spans="1:4" ht="14.5">
      <c r="A721" s="10">
        <v>20</v>
      </c>
      <c r="B721" s="7" t="s">
        <v>14</v>
      </c>
      <c r="C721" s="7" t="s">
        <v>12</v>
      </c>
      <c r="D721" s="11">
        <f t="shared" si="0"/>
        <v>0</v>
      </c>
    </row>
    <row r="722" spans="1:4" ht="14.5">
      <c r="A722" s="10">
        <v>29</v>
      </c>
      <c r="B722" s="7" t="s">
        <v>14</v>
      </c>
      <c r="C722" s="7" t="s">
        <v>21</v>
      </c>
      <c r="D722" s="11">
        <f t="shared" si="0"/>
        <v>29</v>
      </c>
    </row>
    <row r="723" spans="1:4" ht="14.5">
      <c r="A723" s="10">
        <v>15</v>
      </c>
      <c r="B723" s="7" t="s">
        <v>14</v>
      </c>
      <c r="C723" s="7" t="s">
        <v>12</v>
      </c>
      <c r="D723" s="11">
        <f t="shared" si="0"/>
        <v>0</v>
      </c>
    </row>
    <row r="724" spans="1:4" ht="14.5">
      <c r="A724" s="10">
        <v>55</v>
      </c>
      <c r="B724" s="7" t="s">
        <v>14</v>
      </c>
      <c r="C724" s="7" t="s">
        <v>9</v>
      </c>
      <c r="D724" s="11">
        <f t="shared" si="0"/>
        <v>55</v>
      </c>
    </row>
    <row r="725" spans="1:4" ht="14.5">
      <c r="A725" s="10">
        <v>14</v>
      </c>
      <c r="B725" s="7" t="s">
        <v>14</v>
      </c>
      <c r="C725" s="7" t="s">
        <v>12</v>
      </c>
      <c r="D725" s="11">
        <f t="shared" si="0"/>
        <v>0</v>
      </c>
    </row>
    <row r="726" spans="1:4" ht="14.5">
      <c r="A726" s="10">
        <v>17</v>
      </c>
      <c r="B726" s="7" t="s">
        <v>14</v>
      </c>
      <c r="C726" s="7" t="s">
        <v>8</v>
      </c>
      <c r="D726" s="11">
        <f t="shared" si="0"/>
        <v>0</v>
      </c>
    </row>
    <row r="727" spans="1:4" ht="14.5">
      <c r="A727" s="10">
        <v>22</v>
      </c>
      <c r="B727" s="7" t="s">
        <v>45</v>
      </c>
      <c r="C727" s="7" t="s">
        <v>8</v>
      </c>
      <c r="D727" s="11">
        <f t="shared" si="0"/>
        <v>0</v>
      </c>
    </row>
    <row r="728" spans="1:4" ht="14.5">
      <c r="A728" s="10">
        <v>72</v>
      </c>
      <c r="B728" s="7" t="s">
        <v>45</v>
      </c>
      <c r="C728" s="7" t="s">
        <v>21</v>
      </c>
      <c r="D728" s="11">
        <f t="shared" si="0"/>
        <v>72</v>
      </c>
    </row>
    <row r="729" spans="1:4" ht="14.5">
      <c r="A729" s="10">
        <v>18</v>
      </c>
      <c r="B729" s="7" t="s">
        <v>45</v>
      </c>
      <c r="C729" s="7" t="s">
        <v>8</v>
      </c>
      <c r="D729" s="11">
        <f t="shared" si="0"/>
        <v>0</v>
      </c>
    </row>
    <row r="730" spans="1:4" ht="14.5">
      <c r="A730" s="10">
        <v>8</v>
      </c>
      <c r="B730" s="7" t="s">
        <v>45</v>
      </c>
      <c r="C730" s="7" t="s">
        <v>12</v>
      </c>
      <c r="D730" s="11">
        <f t="shared" si="0"/>
        <v>0</v>
      </c>
    </row>
    <row r="731" spans="1:4" ht="14.5">
      <c r="A731" s="10">
        <v>56</v>
      </c>
      <c r="B731" s="7" t="s">
        <v>45</v>
      </c>
      <c r="C731" s="7" t="s">
        <v>12</v>
      </c>
      <c r="D731" s="11">
        <f t="shared" si="0"/>
        <v>56</v>
      </c>
    </row>
    <row r="732" spans="1:4" ht="14.5">
      <c r="A732" s="10">
        <v>32</v>
      </c>
      <c r="B732" s="7" t="s">
        <v>45</v>
      </c>
      <c r="C732" s="7" t="s">
        <v>3</v>
      </c>
      <c r="D732" s="11">
        <f t="shared" si="0"/>
        <v>32</v>
      </c>
    </row>
    <row r="733" spans="1:4" ht="14.5">
      <c r="A733" s="10">
        <v>29</v>
      </c>
      <c r="B733" s="7" t="s">
        <v>45</v>
      </c>
      <c r="C733" s="7" t="s">
        <v>8</v>
      </c>
      <c r="D733" s="11">
        <f t="shared" si="0"/>
        <v>29</v>
      </c>
    </row>
    <row r="734" spans="1:4" ht="14.5">
      <c r="A734" s="10">
        <v>21</v>
      </c>
      <c r="B734" s="7" t="s">
        <v>45</v>
      </c>
      <c r="C734" s="7" t="s">
        <v>8</v>
      </c>
      <c r="D734" s="11">
        <f t="shared" si="0"/>
        <v>0</v>
      </c>
    </row>
    <row r="735" spans="1:4" ht="14.5">
      <c r="A735" s="10">
        <v>21</v>
      </c>
      <c r="B735" s="7" t="s">
        <v>45</v>
      </c>
      <c r="C735" s="7" t="s">
        <v>9</v>
      </c>
      <c r="D735" s="11">
        <f t="shared" si="0"/>
        <v>0</v>
      </c>
    </row>
    <row r="736" spans="1:4" ht="14.5">
      <c r="A736" s="10">
        <v>6</v>
      </c>
      <c r="B736" s="7" t="s">
        <v>45</v>
      </c>
      <c r="C736" s="7" t="s">
        <v>9</v>
      </c>
      <c r="D736" s="11">
        <f t="shared" si="0"/>
        <v>0</v>
      </c>
    </row>
    <row r="737" spans="1:4" ht="14.5">
      <c r="A737" s="10">
        <v>5</v>
      </c>
      <c r="B737" s="7" t="s">
        <v>45</v>
      </c>
      <c r="C737" s="7" t="s">
        <v>8</v>
      </c>
      <c r="D737" s="11">
        <f t="shared" si="0"/>
        <v>0</v>
      </c>
    </row>
    <row r="738" spans="1:4" ht="14.5">
      <c r="A738" s="10">
        <v>25</v>
      </c>
      <c r="B738" s="7" t="s">
        <v>45</v>
      </c>
      <c r="C738" s="7" t="s">
        <v>21</v>
      </c>
      <c r="D738" s="11">
        <f t="shared" si="0"/>
        <v>25</v>
      </c>
    </row>
    <row r="739" spans="1:4" ht="14.5">
      <c r="A739" s="10">
        <v>12</v>
      </c>
      <c r="B739" s="7" t="s">
        <v>45</v>
      </c>
      <c r="C739" s="7" t="s">
        <v>9</v>
      </c>
      <c r="D739" s="11">
        <f t="shared" si="0"/>
        <v>0</v>
      </c>
    </row>
    <row r="740" spans="1:4" ht="14.5">
      <c r="A740" s="10">
        <v>41</v>
      </c>
      <c r="B740" s="7" t="s">
        <v>45</v>
      </c>
      <c r="C740" s="7" t="s">
        <v>9</v>
      </c>
      <c r="D740" s="11">
        <f t="shared" si="0"/>
        <v>41</v>
      </c>
    </row>
    <row r="741" spans="1:4" ht="14.5">
      <c r="A741" s="10">
        <v>4</v>
      </c>
      <c r="B741" s="7" t="s">
        <v>45</v>
      </c>
      <c r="C741" s="7" t="s">
        <v>3</v>
      </c>
      <c r="D741" s="11">
        <f t="shared" si="0"/>
        <v>0</v>
      </c>
    </row>
    <row r="742" spans="1:4" ht="14.5">
      <c r="A742" s="10">
        <v>14</v>
      </c>
      <c r="B742" s="7" t="s">
        <v>45</v>
      </c>
      <c r="C742" s="7" t="s">
        <v>21</v>
      </c>
      <c r="D742" s="11">
        <f t="shared" si="0"/>
        <v>0</v>
      </c>
    </row>
    <row r="743" spans="1:4" ht="14.5">
      <c r="A743" s="10">
        <v>20</v>
      </c>
      <c r="B743" s="7" t="s">
        <v>45</v>
      </c>
      <c r="C743" s="7" t="s">
        <v>9</v>
      </c>
      <c r="D743" s="11">
        <f t="shared" si="0"/>
        <v>0</v>
      </c>
    </row>
    <row r="744" spans="1:4" ht="14.5">
      <c r="A744" s="10">
        <v>30</v>
      </c>
      <c r="B744" s="7" t="s">
        <v>45</v>
      </c>
      <c r="C744" s="7" t="s">
        <v>12</v>
      </c>
      <c r="D744" s="11">
        <f t="shared" si="0"/>
        <v>30</v>
      </c>
    </row>
    <row r="745" spans="1:4" ht="14.5">
      <c r="A745" s="10">
        <v>34</v>
      </c>
      <c r="B745" s="7" t="s">
        <v>45</v>
      </c>
      <c r="C745" s="7" t="s">
        <v>12</v>
      </c>
      <c r="D745" s="11">
        <f t="shared" si="0"/>
        <v>34</v>
      </c>
    </row>
    <row r="746" spans="1:4" ht="14.5">
      <c r="A746" s="10">
        <v>27</v>
      </c>
      <c r="B746" s="7" t="s">
        <v>45</v>
      </c>
      <c r="C746" s="7" t="s">
        <v>8</v>
      </c>
      <c r="D746" s="11">
        <f t="shared" si="0"/>
        <v>27</v>
      </c>
    </row>
    <row r="747" spans="1:4" ht="14.5">
      <c r="A747" s="10">
        <v>56</v>
      </c>
      <c r="B747" s="7" t="s">
        <v>45</v>
      </c>
      <c r="C747" s="7" t="s">
        <v>12</v>
      </c>
      <c r="D747" s="11">
        <f t="shared" si="0"/>
        <v>56</v>
      </c>
    </row>
    <row r="748" spans="1:4" ht="14.5">
      <c r="A748" s="10">
        <v>21</v>
      </c>
      <c r="B748" s="7" t="s">
        <v>45</v>
      </c>
      <c r="C748" s="7" t="s">
        <v>9</v>
      </c>
      <c r="D748" s="11">
        <f t="shared" si="0"/>
        <v>0</v>
      </c>
    </row>
    <row r="749" spans="1:4" ht="14.5">
      <c r="A749" s="10">
        <v>245</v>
      </c>
      <c r="B749" s="7" t="s">
        <v>45</v>
      </c>
      <c r="C749" s="7" t="s">
        <v>21</v>
      </c>
      <c r="D749" s="11">
        <f t="shared" si="0"/>
        <v>0</v>
      </c>
    </row>
    <row r="750" spans="1:4" ht="14.5">
      <c r="A750" s="10">
        <v>209</v>
      </c>
      <c r="B750" s="7" t="s">
        <v>45</v>
      </c>
      <c r="C750" s="7" t="s">
        <v>8</v>
      </c>
      <c r="D750" s="11">
        <f t="shared" si="0"/>
        <v>0</v>
      </c>
    </row>
    <row r="751" spans="1:4" ht="14.5">
      <c r="A751" s="10">
        <v>32</v>
      </c>
      <c r="B751" s="7" t="s">
        <v>45</v>
      </c>
      <c r="C751" s="7" t="s">
        <v>8</v>
      </c>
      <c r="D751" s="11">
        <f t="shared" si="0"/>
        <v>32</v>
      </c>
    </row>
    <row r="752" spans="1:4" ht="14.5">
      <c r="A752" s="10">
        <v>7</v>
      </c>
      <c r="B752" s="7" t="s">
        <v>46</v>
      </c>
      <c r="C752" s="7" t="s">
        <v>12</v>
      </c>
      <c r="D752" s="11">
        <f t="shared" si="0"/>
        <v>0</v>
      </c>
    </row>
    <row r="753" spans="1:4" ht="14.5">
      <c r="A753" s="10">
        <v>69</v>
      </c>
      <c r="B753" s="7" t="s">
        <v>46</v>
      </c>
      <c r="C753" s="7" t="s">
        <v>8</v>
      </c>
      <c r="D753" s="11">
        <f t="shared" si="0"/>
        <v>69</v>
      </c>
    </row>
    <row r="754" spans="1:4" ht="14.5">
      <c r="A754" s="10">
        <v>40</v>
      </c>
      <c r="B754" s="7" t="s">
        <v>46</v>
      </c>
      <c r="C754" s="7" t="s">
        <v>21</v>
      </c>
      <c r="D754" s="11">
        <f t="shared" si="0"/>
        <v>40</v>
      </c>
    </row>
    <row r="755" spans="1:4" ht="14.5">
      <c r="A755" s="10">
        <v>16</v>
      </c>
      <c r="B755" s="7" t="s">
        <v>46</v>
      </c>
      <c r="C755" s="7" t="s">
        <v>8</v>
      </c>
      <c r="D755" s="11">
        <f t="shared" si="0"/>
        <v>0</v>
      </c>
    </row>
    <row r="756" spans="1:4" ht="14.5">
      <c r="A756" s="10">
        <v>22</v>
      </c>
      <c r="B756" s="7" t="s">
        <v>46</v>
      </c>
      <c r="C756" s="7" t="s">
        <v>12</v>
      </c>
      <c r="D756" s="11">
        <f t="shared" si="0"/>
        <v>0</v>
      </c>
    </row>
    <row r="757" spans="1:4" ht="14.5">
      <c r="A757" s="10">
        <v>20</v>
      </c>
      <c r="B757" s="7" t="s">
        <v>46</v>
      </c>
      <c r="C757" s="7" t="s">
        <v>8</v>
      </c>
      <c r="D757" s="11">
        <f t="shared" si="0"/>
        <v>0</v>
      </c>
    </row>
    <row r="758" spans="1:4" ht="14.5">
      <c r="A758" s="10">
        <v>102</v>
      </c>
      <c r="B758" s="7" t="s">
        <v>46</v>
      </c>
      <c r="C758" s="7" t="s">
        <v>8</v>
      </c>
      <c r="D758" s="11">
        <f t="shared" si="0"/>
        <v>0</v>
      </c>
    </row>
    <row r="759" spans="1:4" ht="14.5">
      <c r="A759" s="10">
        <v>5</v>
      </c>
      <c r="B759" s="7" t="s">
        <v>46</v>
      </c>
      <c r="C759" s="7" t="s">
        <v>8</v>
      </c>
      <c r="D759" s="11">
        <f t="shared" si="0"/>
        <v>0</v>
      </c>
    </row>
    <row r="760" spans="1:4" ht="14.5">
      <c r="A760" s="10">
        <v>39</v>
      </c>
      <c r="B760" s="7" t="s">
        <v>46</v>
      </c>
      <c r="C760" s="7" t="s">
        <v>8</v>
      </c>
      <c r="D760" s="11">
        <f t="shared" si="0"/>
        <v>39</v>
      </c>
    </row>
    <row r="761" spans="1:4" ht="14.5">
      <c r="A761" s="10">
        <v>38</v>
      </c>
      <c r="B761" s="7" t="s">
        <v>46</v>
      </c>
      <c r="C761" s="7" t="s">
        <v>21</v>
      </c>
      <c r="D761" s="11">
        <f t="shared" si="0"/>
        <v>38</v>
      </c>
    </row>
    <row r="762" spans="1:4" ht="14.5">
      <c r="A762" s="10">
        <v>48</v>
      </c>
      <c r="B762" s="7" t="s">
        <v>46</v>
      </c>
      <c r="C762" s="7" t="s">
        <v>21</v>
      </c>
      <c r="D762" s="11">
        <f t="shared" si="0"/>
        <v>48</v>
      </c>
    </row>
    <row r="763" spans="1:4" ht="14.5">
      <c r="A763" s="10">
        <v>7</v>
      </c>
      <c r="B763" s="7" t="s">
        <v>46</v>
      </c>
      <c r="C763" s="7" t="s">
        <v>12</v>
      </c>
      <c r="D763" s="11">
        <f t="shared" si="0"/>
        <v>0</v>
      </c>
    </row>
    <row r="764" spans="1:4" ht="14.5">
      <c r="A764" s="10">
        <v>68</v>
      </c>
      <c r="B764" s="7" t="s">
        <v>46</v>
      </c>
      <c r="C764" s="7" t="s">
        <v>8</v>
      </c>
      <c r="D764" s="11">
        <f t="shared" si="0"/>
        <v>68</v>
      </c>
    </row>
    <row r="765" spans="1:4" ht="14.5">
      <c r="A765" s="10">
        <v>13</v>
      </c>
      <c r="B765" s="7" t="s">
        <v>46</v>
      </c>
      <c r="C765" s="7" t="s">
        <v>21</v>
      </c>
      <c r="D765" s="11">
        <f t="shared" si="0"/>
        <v>0</v>
      </c>
    </row>
    <row r="766" spans="1:4" ht="14.5">
      <c r="A766" s="10">
        <v>9</v>
      </c>
      <c r="B766" s="7" t="s">
        <v>46</v>
      </c>
      <c r="C766" s="7" t="s">
        <v>9</v>
      </c>
      <c r="D766" s="11">
        <f t="shared" si="0"/>
        <v>0</v>
      </c>
    </row>
    <row r="767" spans="1:4" ht="14.5">
      <c r="A767" s="10">
        <v>5</v>
      </c>
      <c r="B767" s="7" t="s">
        <v>46</v>
      </c>
      <c r="C767" s="7" t="s">
        <v>12</v>
      </c>
      <c r="D767" s="11">
        <f t="shared" si="0"/>
        <v>0</v>
      </c>
    </row>
    <row r="768" spans="1:4" ht="14.5">
      <c r="A768" s="10">
        <v>12</v>
      </c>
      <c r="B768" s="7" t="s">
        <v>46</v>
      </c>
      <c r="C768" s="7" t="s">
        <v>3</v>
      </c>
      <c r="D768" s="11">
        <f t="shared" si="0"/>
        <v>0</v>
      </c>
    </row>
    <row r="769" spans="1:4" ht="14.5">
      <c r="A769" s="10">
        <v>15</v>
      </c>
      <c r="B769" s="7" t="s">
        <v>46</v>
      </c>
      <c r="C769" s="7" t="s">
        <v>3</v>
      </c>
      <c r="D769" s="11">
        <f t="shared" si="0"/>
        <v>0</v>
      </c>
    </row>
    <row r="770" spans="1:4" ht="14.5">
      <c r="A770" s="10">
        <v>35</v>
      </c>
      <c r="B770" s="7" t="s">
        <v>46</v>
      </c>
      <c r="C770" s="7" t="s">
        <v>8</v>
      </c>
      <c r="D770" s="11">
        <f t="shared" si="0"/>
        <v>35</v>
      </c>
    </row>
    <row r="771" spans="1:4" ht="14.5">
      <c r="A771" s="10">
        <v>218</v>
      </c>
      <c r="B771" s="7" t="s">
        <v>46</v>
      </c>
      <c r="C771" s="7" t="s">
        <v>8</v>
      </c>
      <c r="D771" s="11">
        <f t="shared" si="0"/>
        <v>0</v>
      </c>
    </row>
    <row r="772" spans="1:4" ht="14.5">
      <c r="A772" s="10">
        <v>36</v>
      </c>
      <c r="B772" s="7" t="s">
        <v>46</v>
      </c>
      <c r="C772" s="7" t="s">
        <v>9</v>
      </c>
      <c r="D772" s="11">
        <f t="shared" si="0"/>
        <v>36</v>
      </c>
    </row>
    <row r="773" spans="1:4" ht="14.5">
      <c r="A773" s="10">
        <v>227</v>
      </c>
      <c r="B773" s="7" t="s">
        <v>46</v>
      </c>
      <c r="C773" s="7" t="s">
        <v>21</v>
      </c>
      <c r="D773" s="11">
        <f t="shared" si="0"/>
        <v>0</v>
      </c>
    </row>
    <row r="774" spans="1:4" ht="14.5">
      <c r="A774" s="10">
        <v>26</v>
      </c>
      <c r="B774" s="7" t="s">
        <v>46</v>
      </c>
      <c r="C774" s="7" t="s">
        <v>21</v>
      </c>
      <c r="D774" s="11">
        <f t="shared" si="0"/>
        <v>26</v>
      </c>
    </row>
    <row r="775" spans="1:4" ht="14.5">
      <c r="A775" s="10">
        <v>74</v>
      </c>
      <c r="B775" s="7" t="s">
        <v>46</v>
      </c>
      <c r="C775" s="7" t="s">
        <v>8</v>
      </c>
      <c r="D775" s="11">
        <f t="shared" si="0"/>
        <v>74</v>
      </c>
    </row>
    <row r="776" spans="1:4" ht="14.5">
      <c r="A776" s="10">
        <v>13</v>
      </c>
      <c r="B776" s="7" t="s">
        <v>46</v>
      </c>
      <c r="C776" s="7" t="s">
        <v>8</v>
      </c>
      <c r="D776" s="11">
        <f t="shared" si="0"/>
        <v>0</v>
      </c>
    </row>
    <row r="777" spans="1:4" ht="14.5">
      <c r="A777" s="10">
        <v>73</v>
      </c>
      <c r="B777" s="7" t="s">
        <v>47</v>
      </c>
      <c r="C777" s="7" t="s">
        <v>8</v>
      </c>
      <c r="D777" s="11">
        <f t="shared" si="0"/>
        <v>73</v>
      </c>
    </row>
    <row r="778" spans="1:4" ht="14.5">
      <c r="A778" s="10">
        <v>30</v>
      </c>
      <c r="B778" s="7" t="s">
        <v>47</v>
      </c>
      <c r="C778" s="7" t="s">
        <v>8</v>
      </c>
      <c r="D778" s="11">
        <f t="shared" si="0"/>
        <v>30</v>
      </c>
    </row>
    <row r="779" spans="1:4" ht="14.5">
      <c r="A779" s="10">
        <v>72</v>
      </c>
      <c r="B779" s="7" t="s">
        <v>47</v>
      </c>
      <c r="C779" s="7" t="s">
        <v>8</v>
      </c>
      <c r="D779" s="11">
        <f t="shared" si="0"/>
        <v>72</v>
      </c>
    </row>
    <row r="780" spans="1:4" ht="14.5">
      <c r="A780" s="10">
        <v>28</v>
      </c>
      <c r="B780" s="7" t="s">
        <v>47</v>
      </c>
      <c r="C780" s="7" t="s">
        <v>9</v>
      </c>
      <c r="D780" s="11">
        <f t="shared" si="0"/>
        <v>28</v>
      </c>
    </row>
    <row r="781" spans="1:4" ht="14.5">
      <c r="A781" s="10">
        <v>109</v>
      </c>
      <c r="B781" s="7" t="s">
        <v>47</v>
      </c>
      <c r="C781" s="7" t="s">
        <v>9</v>
      </c>
      <c r="D781" s="11">
        <f t="shared" si="0"/>
        <v>0</v>
      </c>
    </row>
    <row r="782" spans="1:4" ht="14.5">
      <c r="A782" s="10">
        <v>8</v>
      </c>
      <c r="B782" s="7" t="s">
        <v>47</v>
      </c>
      <c r="C782" s="7" t="s">
        <v>9</v>
      </c>
      <c r="D782" s="11">
        <f t="shared" si="0"/>
        <v>0</v>
      </c>
    </row>
    <row r="783" spans="1:4" ht="14.5">
      <c r="A783" s="10">
        <v>8</v>
      </c>
      <c r="B783" s="7" t="s">
        <v>47</v>
      </c>
      <c r="C783" s="7" t="s">
        <v>12</v>
      </c>
      <c r="D783" s="11">
        <f t="shared" si="0"/>
        <v>0</v>
      </c>
    </row>
    <row r="784" spans="1:4" ht="14.5">
      <c r="A784" s="10">
        <v>28</v>
      </c>
      <c r="B784" s="7" t="s">
        <v>47</v>
      </c>
      <c r="C784" s="7" t="s">
        <v>12</v>
      </c>
      <c r="D784" s="11">
        <f t="shared" si="0"/>
        <v>28</v>
      </c>
    </row>
    <row r="785" spans="1:4" ht="14.5">
      <c r="A785" s="10">
        <v>42</v>
      </c>
      <c r="B785" s="7" t="s">
        <v>47</v>
      </c>
      <c r="C785" s="7" t="s">
        <v>9</v>
      </c>
      <c r="D785" s="11">
        <f t="shared" si="0"/>
        <v>42</v>
      </c>
    </row>
    <row r="786" spans="1:4" ht="14.5">
      <c r="A786" s="10">
        <v>8</v>
      </c>
      <c r="B786" s="7" t="s">
        <v>47</v>
      </c>
      <c r="C786" s="7" t="s">
        <v>9</v>
      </c>
      <c r="D786" s="11">
        <f t="shared" si="0"/>
        <v>0</v>
      </c>
    </row>
    <row r="787" spans="1:4" ht="14.5">
      <c r="A787" s="10">
        <v>70</v>
      </c>
      <c r="B787" s="7" t="s">
        <v>47</v>
      </c>
      <c r="C787" s="7" t="s">
        <v>9</v>
      </c>
      <c r="D787" s="11">
        <f t="shared" si="0"/>
        <v>70</v>
      </c>
    </row>
    <row r="788" spans="1:4" ht="14.5">
      <c r="A788" s="10">
        <v>19</v>
      </c>
      <c r="B788" s="7" t="s">
        <v>47</v>
      </c>
      <c r="C788" s="7" t="s">
        <v>9</v>
      </c>
      <c r="D788" s="11">
        <f t="shared" si="0"/>
        <v>0</v>
      </c>
    </row>
    <row r="789" spans="1:4" ht="14.5">
      <c r="A789" s="10">
        <v>95</v>
      </c>
      <c r="B789" s="7" t="s">
        <v>47</v>
      </c>
      <c r="C789" s="7" t="s">
        <v>9</v>
      </c>
      <c r="D789" s="11">
        <f t="shared" si="0"/>
        <v>95</v>
      </c>
    </row>
    <row r="790" spans="1:4" ht="14.5">
      <c r="A790" s="10">
        <v>5</v>
      </c>
      <c r="B790" s="7" t="s">
        <v>47</v>
      </c>
      <c r="C790" s="7" t="s">
        <v>12</v>
      </c>
      <c r="D790" s="11">
        <f t="shared" si="0"/>
        <v>0</v>
      </c>
    </row>
    <row r="791" spans="1:4" ht="14.5">
      <c r="A791" s="10">
        <v>12</v>
      </c>
      <c r="B791" s="7" t="s">
        <v>47</v>
      </c>
      <c r="C791" s="7" t="s">
        <v>9</v>
      </c>
      <c r="D791" s="11">
        <f t="shared" si="0"/>
        <v>0</v>
      </c>
    </row>
    <row r="792" spans="1:4" ht="14.5">
      <c r="A792" s="10">
        <v>34</v>
      </c>
      <c r="B792" s="7" t="s">
        <v>47</v>
      </c>
      <c r="C792" s="7" t="s">
        <v>9</v>
      </c>
      <c r="D792" s="11">
        <f t="shared" si="0"/>
        <v>34</v>
      </c>
    </row>
    <row r="793" spans="1:4" ht="14.5">
      <c r="A793" s="10">
        <v>12</v>
      </c>
      <c r="B793" s="7" t="s">
        <v>47</v>
      </c>
      <c r="C793" s="7" t="s">
        <v>9</v>
      </c>
      <c r="D793" s="11">
        <f t="shared" si="0"/>
        <v>0</v>
      </c>
    </row>
    <row r="794" spans="1:4" ht="14.5">
      <c r="A794" s="10">
        <v>155</v>
      </c>
      <c r="B794" s="7" t="s">
        <v>47</v>
      </c>
      <c r="C794" s="7" t="s">
        <v>9</v>
      </c>
      <c r="D794" s="11">
        <f t="shared" si="0"/>
        <v>0</v>
      </c>
    </row>
    <row r="795" spans="1:4" ht="14.5">
      <c r="A795" s="10">
        <v>16</v>
      </c>
      <c r="B795" s="7" t="s">
        <v>47</v>
      </c>
      <c r="C795" s="7" t="s">
        <v>8</v>
      </c>
      <c r="D795" s="11">
        <f t="shared" si="0"/>
        <v>0</v>
      </c>
    </row>
    <row r="796" spans="1:4" ht="14.5">
      <c r="A796" s="10">
        <v>17</v>
      </c>
      <c r="B796" s="7" t="s">
        <v>47</v>
      </c>
      <c r="C796" s="7" t="s">
        <v>8</v>
      </c>
      <c r="D796" s="11">
        <f t="shared" si="0"/>
        <v>0</v>
      </c>
    </row>
    <row r="797" spans="1:4" ht="14.5">
      <c r="A797" s="10">
        <v>20</v>
      </c>
      <c r="B797" s="7" t="s">
        <v>47</v>
      </c>
      <c r="C797" s="7" t="s">
        <v>9</v>
      </c>
      <c r="D797" s="11">
        <f t="shared" si="0"/>
        <v>0</v>
      </c>
    </row>
    <row r="798" spans="1:4" ht="14.5">
      <c r="A798" s="10">
        <v>32</v>
      </c>
      <c r="B798" s="7" t="s">
        <v>47</v>
      </c>
      <c r="C798" s="7" t="s">
        <v>12</v>
      </c>
      <c r="D798" s="11">
        <f t="shared" si="0"/>
        <v>32</v>
      </c>
    </row>
    <row r="799" spans="1:4" ht="14.5">
      <c r="A799" s="10">
        <v>43</v>
      </c>
      <c r="B799" s="7" t="s">
        <v>47</v>
      </c>
      <c r="C799" s="7" t="s">
        <v>9</v>
      </c>
      <c r="D799" s="11">
        <f t="shared" si="0"/>
        <v>43</v>
      </c>
    </row>
    <row r="800" spans="1:4" ht="14.5">
      <c r="A800" s="10">
        <v>25</v>
      </c>
      <c r="B800" s="7" t="s">
        <v>47</v>
      </c>
      <c r="C800" s="7" t="s">
        <v>9</v>
      </c>
      <c r="D800" s="11">
        <f t="shared" si="0"/>
        <v>25</v>
      </c>
    </row>
    <row r="801" spans="1:4" ht="14.5">
      <c r="A801" s="10">
        <v>12</v>
      </c>
      <c r="B801" s="7" t="s">
        <v>47</v>
      </c>
      <c r="C801" s="7" t="s">
        <v>9</v>
      </c>
      <c r="D801" s="11">
        <f t="shared" si="0"/>
        <v>0</v>
      </c>
    </row>
    <row r="802" spans="1:4" ht="14.5">
      <c r="A802" s="10">
        <v>36</v>
      </c>
      <c r="B802" s="7" t="s">
        <v>48</v>
      </c>
      <c r="C802" s="7" t="s">
        <v>12</v>
      </c>
      <c r="D802" s="11">
        <f t="shared" si="0"/>
        <v>36</v>
      </c>
    </row>
    <row r="803" spans="1:4" ht="14.5">
      <c r="A803" s="10">
        <v>20</v>
      </c>
      <c r="B803" s="7" t="s">
        <v>48</v>
      </c>
      <c r="C803" s="7" t="s">
        <v>3</v>
      </c>
      <c r="D803" s="11">
        <f t="shared" si="0"/>
        <v>0</v>
      </c>
    </row>
    <row r="804" spans="1:4" ht="14.5">
      <c r="A804" s="10">
        <v>50</v>
      </c>
      <c r="B804" s="7" t="s">
        <v>48</v>
      </c>
      <c r="C804" s="7" t="s">
        <v>12</v>
      </c>
      <c r="D804" s="11">
        <f t="shared" si="0"/>
        <v>50</v>
      </c>
    </row>
    <row r="805" spans="1:4" ht="14.5">
      <c r="A805" s="10">
        <v>18</v>
      </c>
      <c r="B805" s="7" t="s">
        <v>48</v>
      </c>
      <c r="C805" s="7" t="s">
        <v>8</v>
      </c>
      <c r="D805" s="11">
        <f t="shared" si="0"/>
        <v>0</v>
      </c>
    </row>
    <row r="806" spans="1:4" ht="14.5">
      <c r="A806" s="10">
        <v>6</v>
      </c>
      <c r="B806" s="7" t="s">
        <v>48</v>
      </c>
      <c r="C806" s="7" t="s">
        <v>3</v>
      </c>
      <c r="D806" s="11">
        <f t="shared" si="0"/>
        <v>0</v>
      </c>
    </row>
    <row r="807" spans="1:4" ht="14.5">
      <c r="A807" s="10">
        <v>57</v>
      </c>
      <c r="B807" s="7" t="s">
        <v>48</v>
      </c>
      <c r="C807" s="7" t="s">
        <v>12</v>
      </c>
      <c r="D807" s="11">
        <f t="shared" si="0"/>
        <v>57</v>
      </c>
    </row>
    <row r="808" spans="1:4" ht="14.5">
      <c r="A808" s="10">
        <v>15</v>
      </c>
      <c r="B808" s="7" t="s">
        <v>48</v>
      </c>
      <c r="C808" s="7" t="s">
        <v>12</v>
      </c>
      <c r="D808" s="11">
        <f t="shared" si="0"/>
        <v>0</v>
      </c>
    </row>
    <row r="809" spans="1:4" ht="14.5">
      <c r="A809" s="10">
        <v>9</v>
      </c>
      <c r="B809" s="7" t="s">
        <v>48</v>
      </c>
      <c r="C809" s="7" t="s">
        <v>21</v>
      </c>
      <c r="D809" s="11">
        <f t="shared" si="0"/>
        <v>0</v>
      </c>
    </row>
    <row r="810" spans="1:4" ht="14.5">
      <c r="A810" s="10">
        <v>64</v>
      </c>
      <c r="B810" s="7" t="s">
        <v>48</v>
      </c>
      <c r="C810" s="7" t="s">
        <v>12</v>
      </c>
      <c r="D810" s="11">
        <f t="shared" si="0"/>
        <v>64</v>
      </c>
    </row>
    <row r="811" spans="1:4" ht="14.5">
      <c r="A811" s="10">
        <v>79</v>
      </c>
      <c r="B811" s="7" t="s">
        <v>48</v>
      </c>
      <c r="C811" s="7" t="s">
        <v>9</v>
      </c>
      <c r="D811" s="11">
        <f t="shared" si="0"/>
        <v>79</v>
      </c>
    </row>
    <row r="812" spans="1:4" ht="14.5">
      <c r="A812" s="10">
        <v>50</v>
      </c>
      <c r="B812" s="7" t="s">
        <v>48</v>
      </c>
      <c r="C812" s="7" t="s">
        <v>8</v>
      </c>
      <c r="D812" s="11">
        <f t="shared" si="0"/>
        <v>50</v>
      </c>
    </row>
    <row r="813" spans="1:4" ht="14.5">
      <c r="A813" s="10">
        <v>82</v>
      </c>
      <c r="B813" s="7" t="s">
        <v>48</v>
      </c>
      <c r="C813" s="7" t="s">
        <v>8</v>
      </c>
      <c r="D813" s="11">
        <f t="shared" si="0"/>
        <v>82</v>
      </c>
    </row>
    <row r="814" spans="1:4" ht="14.5">
      <c r="A814" s="10">
        <v>37</v>
      </c>
      <c r="B814" s="7" t="s">
        <v>48</v>
      </c>
      <c r="C814" s="7" t="s">
        <v>12</v>
      </c>
      <c r="D814" s="11">
        <f t="shared" si="0"/>
        <v>37</v>
      </c>
    </row>
    <row r="815" spans="1:4" ht="14.5">
      <c r="A815" s="10">
        <v>20</v>
      </c>
      <c r="B815" s="7" t="s">
        <v>48</v>
      </c>
      <c r="C815" s="7" t="s">
        <v>8</v>
      </c>
      <c r="D815" s="11">
        <f t="shared" si="0"/>
        <v>0</v>
      </c>
    </row>
    <row r="816" spans="1:4" ht="14.5">
      <c r="A816" s="10">
        <v>30</v>
      </c>
      <c r="B816" s="7" t="s">
        <v>48</v>
      </c>
      <c r="C816" s="7" t="s">
        <v>21</v>
      </c>
      <c r="D816" s="11">
        <f t="shared" si="0"/>
        <v>30</v>
      </c>
    </row>
    <row r="817" spans="1:4" ht="14.5">
      <c r="A817" s="10">
        <v>6</v>
      </c>
      <c r="B817" s="7" t="s">
        <v>48</v>
      </c>
      <c r="C817" s="7" t="s">
        <v>9</v>
      </c>
      <c r="D817" s="11">
        <f t="shared" si="0"/>
        <v>0</v>
      </c>
    </row>
    <row r="818" spans="1:4" ht="14.5">
      <c r="A818" s="10">
        <v>20</v>
      </c>
      <c r="B818" s="7" t="s">
        <v>48</v>
      </c>
      <c r="C818" s="7" t="s">
        <v>21</v>
      </c>
      <c r="D818" s="11">
        <f t="shared" si="0"/>
        <v>0</v>
      </c>
    </row>
    <row r="819" spans="1:4" ht="14.5">
      <c r="A819" s="10">
        <v>18</v>
      </c>
      <c r="B819" s="7" t="s">
        <v>48</v>
      </c>
      <c r="C819" s="7" t="s">
        <v>8</v>
      </c>
      <c r="D819" s="11">
        <f t="shared" si="0"/>
        <v>0</v>
      </c>
    </row>
    <row r="820" spans="1:4" ht="14.5">
      <c r="A820" s="10">
        <v>224</v>
      </c>
      <c r="B820" s="7" t="s">
        <v>48</v>
      </c>
      <c r="C820" s="7" t="s">
        <v>8</v>
      </c>
      <c r="D820" s="11">
        <f t="shared" si="0"/>
        <v>0</v>
      </c>
    </row>
    <row r="821" spans="1:4" ht="14.5">
      <c r="A821" s="10">
        <v>22</v>
      </c>
      <c r="B821" s="7" t="s">
        <v>48</v>
      </c>
      <c r="C821" s="7" t="s">
        <v>8</v>
      </c>
      <c r="D821" s="11">
        <f t="shared" si="0"/>
        <v>0</v>
      </c>
    </row>
    <row r="822" spans="1:4" ht="14.5">
      <c r="A822" s="10">
        <v>5</v>
      </c>
      <c r="B822" s="7" t="s">
        <v>48</v>
      </c>
      <c r="C822" s="7" t="s">
        <v>3</v>
      </c>
      <c r="D822" s="11">
        <f t="shared" si="0"/>
        <v>0</v>
      </c>
    </row>
    <row r="823" spans="1:4" ht="14.5">
      <c r="A823" s="10">
        <v>51</v>
      </c>
      <c r="B823" s="7" t="s">
        <v>48</v>
      </c>
      <c r="C823" s="7" t="s">
        <v>12</v>
      </c>
      <c r="D823" s="11">
        <f t="shared" si="0"/>
        <v>51</v>
      </c>
    </row>
    <row r="824" spans="1:4" ht="14.5">
      <c r="A824" s="10">
        <v>18</v>
      </c>
      <c r="B824" s="7" t="s">
        <v>48</v>
      </c>
      <c r="C824" s="7" t="s">
        <v>12</v>
      </c>
      <c r="D824" s="11">
        <f t="shared" si="0"/>
        <v>0</v>
      </c>
    </row>
    <row r="825" spans="1:4" ht="14.5">
      <c r="A825" s="10">
        <v>20</v>
      </c>
      <c r="B825" s="7" t="s">
        <v>48</v>
      </c>
      <c r="C825" s="7" t="s">
        <v>12</v>
      </c>
      <c r="D825" s="11">
        <f t="shared" si="0"/>
        <v>0</v>
      </c>
    </row>
    <row r="826" spans="1:4" ht="14.5">
      <c r="A826" s="10">
        <v>8</v>
      </c>
      <c r="B826" s="7" t="s">
        <v>48</v>
      </c>
      <c r="C826" s="7" t="s">
        <v>3</v>
      </c>
      <c r="D826" s="11">
        <f t="shared" si="0"/>
        <v>0</v>
      </c>
    </row>
    <row r="827" spans="1:4" ht="14.5">
      <c r="A827" s="10">
        <v>87</v>
      </c>
      <c r="B827" s="7" t="s">
        <v>49</v>
      </c>
      <c r="C827" s="7" t="s">
        <v>12</v>
      </c>
      <c r="D827" s="11">
        <f t="shared" si="0"/>
        <v>87</v>
      </c>
    </row>
    <row r="828" spans="1:4" ht="14.5">
      <c r="A828" s="10">
        <v>17</v>
      </c>
      <c r="B828" s="7" t="s">
        <v>49</v>
      </c>
      <c r="C828" s="7" t="s">
        <v>8</v>
      </c>
      <c r="D828" s="11">
        <f t="shared" si="0"/>
        <v>0</v>
      </c>
    </row>
    <row r="829" spans="1:4" ht="14.5">
      <c r="A829" s="10">
        <v>14</v>
      </c>
      <c r="B829" s="7" t="s">
        <v>49</v>
      </c>
      <c r="C829" s="7" t="s">
        <v>12</v>
      </c>
      <c r="D829" s="11">
        <f t="shared" si="0"/>
        <v>0</v>
      </c>
    </row>
    <row r="830" spans="1:4" ht="14.5">
      <c r="A830" s="10">
        <v>17</v>
      </c>
      <c r="B830" s="7" t="s">
        <v>49</v>
      </c>
      <c r="C830" s="7" t="s">
        <v>8</v>
      </c>
      <c r="D830" s="11">
        <f t="shared" si="0"/>
        <v>0</v>
      </c>
    </row>
    <row r="831" spans="1:4" ht="14.5">
      <c r="A831" s="10">
        <v>78</v>
      </c>
      <c r="B831" s="7" t="s">
        <v>49</v>
      </c>
      <c r="C831" s="7" t="s">
        <v>8</v>
      </c>
      <c r="D831" s="11">
        <f t="shared" si="0"/>
        <v>78</v>
      </c>
    </row>
    <row r="832" spans="1:4" ht="14.5">
      <c r="A832" s="10">
        <v>27</v>
      </c>
      <c r="B832" s="7" t="s">
        <v>49</v>
      </c>
      <c r="C832" s="7" t="s">
        <v>3</v>
      </c>
      <c r="D832" s="11">
        <f t="shared" si="0"/>
        <v>27</v>
      </c>
    </row>
    <row r="833" spans="1:4" ht="14.5">
      <c r="A833" s="10">
        <v>35</v>
      </c>
      <c r="B833" s="7" t="s">
        <v>49</v>
      </c>
      <c r="C833" s="7" t="s">
        <v>8</v>
      </c>
      <c r="D833" s="11">
        <f t="shared" si="0"/>
        <v>35</v>
      </c>
    </row>
    <row r="834" spans="1:4" ht="14.5">
      <c r="A834" s="10">
        <v>12</v>
      </c>
      <c r="B834" s="7" t="s">
        <v>49</v>
      </c>
      <c r="C834" s="7" t="s">
        <v>12</v>
      </c>
      <c r="D834" s="11">
        <f t="shared" si="0"/>
        <v>0</v>
      </c>
    </row>
    <row r="835" spans="1:4" ht="14.5">
      <c r="A835" s="10">
        <v>10</v>
      </c>
      <c r="B835" s="7" t="s">
        <v>49</v>
      </c>
      <c r="C835" s="7" t="s">
        <v>21</v>
      </c>
      <c r="D835" s="11">
        <f t="shared" si="0"/>
        <v>0</v>
      </c>
    </row>
    <row r="836" spans="1:4" ht="14.5">
      <c r="A836" s="10">
        <v>25</v>
      </c>
      <c r="B836" s="7" t="s">
        <v>49</v>
      </c>
      <c r="C836" s="7" t="s">
        <v>8</v>
      </c>
      <c r="D836" s="11">
        <f t="shared" si="0"/>
        <v>25</v>
      </c>
    </row>
    <row r="837" spans="1:4" ht="14.5">
      <c r="A837" s="10">
        <v>9</v>
      </c>
      <c r="B837" s="7" t="s">
        <v>49</v>
      </c>
      <c r="C837" s="7" t="s">
        <v>3</v>
      </c>
      <c r="D837" s="11">
        <f t="shared" si="0"/>
        <v>0</v>
      </c>
    </row>
    <row r="838" spans="1:4" ht="14.5">
      <c r="A838" s="10">
        <v>25</v>
      </c>
      <c r="B838" s="7" t="s">
        <v>49</v>
      </c>
      <c r="C838" s="7" t="s">
        <v>12</v>
      </c>
      <c r="D838" s="11">
        <f t="shared" si="0"/>
        <v>25</v>
      </c>
    </row>
    <row r="839" spans="1:4" ht="14.5">
      <c r="A839" s="10">
        <v>185</v>
      </c>
      <c r="B839" s="7" t="s">
        <v>49</v>
      </c>
      <c r="C839" s="7" t="s">
        <v>12</v>
      </c>
      <c r="D839" s="11">
        <f t="shared" si="0"/>
        <v>0</v>
      </c>
    </row>
    <row r="840" spans="1:4" ht="14.5">
      <c r="A840" s="10">
        <v>12</v>
      </c>
      <c r="B840" s="7" t="s">
        <v>49</v>
      </c>
      <c r="C840" s="7" t="s">
        <v>12</v>
      </c>
      <c r="D840" s="11">
        <f t="shared" si="0"/>
        <v>0</v>
      </c>
    </row>
    <row r="841" spans="1:4" ht="14.5">
      <c r="A841" s="10">
        <v>23</v>
      </c>
      <c r="B841" s="7" t="s">
        <v>49</v>
      </c>
      <c r="C841" s="7" t="s">
        <v>12</v>
      </c>
      <c r="D841" s="11">
        <f t="shared" si="0"/>
        <v>23</v>
      </c>
    </row>
    <row r="842" spans="1:4" ht="14.5">
      <c r="A842" s="10">
        <v>5</v>
      </c>
      <c r="B842" s="7" t="s">
        <v>49</v>
      </c>
      <c r="C842" s="7" t="s">
        <v>9</v>
      </c>
      <c r="D842" s="11">
        <f t="shared" si="0"/>
        <v>0</v>
      </c>
    </row>
    <row r="843" spans="1:4" ht="14.5">
      <c r="A843" s="10">
        <v>80</v>
      </c>
      <c r="B843" s="7" t="s">
        <v>49</v>
      </c>
      <c r="C843" s="7" t="s">
        <v>12</v>
      </c>
      <c r="D843" s="11">
        <f t="shared" si="0"/>
        <v>80</v>
      </c>
    </row>
    <row r="844" spans="1:4" ht="14.5">
      <c r="A844" s="10">
        <v>34</v>
      </c>
      <c r="B844" s="7" t="s">
        <v>49</v>
      </c>
      <c r="C844" s="7" t="s">
        <v>8</v>
      </c>
      <c r="D844" s="11">
        <f t="shared" si="0"/>
        <v>34</v>
      </c>
    </row>
    <row r="845" spans="1:4" ht="14.5">
      <c r="A845" s="10">
        <v>4</v>
      </c>
      <c r="B845" s="7" t="s">
        <v>49</v>
      </c>
      <c r="C845" s="7" t="s">
        <v>12</v>
      </c>
      <c r="D845" s="11">
        <f t="shared" si="0"/>
        <v>0</v>
      </c>
    </row>
    <row r="846" spans="1:4" ht="14.5">
      <c r="A846" s="10">
        <v>13</v>
      </c>
      <c r="B846" s="7" t="s">
        <v>49</v>
      </c>
      <c r="C846" s="7" t="s">
        <v>12</v>
      </c>
      <c r="D846" s="11">
        <f t="shared" si="0"/>
        <v>0</v>
      </c>
    </row>
    <row r="847" spans="1:4" ht="14.5">
      <c r="A847" s="10">
        <v>17</v>
      </c>
      <c r="B847" s="7" t="s">
        <v>49</v>
      </c>
      <c r="C847" s="7" t="s">
        <v>8</v>
      </c>
      <c r="D847" s="11">
        <f t="shared" si="0"/>
        <v>0</v>
      </c>
    </row>
    <row r="848" spans="1:4" ht="14.5">
      <c r="A848" s="10">
        <v>35</v>
      </c>
      <c r="B848" s="7" t="s">
        <v>49</v>
      </c>
      <c r="C848" s="7" t="s">
        <v>12</v>
      </c>
      <c r="D848" s="11">
        <f t="shared" si="0"/>
        <v>35</v>
      </c>
    </row>
    <row r="849" spans="1:4" ht="14.5">
      <c r="A849" s="10">
        <v>23</v>
      </c>
      <c r="B849" s="7" t="s">
        <v>49</v>
      </c>
      <c r="C849" s="7" t="s">
        <v>12</v>
      </c>
      <c r="D849" s="11">
        <f t="shared" si="0"/>
        <v>23</v>
      </c>
    </row>
    <row r="850" spans="1:4" ht="14.5">
      <c r="A850" s="10">
        <v>11</v>
      </c>
      <c r="B850" s="7" t="s">
        <v>49</v>
      </c>
      <c r="C850" s="7" t="s">
        <v>12</v>
      </c>
      <c r="D850" s="11">
        <f t="shared" si="0"/>
        <v>0</v>
      </c>
    </row>
    <row r="851" spans="1:4" ht="14.5">
      <c r="A851" s="10">
        <v>14</v>
      </c>
      <c r="B851" s="7" t="s">
        <v>49</v>
      </c>
      <c r="C851" s="7" t="s">
        <v>12</v>
      </c>
      <c r="D851" s="11">
        <f t="shared" si="0"/>
        <v>0</v>
      </c>
    </row>
    <row r="852" spans="1:4" ht="14.5">
      <c r="A852" s="10">
        <v>63</v>
      </c>
      <c r="B852" s="7" t="s">
        <v>50</v>
      </c>
      <c r="C852" s="7" t="s">
        <v>3</v>
      </c>
      <c r="D852" s="11">
        <f t="shared" si="0"/>
        <v>63</v>
      </c>
    </row>
    <row r="853" spans="1:4" ht="14.5">
      <c r="A853" s="10">
        <v>35</v>
      </c>
      <c r="B853" s="7" t="s">
        <v>50</v>
      </c>
      <c r="C853" s="7" t="s">
        <v>9</v>
      </c>
      <c r="D853" s="11">
        <f t="shared" si="0"/>
        <v>35</v>
      </c>
    </row>
    <row r="854" spans="1:4" ht="14.5">
      <c r="A854" s="10">
        <v>60</v>
      </c>
      <c r="B854" s="7" t="s">
        <v>50</v>
      </c>
      <c r="C854" s="7" t="s">
        <v>8</v>
      </c>
      <c r="D854" s="11">
        <f t="shared" si="0"/>
        <v>60</v>
      </c>
    </row>
    <row r="855" spans="1:4" ht="14.5">
      <c r="A855" s="10">
        <v>14</v>
      </c>
      <c r="B855" s="7" t="s">
        <v>50</v>
      </c>
      <c r="C855" s="7" t="s">
        <v>3</v>
      </c>
      <c r="D855" s="11">
        <f t="shared" si="0"/>
        <v>0</v>
      </c>
    </row>
    <row r="856" spans="1:4" ht="14.5">
      <c r="A856" s="10">
        <v>15</v>
      </c>
      <c r="B856" s="7" t="s">
        <v>50</v>
      </c>
      <c r="C856" s="7" t="s">
        <v>12</v>
      </c>
      <c r="D856" s="11">
        <f t="shared" si="0"/>
        <v>0</v>
      </c>
    </row>
    <row r="857" spans="1:4" ht="14.5">
      <c r="A857" s="10">
        <v>17</v>
      </c>
      <c r="B857" s="7" t="s">
        <v>50</v>
      </c>
      <c r="C857" s="7" t="s">
        <v>8</v>
      </c>
      <c r="D857" s="11">
        <f t="shared" si="0"/>
        <v>0</v>
      </c>
    </row>
    <row r="858" spans="1:4" ht="14.5">
      <c r="A858" s="10">
        <v>6</v>
      </c>
      <c r="B858" s="7" t="s">
        <v>50</v>
      </c>
      <c r="C858" s="7" t="s">
        <v>3</v>
      </c>
      <c r="D858" s="11">
        <f t="shared" si="0"/>
        <v>0</v>
      </c>
    </row>
    <row r="859" spans="1:4" ht="14.5">
      <c r="A859" s="10">
        <v>15</v>
      </c>
      <c r="B859" s="7" t="s">
        <v>50</v>
      </c>
      <c r="C859" s="7" t="s">
        <v>12</v>
      </c>
      <c r="D859" s="11">
        <f t="shared" si="0"/>
        <v>0</v>
      </c>
    </row>
    <row r="860" spans="1:4" ht="14.5">
      <c r="A860" s="10">
        <v>25</v>
      </c>
      <c r="B860" s="7" t="s">
        <v>50</v>
      </c>
      <c r="C860" s="7" t="s">
        <v>9</v>
      </c>
      <c r="D860" s="11">
        <f t="shared" si="0"/>
        <v>25</v>
      </c>
    </row>
    <row r="861" spans="1:4" ht="14.5">
      <c r="A861" s="10">
        <v>19</v>
      </c>
      <c r="B861" s="7" t="s">
        <v>50</v>
      </c>
      <c r="C861" s="7" t="s">
        <v>3</v>
      </c>
      <c r="D861" s="11">
        <f t="shared" si="0"/>
        <v>0</v>
      </c>
    </row>
    <row r="862" spans="1:4" ht="14.5">
      <c r="A862" s="10">
        <v>34</v>
      </c>
      <c r="B862" s="7" t="s">
        <v>50</v>
      </c>
      <c r="C862" s="7" t="s">
        <v>8</v>
      </c>
      <c r="D862" s="11">
        <f t="shared" si="0"/>
        <v>34</v>
      </c>
    </row>
    <row r="863" spans="1:4" ht="14.5">
      <c r="A863" s="10">
        <v>119</v>
      </c>
      <c r="B863" s="7" t="s">
        <v>50</v>
      </c>
      <c r="C863" s="7" t="s">
        <v>9</v>
      </c>
      <c r="D863" s="11">
        <f t="shared" si="0"/>
        <v>0</v>
      </c>
    </row>
    <row r="864" spans="1:4" ht="14.5">
      <c r="A864" s="10">
        <v>22</v>
      </c>
      <c r="B864" s="7" t="s">
        <v>50</v>
      </c>
      <c r="C864" s="7" t="s">
        <v>21</v>
      </c>
      <c r="D864" s="11">
        <f t="shared" si="0"/>
        <v>0</v>
      </c>
    </row>
    <row r="865" spans="1:4" ht="14.5">
      <c r="A865" s="10">
        <v>6</v>
      </c>
      <c r="B865" s="7" t="s">
        <v>50</v>
      </c>
      <c r="C865" s="7" t="s">
        <v>8</v>
      </c>
      <c r="D865" s="11">
        <f t="shared" si="0"/>
        <v>0</v>
      </c>
    </row>
    <row r="866" spans="1:4" ht="14.5">
      <c r="A866" s="10">
        <v>59</v>
      </c>
      <c r="B866" s="7" t="s">
        <v>50</v>
      </c>
      <c r="C866" s="7" t="s">
        <v>3</v>
      </c>
      <c r="D866" s="11">
        <f t="shared" si="0"/>
        <v>59</v>
      </c>
    </row>
    <row r="867" spans="1:4" ht="14.5">
      <c r="A867" s="10">
        <v>9</v>
      </c>
      <c r="B867" s="7" t="s">
        <v>50</v>
      </c>
      <c r="C867" s="7" t="s">
        <v>9</v>
      </c>
      <c r="D867" s="11">
        <f t="shared" si="0"/>
        <v>0</v>
      </c>
    </row>
    <row r="868" spans="1:4" ht="14.5">
      <c r="A868" s="10">
        <v>16</v>
      </c>
      <c r="B868" s="7" t="s">
        <v>50</v>
      </c>
      <c r="C868" s="7" t="s">
        <v>8</v>
      </c>
      <c r="D868" s="11">
        <f t="shared" si="0"/>
        <v>0</v>
      </c>
    </row>
    <row r="869" spans="1:4" ht="14.5">
      <c r="A869" s="10">
        <v>106</v>
      </c>
      <c r="B869" s="7" t="s">
        <v>50</v>
      </c>
      <c r="C869" s="7" t="s">
        <v>3</v>
      </c>
      <c r="D869" s="11">
        <f t="shared" si="0"/>
        <v>0</v>
      </c>
    </row>
    <row r="870" spans="1:4" ht="14.5">
      <c r="A870" s="10">
        <v>7</v>
      </c>
      <c r="B870" s="7" t="s">
        <v>50</v>
      </c>
      <c r="C870" s="7" t="s">
        <v>3</v>
      </c>
      <c r="D870" s="11">
        <f t="shared" si="0"/>
        <v>0</v>
      </c>
    </row>
    <row r="871" spans="1:4" ht="14.5">
      <c r="A871" s="10">
        <v>180</v>
      </c>
      <c r="B871" s="7" t="s">
        <v>50</v>
      </c>
      <c r="C871" s="7" t="s">
        <v>3</v>
      </c>
      <c r="D871" s="11">
        <f t="shared" si="0"/>
        <v>0</v>
      </c>
    </row>
    <row r="872" spans="1:4" ht="14.5">
      <c r="A872" s="10">
        <v>35</v>
      </c>
      <c r="B872" s="7" t="s">
        <v>50</v>
      </c>
      <c r="C872" s="7" t="s">
        <v>12</v>
      </c>
      <c r="D872" s="11">
        <f t="shared" si="0"/>
        <v>35</v>
      </c>
    </row>
    <row r="873" spans="1:4" ht="14.5">
      <c r="A873" s="10">
        <v>28</v>
      </c>
      <c r="B873" s="7" t="s">
        <v>50</v>
      </c>
      <c r="C873" s="7" t="s">
        <v>8</v>
      </c>
      <c r="D873" s="11">
        <f t="shared" si="0"/>
        <v>28</v>
      </c>
    </row>
    <row r="874" spans="1:4" ht="14.5">
      <c r="A874" s="10">
        <v>33</v>
      </c>
      <c r="B874" s="7" t="s">
        <v>50</v>
      </c>
      <c r="C874" s="7" t="s">
        <v>8</v>
      </c>
      <c r="D874" s="11">
        <f t="shared" si="0"/>
        <v>33</v>
      </c>
    </row>
    <row r="875" spans="1:4" ht="14.5">
      <c r="A875" s="10">
        <v>7</v>
      </c>
      <c r="B875" s="7" t="s">
        <v>50</v>
      </c>
      <c r="C875" s="7" t="s">
        <v>21</v>
      </c>
      <c r="D875" s="11">
        <f t="shared" si="0"/>
        <v>0</v>
      </c>
    </row>
    <row r="876" spans="1:4" ht="14.5">
      <c r="A876" s="10">
        <v>12</v>
      </c>
      <c r="B876" s="7" t="s">
        <v>50</v>
      </c>
      <c r="C876" s="7" t="s">
        <v>9</v>
      </c>
      <c r="D876" s="11">
        <f t="shared" si="0"/>
        <v>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876"/>
  <sheetViews>
    <sheetView topLeftCell="F16" workbookViewId="0"/>
  </sheetViews>
  <sheetFormatPr defaultColWidth="14.453125" defaultRowHeight="15.75" customHeight="1"/>
  <sheetData>
    <row r="1" spans="1:13" ht="15.75" customHeight="1">
      <c r="A1" s="7" t="s">
        <v>0</v>
      </c>
      <c r="B1" s="7" t="s">
        <v>64</v>
      </c>
      <c r="C1" s="7" t="s">
        <v>2</v>
      </c>
      <c r="D1" s="8" t="s">
        <v>62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  <c r="J1" s="8" t="s">
        <v>70</v>
      </c>
    </row>
    <row r="2" spans="1:13" ht="15.75" customHeight="1">
      <c r="A2" s="10">
        <v>17</v>
      </c>
      <c r="B2" s="7" t="s">
        <v>14</v>
      </c>
      <c r="C2" s="7" t="s">
        <v>8</v>
      </c>
      <c r="D2" s="20">
        <f t="shared" ref="D2:D876" si="0">IF(OR(A2 &lt; 1.5*11, A2 &gt; 1.5*53.5), 0, A2)</f>
        <v>17</v>
      </c>
      <c r="E2" s="11">
        <f>MIN(A2:A876)</f>
        <v>3</v>
      </c>
      <c r="F2" s="20">
        <f>MAX(A2:A876)</f>
        <v>297</v>
      </c>
      <c r="G2" s="20">
        <f>STDEV(A2:A876)</f>
        <v>52.01056253525563</v>
      </c>
      <c r="H2" s="11">
        <f>QUARTILE(A2:A876,1)</f>
        <v>11</v>
      </c>
      <c r="I2" s="11">
        <f>QUARTILE(A2:A876,3)</f>
        <v>53.5</v>
      </c>
    </row>
    <row r="3" spans="1:13" ht="15.75" customHeight="1">
      <c r="A3" s="10">
        <v>8</v>
      </c>
      <c r="B3" s="7" t="s">
        <v>14</v>
      </c>
      <c r="C3" s="7" t="s">
        <v>8</v>
      </c>
      <c r="D3" s="20">
        <f t="shared" si="0"/>
        <v>0</v>
      </c>
    </row>
    <row r="4" spans="1:13" ht="15.75" customHeight="1">
      <c r="A4" s="10">
        <v>8</v>
      </c>
      <c r="B4" s="7" t="s">
        <v>14</v>
      </c>
      <c r="C4" s="7" t="s">
        <v>8</v>
      </c>
      <c r="D4" s="20">
        <f t="shared" si="0"/>
        <v>0</v>
      </c>
    </row>
    <row r="5" spans="1:13" ht="15.75" customHeight="1">
      <c r="A5" s="10">
        <v>43</v>
      </c>
      <c r="B5" s="7" t="s">
        <v>14</v>
      </c>
      <c r="C5" s="7" t="s">
        <v>16</v>
      </c>
      <c r="D5" s="20">
        <f t="shared" si="0"/>
        <v>43</v>
      </c>
    </row>
    <row r="6" spans="1:13" ht="15.75" customHeight="1">
      <c r="A6" s="10">
        <v>5</v>
      </c>
      <c r="B6" s="7" t="s">
        <v>14</v>
      </c>
      <c r="C6" s="7" t="s">
        <v>44</v>
      </c>
      <c r="D6" s="20">
        <f t="shared" si="0"/>
        <v>0</v>
      </c>
    </row>
    <row r="7" spans="1:13" ht="15.75" customHeight="1">
      <c r="A7" s="10">
        <v>98</v>
      </c>
      <c r="B7" s="7" t="s">
        <v>14</v>
      </c>
      <c r="C7" s="7" t="s">
        <v>16</v>
      </c>
      <c r="D7" s="20">
        <f t="shared" si="0"/>
        <v>0</v>
      </c>
    </row>
    <row r="8" spans="1:13" ht="15.75" customHeight="1">
      <c r="A8" s="10">
        <v>6</v>
      </c>
      <c r="B8" s="7" t="s">
        <v>14</v>
      </c>
      <c r="C8" s="7" t="s">
        <v>16</v>
      </c>
      <c r="D8" s="20">
        <f t="shared" si="0"/>
        <v>0</v>
      </c>
      <c r="F8" s="29" t="s">
        <v>15</v>
      </c>
      <c r="G8" s="29" t="s">
        <v>13</v>
      </c>
      <c r="H8" s="30"/>
      <c r="I8" s="30"/>
      <c r="J8" s="30"/>
      <c r="K8" s="30"/>
      <c r="L8" s="30"/>
      <c r="M8" s="31"/>
    </row>
    <row r="9" spans="1:13" ht="15.75" customHeight="1">
      <c r="A9" s="10">
        <v>5</v>
      </c>
      <c r="B9" s="7" t="s">
        <v>14</v>
      </c>
      <c r="C9" s="7" t="s">
        <v>8</v>
      </c>
      <c r="D9" s="20">
        <f t="shared" si="0"/>
        <v>0</v>
      </c>
      <c r="F9" s="29" t="s">
        <v>2</v>
      </c>
      <c r="G9" s="32" t="s">
        <v>47</v>
      </c>
      <c r="H9" s="33" t="s">
        <v>48</v>
      </c>
      <c r="I9" s="33" t="s">
        <v>49</v>
      </c>
      <c r="J9" s="33" t="s">
        <v>46</v>
      </c>
      <c r="K9" s="33" t="s">
        <v>50</v>
      </c>
      <c r="L9" s="33" t="s">
        <v>14</v>
      </c>
      <c r="M9" s="34" t="s">
        <v>45</v>
      </c>
    </row>
    <row r="10" spans="1:13" ht="15.75" customHeight="1">
      <c r="A10" s="10">
        <v>97</v>
      </c>
      <c r="B10" s="7" t="s">
        <v>14</v>
      </c>
      <c r="C10" s="7" t="s">
        <v>8</v>
      </c>
      <c r="D10" s="20">
        <f t="shared" si="0"/>
        <v>0</v>
      </c>
      <c r="F10" s="32" t="s">
        <v>16</v>
      </c>
      <c r="G10" s="55">
        <v>0.216</v>
      </c>
      <c r="H10" s="56">
        <v>0.17599999999999999</v>
      </c>
      <c r="I10" s="56">
        <v>7.1999999999999995E-2</v>
      </c>
      <c r="J10" s="56">
        <v>5.6000000000000001E-2</v>
      </c>
      <c r="K10" s="56">
        <v>0.12</v>
      </c>
      <c r="L10" s="56">
        <v>0.224</v>
      </c>
      <c r="M10" s="57">
        <v>0.184</v>
      </c>
    </row>
    <row r="11" spans="1:13" ht="15.75" customHeight="1">
      <c r="A11" s="10">
        <v>5</v>
      </c>
      <c r="B11" s="7" t="s">
        <v>14</v>
      </c>
      <c r="C11" s="7" t="s">
        <v>44</v>
      </c>
      <c r="D11" s="20">
        <f t="shared" si="0"/>
        <v>0</v>
      </c>
      <c r="F11" s="38" t="s">
        <v>8</v>
      </c>
      <c r="G11" s="58">
        <v>0.28000000000000003</v>
      </c>
      <c r="H11" s="59">
        <v>0.42399999999999999</v>
      </c>
      <c r="I11" s="59">
        <v>0.60799999999999998</v>
      </c>
      <c r="J11" s="59">
        <v>0.59199999999999997</v>
      </c>
      <c r="K11" s="59">
        <v>0.42399999999999999</v>
      </c>
      <c r="L11" s="59">
        <v>0.4</v>
      </c>
      <c r="M11" s="60">
        <v>0.32800000000000001</v>
      </c>
    </row>
    <row r="12" spans="1:13" ht="15.75" customHeight="1">
      <c r="A12" s="10">
        <v>34</v>
      </c>
      <c r="B12" s="7" t="s">
        <v>14</v>
      </c>
      <c r="C12" s="7" t="s">
        <v>8</v>
      </c>
      <c r="D12" s="20">
        <f t="shared" si="0"/>
        <v>34</v>
      </c>
      <c r="F12" s="38" t="s">
        <v>23</v>
      </c>
      <c r="G12" s="58">
        <v>0.128</v>
      </c>
      <c r="H12" s="59">
        <v>0.27200000000000002</v>
      </c>
      <c r="I12" s="59">
        <v>0.24</v>
      </c>
      <c r="J12" s="59">
        <v>3.2000000000000001E-2</v>
      </c>
      <c r="K12" s="59">
        <v>0.17599999999999999</v>
      </c>
      <c r="L12" s="59">
        <v>0.216</v>
      </c>
      <c r="M12" s="60">
        <v>0.32</v>
      </c>
    </row>
    <row r="13" spans="1:13" ht="15.75" customHeight="1">
      <c r="A13" s="10">
        <v>41</v>
      </c>
      <c r="B13" s="7" t="s">
        <v>14</v>
      </c>
      <c r="C13" s="7" t="s">
        <v>16</v>
      </c>
      <c r="D13" s="20">
        <f t="shared" si="0"/>
        <v>41</v>
      </c>
      <c r="F13" s="38" t="s">
        <v>44</v>
      </c>
      <c r="G13" s="58">
        <v>0.04</v>
      </c>
      <c r="H13" s="59">
        <v>0.04</v>
      </c>
      <c r="I13" s="59">
        <v>3.2000000000000001E-2</v>
      </c>
      <c r="J13" s="59">
        <v>0.14399999999999999</v>
      </c>
      <c r="K13" s="59">
        <v>0.08</v>
      </c>
      <c r="L13" s="59">
        <v>0.04</v>
      </c>
      <c r="M13" s="60">
        <v>4.8000000000000001E-2</v>
      </c>
    </row>
    <row r="14" spans="1:13" ht="15.75" customHeight="1">
      <c r="A14" s="10">
        <v>12</v>
      </c>
      <c r="B14" s="7" t="s">
        <v>14</v>
      </c>
      <c r="C14" s="7" t="s">
        <v>44</v>
      </c>
      <c r="D14" s="20">
        <f t="shared" si="0"/>
        <v>0</v>
      </c>
      <c r="F14" s="38" t="s">
        <v>24</v>
      </c>
      <c r="G14" s="58">
        <v>0.33600000000000002</v>
      </c>
      <c r="H14" s="59">
        <v>8.7999999999999995E-2</v>
      </c>
      <c r="I14" s="59">
        <v>4.8000000000000001E-2</v>
      </c>
      <c r="J14" s="59">
        <v>0.17599999999999999</v>
      </c>
      <c r="K14" s="59">
        <v>0.2</v>
      </c>
      <c r="L14" s="59">
        <v>0.12</v>
      </c>
      <c r="M14" s="60">
        <v>0.12</v>
      </c>
    </row>
    <row r="15" spans="1:13" ht="15.75" customHeight="1">
      <c r="A15" s="10">
        <v>290</v>
      </c>
      <c r="B15" s="7" t="s">
        <v>14</v>
      </c>
      <c r="C15" s="7" t="s">
        <v>16</v>
      </c>
      <c r="D15" s="20">
        <f t="shared" si="0"/>
        <v>0</v>
      </c>
      <c r="F15" s="53" t="s">
        <v>30</v>
      </c>
      <c r="G15" s="61">
        <v>1</v>
      </c>
      <c r="H15" s="62">
        <v>1</v>
      </c>
      <c r="I15" s="62">
        <v>1</v>
      </c>
      <c r="J15" s="62">
        <v>1</v>
      </c>
      <c r="K15" s="62">
        <v>1</v>
      </c>
      <c r="L15" s="62">
        <v>1</v>
      </c>
      <c r="M15" s="63">
        <v>1</v>
      </c>
    </row>
    <row r="16" spans="1:13" ht="15.75" customHeight="1">
      <c r="A16" s="10">
        <v>10</v>
      </c>
      <c r="B16" s="7" t="s">
        <v>14</v>
      </c>
      <c r="C16" s="7" t="s">
        <v>8</v>
      </c>
      <c r="D16" s="20">
        <f t="shared" si="0"/>
        <v>0</v>
      </c>
    </row>
    <row r="17" spans="1:7" ht="15.75" customHeight="1">
      <c r="A17" s="10">
        <v>20</v>
      </c>
      <c r="B17" s="7" t="s">
        <v>14</v>
      </c>
      <c r="C17" s="7" t="s">
        <v>8</v>
      </c>
      <c r="D17" s="20">
        <f t="shared" si="0"/>
        <v>20</v>
      </c>
    </row>
    <row r="18" spans="1:7" ht="15.75" customHeight="1">
      <c r="A18" s="10">
        <v>27</v>
      </c>
      <c r="B18" s="7" t="s">
        <v>14</v>
      </c>
      <c r="C18" s="7" t="s">
        <v>44</v>
      </c>
      <c r="D18" s="20">
        <f t="shared" si="0"/>
        <v>27</v>
      </c>
    </row>
    <row r="19" spans="1:7" ht="15.75" customHeight="1">
      <c r="A19" s="10">
        <v>14</v>
      </c>
      <c r="B19" s="7" t="s">
        <v>14</v>
      </c>
      <c r="C19" s="7" t="s">
        <v>8</v>
      </c>
      <c r="D19" s="20">
        <f t="shared" si="0"/>
        <v>0</v>
      </c>
    </row>
    <row r="20" spans="1:7" ht="15.75" customHeight="1">
      <c r="A20" s="10">
        <v>33</v>
      </c>
      <c r="B20" s="7" t="s">
        <v>14</v>
      </c>
      <c r="C20" s="7" t="s">
        <v>8</v>
      </c>
      <c r="D20" s="20">
        <f t="shared" si="0"/>
        <v>33</v>
      </c>
    </row>
    <row r="21" spans="1:7" ht="14.5">
      <c r="A21" s="10">
        <v>14</v>
      </c>
      <c r="B21" s="7" t="s">
        <v>14</v>
      </c>
      <c r="C21" s="7" t="s">
        <v>8</v>
      </c>
      <c r="D21" s="20">
        <f t="shared" si="0"/>
        <v>0</v>
      </c>
    </row>
    <row r="22" spans="1:7" ht="14.5">
      <c r="A22" s="10">
        <v>81</v>
      </c>
      <c r="B22" s="7" t="s">
        <v>14</v>
      </c>
      <c r="C22" s="7" t="s">
        <v>16</v>
      </c>
      <c r="D22" s="20">
        <f t="shared" si="0"/>
        <v>0</v>
      </c>
    </row>
    <row r="23" spans="1:7" ht="14.5">
      <c r="A23" s="10">
        <v>15</v>
      </c>
      <c r="B23" s="7" t="s">
        <v>14</v>
      </c>
      <c r="C23" s="7" t="s">
        <v>8</v>
      </c>
      <c r="D23" s="20">
        <f t="shared" si="0"/>
        <v>0</v>
      </c>
    </row>
    <row r="24" spans="1:7" ht="14.5">
      <c r="A24" s="10">
        <v>77</v>
      </c>
      <c r="B24" s="7" t="s">
        <v>14</v>
      </c>
      <c r="C24" s="7" t="s">
        <v>8</v>
      </c>
      <c r="D24" s="20">
        <f t="shared" si="0"/>
        <v>77</v>
      </c>
    </row>
    <row r="25" spans="1:7" ht="14.5">
      <c r="A25" s="10">
        <v>14</v>
      </c>
      <c r="B25" s="7" t="s">
        <v>14</v>
      </c>
      <c r="C25" s="7" t="s">
        <v>8</v>
      </c>
      <c r="D25" s="20">
        <f t="shared" si="0"/>
        <v>0</v>
      </c>
    </row>
    <row r="26" spans="1:7" ht="14.5">
      <c r="A26" s="10">
        <v>43</v>
      </c>
      <c r="B26" s="7" t="s">
        <v>14</v>
      </c>
      <c r="C26" s="7" t="s">
        <v>8</v>
      </c>
      <c r="D26" s="20">
        <f t="shared" si="0"/>
        <v>43</v>
      </c>
      <c r="F26" s="29" t="s">
        <v>2</v>
      </c>
      <c r="G26" s="50" t="s">
        <v>71</v>
      </c>
    </row>
    <row r="27" spans="1:7" ht="14.5">
      <c r="A27" s="10">
        <v>100</v>
      </c>
      <c r="B27" s="7" t="s">
        <v>45</v>
      </c>
      <c r="C27" s="7" t="s">
        <v>23</v>
      </c>
      <c r="D27" s="20">
        <f t="shared" si="0"/>
        <v>0</v>
      </c>
      <c r="F27" s="32" t="s">
        <v>16</v>
      </c>
      <c r="G27" s="51">
        <v>20.18320610687023</v>
      </c>
    </row>
    <row r="28" spans="1:7" ht="14.5">
      <c r="A28" s="10">
        <v>9</v>
      </c>
      <c r="B28" s="7" t="s">
        <v>45</v>
      </c>
      <c r="C28" s="7" t="s">
        <v>8</v>
      </c>
      <c r="D28" s="20">
        <f t="shared" si="0"/>
        <v>0</v>
      </c>
      <c r="F28" s="38" t="s">
        <v>8</v>
      </c>
      <c r="G28" s="52">
        <v>17.410994764397905</v>
      </c>
    </row>
    <row r="29" spans="1:7" ht="14.5">
      <c r="A29" s="10">
        <v>10</v>
      </c>
      <c r="B29" s="7" t="s">
        <v>45</v>
      </c>
      <c r="C29" s="7" t="s">
        <v>8</v>
      </c>
      <c r="D29" s="20">
        <f t="shared" si="0"/>
        <v>0</v>
      </c>
      <c r="E29" s="13"/>
      <c r="F29" s="38" t="s">
        <v>23</v>
      </c>
      <c r="G29" s="52">
        <v>18.583815028901736</v>
      </c>
    </row>
    <row r="30" spans="1:7" ht="14.5">
      <c r="A30" s="10">
        <v>13</v>
      </c>
      <c r="B30" s="7" t="s">
        <v>45</v>
      </c>
      <c r="C30" s="7" t="s">
        <v>8</v>
      </c>
      <c r="D30" s="20">
        <f t="shared" si="0"/>
        <v>0</v>
      </c>
      <c r="F30" s="38" t="s">
        <v>44</v>
      </c>
      <c r="G30" s="52">
        <v>10.69811320754717</v>
      </c>
    </row>
    <row r="31" spans="1:7" ht="14.5">
      <c r="A31" s="10">
        <v>5</v>
      </c>
      <c r="B31" s="7" t="s">
        <v>45</v>
      </c>
      <c r="C31" s="7" t="s">
        <v>8</v>
      </c>
      <c r="D31" s="20">
        <f t="shared" si="0"/>
        <v>0</v>
      </c>
      <c r="F31" s="38" t="s">
        <v>24</v>
      </c>
      <c r="G31" s="52">
        <v>21.161764705882351</v>
      </c>
    </row>
    <row r="32" spans="1:7" ht="14.5">
      <c r="A32" s="10">
        <v>174</v>
      </c>
      <c r="B32" s="7" t="s">
        <v>45</v>
      </c>
      <c r="C32" s="7" t="s">
        <v>8</v>
      </c>
      <c r="D32" s="20">
        <f t="shared" si="0"/>
        <v>0</v>
      </c>
      <c r="F32" s="53" t="s">
        <v>30</v>
      </c>
      <c r="G32" s="54">
        <v>18.234285714285715</v>
      </c>
    </row>
    <row r="33" spans="1:11" ht="14.5">
      <c r="A33" s="10">
        <v>8</v>
      </c>
      <c r="B33" s="7" t="s">
        <v>45</v>
      </c>
      <c r="C33" s="7" t="s">
        <v>8</v>
      </c>
      <c r="D33" s="20">
        <f t="shared" si="0"/>
        <v>0</v>
      </c>
    </row>
    <row r="34" spans="1:11" ht="14.5">
      <c r="A34" s="10">
        <v>25</v>
      </c>
      <c r="B34" s="7" t="s">
        <v>45</v>
      </c>
      <c r="C34" s="7" t="s">
        <v>8</v>
      </c>
      <c r="D34" s="20">
        <f t="shared" si="0"/>
        <v>25</v>
      </c>
    </row>
    <row r="35" spans="1:11" ht="14.5">
      <c r="A35" s="10">
        <v>46</v>
      </c>
      <c r="B35" s="7" t="s">
        <v>45</v>
      </c>
      <c r="C35" s="7" t="s">
        <v>16</v>
      </c>
      <c r="D35" s="20">
        <f t="shared" si="0"/>
        <v>46</v>
      </c>
    </row>
    <row r="36" spans="1:11" ht="14.5">
      <c r="A36" s="10">
        <v>87</v>
      </c>
      <c r="B36" s="7" t="s">
        <v>45</v>
      </c>
      <c r="C36" s="7" t="s">
        <v>16</v>
      </c>
      <c r="D36" s="20">
        <f t="shared" si="0"/>
        <v>0</v>
      </c>
      <c r="H36" s="13"/>
    </row>
    <row r="37" spans="1:11" ht="14.5">
      <c r="A37" s="10">
        <v>79</v>
      </c>
      <c r="B37" s="7" t="s">
        <v>45</v>
      </c>
      <c r="C37" s="7" t="s">
        <v>16</v>
      </c>
      <c r="D37" s="20">
        <f t="shared" si="0"/>
        <v>79</v>
      </c>
      <c r="J37" s="49" t="s">
        <v>2</v>
      </c>
      <c r="K37" t="s">
        <v>26</v>
      </c>
    </row>
    <row r="38" spans="1:11" ht="14.5">
      <c r="A38" s="10">
        <v>7</v>
      </c>
      <c r="B38" s="7" t="s">
        <v>45</v>
      </c>
      <c r="C38" s="7" t="s">
        <v>8</v>
      </c>
      <c r="D38" s="20">
        <f t="shared" si="0"/>
        <v>0</v>
      </c>
      <c r="J38" t="s">
        <v>16</v>
      </c>
      <c r="K38" s="40">
        <v>44.564885496183209</v>
      </c>
    </row>
    <row r="39" spans="1:11" ht="14.5">
      <c r="A39" s="10">
        <v>10</v>
      </c>
      <c r="B39" s="7" t="s">
        <v>45</v>
      </c>
      <c r="C39" s="7" t="s">
        <v>8</v>
      </c>
      <c r="D39" s="20">
        <f t="shared" si="0"/>
        <v>0</v>
      </c>
      <c r="J39" t="s">
        <v>8</v>
      </c>
      <c r="K39" s="40">
        <v>40.458115183246072</v>
      </c>
    </row>
    <row r="40" spans="1:11" ht="14.5">
      <c r="A40" s="10">
        <v>36</v>
      </c>
      <c r="B40" s="7" t="s">
        <v>45</v>
      </c>
      <c r="C40" s="7" t="s">
        <v>16</v>
      </c>
      <c r="D40" s="20">
        <f t="shared" si="0"/>
        <v>36</v>
      </c>
      <c r="J40" t="s">
        <v>23</v>
      </c>
      <c r="K40" s="40">
        <v>42.79190751445087</v>
      </c>
    </row>
    <row r="41" spans="1:11" ht="14.5">
      <c r="A41" s="10">
        <v>31</v>
      </c>
      <c r="B41" s="7" t="s">
        <v>45</v>
      </c>
      <c r="C41" s="7" t="s">
        <v>16</v>
      </c>
      <c r="D41" s="20">
        <f t="shared" si="0"/>
        <v>31</v>
      </c>
      <c r="J41" t="s">
        <v>44</v>
      </c>
      <c r="K41" s="40">
        <v>33.698113207547166</v>
      </c>
    </row>
    <row r="42" spans="1:11" ht="14.5">
      <c r="A42" s="10">
        <v>22</v>
      </c>
      <c r="B42" s="7" t="s">
        <v>45</v>
      </c>
      <c r="C42" s="7" t="s">
        <v>23</v>
      </c>
      <c r="D42" s="20">
        <f t="shared" si="0"/>
        <v>22</v>
      </c>
      <c r="J42" t="s">
        <v>24</v>
      </c>
      <c r="K42" s="40">
        <v>56.772058823529413</v>
      </c>
    </row>
    <row r="43" spans="1:11" ht="14.5">
      <c r="A43" s="10">
        <v>56</v>
      </c>
      <c r="B43" s="7" t="s">
        <v>45</v>
      </c>
      <c r="C43" s="7" t="s">
        <v>8</v>
      </c>
      <c r="D43" s="20">
        <f t="shared" si="0"/>
        <v>56</v>
      </c>
      <c r="J43" t="s">
        <v>30</v>
      </c>
      <c r="K43" s="40">
        <v>43.66057142857143</v>
      </c>
    </row>
    <row r="44" spans="1:11" ht="14.5">
      <c r="A44" s="10">
        <v>15</v>
      </c>
      <c r="B44" s="7" t="s">
        <v>45</v>
      </c>
      <c r="C44" s="7" t="s">
        <v>23</v>
      </c>
      <c r="D44" s="20">
        <f t="shared" si="0"/>
        <v>0</v>
      </c>
    </row>
    <row r="45" spans="1:11" ht="14.5">
      <c r="A45" s="10">
        <v>26</v>
      </c>
      <c r="B45" s="7" t="s">
        <v>45</v>
      </c>
      <c r="C45" s="7" t="s">
        <v>8</v>
      </c>
      <c r="D45" s="20">
        <f t="shared" si="0"/>
        <v>26</v>
      </c>
    </row>
    <row r="46" spans="1:11" ht="14.5">
      <c r="A46" s="10">
        <v>69</v>
      </c>
      <c r="B46" s="7" t="s">
        <v>45</v>
      </c>
      <c r="C46" s="7" t="s">
        <v>16</v>
      </c>
      <c r="D46" s="20">
        <f t="shared" si="0"/>
        <v>69</v>
      </c>
    </row>
    <row r="47" spans="1:11" ht="14.5">
      <c r="A47" s="10">
        <v>40</v>
      </c>
      <c r="B47" s="7" t="s">
        <v>45</v>
      </c>
      <c r="C47" s="7" t="s">
        <v>8</v>
      </c>
      <c r="D47" s="20">
        <f t="shared" si="0"/>
        <v>40</v>
      </c>
    </row>
    <row r="48" spans="1:11" ht="14.5">
      <c r="A48" s="10">
        <v>32</v>
      </c>
      <c r="B48" s="7" t="s">
        <v>45</v>
      </c>
      <c r="C48" s="7" t="s">
        <v>23</v>
      </c>
      <c r="D48" s="20">
        <f t="shared" si="0"/>
        <v>32</v>
      </c>
    </row>
    <row r="49" spans="1:12" ht="14.5">
      <c r="A49" s="10">
        <v>17</v>
      </c>
      <c r="B49" s="7" t="s">
        <v>45</v>
      </c>
      <c r="C49" s="7" t="s">
        <v>8</v>
      </c>
      <c r="D49" s="20">
        <f t="shared" si="0"/>
        <v>17</v>
      </c>
      <c r="H49" s="8" t="s">
        <v>8</v>
      </c>
      <c r="I49" s="8" t="s">
        <v>16</v>
      </c>
      <c r="J49" s="8" t="s">
        <v>23</v>
      </c>
      <c r="K49" s="8" t="s">
        <v>44</v>
      </c>
      <c r="L49" s="8" t="s">
        <v>24</v>
      </c>
    </row>
    <row r="50" spans="1:12" ht="14.5">
      <c r="A50" s="10">
        <v>71</v>
      </c>
      <c r="B50" s="7" t="s">
        <v>45</v>
      </c>
      <c r="C50" s="7" t="s">
        <v>8</v>
      </c>
      <c r="D50" s="20">
        <f t="shared" si="0"/>
        <v>71</v>
      </c>
      <c r="G50" s="8" t="s">
        <v>14</v>
      </c>
      <c r="H50" s="20">
        <f>SUMIFS(D2:D876, B2:B876, G50, C2:C876, "PASS")/COUNTIFS(B2:B876, G50, C2:C876, "PASS")</f>
        <v>17.96</v>
      </c>
      <c r="I50" s="26">
        <f t="shared" ref="I50:I51" si="1">SUMIFS(A2:A876, B2:B876, G50, C2:C876, "MinMax")/COUNTIFS(B2:B876, G50, C2:C876, "MinMax")</f>
        <v>48.714285714285715</v>
      </c>
      <c r="J50" s="20">
        <f t="shared" ref="J50:J56" si="2">SUMIFS(A2:A876, B2:B876, G50, C2:C876, "RDP")/COUNTIFS(B2:B876, G50, C2:C876, "RDP")</f>
        <v>33.037037037037038</v>
      </c>
      <c r="K50" s="26">
        <f t="shared" ref="K50:K56" si="3">SUMIFS(A2:A876, B2:B876, G50, C2:C876, "SS")/COUNTIFS(B2:B876, G50, C2:C876, "SS")</f>
        <v>11</v>
      </c>
      <c r="L50" s="26">
        <f t="shared" ref="L50:L56" si="4">SUMIFS(A2:A876, B2:B876, G50, C2:C876, "VW")/COUNTIFS(B2:B876, G50, C2:C876, "VW")</f>
        <v>59.866666666666667</v>
      </c>
    </row>
    <row r="51" spans="1:12" ht="14.5">
      <c r="A51" s="10">
        <v>60</v>
      </c>
      <c r="B51" s="7" t="s">
        <v>45</v>
      </c>
      <c r="C51" s="7" t="s">
        <v>16</v>
      </c>
      <c r="D51" s="20">
        <f t="shared" si="0"/>
        <v>60</v>
      </c>
      <c r="G51" s="8" t="s">
        <v>45</v>
      </c>
      <c r="H51" s="20">
        <f t="shared" ref="H51:H56" si="5">SUMIFS(A3:A877, B3:B877, G51, C3:C877, "PASS")/COUNTIFS(B3:B877, G51, C3:C877, "PASS")</f>
        <v>50.414634146341463</v>
      </c>
      <c r="I51" s="26">
        <f t="shared" si="1"/>
        <v>39.086956521739133</v>
      </c>
      <c r="J51" s="20">
        <f t="shared" si="2"/>
        <v>43.05</v>
      </c>
      <c r="K51" s="26">
        <f t="shared" si="3"/>
        <v>55</v>
      </c>
      <c r="L51" s="26">
        <f t="shared" si="4"/>
        <v>43.06666666666667</v>
      </c>
    </row>
    <row r="52" spans="1:12" ht="14.5">
      <c r="A52" s="10">
        <v>20</v>
      </c>
      <c r="B52" s="7" t="s">
        <v>46</v>
      </c>
      <c r="C52" s="7" t="s">
        <v>8</v>
      </c>
      <c r="D52" s="20">
        <f t="shared" si="0"/>
        <v>20</v>
      </c>
      <c r="G52" s="8" t="s">
        <v>46</v>
      </c>
      <c r="H52" s="20">
        <f t="shared" si="5"/>
        <v>35.297297297297298</v>
      </c>
      <c r="I52" s="26">
        <f>SUMIFS(A4:A878, B4:B878, G52, C4:C878, "MinMax")/COUNTIFS(B2:B876, G52, C4:C878, "MinMax")</f>
        <v>17.555555555555557</v>
      </c>
      <c r="J52" s="20">
        <f t="shared" si="2"/>
        <v>14</v>
      </c>
      <c r="K52" s="26">
        <f t="shared" si="3"/>
        <v>44.722222222222221</v>
      </c>
      <c r="L52" s="26">
        <f t="shared" si="4"/>
        <v>81.227272727272734</v>
      </c>
    </row>
    <row r="53" spans="1:12" ht="14.5">
      <c r="A53" s="10">
        <v>31</v>
      </c>
      <c r="B53" s="7" t="s">
        <v>46</v>
      </c>
      <c r="C53" s="7" t="s">
        <v>8</v>
      </c>
      <c r="D53" s="20">
        <f t="shared" si="0"/>
        <v>31</v>
      </c>
      <c r="G53" s="8" t="s">
        <v>47</v>
      </c>
      <c r="H53" s="20">
        <f t="shared" si="5"/>
        <v>28.4</v>
      </c>
      <c r="I53" s="26">
        <f t="shared" ref="I53:I56" si="6">SUMIFS(A5:A879, B5:B879, G53, C5:C879, "MinMax")/COUNTIFS(B5:B879, G53, C5:C879, "MinMax")</f>
        <v>45.111111111111114</v>
      </c>
      <c r="J53" s="20">
        <f t="shared" si="2"/>
        <v>26.75</v>
      </c>
      <c r="K53" s="26">
        <f t="shared" si="3"/>
        <v>25</v>
      </c>
      <c r="L53" s="26">
        <f t="shared" si="4"/>
        <v>46.976190476190474</v>
      </c>
    </row>
    <row r="54" spans="1:12" ht="14.5">
      <c r="A54" s="10">
        <v>7</v>
      </c>
      <c r="B54" s="7" t="s">
        <v>46</v>
      </c>
      <c r="C54" s="7" t="s">
        <v>8</v>
      </c>
      <c r="D54" s="20">
        <f t="shared" si="0"/>
        <v>0</v>
      </c>
      <c r="G54" s="8" t="s">
        <v>48</v>
      </c>
      <c r="H54" s="20">
        <f t="shared" si="5"/>
        <v>45.358490566037737</v>
      </c>
      <c r="I54" s="26">
        <f t="shared" si="6"/>
        <v>54.727272727272727</v>
      </c>
      <c r="J54" s="20">
        <f t="shared" si="2"/>
        <v>47.823529411764703</v>
      </c>
      <c r="K54" s="26">
        <f t="shared" si="3"/>
        <v>52</v>
      </c>
      <c r="L54" s="26">
        <f t="shared" si="4"/>
        <v>42.090909090909093</v>
      </c>
    </row>
    <row r="55" spans="1:12" ht="14.5">
      <c r="A55" s="10">
        <v>10</v>
      </c>
      <c r="B55" s="7" t="s">
        <v>46</v>
      </c>
      <c r="C55" s="7" t="s">
        <v>8</v>
      </c>
      <c r="D55" s="20">
        <f t="shared" si="0"/>
        <v>0</v>
      </c>
      <c r="G55" s="8" t="s">
        <v>49</v>
      </c>
      <c r="H55" s="20">
        <f t="shared" si="5"/>
        <v>36.157894736842103</v>
      </c>
      <c r="I55" s="26">
        <f t="shared" si="6"/>
        <v>56.888888888888886</v>
      </c>
      <c r="J55" s="20">
        <f t="shared" si="2"/>
        <v>46.366666666666667</v>
      </c>
      <c r="K55" s="26">
        <f t="shared" si="3"/>
        <v>9.25</v>
      </c>
      <c r="L55" s="26">
        <f t="shared" si="4"/>
        <v>68</v>
      </c>
    </row>
    <row r="56" spans="1:12" ht="14.5">
      <c r="A56" s="10">
        <v>13</v>
      </c>
      <c r="B56" s="7" t="s">
        <v>46</v>
      </c>
      <c r="C56" s="7" t="s">
        <v>8</v>
      </c>
      <c r="D56" s="20">
        <f t="shared" si="0"/>
        <v>0</v>
      </c>
      <c r="G56" s="8" t="s">
        <v>50</v>
      </c>
      <c r="H56" s="20">
        <f t="shared" si="5"/>
        <v>47.641509433962263</v>
      </c>
      <c r="I56" s="26">
        <f t="shared" si="6"/>
        <v>32.200000000000003</v>
      </c>
      <c r="J56" s="20">
        <f t="shared" si="2"/>
        <v>58.545454545454547</v>
      </c>
      <c r="K56" s="26">
        <f t="shared" si="3"/>
        <v>17.399999999999999</v>
      </c>
      <c r="L56" s="26">
        <f t="shared" si="4"/>
        <v>61.84</v>
      </c>
    </row>
    <row r="57" spans="1:12" ht="14.5">
      <c r="A57" s="10">
        <v>14</v>
      </c>
      <c r="B57" s="7" t="s">
        <v>46</v>
      </c>
      <c r="C57" s="7" t="s">
        <v>44</v>
      </c>
      <c r="D57" s="20">
        <f t="shared" si="0"/>
        <v>0</v>
      </c>
    </row>
    <row r="58" spans="1:12" ht="14.5">
      <c r="A58" s="10">
        <v>274</v>
      </c>
      <c r="B58" s="7" t="s">
        <v>46</v>
      </c>
      <c r="C58" s="7" t="s">
        <v>24</v>
      </c>
      <c r="D58" s="20">
        <f t="shared" si="0"/>
        <v>0</v>
      </c>
    </row>
    <row r="59" spans="1:12" ht="14.5">
      <c r="A59" s="10">
        <v>6</v>
      </c>
      <c r="B59" s="7" t="s">
        <v>46</v>
      </c>
      <c r="C59" s="7" t="s">
        <v>8</v>
      </c>
      <c r="D59" s="20">
        <f t="shared" si="0"/>
        <v>0</v>
      </c>
    </row>
    <row r="60" spans="1:12" ht="14.5">
      <c r="A60" s="10">
        <v>19</v>
      </c>
      <c r="B60" s="7" t="s">
        <v>46</v>
      </c>
      <c r="C60" s="7" t="s">
        <v>8</v>
      </c>
      <c r="D60" s="20">
        <f t="shared" si="0"/>
        <v>19</v>
      </c>
    </row>
    <row r="61" spans="1:12" ht="14.5">
      <c r="A61" s="10">
        <v>97</v>
      </c>
      <c r="B61" s="7" t="s">
        <v>46</v>
      </c>
      <c r="C61" s="7" t="s">
        <v>16</v>
      </c>
      <c r="D61" s="20">
        <f t="shared" si="0"/>
        <v>0</v>
      </c>
    </row>
    <row r="62" spans="1:12" ht="14.5">
      <c r="A62" s="10">
        <v>36</v>
      </c>
      <c r="B62" s="7" t="s">
        <v>46</v>
      </c>
      <c r="C62" s="7" t="s">
        <v>44</v>
      </c>
      <c r="D62" s="20">
        <f t="shared" si="0"/>
        <v>36</v>
      </c>
    </row>
    <row r="63" spans="1:12" ht="14.5">
      <c r="A63" s="10">
        <v>7</v>
      </c>
      <c r="B63" s="7" t="s">
        <v>46</v>
      </c>
      <c r="C63" s="7" t="s">
        <v>16</v>
      </c>
      <c r="D63" s="20">
        <f t="shared" si="0"/>
        <v>0</v>
      </c>
    </row>
    <row r="64" spans="1:12" ht="14.5">
      <c r="A64" s="10">
        <v>39</v>
      </c>
      <c r="B64" s="7" t="s">
        <v>46</v>
      </c>
      <c r="C64" s="7" t="s">
        <v>8</v>
      </c>
      <c r="D64" s="20">
        <f t="shared" si="0"/>
        <v>39</v>
      </c>
    </row>
    <row r="65" spans="1:12" ht="14.5">
      <c r="A65" s="10">
        <v>11</v>
      </c>
      <c r="B65" s="7" t="s">
        <v>46</v>
      </c>
      <c r="C65" s="7" t="s">
        <v>44</v>
      </c>
      <c r="D65" s="20">
        <f t="shared" si="0"/>
        <v>0</v>
      </c>
    </row>
    <row r="66" spans="1:12" ht="14.5">
      <c r="A66" s="10">
        <v>13</v>
      </c>
      <c r="B66" s="7" t="s">
        <v>46</v>
      </c>
      <c r="C66" s="7" t="s">
        <v>8</v>
      </c>
      <c r="D66" s="20">
        <f t="shared" si="0"/>
        <v>0</v>
      </c>
    </row>
    <row r="67" spans="1:12" ht="14.5">
      <c r="A67" s="10">
        <v>21</v>
      </c>
      <c r="B67" s="7" t="s">
        <v>46</v>
      </c>
      <c r="C67" s="7" t="s">
        <v>8</v>
      </c>
      <c r="D67" s="20">
        <f t="shared" si="0"/>
        <v>21</v>
      </c>
    </row>
    <row r="68" spans="1:12" ht="14.5">
      <c r="A68" s="10">
        <v>12</v>
      </c>
      <c r="B68" s="7" t="s">
        <v>46</v>
      </c>
      <c r="C68" s="7" t="s">
        <v>44</v>
      </c>
      <c r="D68" s="20">
        <f t="shared" si="0"/>
        <v>0</v>
      </c>
    </row>
    <row r="69" spans="1:12" ht="14.5">
      <c r="A69" s="10">
        <v>30</v>
      </c>
      <c r="B69" s="7" t="s">
        <v>46</v>
      </c>
      <c r="C69" s="7" t="s">
        <v>8</v>
      </c>
      <c r="D69" s="20">
        <f t="shared" si="0"/>
        <v>30</v>
      </c>
      <c r="G69" s="29" t="s">
        <v>26</v>
      </c>
      <c r="H69" s="29" t="s">
        <v>2</v>
      </c>
      <c r="I69" s="30"/>
      <c r="J69" s="30"/>
      <c r="K69" s="30"/>
      <c r="L69" s="31"/>
    </row>
    <row r="70" spans="1:12" ht="14.5">
      <c r="A70" s="10">
        <v>19</v>
      </c>
      <c r="B70" s="7" t="s">
        <v>46</v>
      </c>
      <c r="C70" s="7" t="s">
        <v>16</v>
      </c>
      <c r="D70" s="20">
        <f t="shared" si="0"/>
        <v>19</v>
      </c>
      <c r="G70" s="29" t="s">
        <v>64</v>
      </c>
      <c r="H70" s="32" t="s">
        <v>16</v>
      </c>
      <c r="I70" s="33" t="s">
        <v>8</v>
      </c>
      <c r="J70" s="33" t="s">
        <v>23</v>
      </c>
      <c r="K70" s="33" t="s">
        <v>44</v>
      </c>
      <c r="L70" s="34" t="s">
        <v>24</v>
      </c>
    </row>
    <row r="71" spans="1:12" ht="14.5">
      <c r="A71" s="10">
        <v>11</v>
      </c>
      <c r="B71" s="7" t="s">
        <v>46</v>
      </c>
      <c r="C71" s="7" t="s">
        <v>8</v>
      </c>
      <c r="D71" s="20">
        <f t="shared" si="0"/>
        <v>0</v>
      </c>
      <c r="G71" s="32" t="s">
        <v>47</v>
      </c>
      <c r="H71" s="35">
        <v>45.111111111111114</v>
      </c>
      <c r="I71" s="36">
        <v>28.4</v>
      </c>
      <c r="J71" s="36">
        <v>26.75</v>
      </c>
      <c r="K71" s="36">
        <v>25</v>
      </c>
      <c r="L71" s="37">
        <v>46.976190476190474</v>
      </c>
    </row>
    <row r="72" spans="1:12" ht="14.5">
      <c r="A72" s="10">
        <v>42</v>
      </c>
      <c r="B72" s="7" t="s">
        <v>46</v>
      </c>
      <c r="C72" s="7" t="s">
        <v>8</v>
      </c>
      <c r="D72" s="20">
        <f t="shared" si="0"/>
        <v>42</v>
      </c>
      <c r="G72" s="38" t="s">
        <v>48</v>
      </c>
      <c r="H72" s="39">
        <v>54.727272727272727</v>
      </c>
      <c r="I72" s="40">
        <v>45.358490566037737</v>
      </c>
      <c r="J72" s="40">
        <v>47.823529411764703</v>
      </c>
      <c r="K72" s="40">
        <v>52</v>
      </c>
      <c r="L72" s="41">
        <v>42.090909090909093</v>
      </c>
    </row>
    <row r="73" spans="1:12" ht="14.5">
      <c r="A73" s="10">
        <v>223</v>
      </c>
      <c r="B73" s="7" t="s">
        <v>46</v>
      </c>
      <c r="C73" s="7" t="s">
        <v>24</v>
      </c>
      <c r="D73" s="20">
        <f t="shared" si="0"/>
        <v>0</v>
      </c>
      <c r="G73" s="38" t="s">
        <v>49</v>
      </c>
      <c r="H73" s="39">
        <v>56.888888888888886</v>
      </c>
      <c r="I73" s="40">
        <v>36.157894736842103</v>
      </c>
      <c r="J73" s="40">
        <v>46.366666666666667</v>
      </c>
      <c r="K73" s="40">
        <v>9.25</v>
      </c>
      <c r="L73" s="41">
        <v>68</v>
      </c>
    </row>
    <row r="74" spans="1:12" ht="14.5">
      <c r="A74" s="10">
        <v>11</v>
      </c>
      <c r="B74" s="7" t="s">
        <v>46</v>
      </c>
      <c r="C74" s="7" t="s">
        <v>8</v>
      </c>
      <c r="D74" s="20">
        <f t="shared" si="0"/>
        <v>0</v>
      </c>
      <c r="G74" s="38" t="s">
        <v>46</v>
      </c>
      <c r="H74" s="39">
        <v>22.571428571428573</v>
      </c>
      <c r="I74" s="40">
        <v>35.297297297297298</v>
      </c>
      <c r="J74" s="40">
        <v>14</v>
      </c>
      <c r="K74" s="40">
        <v>44.722222222222221</v>
      </c>
      <c r="L74" s="41">
        <v>81.227272727272734</v>
      </c>
    </row>
    <row r="75" spans="1:12" ht="14.5">
      <c r="A75" s="10">
        <v>9</v>
      </c>
      <c r="B75" s="7" t="s">
        <v>46</v>
      </c>
      <c r="C75" s="7" t="s">
        <v>8</v>
      </c>
      <c r="D75" s="20">
        <f t="shared" si="0"/>
        <v>0</v>
      </c>
      <c r="G75" s="38" t="s">
        <v>50</v>
      </c>
      <c r="H75" s="39">
        <v>32.200000000000003</v>
      </c>
      <c r="I75" s="40">
        <v>47.641509433962263</v>
      </c>
      <c r="J75" s="40">
        <v>58.545454545454547</v>
      </c>
      <c r="K75" s="40">
        <v>17.399999999999999</v>
      </c>
      <c r="L75" s="41">
        <v>61.84</v>
      </c>
    </row>
    <row r="76" spans="1:12" ht="14.5">
      <c r="A76" s="10">
        <v>39</v>
      </c>
      <c r="B76" s="7" t="s">
        <v>46</v>
      </c>
      <c r="C76" s="7" t="s">
        <v>8</v>
      </c>
      <c r="D76" s="20">
        <f t="shared" si="0"/>
        <v>39</v>
      </c>
      <c r="G76" s="38" t="s">
        <v>14</v>
      </c>
      <c r="H76" s="39">
        <v>48.714285714285715</v>
      </c>
      <c r="I76" s="40">
        <v>42.1</v>
      </c>
      <c r="J76" s="40">
        <v>33.037037037037038</v>
      </c>
      <c r="K76" s="40">
        <v>11</v>
      </c>
      <c r="L76" s="41">
        <v>59.866666666666667</v>
      </c>
    </row>
    <row r="77" spans="1:12" ht="14.5">
      <c r="A77" s="10">
        <v>13</v>
      </c>
      <c r="B77" s="7" t="s">
        <v>47</v>
      </c>
      <c r="C77" s="7" t="s">
        <v>16</v>
      </c>
      <c r="D77" s="20">
        <f t="shared" si="0"/>
        <v>0</v>
      </c>
      <c r="G77" s="42" t="s">
        <v>45</v>
      </c>
      <c r="H77" s="43">
        <v>39.086956521739133</v>
      </c>
      <c r="I77" s="44">
        <v>50.414634146341463</v>
      </c>
      <c r="J77" s="44">
        <v>43.05</v>
      </c>
      <c r="K77" s="44">
        <v>55</v>
      </c>
      <c r="L77" s="45">
        <v>43.06666666666667</v>
      </c>
    </row>
    <row r="78" spans="1:12" ht="14.5">
      <c r="A78" s="10">
        <v>8</v>
      </c>
      <c r="B78" s="7" t="s">
        <v>47</v>
      </c>
      <c r="C78" s="7" t="s">
        <v>8</v>
      </c>
      <c r="D78" s="20">
        <f t="shared" si="0"/>
        <v>0</v>
      </c>
    </row>
    <row r="79" spans="1:12" ht="14.5">
      <c r="A79" s="10">
        <v>13</v>
      </c>
      <c r="B79" s="7" t="s">
        <v>47</v>
      </c>
      <c r="C79" s="7" t="s">
        <v>8</v>
      </c>
      <c r="D79" s="20">
        <f t="shared" si="0"/>
        <v>0</v>
      </c>
    </row>
    <row r="80" spans="1:12" ht="14.5">
      <c r="A80" s="10">
        <v>9</v>
      </c>
      <c r="B80" s="7" t="s">
        <v>47</v>
      </c>
      <c r="C80" s="7" t="s">
        <v>8</v>
      </c>
      <c r="D80" s="20">
        <f t="shared" si="0"/>
        <v>0</v>
      </c>
    </row>
    <row r="81" spans="1:4" ht="14.5">
      <c r="A81" s="10">
        <v>18</v>
      </c>
      <c r="B81" s="7" t="s">
        <v>47</v>
      </c>
      <c r="C81" s="7" t="s">
        <v>8</v>
      </c>
      <c r="D81" s="20">
        <f t="shared" si="0"/>
        <v>18</v>
      </c>
    </row>
    <row r="82" spans="1:4" ht="14.5">
      <c r="A82" s="10">
        <v>13</v>
      </c>
      <c r="B82" s="7" t="s">
        <v>47</v>
      </c>
      <c r="C82" s="7" t="s">
        <v>8</v>
      </c>
      <c r="D82" s="20">
        <f t="shared" si="0"/>
        <v>0</v>
      </c>
    </row>
    <row r="83" spans="1:4" ht="14.5">
      <c r="A83" s="10">
        <v>45</v>
      </c>
      <c r="B83" s="7" t="s">
        <v>47</v>
      </c>
      <c r="C83" s="7" t="s">
        <v>16</v>
      </c>
      <c r="D83" s="20">
        <f t="shared" si="0"/>
        <v>45</v>
      </c>
    </row>
    <row r="84" spans="1:4" ht="14.5">
      <c r="A84" s="10">
        <v>11</v>
      </c>
      <c r="B84" s="7" t="s">
        <v>47</v>
      </c>
      <c r="C84" s="7" t="s">
        <v>8</v>
      </c>
      <c r="D84" s="20">
        <f t="shared" si="0"/>
        <v>0</v>
      </c>
    </row>
    <row r="85" spans="1:4" ht="14.5">
      <c r="A85" s="10">
        <v>7</v>
      </c>
      <c r="B85" s="7" t="s">
        <v>47</v>
      </c>
      <c r="C85" s="7" t="s">
        <v>8</v>
      </c>
      <c r="D85" s="20">
        <f t="shared" si="0"/>
        <v>0</v>
      </c>
    </row>
    <row r="86" spans="1:4" ht="14.5">
      <c r="A86" s="10">
        <v>13</v>
      </c>
      <c r="B86" s="7" t="s">
        <v>47</v>
      </c>
      <c r="C86" s="7" t="s">
        <v>8</v>
      </c>
      <c r="D86" s="20">
        <f t="shared" si="0"/>
        <v>0</v>
      </c>
    </row>
    <row r="87" spans="1:4" ht="14.5">
      <c r="A87" s="10">
        <v>68</v>
      </c>
      <c r="B87" s="7" t="s">
        <v>47</v>
      </c>
      <c r="C87" s="7" t="s">
        <v>24</v>
      </c>
      <c r="D87" s="20">
        <f t="shared" si="0"/>
        <v>68</v>
      </c>
    </row>
    <row r="88" spans="1:4" ht="14.5">
      <c r="A88" s="10">
        <v>5</v>
      </c>
      <c r="B88" s="7" t="s">
        <v>47</v>
      </c>
      <c r="C88" s="7" t="s">
        <v>16</v>
      </c>
      <c r="D88" s="20">
        <f t="shared" si="0"/>
        <v>0</v>
      </c>
    </row>
    <row r="89" spans="1:4" ht="14.5">
      <c r="A89" s="10">
        <v>61</v>
      </c>
      <c r="B89" s="7" t="s">
        <v>47</v>
      </c>
      <c r="C89" s="7" t="s">
        <v>16</v>
      </c>
      <c r="D89" s="20">
        <f t="shared" si="0"/>
        <v>61</v>
      </c>
    </row>
    <row r="90" spans="1:4" ht="14.5">
      <c r="A90" s="10">
        <v>10</v>
      </c>
      <c r="B90" s="7" t="s">
        <v>47</v>
      </c>
      <c r="C90" s="7" t="s">
        <v>16</v>
      </c>
      <c r="D90" s="20">
        <f t="shared" si="0"/>
        <v>0</v>
      </c>
    </row>
    <row r="91" spans="1:4" ht="14.5">
      <c r="A91" s="10">
        <v>16</v>
      </c>
      <c r="B91" s="7" t="s">
        <v>47</v>
      </c>
      <c r="C91" s="7" t="s">
        <v>8</v>
      </c>
      <c r="D91" s="20">
        <f t="shared" si="0"/>
        <v>0</v>
      </c>
    </row>
    <row r="92" spans="1:4" ht="14.5">
      <c r="A92" s="10">
        <v>23</v>
      </c>
      <c r="B92" s="7" t="s">
        <v>47</v>
      </c>
      <c r="C92" s="7" t="s">
        <v>8</v>
      </c>
      <c r="D92" s="20">
        <f t="shared" si="0"/>
        <v>23</v>
      </c>
    </row>
    <row r="93" spans="1:4" ht="14.5">
      <c r="A93" s="10">
        <v>20</v>
      </c>
      <c r="B93" s="7" t="s">
        <v>47</v>
      </c>
      <c r="C93" s="7" t="s">
        <v>23</v>
      </c>
      <c r="D93" s="20">
        <f t="shared" si="0"/>
        <v>20</v>
      </c>
    </row>
    <row r="94" spans="1:4" ht="14.5">
      <c r="A94" s="10">
        <v>34</v>
      </c>
      <c r="B94" s="7" t="s">
        <v>47</v>
      </c>
      <c r="C94" s="7" t="s">
        <v>8</v>
      </c>
      <c r="D94" s="20">
        <f t="shared" si="0"/>
        <v>34</v>
      </c>
    </row>
    <row r="95" spans="1:4" ht="14.5">
      <c r="A95" s="10">
        <v>72</v>
      </c>
      <c r="B95" s="7" t="s">
        <v>47</v>
      </c>
      <c r="C95" s="7" t="s">
        <v>24</v>
      </c>
      <c r="D95" s="20">
        <f t="shared" si="0"/>
        <v>72</v>
      </c>
    </row>
    <row r="96" spans="1:4" ht="14.5">
      <c r="A96" s="10">
        <v>23</v>
      </c>
      <c r="B96" s="7" t="s">
        <v>47</v>
      </c>
      <c r="C96" s="7" t="s">
        <v>16</v>
      </c>
      <c r="D96" s="20">
        <f t="shared" si="0"/>
        <v>23</v>
      </c>
    </row>
    <row r="97" spans="1:4" ht="14.5">
      <c r="A97" s="10">
        <v>6</v>
      </c>
      <c r="B97" s="7" t="s">
        <v>47</v>
      </c>
      <c r="C97" s="7" t="s">
        <v>16</v>
      </c>
      <c r="D97" s="20">
        <f t="shared" si="0"/>
        <v>0</v>
      </c>
    </row>
    <row r="98" spans="1:4" ht="14.5">
      <c r="A98" s="10">
        <v>83</v>
      </c>
      <c r="B98" s="7" t="s">
        <v>47</v>
      </c>
      <c r="C98" s="7" t="s">
        <v>16</v>
      </c>
      <c r="D98" s="20">
        <f t="shared" si="0"/>
        <v>0</v>
      </c>
    </row>
    <row r="99" spans="1:4" ht="14.5">
      <c r="A99" s="10">
        <v>24</v>
      </c>
      <c r="B99" s="7" t="s">
        <v>47</v>
      </c>
      <c r="C99" s="7" t="s">
        <v>8</v>
      </c>
      <c r="D99" s="20">
        <f t="shared" si="0"/>
        <v>24</v>
      </c>
    </row>
    <row r="100" spans="1:4" ht="14.5">
      <c r="A100" s="10">
        <v>9</v>
      </c>
      <c r="B100" s="7" t="s">
        <v>47</v>
      </c>
      <c r="C100" s="7" t="s">
        <v>8</v>
      </c>
      <c r="D100" s="20">
        <f t="shared" si="0"/>
        <v>0</v>
      </c>
    </row>
    <row r="101" spans="1:4" ht="14.5">
      <c r="A101" s="10">
        <v>65</v>
      </c>
      <c r="B101" s="7" t="s">
        <v>47</v>
      </c>
      <c r="C101" s="7" t="s">
        <v>16</v>
      </c>
      <c r="D101" s="20">
        <f t="shared" si="0"/>
        <v>65</v>
      </c>
    </row>
    <row r="102" spans="1:4" ht="14.5">
      <c r="A102" s="10">
        <v>21</v>
      </c>
      <c r="B102" s="7" t="s">
        <v>48</v>
      </c>
      <c r="C102" s="7" t="s">
        <v>8</v>
      </c>
      <c r="D102" s="20">
        <f t="shared" si="0"/>
        <v>21</v>
      </c>
    </row>
    <row r="103" spans="1:4" ht="14.5">
      <c r="A103" s="10">
        <v>8</v>
      </c>
      <c r="B103" s="7" t="s">
        <v>48</v>
      </c>
      <c r="C103" s="7" t="s">
        <v>8</v>
      </c>
      <c r="D103" s="20">
        <f t="shared" si="0"/>
        <v>0</v>
      </c>
    </row>
    <row r="104" spans="1:4" ht="14.5">
      <c r="A104" s="10">
        <v>9</v>
      </c>
      <c r="B104" s="7" t="s">
        <v>48</v>
      </c>
      <c r="C104" s="7" t="s">
        <v>8</v>
      </c>
      <c r="D104" s="20">
        <f t="shared" si="0"/>
        <v>0</v>
      </c>
    </row>
    <row r="105" spans="1:4" ht="14.5">
      <c r="A105" s="10">
        <v>19</v>
      </c>
      <c r="B105" s="7" t="s">
        <v>48</v>
      </c>
      <c r="C105" s="7" t="s">
        <v>23</v>
      </c>
      <c r="D105" s="20">
        <f t="shared" si="0"/>
        <v>19</v>
      </c>
    </row>
    <row r="106" spans="1:4" ht="14.5">
      <c r="A106" s="10">
        <v>109</v>
      </c>
      <c r="B106" s="7" t="s">
        <v>48</v>
      </c>
      <c r="C106" s="7" t="s">
        <v>8</v>
      </c>
      <c r="D106" s="20">
        <f t="shared" si="0"/>
        <v>0</v>
      </c>
    </row>
    <row r="107" spans="1:4" ht="14.5">
      <c r="A107" s="10">
        <v>19</v>
      </c>
      <c r="B107" s="7" t="s">
        <v>48</v>
      </c>
      <c r="C107" s="7" t="s">
        <v>8</v>
      </c>
      <c r="D107" s="20">
        <f t="shared" si="0"/>
        <v>19</v>
      </c>
    </row>
    <row r="108" spans="1:4" ht="14.5">
      <c r="A108" s="10">
        <v>8</v>
      </c>
      <c r="B108" s="7" t="s">
        <v>48</v>
      </c>
      <c r="C108" s="7" t="s">
        <v>23</v>
      </c>
      <c r="D108" s="20">
        <f t="shared" si="0"/>
        <v>0</v>
      </c>
    </row>
    <row r="109" spans="1:4" ht="14.5">
      <c r="A109" s="10">
        <v>75</v>
      </c>
      <c r="B109" s="7" t="s">
        <v>48</v>
      </c>
      <c r="C109" s="7" t="s">
        <v>23</v>
      </c>
      <c r="D109" s="20">
        <f t="shared" si="0"/>
        <v>75</v>
      </c>
    </row>
    <row r="110" spans="1:4" ht="14.5">
      <c r="A110" s="10">
        <v>20</v>
      </c>
      <c r="B110" s="7" t="s">
        <v>48</v>
      </c>
      <c r="C110" s="7" t="s">
        <v>16</v>
      </c>
      <c r="D110" s="20">
        <f t="shared" si="0"/>
        <v>20</v>
      </c>
    </row>
    <row r="111" spans="1:4" ht="14.5">
      <c r="A111" s="10">
        <v>39</v>
      </c>
      <c r="B111" s="7" t="s">
        <v>48</v>
      </c>
      <c r="C111" s="7" t="s">
        <v>8</v>
      </c>
      <c r="D111" s="20">
        <f t="shared" si="0"/>
        <v>39</v>
      </c>
    </row>
    <row r="112" spans="1:4" ht="14.5">
      <c r="A112" s="10">
        <v>25</v>
      </c>
      <c r="B112" s="7" t="s">
        <v>48</v>
      </c>
      <c r="C112" s="7" t="s">
        <v>16</v>
      </c>
      <c r="D112" s="20">
        <f t="shared" si="0"/>
        <v>25</v>
      </c>
    </row>
    <row r="113" spans="1:4" ht="14.5">
      <c r="A113" s="10">
        <v>93</v>
      </c>
      <c r="B113" s="7" t="s">
        <v>48</v>
      </c>
      <c r="C113" s="7" t="s">
        <v>24</v>
      </c>
      <c r="D113" s="20">
        <f t="shared" si="0"/>
        <v>0</v>
      </c>
    </row>
    <row r="114" spans="1:4" ht="14.5">
      <c r="A114" s="10">
        <v>85</v>
      </c>
      <c r="B114" s="7" t="s">
        <v>48</v>
      </c>
      <c r="C114" s="7" t="s">
        <v>23</v>
      </c>
      <c r="D114" s="20">
        <f t="shared" si="0"/>
        <v>0</v>
      </c>
    </row>
    <row r="115" spans="1:4" ht="14.5">
      <c r="A115" s="10">
        <v>96</v>
      </c>
      <c r="B115" s="7" t="s">
        <v>48</v>
      </c>
      <c r="C115" s="7" t="s">
        <v>23</v>
      </c>
      <c r="D115" s="20">
        <f t="shared" si="0"/>
        <v>0</v>
      </c>
    </row>
    <row r="116" spans="1:4" ht="14.5">
      <c r="A116" s="10">
        <v>4</v>
      </c>
      <c r="B116" s="7" t="s">
        <v>48</v>
      </c>
      <c r="C116" s="7" t="s">
        <v>44</v>
      </c>
      <c r="D116" s="20">
        <f t="shared" si="0"/>
        <v>0</v>
      </c>
    </row>
    <row r="117" spans="1:4" ht="14.5">
      <c r="A117" s="10">
        <v>8</v>
      </c>
      <c r="B117" s="7" t="s">
        <v>48</v>
      </c>
      <c r="C117" s="7" t="s">
        <v>8</v>
      </c>
      <c r="D117" s="20">
        <f t="shared" si="0"/>
        <v>0</v>
      </c>
    </row>
    <row r="118" spans="1:4" ht="14.5">
      <c r="A118" s="10">
        <v>31</v>
      </c>
      <c r="B118" s="7" t="s">
        <v>48</v>
      </c>
      <c r="C118" s="7" t="s">
        <v>8</v>
      </c>
      <c r="D118" s="20">
        <f t="shared" si="0"/>
        <v>31</v>
      </c>
    </row>
    <row r="119" spans="1:4" ht="14.5">
      <c r="A119" s="10">
        <v>22</v>
      </c>
      <c r="B119" s="7" t="s">
        <v>48</v>
      </c>
      <c r="C119" s="7" t="s">
        <v>44</v>
      </c>
      <c r="D119" s="20">
        <f t="shared" si="0"/>
        <v>22</v>
      </c>
    </row>
    <row r="120" spans="1:4" ht="14.5">
      <c r="A120" s="10">
        <v>18</v>
      </c>
      <c r="B120" s="7" t="s">
        <v>48</v>
      </c>
      <c r="C120" s="7" t="s">
        <v>16</v>
      </c>
      <c r="D120" s="20">
        <f t="shared" si="0"/>
        <v>18</v>
      </c>
    </row>
    <row r="121" spans="1:4" ht="14.5">
      <c r="A121" s="10">
        <v>22</v>
      </c>
      <c r="B121" s="7" t="s">
        <v>48</v>
      </c>
      <c r="C121" s="7" t="s">
        <v>24</v>
      </c>
      <c r="D121" s="20">
        <f t="shared" si="0"/>
        <v>22</v>
      </c>
    </row>
    <row r="122" spans="1:4" ht="14.5">
      <c r="A122" s="10">
        <v>6</v>
      </c>
      <c r="B122" s="7" t="s">
        <v>48</v>
      </c>
      <c r="C122" s="7" t="s">
        <v>16</v>
      </c>
      <c r="D122" s="20">
        <f t="shared" si="0"/>
        <v>0</v>
      </c>
    </row>
    <row r="123" spans="1:4" ht="14.5">
      <c r="A123" s="10">
        <v>297</v>
      </c>
      <c r="B123" s="7" t="s">
        <v>48</v>
      </c>
      <c r="C123" s="7" t="s">
        <v>8</v>
      </c>
      <c r="D123" s="20">
        <f t="shared" si="0"/>
        <v>0</v>
      </c>
    </row>
    <row r="124" spans="1:4" ht="14.5">
      <c r="A124" s="10">
        <v>91</v>
      </c>
      <c r="B124" s="7" t="s">
        <v>48</v>
      </c>
      <c r="C124" s="7" t="s">
        <v>16</v>
      </c>
      <c r="D124" s="20">
        <f t="shared" si="0"/>
        <v>0</v>
      </c>
    </row>
    <row r="125" spans="1:4" ht="14.5">
      <c r="A125" s="10">
        <v>17</v>
      </c>
      <c r="B125" s="7" t="s">
        <v>48</v>
      </c>
      <c r="C125" s="7" t="s">
        <v>8</v>
      </c>
      <c r="D125" s="20">
        <f t="shared" si="0"/>
        <v>17</v>
      </c>
    </row>
    <row r="126" spans="1:4" ht="14.5">
      <c r="A126" s="10">
        <v>36</v>
      </c>
      <c r="B126" s="7" t="s">
        <v>48</v>
      </c>
      <c r="C126" s="7" t="s">
        <v>8</v>
      </c>
      <c r="D126" s="20">
        <f t="shared" si="0"/>
        <v>36</v>
      </c>
    </row>
    <row r="127" spans="1:4" ht="14.5">
      <c r="A127" s="10">
        <v>79</v>
      </c>
      <c r="B127" s="7" t="s">
        <v>49</v>
      </c>
      <c r="C127" s="7" t="s">
        <v>8</v>
      </c>
      <c r="D127" s="20">
        <f t="shared" si="0"/>
        <v>79</v>
      </c>
    </row>
    <row r="128" spans="1:4" ht="14.5">
      <c r="A128" s="10">
        <v>14</v>
      </c>
      <c r="B128" s="7" t="s">
        <v>49</v>
      </c>
      <c r="C128" s="7" t="s">
        <v>8</v>
      </c>
      <c r="D128" s="20">
        <f t="shared" si="0"/>
        <v>0</v>
      </c>
    </row>
    <row r="129" spans="1:4" ht="14.5">
      <c r="A129" s="10">
        <v>9</v>
      </c>
      <c r="B129" s="7" t="s">
        <v>49</v>
      </c>
      <c r="C129" s="7" t="s">
        <v>8</v>
      </c>
      <c r="D129" s="20">
        <f t="shared" si="0"/>
        <v>0</v>
      </c>
    </row>
    <row r="130" spans="1:4" ht="14.5">
      <c r="A130" s="10">
        <v>9</v>
      </c>
      <c r="B130" s="7" t="s">
        <v>49</v>
      </c>
      <c r="C130" s="7" t="s">
        <v>8</v>
      </c>
      <c r="D130" s="20">
        <f t="shared" si="0"/>
        <v>0</v>
      </c>
    </row>
    <row r="131" spans="1:4" ht="14.5">
      <c r="A131" s="10">
        <v>23</v>
      </c>
      <c r="B131" s="7" t="s">
        <v>49</v>
      </c>
      <c r="C131" s="7" t="s">
        <v>8</v>
      </c>
      <c r="D131" s="20">
        <f t="shared" si="0"/>
        <v>23</v>
      </c>
    </row>
    <row r="132" spans="1:4" ht="14.5">
      <c r="A132" s="10">
        <v>27</v>
      </c>
      <c r="B132" s="7" t="s">
        <v>49</v>
      </c>
      <c r="C132" s="7" t="s">
        <v>8</v>
      </c>
      <c r="D132" s="20">
        <f t="shared" si="0"/>
        <v>27</v>
      </c>
    </row>
    <row r="133" spans="1:4" ht="14.5">
      <c r="A133" s="10">
        <v>6</v>
      </c>
      <c r="B133" s="7" t="s">
        <v>49</v>
      </c>
      <c r="C133" s="7" t="s">
        <v>8</v>
      </c>
      <c r="D133" s="20">
        <f t="shared" si="0"/>
        <v>0</v>
      </c>
    </row>
    <row r="134" spans="1:4" ht="14.5">
      <c r="A134" s="10">
        <v>143</v>
      </c>
      <c r="B134" s="7" t="s">
        <v>49</v>
      </c>
      <c r="C134" s="7" t="s">
        <v>8</v>
      </c>
      <c r="D134" s="20">
        <f t="shared" si="0"/>
        <v>0</v>
      </c>
    </row>
    <row r="135" spans="1:4" ht="14.5">
      <c r="A135" s="10">
        <v>8</v>
      </c>
      <c r="B135" s="7" t="s">
        <v>49</v>
      </c>
      <c r="C135" s="7" t="s">
        <v>8</v>
      </c>
      <c r="D135" s="20">
        <f t="shared" si="0"/>
        <v>0</v>
      </c>
    </row>
    <row r="136" spans="1:4" ht="14.5">
      <c r="A136" s="10">
        <v>5</v>
      </c>
      <c r="B136" s="7" t="s">
        <v>49</v>
      </c>
      <c r="C136" s="7" t="s">
        <v>8</v>
      </c>
      <c r="D136" s="20">
        <f t="shared" si="0"/>
        <v>0</v>
      </c>
    </row>
    <row r="137" spans="1:4" ht="14.5">
      <c r="A137" s="10">
        <v>113</v>
      </c>
      <c r="B137" s="7" t="s">
        <v>49</v>
      </c>
      <c r="C137" s="7" t="s">
        <v>23</v>
      </c>
      <c r="D137" s="20">
        <f t="shared" si="0"/>
        <v>0</v>
      </c>
    </row>
    <row r="138" spans="1:4" ht="14.5">
      <c r="A138" s="10">
        <v>150</v>
      </c>
      <c r="B138" s="7" t="s">
        <v>49</v>
      </c>
      <c r="C138" s="7" t="s">
        <v>16</v>
      </c>
      <c r="D138" s="20">
        <f t="shared" si="0"/>
        <v>0</v>
      </c>
    </row>
    <row r="139" spans="1:4" ht="14.5">
      <c r="A139" s="10">
        <v>4</v>
      </c>
      <c r="B139" s="7" t="s">
        <v>49</v>
      </c>
      <c r="C139" s="7" t="s">
        <v>44</v>
      </c>
      <c r="D139" s="20">
        <f t="shared" si="0"/>
        <v>0</v>
      </c>
    </row>
    <row r="140" spans="1:4" ht="14.5">
      <c r="A140" s="10">
        <v>24</v>
      </c>
      <c r="B140" s="7" t="s">
        <v>49</v>
      </c>
      <c r="C140" s="7" t="s">
        <v>8</v>
      </c>
      <c r="D140" s="20">
        <f t="shared" si="0"/>
        <v>24</v>
      </c>
    </row>
    <row r="141" spans="1:4" ht="14.5">
      <c r="A141" s="10">
        <v>29</v>
      </c>
      <c r="B141" s="7" t="s">
        <v>49</v>
      </c>
      <c r="C141" s="7" t="s">
        <v>16</v>
      </c>
      <c r="D141" s="20">
        <f t="shared" si="0"/>
        <v>29</v>
      </c>
    </row>
    <row r="142" spans="1:4" ht="14.5">
      <c r="A142" s="10">
        <v>17</v>
      </c>
      <c r="B142" s="7" t="s">
        <v>49</v>
      </c>
      <c r="C142" s="7" t="s">
        <v>8</v>
      </c>
      <c r="D142" s="20">
        <f t="shared" si="0"/>
        <v>17</v>
      </c>
    </row>
    <row r="143" spans="1:4" ht="14.5">
      <c r="A143" s="10">
        <v>29</v>
      </c>
      <c r="B143" s="7" t="s">
        <v>49</v>
      </c>
      <c r="C143" s="7" t="s">
        <v>23</v>
      </c>
      <c r="D143" s="20">
        <f t="shared" si="0"/>
        <v>29</v>
      </c>
    </row>
    <row r="144" spans="1:4" ht="14.5">
      <c r="A144" s="10">
        <v>21</v>
      </c>
      <c r="B144" s="7" t="s">
        <v>49</v>
      </c>
      <c r="C144" s="7" t="s">
        <v>44</v>
      </c>
      <c r="D144" s="20">
        <f t="shared" si="0"/>
        <v>21</v>
      </c>
    </row>
    <row r="145" spans="1:4" ht="14.5">
      <c r="A145" s="10">
        <v>35</v>
      </c>
      <c r="B145" s="7" t="s">
        <v>49</v>
      </c>
      <c r="C145" s="7" t="s">
        <v>8</v>
      </c>
      <c r="D145" s="20">
        <f t="shared" si="0"/>
        <v>35</v>
      </c>
    </row>
    <row r="146" spans="1:4" ht="14.5">
      <c r="A146" s="10">
        <v>14</v>
      </c>
      <c r="B146" s="7" t="s">
        <v>49</v>
      </c>
      <c r="C146" s="7" t="s">
        <v>8</v>
      </c>
      <c r="D146" s="20">
        <f t="shared" si="0"/>
        <v>0</v>
      </c>
    </row>
    <row r="147" spans="1:4" ht="14.5">
      <c r="A147" s="10">
        <v>38</v>
      </c>
      <c r="B147" s="7" t="s">
        <v>49</v>
      </c>
      <c r="C147" s="7" t="s">
        <v>8</v>
      </c>
      <c r="D147" s="20">
        <f t="shared" si="0"/>
        <v>38</v>
      </c>
    </row>
    <row r="148" spans="1:4" ht="14.5">
      <c r="A148" s="10">
        <v>77</v>
      </c>
      <c r="B148" s="7" t="s">
        <v>49</v>
      </c>
      <c r="C148" s="7" t="s">
        <v>8</v>
      </c>
      <c r="D148" s="20">
        <f t="shared" si="0"/>
        <v>77</v>
      </c>
    </row>
    <row r="149" spans="1:4" ht="14.5">
      <c r="A149" s="10">
        <v>38</v>
      </c>
      <c r="B149" s="7" t="s">
        <v>49</v>
      </c>
      <c r="C149" s="7" t="s">
        <v>8</v>
      </c>
      <c r="D149" s="20">
        <f t="shared" si="0"/>
        <v>38</v>
      </c>
    </row>
    <row r="150" spans="1:4" ht="14.5">
      <c r="A150" s="10">
        <v>8</v>
      </c>
      <c r="B150" s="7" t="s">
        <v>49</v>
      </c>
      <c r="C150" s="7" t="s">
        <v>8</v>
      </c>
      <c r="D150" s="20">
        <f t="shared" si="0"/>
        <v>0</v>
      </c>
    </row>
    <row r="151" spans="1:4" ht="14.5">
      <c r="A151" s="10">
        <v>41</v>
      </c>
      <c r="B151" s="7" t="s">
        <v>49</v>
      </c>
      <c r="C151" s="7" t="s">
        <v>23</v>
      </c>
      <c r="D151" s="20">
        <f t="shared" si="0"/>
        <v>41</v>
      </c>
    </row>
    <row r="152" spans="1:4" ht="14.5">
      <c r="A152" s="10">
        <v>10</v>
      </c>
      <c r="B152" s="7" t="s">
        <v>50</v>
      </c>
      <c r="C152" s="7" t="s">
        <v>16</v>
      </c>
      <c r="D152" s="20">
        <f t="shared" si="0"/>
        <v>0</v>
      </c>
    </row>
    <row r="153" spans="1:4" ht="14.5">
      <c r="A153" s="10">
        <v>8</v>
      </c>
      <c r="B153" s="7" t="s">
        <v>50</v>
      </c>
      <c r="C153" s="7" t="s">
        <v>8</v>
      </c>
      <c r="D153" s="20">
        <f t="shared" si="0"/>
        <v>0</v>
      </c>
    </row>
    <row r="154" spans="1:4" ht="14.5">
      <c r="A154" s="10">
        <v>9</v>
      </c>
      <c r="B154" s="7" t="s">
        <v>50</v>
      </c>
      <c r="C154" s="7" t="s">
        <v>8</v>
      </c>
      <c r="D154" s="20">
        <f t="shared" si="0"/>
        <v>0</v>
      </c>
    </row>
    <row r="155" spans="1:4" ht="14.5">
      <c r="A155" s="10">
        <v>20</v>
      </c>
      <c r="B155" s="7" t="s">
        <v>50</v>
      </c>
      <c r="C155" s="7" t="s">
        <v>8</v>
      </c>
      <c r="D155" s="20">
        <f t="shared" si="0"/>
        <v>20</v>
      </c>
    </row>
    <row r="156" spans="1:4" ht="14.5">
      <c r="A156" s="10">
        <v>23</v>
      </c>
      <c r="B156" s="7" t="s">
        <v>50</v>
      </c>
      <c r="C156" s="7" t="s">
        <v>44</v>
      </c>
      <c r="D156" s="20">
        <f t="shared" si="0"/>
        <v>23</v>
      </c>
    </row>
    <row r="157" spans="1:4" ht="14.5">
      <c r="A157" s="10">
        <v>240</v>
      </c>
      <c r="B157" s="7" t="s">
        <v>50</v>
      </c>
      <c r="C157" s="7" t="s">
        <v>24</v>
      </c>
      <c r="D157" s="20">
        <f t="shared" si="0"/>
        <v>0</v>
      </c>
    </row>
    <row r="158" spans="1:4" ht="14.5">
      <c r="A158" s="10">
        <v>7</v>
      </c>
      <c r="B158" s="7" t="s">
        <v>50</v>
      </c>
      <c r="C158" s="7" t="s">
        <v>8</v>
      </c>
      <c r="D158" s="20">
        <f t="shared" si="0"/>
        <v>0</v>
      </c>
    </row>
    <row r="159" spans="1:4" ht="14.5">
      <c r="A159" s="10">
        <v>4</v>
      </c>
      <c r="B159" s="7" t="s">
        <v>50</v>
      </c>
      <c r="C159" s="7" t="s">
        <v>8</v>
      </c>
      <c r="D159" s="20">
        <f t="shared" si="0"/>
        <v>0</v>
      </c>
    </row>
    <row r="160" spans="1:4" ht="14.5">
      <c r="A160" s="10">
        <v>78</v>
      </c>
      <c r="B160" s="7" t="s">
        <v>50</v>
      </c>
      <c r="C160" s="7" t="s">
        <v>8</v>
      </c>
      <c r="D160" s="20">
        <f t="shared" si="0"/>
        <v>78</v>
      </c>
    </row>
    <row r="161" spans="1:4" ht="14.5">
      <c r="A161" s="10">
        <v>43</v>
      </c>
      <c r="B161" s="7" t="s">
        <v>50</v>
      </c>
      <c r="C161" s="7" t="s">
        <v>8</v>
      </c>
      <c r="D161" s="20">
        <f t="shared" si="0"/>
        <v>43</v>
      </c>
    </row>
    <row r="162" spans="1:4" ht="14.5">
      <c r="A162" s="10">
        <v>49</v>
      </c>
      <c r="B162" s="7" t="s">
        <v>50</v>
      </c>
      <c r="C162" s="7" t="s">
        <v>8</v>
      </c>
      <c r="D162" s="20">
        <f t="shared" si="0"/>
        <v>49</v>
      </c>
    </row>
    <row r="163" spans="1:4" ht="14.5">
      <c r="A163" s="10">
        <v>5</v>
      </c>
      <c r="B163" s="7" t="s">
        <v>50</v>
      </c>
      <c r="C163" s="7" t="s">
        <v>44</v>
      </c>
      <c r="D163" s="20">
        <f t="shared" si="0"/>
        <v>0</v>
      </c>
    </row>
    <row r="164" spans="1:4" ht="14.5">
      <c r="A164" s="10">
        <v>11</v>
      </c>
      <c r="B164" s="7" t="s">
        <v>50</v>
      </c>
      <c r="C164" s="7" t="s">
        <v>8</v>
      </c>
      <c r="D164" s="20">
        <f t="shared" si="0"/>
        <v>0</v>
      </c>
    </row>
    <row r="165" spans="1:4" ht="14.5">
      <c r="A165" s="10">
        <v>59</v>
      </c>
      <c r="B165" s="7" t="s">
        <v>50</v>
      </c>
      <c r="C165" s="7" t="s">
        <v>8</v>
      </c>
      <c r="D165" s="20">
        <f t="shared" si="0"/>
        <v>59</v>
      </c>
    </row>
    <row r="166" spans="1:4" ht="14.5">
      <c r="A166" s="10">
        <v>33</v>
      </c>
      <c r="B166" s="7" t="s">
        <v>50</v>
      </c>
      <c r="C166" s="7" t="s">
        <v>23</v>
      </c>
      <c r="D166" s="20">
        <f t="shared" si="0"/>
        <v>33</v>
      </c>
    </row>
    <row r="167" spans="1:4" ht="14.5">
      <c r="A167" s="10">
        <v>10</v>
      </c>
      <c r="B167" s="7" t="s">
        <v>50</v>
      </c>
      <c r="C167" s="7" t="s">
        <v>8</v>
      </c>
      <c r="D167" s="20">
        <f t="shared" si="0"/>
        <v>0</v>
      </c>
    </row>
    <row r="168" spans="1:4" ht="14.5">
      <c r="A168" s="10">
        <v>14</v>
      </c>
      <c r="B168" s="7" t="s">
        <v>50</v>
      </c>
      <c r="C168" s="7" t="s">
        <v>8</v>
      </c>
      <c r="D168" s="20">
        <f t="shared" si="0"/>
        <v>0</v>
      </c>
    </row>
    <row r="169" spans="1:4" ht="14.5">
      <c r="A169" s="10">
        <v>5</v>
      </c>
      <c r="B169" s="7" t="s">
        <v>50</v>
      </c>
      <c r="C169" s="7" t="s">
        <v>44</v>
      </c>
      <c r="D169" s="20">
        <f t="shared" si="0"/>
        <v>0</v>
      </c>
    </row>
    <row r="170" spans="1:4" ht="14.5">
      <c r="A170" s="10">
        <v>84</v>
      </c>
      <c r="B170" s="7" t="s">
        <v>50</v>
      </c>
      <c r="C170" s="7" t="s">
        <v>24</v>
      </c>
      <c r="D170" s="20">
        <f t="shared" si="0"/>
        <v>0</v>
      </c>
    </row>
    <row r="171" spans="1:4" ht="14.5">
      <c r="A171" s="10">
        <v>272</v>
      </c>
      <c r="B171" s="7" t="s">
        <v>50</v>
      </c>
      <c r="C171" s="7" t="s">
        <v>8</v>
      </c>
      <c r="D171" s="20">
        <f t="shared" si="0"/>
        <v>0</v>
      </c>
    </row>
    <row r="172" spans="1:4" ht="14.5">
      <c r="A172" s="10">
        <v>54</v>
      </c>
      <c r="B172" s="7" t="s">
        <v>50</v>
      </c>
      <c r="C172" s="7" t="s">
        <v>8</v>
      </c>
      <c r="D172" s="20">
        <f t="shared" si="0"/>
        <v>54</v>
      </c>
    </row>
    <row r="173" spans="1:4" ht="14.5">
      <c r="A173" s="10">
        <v>70</v>
      </c>
      <c r="B173" s="7" t="s">
        <v>50</v>
      </c>
      <c r="C173" s="7" t="s">
        <v>8</v>
      </c>
      <c r="D173" s="20">
        <f t="shared" si="0"/>
        <v>70</v>
      </c>
    </row>
    <row r="174" spans="1:4" ht="14.5">
      <c r="A174" s="10">
        <v>8</v>
      </c>
      <c r="B174" s="7" t="s">
        <v>50</v>
      </c>
      <c r="C174" s="7" t="s">
        <v>8</v>
      </c>
      <c r="D174" s="20">
        <f t="shared" si="0"/>
        <v>0</v>
      </c>
    </row>
    <row r="175" spans="1:4" ht="14.5">
      <c r="A175" s="10">
        <v>25</v>
      </c>
      <c r="B175" s="7" t="s">
        <v>50</v>
      </c>
      <c r="C175" s="7" t="s">
        <v>16</v>
      </c>
      <c r="D175" s="20">
        <f t="shared" si="0"/>
        <v>25</v>
      </c>
    </row>
    <row r="176" spans="1:4" ht="14.5">
      <c r="A176" s="10">
        <v>34</v>
      </c>
      <c r="B176" s="7" t="s">
        <v>50</v>
      </c>
      <c r="C176" s="7" t="s">
        <v>8</v>
      </c>
      <c r="D176" s="20">
        <f t="shared" si="0"/>
        <v>34</v>
      </c>
    </row>
    <row r="177" spans="1:4" ht="14.5">
      <c r="A177" s="10">
        <v>7</v>
      </c>
      <c r="B177" s="7" t="s">
        <v>14</v>
      </c>
      <c r="C177" s="7" t="s">
        <v>24</v>
      </c>
      <c r="D177" s="20">
        <f t="shared" si="0"/>
        <v>0</v>
      </c>
    </row>
    <row r="178" spans="1:4" ht="14.5">
      <c r="A178" s="10">
        <v>6</v>
      </c>
      <c r="B178" s="7" t="s">
        <v>14</v>
      </c>
      <c r="C178" s="7" t="s">
        <v>16</v>
      </c>
      <c r="D178" s="20">
        <f t="shared" si="0"/>
        <v>0</v>
      </c>
    </row>
    <row r="179" spans="1:4" ht="14.5">
      <c r="A179" s="10">
        <v>16</v>
      </c>
      <c r="B179" s="7" t="s">
        <v>14</v>
      </c>
      <c r="C179" s="7" t="s">
        <v>8</v>
      </c>
      <c r="D179" s="20">
        <f t="shared" si="0"/>
        <v>0</v>
      </c>
    </row>
    <row r="180" spans="1:4" ht="14.5">
      <c r="A180" s="10">
        <v>19</v>
      </c>
      <c r="B180" s="7" t="s">
        <v>14</v>
      </c>
      <c r="C180" s="7" t="s">
        <v>8</v>
      </c>
      <c r="D180" s="20">
        <f t="shared" si="0"/>
        <v>19</v>
      </c>
    </row>
    <row r="181" spans="1:4" ht="14.5">
      <c r="A181" s="10">
        <v>24</v>
      </c>
      <c r="B181" s="7" t="s">
        <v>14</v>
      </c>
      <c r="C181" s="7" t="s">
        <v>8</v>
      </c>
      <c r="D181" s="20">
        <f t="shared" si="0"/>
        <v>24</v>
      </c>
    </row>
    <row r="182" spans="1:4" ht="14.5">
      <c r="A182" s="10">
        <v>135</v>
      </c>
      <c r="B182" s="7" t="s">
        <v>14</v>
      </c>
      <c r="C182" s="7" t="s">
        <v>8</v>
      </c>
      <c r="D182" s="20">
        <f t="shared" si="0"/>
        <v>0</v>
      </c>
    </row>
    <row r="183" spans="1:4" ht="14.5">
      <c r="A183" s="10">
        <v>145</v>
      </c>
      <c r="B183" s="7" t="s">
        <v>14</v>
      </c>
      <c r="C183" s="7" t="s">
        <v>8</v>
      </c>
      <c r="D183" s="20">
        <f t="shared" si="0"/>
        <v>0</v>
      </c>
    </row>
    <row r="184" spans="1:4" ht="14.5">
      <c r="A184" s="10">
        <v>10</v>
      </c>
      <c r="B184" s="7" t="s">
        <v>14</v>
      </c>
      <c r="C184" s="7" t="s">
        <v>8</v>
      </c>
      <c r="D184" s="20">
        <f t="shared" si="0"/>
        <v>0</v>
      </c>
    </row>
    <row r="185" spans="1:4" ht="14.5">
      <c r="A185" s="10">
        <v>55</v>
      </c>
      <c r="B185" s="7" t="s">
        <v>14</v>
      </c>
      <c r="C185" s="7" t="s">
        <v>8</v>
      </c>
      <c r="D185" s="20">
        <f t="shared" si="0"/>
        <v>55</v>
      </c>
    </row>
    <row r="186" spans="1:4" ht="14.5">
      <c r="A186" s="10">
        <v>56</v>
      </c>
      <c r="B186" s="7" t="s">
        <v>14</v>
      </c>
      <c r="C186" s="7" t="s">
        <v>8</v>
      </c>
      <c r="D186" s="20">
        <f t="shared" si="0"/>
        <v>56</v>
      </c>
    </row>
    <row r="187" spans="1:4" ht="14.5">
      <c r="A187" s="10">
        <v>6</v>
      </c>
      <c r="B187" s="7" t="s">
        <v>14</v>
      </c>
      <c r="C187" s="7" t="s">
        <v>8</v>
      </c>
      <c r="D187" s="20">
        <f t="shared" si="0"/>
        <v>0</v>
      </c>
    </row>
    <row r="188" spans="1:4" ht="14.5">
      <c r="A188" s="10">
        <v>42</v>
      </c>
      <c r="B188" s="7" t="s">
        <v>14</v>
      </c>
      <c r="C188" s="7" t="s">
        <v>8</v>
      </c>
      <c r="D188" s="20">
        <f t="shared" si="0"/>
        <v>42</v>
      </c>
    </row>
    <row r="189" spans="1:4" ht="14.5">
      <c r="A189" s="10">
        <v>4</v>
      </c>
      <c r="B189" s="7" t="s">
        <v>14</v>
      </c>
      <c r="C189" s="7" t="s">
        <v>8</v>
      </c>
      <c r="D189" s="20">
        <f t="shared" si="0"/>
        <v>0</v>
      </c>
    </row>
    <row r="190" spans="1:4" ht="14.5">
      <c r="A190" s="10">
        <v>5</v>
      </c>
      <c r="B190" s="7" t="s">
        <v>14</v>
      </c>
      <c r="C190" s="7" t="s">
        <v>8</v>
      </c>
      <c r="D190" s="20">
        <f t="shared" si="0"/>
        <v>0</v>
      </c>
    </row>
    <row r="191" spans="1:4" ht="14.5">
      <c r="A191" s="10">
        <v>24</v>
      </c>
      <c r="B191" s="7" t="s">
        <v>14</v>
      </c>
      <c r="C191" s="7" t="s">
        <v>23</v>
      </c>
      <c r="D191" s="20">
        <f t="shared" si="0"/>
        <v>24</v>
      </c>
    </row>
    <row r="192" spans="1:4" ht="14.5">
      <c r="A192" s="10">
        <v>11</v>
      </c>
      <c r="B192" s="7" t="s">
        <v>14</v>
      </c>
      <c r="C192" s="7" t="s">
        <v>24</v>
      </c>
      <c r="D192" s="20">
        <f t="shared" si="0"/>
        <v>0</v>
      </c>
    </row>
    <row r="193" spans="1:4" ht="14.5">
      <c r="A193" s="10">
        <v>21</v>
      </c>
      <c r="B193" s="7" t="s">
        <v>14</v>
      </c>
      <c r="C193" s="7" t="s">
        <v>23</v>
      </c>
      <c r="D193" s="20">
        <f t="shared" si="0"/>
        <v>21</v>
      </c>
    </row>
    <row r="194" spans="1:4" ht="14.5">
      <c r="A194" s="10">
        <v>65</v>
      </c>
      <c r="B194" s="7" t="s">
        <v>14</v>
      </c>
      <c r="C194" s="7" t="s">
        <v>16</v>
      </c>
      <c r="D194" s="20">
        <f t="shared" si="0"/>
        <v>65</v>
      </c>
    </row>
    <row r="195" spans="1:4" ht="14.5">
      <c r="A195" s="10">
        <v>9</v>
      </c>
      <c r="B195" s="7" t="s">
        <v>14</v>
      </c>
      <c r="C195" s="7" t="s">
        <v>24</v>
      </c>
      <c r="D195" s="20">
        <f t="shared" si="0"/>
        <v>0</v>
      </c>
    </row>
    <row r="196" spans="1:4" ht="14.5">
      <c r="A196" s="10">
        <v>20</v>
      </c>
      <c r="B196" s="7" t="s">
        <v>14</v>
      </c>
      <c r="C196" s="7" t="s">
        <v>16</v>
      </c>
      <c r="D196" s="20">
        <f t="shared" si="0"/>
        <v>20</v>
      </c>
    </row>
    <row r="197" spans="1:4" ht="14.5">
      <c r="A197" s="10">
        <v>21</v>
      </c>
      <c r="B197" s="7" t="s">
        <v>14</v>
      </c>
      <c r="C197" s="7" t="s">
        <v>24</v>
      </c>
      <c r="D197" s="20">
        <f t="shared" si="0"/>
        <v>21</v>
      </c>
    </row>
    <row r="198" spans="1:4" ht="14.5">
      <c r="A198" s="10">
        <v>36</v>
      </c>
      <c r="B198" s="7" t="s">
        <v>14</v>
      </c>
      <c r="C198" s="7" t="s">
        <v>16</v>
      </c>
      <c r="D198" s="20">
        <f t="shared" si="0"/>
        <v>36</v>
      </c>
    </row>
    <row r="199" spans="1:4" ht="14.5">
      <c r="A199" s="10">
        <v>27</v>
      </c>
      <c r="B199" s="7" t="s">
        <v>14</v>
      </c>
      <c r="C199" s="7" t="s">
        <v>8</v>
      </c>
      <c r="D199" s="20">
        <f t="shared" si="0"/>
        <v>27</v>
      </c>
    </row>
    <row r="200" spans="1:4" ht="14.5">
      <c r="A200" s="10">
        <v>201</v>
      </c>
      <c r="B200" s="7" t="s">
        <v>14</v>
      </c>
      <c r="C200" s="7" t="s">
        <v>16</v>
      </c>
      <c r="D200" s="20">
        <f t="shared" si="0"/>
        <v>0</v>
      </c>
    </row>
    <row r="201" spans="1:4" ht="14.5">
      <c r="A201" s="10">
        <v>59</v>
      </c>
      <c r="B201" s="7" t="s">
        <v>14</v>
      </c>
      <c r="C201" s="7" t="s">
        <v>8</v>
      </c>
      <c r="D201" s="20">
        <f t="shared" si="0"/>
        <v>59</v>
      </c>
    </row>
    <row r="202" spans="1:4" ht="14.5">
      <c r="A202" s="10">
        <v>35</v>
      </c>
      <c r="B202" s="7" t="s">
        <v>45</v>
      </c>
      <c r="C202" s="7" t="s">
        <v>23</v>
      </c>
      <c r="D202" s="20">
        <f t="shared" si="0"/>
        <v>35</v>
      </c>
    </row>
    <row r="203" spans="1:4" ht="14.5">
      <c r="A203" s="10">
        <v>16</v>
      </c>
      <c r="B203" s="7" t="s">
        <v>45</v>
      </c>
      <c r="C203" s="7" t="s">
        <v>24</v>
      </c>
      <c r="D203" s="20">
        <f t="shared" si="0"/>
        <v>0</v>
      </c>
    </row>
    <row r="204" spans="1:4" ht="14.5">
      <c r="A204" s="10">
        <v>9</v>
      </c>
      <c r="B204" s="7" t="s">
        <v>45</v>
      </c>
      <c r="C204" s="7" t="s">
        <v>16</v>
      </c>
      <c r="D204" s="20">
        <f t="shared" si="0"/>
        <v>0</v>
      </c>
    </row>
    <row r="205" spans="1:4" ht="14.5">
      <c r="A205" s="10">
        <v>12</v>
      </c>
      <c r="B205" s="7" t="s">
        <v>45</v>
      </c>
      <c r="C205" s="7" t="s">
        <v>8</v>
      </c>
      <c r="D205" s="20">
        <f t="shared" si="0"/>
        <v>0</v>
      </c>
    </row>
    <row r="206" spans="1:4" ht="14.5">
      <c r="A206" s="10">
        <v>34</v>
      </c>
      <c r="B206" s="7" t="s">
        <v>45</v>
      </c>
      <c r="C206" s="7" t="s">
        <v>16</v>
      </c>
      <c r="D206" s="20">
        <f t="shared" si="0"/>
        <v>34</v>
      </c>
    </row>
    <row r="207" spans="1:4" ht="14.5">
      <c r="A207" s="10">
        <v>42</v>
      </c>
      <c r="B207" s="7" t="s">
        <v>45</v>
      </c>
      <c r="C207" s="7" t="s">
        <v>24</v>
      </c>
      <c r="D207" s="20">
        <f t="shared" si="0"/>
        <v>42</v>
      </c>
    </row>
    <row r="208" spans="1:4" ht="14.5">
      <c r="A208" s="10">
        <v>6</v>
      </c>
      <c r="B208" s="7" t="s">
        <v>45</v>
      </c>
      <c r="C208" s="7" t="s">
        <v>8</v>
      </c>
      <c r="D208" s="20">
        <f t="shared" si="0"/>
        <v>0</v>
      </c>
    </row>
    <row r="209" spans="1:4" ht="14.5">
      <c r="A209" s="10">
        <v>279</v>
      </c>
      <c r="B209" s="7" t="s">
        <v>45</v>
      </c>
      <c r="C209" s="7" t="s">
        <v>8</v>
      </c>
      <c r="D209" s="20">
        <f t="shared" si="0"/>
        <v>0</v>
      </c>
    </row>
    <row r="210" spans="1:4" ht="14.5">
      <c r="A210" s="10">
        <v>8</v>
      </c>
      <c r="B210" s="7" t="s">
        <v>45</v>
      </c>
      <c r="C210" s="7" t="s">
        <v>24</v>
      </c>
      <c r="D210" s="20">
        <f t="shared" si="0"/>
        <v>0</v>
      </c>
    </row>
    <row r="211" spans="1:4" ht="14.5">
      <c r="A211" s="10">
        <v>16</v>
      </c>
      <c r="B211" s="7" t="s">
        <v>45</v>
      </c>
      <c r="C211" s="7" t="s">
        <v>24</v>
      </c>
      <c r="D211" s="20">
        <f t="shared" si="0"/>
        <v>0</v>
      </c>
    </row>
    <row r="212" spans="1:4" ht="14.5">
      <c r="A212" s="10">
        <v>37</v>
      </c>
      <c r="B212" s="7" t="s">
        <v>45</v>
      </c>
      <c r="C212" s="7" t="s">
        <v>44</v>
      </c>
      <c r="D212" s="20">
        <f t="shared" si="0"/>
        <v>37</v>
      </c>
    </row>
    <row r="213" spans="1:4" ht="14.5">
      <c r="A213" s="10">
        <v>5</v>
      </c>
      <c r="B213" s="7" t="s">
        <v>45</v>
      </c>
      <c r="C213" s="7" t="s">
        <v>8</v>
      </c>
      <c r="D213" s="20">
        <f t="shared" si="0"/>
        <v>0</v>
      </c>
    </row>
    <row r="214" spans="1:4" ht="14.5">
      <c r="A214" s="10">
        <v>50</v>
      </c>
      <c r="B214" s="7" t="s">
        <v>45</v>
      </c>
      <c r="C214" s="7" t="s">
        <v>23</v>
      </c>
      <c r="D214" s="20">
        <f t="shared" si="0"/>
        <v>50</v>
      </c>
    </row>
    <row r="215" spans="1:4" ht="14.5">
      <c r="A215" s="10">
        <v>6</v>
      </c>
      <c r="B215" s="7" t="s">
        <v>45</v>
      </c>
      <c r="C215" s="7" t="s">
        <v>16</v>
      </c>
      <c r="D215" s="20">
        <f t="shared" si="0"/>
        <v>0</v>
      </c>
    </row>
    <row r="216" spans="1:4" ht="14.5">
      <c r="A216" s="10">
        <v>14</v>
      </c>
      <c r="B216" s="7" t="s">
        <v>45</v>
      </c>
      <c r="C216" s="7" t="s">
        <v>8</v>
      </c>
      <c r="D216" s="20">
        <f t="shared" si="0"/>
        <v>0</v>
      </c>
    </row>
    <row r="217" spans="1:4" ht="14.5">
      <c r="A217" s="10">
        <v>89</v>
      </c>
      <c r="B217" s="7" t="s">
        <v>45</v>
      </c>
      <c r="C217" s="7" t="s">
        <v>8</v>
      </c>
      <c r="D217" s="20">
        <f t="shared" si="0"/>
        <v>0</v>
      </c>
    </row>
    <row r="218" spans="1:4" ht="14.5">
      <c r="A218" s="10">
        <v>68</v>
      </c>
      <c r="B218" s="7" t="s">
        <v>45</v>
      </c>
      <c r="C218" s="7" t="s">
        <v>8</v>
      </c>
      <c r="D218" s="20">
        <f t="shared" si="0"/>
        <v>68</v>
      </c>
    </row>
    <row r="219" spans="1:4" ht="14.5">
      <c r="A219" s="10">
        <v>18</v>
      </c>
      <c r="B219" s="7" t="s">
        <v>45</v>
      </c>
      <c r="C219" s="7" t="s">
        <v>16</v>
      </c>
      <c r="D219" s="20">
        <f t="shared" si="0"/>
        <v>18</v>
      </c>
    </row>
    <row r="220" spans="1:4" ht="14.5">
      <c r="A220" s="10">
        <v>53</v>
      </c>
      <c r="B220" s="7" t="s">
        <v>45</v>
      </c>
      <c r="C220" s="7" t="s">
        <v>23</v>
      </c>
      <c r="D220" s="20">
        <f t="shared" si="0"/>
        <v>53</v>
      </c>
    </row>
    <row r="221" spans="1:4" ht="14.5">
      <c r="A221" s="10">
        <v>17</v>
      </c>
      <c r="B221" s="7" t="s">
        <v>45</v>
      </c>
      <c r="C221" s="7" t="s">
        <v>16</v>
      </c>
      <c r="D221" s="20">
        <f t="shared" si="0"/>
        <v>17</v>
      </c>
    </row>
    <row r="222" spans="1:4" ht="14.5">
      <c r="A222" s="10">
        <v>9</v>
      </c>
      <c r="B222" s="7" t="s">
        <v>45</v>
      </c>
      <c r="C222" s="7" t="s">
        <v>8</v>
      </c>
      <c r="D222" s="20">
        <f t="shared" si="0"/>
        <v>0</v>
      </c>
    </row>
    <row r="223" spans="1:4" ht="14.5">
      <c r="A223" s="10">
        <v>56</v>
      </c>
      <c r="B223" s="7" t="s">
        <v>45</v>
      </c>
      <c r="C223" s="7" t="s">
        <v>8</v>
      </c>
      <c r="D223" s="20">
        <f t="shared" si="0"/>
        <v>56</v>
      </c>
    </row>
    <row r="224" spans="1:4" ht="14.5">
      <c r="A224" s="10">
        <v>15</v>
      </c>
      <c r="B224" s="7" t="s">
        <v>45</v>
      </c>
      <c r="C224" s="7" t="s">
        <v>23</v>
      </c>
      <c r="D224" s="20">
        <f t="shared" si="0"/>
        <v>0</v>
      </c>
    </row>
    <row r="225" spans="1:4" ht="14.5">
      <c r="A225" s="10">
        <v>84</v>
      </c>
      <c r="B225" s="7" t="s">
        <v>45</v>
      </c>
      <c r="C225" s="7" t="s">
        <v>8</v>
      </c>
      <c r="D225" s="20">
        <f t="shared" si="0"/>
        <v>0</v>
      </c>
    </row>
    <row r="226" spans="1:4" ht="14.5">
      <c r="A226" s="10">
        <v>80</v>
      </c>
      <c r="B226" s="7" t="s">
        <v>45</v>
      </c>
      <c r="C226" s="7" t="s">
        <v>24</v>
      </c>
      <c r="D226" s="20">
        <f t="shared" si="0"/>
        <v>80</v>
      </c>
    </row>
    <row r="227" spans="1:4" ht="14.5">
      <c r="A227" s="10">
        <v>42</v>
      </c>
      <c r="B227" s="7" t="s">
        <v>46</v>
      </c>
      <c r="C227" s="7" t="s">
        <v>8</v>
      </c>
      <c r="D227" s="20">
        <f t="shared" si="0"/>
        <v>42</v>
      </c>
    </row>
    <row r="228" spans="1:4" ht="14.5">
      <c r="A228" s="10">
        <v>12</v>
      </c>
      <c r="B228" s="7" t="s">
        <v>46</v>
      </c>
      <c r="C228" s="7" t="s">
        <v>8</v>
      </c>
      <c r="D228" s="20">
        <f t="shared" si="0"/>
        <v>0</v>
      </c>
    </row>
    <row r="229" spans="1:4" ht="14.5">
      <c r="A229" s="10">
        <v>57</v>
      </c>
      <c r="B229" s="7" t="s">
        <v>46</v>
      </c>
      <c r="C229" s="7" t="s">
        <v>8</v>
      </c>
      <c r="D229" s="20">
        <f t="shared" si="0"/>
        <v>57</v>
      </c>
    </row>
    <row r="230" spans="1:4" ht="14.5">
      <c r="A230" s="10">
        <v>12</v>
      </c>
      <c r="B230" s="7" t="s">
        <v>46</v>
      </c>
      <c r="C230" s="7" t="s">
        <v>8</v>
      </c>
      <c r="D230" s="20">
        <f t="shared" si="0"/>
        <v>0</v>
      </c>
    </row>
    <row r="231" spans="1:4" ht="14.5">
      <c r="A231" s="10">
        <v>53</v>
      </c>
      <c r="B231" s="7" t="s">
        <v>46</v>
      </c>
      <c r="C231" s="7" t="s">
        <v>8</v>
      </c>
      <c r="D231" s="20">
        <f t="shared" si="0"/>
        <v>53</v>
      </c>
    </row>
    <row r="232" spans="1:4" ht="14.5">
      <c r="A232" s="10">
        <v>62</v>
      </c>
      <c r="B232" s="7" t="s">
        <v>46</v>
      </c>
      <c r="C232" s="7" t="s">
        <v>24</v>
      </c>
      <c r="D232" s="20">
        <f t="shared" si="0"/>
        <v>62</v>
      </c>
    </row>
    <row r="233" spans="1:4" ht="14.5">
      <c r="A233" s="10">
        <v>6</v>
      </c>
      <c r="B233" s="7" t="s">
        <v>46</v>
      </c>
      <c r="C233" s="7" t="s">
        <v>8</v>
      </c>
      <c r="D233" s="20">
        <f t="shared" si="0"/>
        <v>0</v>
      </c>
    </row>
    <row r="234" spans="1:4" ht="14.5">
      <c r="A234" s="10">
        <v>4</v>
      </c>
      <c r="B234" s="7" t="s">
        <v>46</v>
      </c>
      <c r="C234" s="7" t="s">
        <v>8</v>
      </c>
      <c r="D234" s="20">
        <f t="shared" si="0"/>
        <v>0</v>
      </c>
    </row>
    <row r="235" spans="1:4" ht="14.5">
      <c r="A235" s="10">
        <v>4</v>
      </c>
      <c r="B235" s="7" t="s">
        <v>46</v>
      </c>
      <c r="C235" s="7" t="s">
        <v>16</v>
      </c>
      <c r="D235" s="20">
        <f t="shared" si="0"/>
        <v>0</v>
      </c>
    </row>
    <row r="236" spans="1:4" ht="14.5">
      <c r="A236" s="10">
        <v>18</v>
      </c>
      <c r="B236" s="7" t="s">
        <v>46</v>
      </c>
      <c r="C236" s="7" t="s">
        <v>8</v>
      </c>
      <c r="D236" s="20">
        <f t="shared" si="0"/>
        <v>18</v>
      </c>
    </row>
    <row r="237" spans="1:4" ht="14.5">
      <c r="A237" s="10">
        <v>116</v>
      </c>
      <c r="B237" s="7" t="s">
        <v>46</v>
      </c>
      <c r="C237" s="7" t="s">
        <v>8</v>
      </c>
      <c r="D237" s="20">
        <f t="shared" si="0"/>
        <v>0</v>
      </c>
    </row>
    <row r="238" spans="1:4" ht="14.5">
      <c r="A238" s="10">
        <v>13</v>
      </c>
      <c r="B238" s="7" t="s">
        <v>46</v>
      </c>
      <c r="C238" s="7" t="s">
        <v>8</v>
      </c>
      <c r="D238" s="20">
        <f t="shared" si="0"/>
        <v>0</v>
      </c>
    </row>
    <row r="239" spans="1:4" ht="14.5">
      <c r="A239" s="10">
        <v>50</v>
      </c>
      <c r="B239" s="7" t="s">
        <v>46</v>
      </c>
      <c r="C239" s="7" t="s">
        <v>8</v>
      </c>
      <c r="D239" s="20">
        <f t="shared" si="0"/>
        <v>50</v>
      </c>
    </row>
    <row r="240" spans="1:4" ht="14.5">
      <c r="A240" s="10">
        <v>11</v>
      </c>
      <c r="B240" s="7" t="s">
        <v>46</v>
      </c>
      <c r="C240" s="7" t="s">
        <v>8</v>
      </c>
      <c r="D240" s="20">
        <f t="shared" si="0"/>
        <v>0</v>
      </c>
    </row>
    <row r="241" spans="1:4" ht="14.5">
      <c r="A241" s="10">
        <v>10</v>
      </c>
      <c r="B241" s="7" t="s">
        <v>46</v>
      </c>
      <c r="C241" s="7" t="s">
        <v>8</v>
      </c>
      <c r="D241" s="20">
        <f t="shared" si="0"/>
        <v>0</v>
      </c>
    </row>
    <row r="242" spans="1:4" ht="14.5">
      <c r="A242" s="10">
        <v>51</v>
      </c>
      <c r="B242" s="7" t="s">
        <v>46</v>
      </c>
      <c r="C242" s="7" t="s">
        <v>24</v>
      </c>
      <c r="D242" s="20">
        <f t="shared" si="0"/>
        <v>51</v>
      </c>
    </row>
    <row r="243" spans="1:4" ht="14.5">
      <c r="A243" s="10">
        <v>6</v>
      </c>
      <c r="B243" s="7" t="s">
        <v>46</v>
      </c>
      <c r="C243" s="7" t="s">
        <v>8</v>
      </c>
      <c r="D243" s="20">
        <f t="shared" si="0"/>
        <v>0</v>
      </c>
    </row>
    <row r="244" spans="1:4" ht="14.5">
      <c r="A244" s="10">
        <v>42</v>
      </c>
      <c r="B244" s="7" t="s">
        <v>46</v>
      </c>
      <c r="C244" s="7" t="s">
        <v>8</v>
      </c>
      <c r="D244" s="20">
        <f t="shared" si="0"/>
        <v>42</v>
      </c>
    </row>
    <row r="245" spans="1:4" ht="14.5">
      <c r="A245" s="10">
        <v>59</v>
      </c>
      <c r="B245" s="7" t="s">
        <v>46</v>
      </c>
      <c r="C245" s="7" t="s">
        <v>8</v>
      </c>
      <c r="D245" s="20">
        <f t="shared" si="0"/>
        <v>59</v>
      </c>
    </row>
    <row r="246" spans="1:4" ht="14.5">
      <c r="A246" s="10">
        <v>10</v>
      </c>
      <c r="B246" s="7" t="s">
        <v>46</v>
      </c>
      <c r="C246" s="7" t="s">
        <v>24</v>
      </c>
      <c r="D246" s="20">
        <f t="shared" si="0"/>
        <v>0</v>
      </c>
    </row>
    <row r="247" spans="1:4" ht="14.5">
      <c r="A247" s="10">
        <v>19</v>
      </c>
      <c r="B247" s="7" t="s">
        <v>46</v>
      </c>
      <c r="C247" s="7" t="s">
        <v>24</v>
      </c>
      <c r="D247" s="20">
        <f t="shared" si="0"/>
        <v>19</v>
      </c>
    </row>
    <row r="248" spans="1:4" ht="14.5">
      <c r="A248" s="10">
        <v>21</v>
      </c>
      <c r="B248" s="7" t="s">
        <v>46</v>
      </c>
      <c r="C248" s="7" t="s">
        <v>8</v>
      </c>
      <c r="D248" s="20">
        <f t="shared" si="0"/>
        <v>21</v>
      </c>
    </row>
    <row r="249" spans="1:4" ht="14.5">
      <c r="A249" s="10">
        <v>20</v>
      </c>
      <c r="B249" s="7" t="s">
        <v>46</v>
      </c>
      <c r="C249" s="7" t="s">
        <v>8</v>
      </c>
      <c r="D249" s="20">
        <f t="shared" si="0"/>
        <v>20</v>
      </c>
    </row>
    <row r="250" spans="1:4" ht="14.5">
      <c r="A250" s="10">
        <v>15</v>
      </c>
      <c r="B250" s="7" t="s">
        <v>46</v>
      </c>
      <c r="C250" s="7" t="s">
        <v>16</v>
      </c>
      <c r="D250" s="20">
        <f t="shared" si="0"/>
        <v>0</v>
      </c>
    </row>
    <row r="251" spans="1:4" ht="14.5">
      <c r="A251" s="10">
        <v>179</v>
      </c>
      <c r="B251" s="7" t="s">
        <v>46</v>
      </c>
      <c r="C251" s="7" t="s">
        <v>24</v>
      </c>
      <c r="D251" s="20">
        <f t="shared" si="0"/>
        <v>0</v>
      </c>
    </row>
    <row r="252" spans="1:4" ht="14.5">
      <c r="A252" s="10">
        <v>54</v>
      </c>
      <c r="B252" s="7" t="s">
        <v>47</v>
      </c>
      <c r="C252" s="7" t="s">
        <v>23</v>
      </c>
      <c r="D252" s="20">
        <f t="shared" si="0"/>
        <v>54</v>
      </c>
    </row>
    <row r="253" spans="1:4" ht="14.5">
      <c r="A253" s="10">
        <v>29</v>
      </c>
      <c r="B253" s="7" t="s">
        <v>47</v>
      </c>
      <c r="C253" s="7" t="s">
        <v>24</v>
      </c>
      <c r="D253" s="20">
        <f t="shared" si="0"/>
        <v>29</v>
      </c>
    </row>
    <row r="254" spans="1:4" ht="14.5">
      <c r="A254" s="10">
        <v>10</v>
      </c>
      <c r="B254" s="7" t="s">
        <v>47</v>
      </c>
      <c r="C254" s="7" t="s">
        <v>8</v>
      </c>
      <c r="D254" s="20">
        <f t="shared" si="0"/>
        <v>0</v>
      </c>
    </row>
    <row r="255" spans="1:4" ht="14.5">
      <c r="A255" s="10">
        <v>39</v>
      </c>
      <c r="B255" s="7" t="s">
        <v>47</v>
      </c>
      <c r="C255" s="7" t="s">
        <v>8</v>
      </c>
      <c r="D255" s="20">
        <f t="shared" si="0"/>
        <v>39</v>
      </c>
    </row>
    <row r="256" spans="1:4" ht="14.5">
      <c r="A256" s="10">
        <v>49</v>
      </c>
      <c r="B256" s="7" t="s">
        <v>47</v>
      </c>
      <c r="C256" s="7" t="s">
        <v>24</v>
      </c>
      <c r="D256" s="20">
        <f t="shared" si="0"/>
        <v>49</v>
      </c>
    </row>
    <row r="257" spans="1:4" ht="14.5">
      <c r="A257" s="10">
        <v>8</v>
      </c>
      <c r="B257" s="7" t="s">
        <v>47</v>
      </c>
      <c r="C257" s="7" t="s">
        <v>8</v>
      </c>
      <c r="D257" s="20">
        <f t="shared" si="0"/>
        <v>0</v>
      </c>
    </row>
    <row r="258" spans="1:4" ht="14.5">
      <c r="A258" s="10">
        <v>12</v>
      </c>
      <c r="B258" s="7" t="s">
        <v>47</v>
      </c>
      <c r="C258" s="7" t="s">
        <v>24</v>
      </c>
      <c r="D258" s="20">
        <f t="shared" si="0"/>
        <v>0</v>
      </c>
    </row>
    <row r="259" spans="1:4" ht="14.5">
      <c r="A259" s="10">
        <v>8</v>
      </c>
      <c r="B259" s="7" t="s">
        <v>47</v>
      </c>
      <c r="C259" s="7" t="s">
        <v>24</v>
      </c>
      <c r="D259" s="20">
        <f t="shared" si="0"/>
        <v>0</v>
      </c>
    </row>
    <row r="260" spans="1:4" ht="14.5">
      <c r="A260" s="10">
        <v>42</v>
      </c>
      <c r="B260" s="7" t="s">
        <v>47</v>
      </c>
      <c r="C260" s="7" t="s">
        <v>24</v>
      </c>
      <c r="D260" s="20">
        <f t="shared" si="0"/>
        <v>42</v>
      </c>
    </row>
    <row r="261" spans="1:4" ht="14.5">
      <c r="A261" s="10">
        <v>187</v>
      </c>
      <c r="B261" s="7" t="s">
        <v>47</v>
      </c>
      <c r="C261" s="7" t="s">
        <v>24</v>
      </c>
      <c r="D261" s="20">
        <f t="shared" si="0"/>
        <v>0</v>
      </c>
    </row>
    <row r="262" spans="1:4" ht="14.5">
      <c r="A262" s="10">
        <v>22</v>
      </c>
      <c r="B262" s="7" t="s">
        <v>47</v>
      </c>
      <c r="C262" s="7" t="s">
        <v>24</v>
      </c>
      <c r="D262" s="20">
        <f t="shared" si="0"/>
        <v>22</v>
      </c>
    </row>
    <row r="263" spans="1:4" ht="14.5">
      <c r="A263" s="10">
        <v>10</v>
      </c>
      <c r="B263" s="7" t="s">
        <v>47</v>
      </c>
      <c r="C263" s="7" t="s">
        <v>24</v>
      </c>
      <c r="D263" s="20">
        <f t="shared" si="0"/>
        <v>0</v>
      </c>
    </row>
    <row r="264" spans="1:4" ht="14.5">
      <c r="A264" s="10">
        <v>26</v>
      </c>
      <c r="B264" s="7" t="s">
        <v>47</v>
      </c>
      <c r="C264" s="7" t="s">
        <v>8</v>
      </c>
      <c r="D264" s="20">
        <f t="shared" si="0"/>
        <v>26</v>
      </c>
    </row>
    <row r="265" spans="1:4" ht="14.5">
      <c r="A265" s="10">
        <v>10</v>
      </c>
      <c r="B265" s="7" t="s">
        <v>47</v>
      </c>
      <c r="C265" s="7" t="s">
        <v>8</v>
      </c>
      <c r="D265" s="20">
        <f t="shared" si="0"/>
        <v>0</v>
      </c>
    </row>
    <row r="266" spans="1:4" ht="14.5">
      <c r="A266" s="10">
        <v>8</v>
      </c>
      <c r="B266" s="7" t="s">
        <v>47</v>
      </c>
      <c r="C266" s="7" t="s">
        <v>16</v>
      </c>
      <c r="D266" s="20">
        <f t="shared" si="0"/>
        <v>0</v>
      </c>
    </row>
    <row r="267" spans="1:4" ht="14.5">
      <c r="A267" s="10">
        <v>23</v>
      </c>
      <c r="B267" s="7" t="s">
        <v>47</v>
      </c>
      <c r="C267" s="7" t="s">
        <v>24</v>
      </c>
      <c r="D267" s="20">
        <f t="shared" si="0"/>
        <v>23</v>
      </c>
    </row>
    <row r="268" spans="1:4" ht="14.5">
      <c r="A268" s="10">
        <v>22</v>
      </c>
      <c r="B268" s="7" t="s">
        <v>47</v>
      </c>
      <c r="C268" s="7" t="s">
        <v>8</v>
      </c>
      <c r="D268" s="20">
        <f t="shared" si="0"/>
        <v>22</v>
      </c>
    </row>
    <row r="269" spans="1:4" ht="14.5">
      <c r="A269" s="10">
        <v>5</v>
      </c>
      <c r="B269" s="7" t="s">
        <v>47</v>
      </c>
      <c r="C269" s="7" t="s">
        <v>8</v>
      </c>
      <c r="D269" s="20">
        <f t="shared" si="0"/>
        <v>0</v>
      </c>
    </row>
    <row r="270" spans="1:4" ht="14.5">
      <c r="A270" s="10">
        <v>22</v>
      </c>
      <c r="B270" s="7" t="s">
        <v>47</v>
      </c>
      <c r="C270" s="7" t="s">
        <v>24</v>
      </c>
      <c r="D270" s="20">
        <f t="shared" si="0"/>
        <v>22</v>
      </c>
    </row>
    <row r="271" spans="1:4" ht="14.5">
      <c r="A271" s="10">
        <v>10</v>
      </c>
      <c r="B271" s="7" t="s">
        <v>47</v>
      </c>
      <c r="C271" s="7" t="s">
        <v>24</v>
      </c>
      <c r="D271" s="20">
        <f t="shared" si="0"/>
        <v>0</v>
      </c>
    </row>
    <row r="272" spans="1:4" ht="14.5">
      <c r="A272" s="10">
        <v>38</v>
      </c>
      <c r="B272" s="7" t="s">
        <v>47</v>
      </c>
      <c r="C272" s="7" t="s">
        <v>24</v>
      </c>
      <c r="D272" s="20">
        <f t="shared" si="0"/>
        <v>38</v>
      </c>
    </row>
    <row r="273" spans="1:4" ht="14.5">
      <c r="A273" s="10">
        <v>49</v>
      </c>
      <c r="B273" s="7" t="s">
        <v>47</v>
      </c>
      <c r="C273" s="7" t="s">
        <v>24</v>
      </c>
      <c r="D273" s="20">
        <f t="shared" si="0"/>
        <v>49</v>
      </c>
    </row>
    <row r="274" spans="1:4" ht="14.5">
      <c r="A274" s="10">
        <v>30</v>
      </c>
      <c r="B274" s="7" t="s">
        <v>47</v>
      </c>
      <c r="C274" s="7" t="s">
        <v>23</v>
      </c>
      <c r="D274" s="20">
        <f t="shared" si="0"/>
        <v>30</v>
      </c>
    </row>
    <row r="275" spans="1:4" ht="14.5">
      <c r="A275" s="10">
        <v>49</v>
      </c>
      <c r="B275" s="7" t="s">
        <v>47</v>
      </c>
      <c r="C275" s="7" t="s">
        <v>16</v>
      </c>
      <c r="D275" s="20">
        <f t="shared" si="0"/>
        <v>49</v>
      </c>
    </row>
    <row r="276" spans="1:4" ht="14.5">
      <c r="A276" s="10">
        <v>20</v>
      </c>
      <c r="B276" s="7" t="s">
        <v>47</v>
      </c>
      <c r="C276" s="7" t="s">
        <v>8</v>
      </c>
      <c r="D276" s="20">
        <f t="shared" si="0"/>
        <v>20</v>
      </c>
    </row>
    <row r="277" spans="1:4" ht="14.5">
      <c r="A277" s="10">
        <v>122</v>
      </c>
      <c r="B277" s="7" t="s">
        <v>48</v>
      </c>
      <c r="C277" s="7" t="s">
        <v>8</v>
      </c>
      <c r="D277" s="20">
        <f t="shared" si="0"/>
        <v>0</v>
      </c>
    </row>
    <row r="278" spans="1:4" ht="14.5">
      <c r="A278" s="10">
        <v>70</v>
      </c>
      <c r="B278" s="7" t="s">
        <v>48</v>
      </c>
      <c r="C278" s="7" t="s">
        <v>16</v>
      </c>
      <c r="D278" s="20">
        <f t="shared" si="0"/>
        <v>70</v>
      </c>
    </row>
    <row r="279" spans="1:4" ht="14.5">
      <c r="A279" s="10">
        <v>11</v>
      </c>
      <c r="B279" s="7" t="s">
        <v>48</v>
      </c>
      <c r="C279" s="7" t="s">
        <v>8</v>
      </c>
      <c r="D279" s="20">
        <f t="shared" si="0"/>
        <v>0</v>
      </c>
    </row>
    <row r="280" spans="1:4" ht="14.5">
      <c r="A280" s="10">
        <v>12</v>
      </c>
      <c r="B280" s="7" t="s">
        <v>48</v>
      </c>
      <c r="C280" s="7" t="s">
        <v>8</v>
      </c>
      <c r="D280" s="20">
        <f t="shared" si="0"/>
        <v>0</v>
      </c>
    </row>
    <row r="281" spans="1:4" ht="14.5">
      <c r="A281" s="10">
        <v>30</v>
      </c>
      <c r="B281" s="7" t="s">
        <v>48</v>
      </c>
      <c r="C281" s="7" t="s">
        <v>8</v>
      </c>
      <c r="D281" s="20">
        <f t="shared" si="0"/>
        <v>30</v>
      </c>
    </row>
    <row r="282" spans="1:4" ht="14.5">
      <c r="A282" s="10">
        <v>26</v>
      </c>
      <c r="B282" s="7" t="s">
        <v>48</v>
      </c>
      <c r="C282" s="7" t="s">
        <v>8</v>
      </c>
      <c r="D282" s="20">
        <f t="shared" si="0"/>
        <v>26</v>
      </c>
    </row>
    <row r="283" spans="1:4" ht="14.5">
      <c r="A283" s="10">
        <v>33</v>
      </c>
      <c r="B283" s="7" t="s">
        <v>48</v>
      </c>
      <c r="C283" s="7" t="s">
        <v>16</v>
      </c>
      <c r="D283" s="20">
        <f t="shared" si="0"/>
        <v>33</v>
      </c>
    </row>
    <row r="284" spans="1:4" ht="14.5">
      <c r="A284" s="10">
        <v>27</v>
      </c>
      <c r="B284" s="7" t="s">
        <v>48</v>
      </c>
      <c r="C284" s="7" t="s">
        <v>8</v>
      </c>
      <c r="D284" s="20">
        <f t="shared" si="0"/>
        <v>27</v>
      </c>
    </row>
    <row r="285" spans="1:4" ht="14.5">
      <c r="A285" s="10">
        <v>118</v>
      </c>
      <c r="B285" s="7" t="s">
        <v>48</v>
      </c>
      <c r="C285" s="7" t="s">
        <v>23</v>
      </c>
      <c r="D285" s="20">
        <f t="shared" si="0"/>
        <v>0</v>
      </c>
    </row>
    <row r="286" spans="1:4" ht="14.5">
      <c r="A286" s="10">
        <v>10</v>
      </c>
      <c r="B286" s="7" t="s">
        <v>48</v>
      </c>
      <c r="C286" s="7" t="s">
        <v>8</v>
      </c>
      <c r="D286" s="20">
        <f t="shared" si="0"/>
        <v>0</v>
      </c>
    </row>
    <row r="287" spans="1:4" ht="14.5">
      <c r="A287" s="10">
        <v>37</v>
      </c>
      <c r="B287" s="7" t="s">
        <v>48</v>
      </c>
      <c r="C287" s="7" t="s">
        <v>24</v>
      </c>
      <c r="D287" s="20">
        <f t="shared" si="0"/>
        <v>37</v>
      </c>
    </row>
    <row r="288" spans="1:4" ht="14.5">
      <c r="A288" s="10">
        <v>22</v>
      </c>
      <c r="B288" s="7" t="s">
        <v>48</v>
      </c>
      <c r="C288" s="7" t="s">
        <v>8</v>
      </c>
      <c r="D288" s="20">
        <f t="shared" si="0"/>
        <v>22</v>
      </c>
    </row>
    <row r="289" spans="1:4" ht="14.5">
      <c r="A289" s="10">
        <v>12</v>
      </c>
      <c r="B289" s="7" t="s">
        <v>48</v>
      </c>
      <c r="C289" s="7" t="s">
        <v>24</v>
      </c>
      <c r="D289" s="20">
        <f t="shared" si="0"/>
        <v>0</v>
      </c>
    </row>
    <row r="290" spans="1:4" ht="14.5">
      <c r="A290" s="10">
        <v>20</v>
      </c>
      <c r="B290" s="7" t="s">
        <v>48</v>
      </c>
      <c r="C290" s="7" t="s">
        <v>8</v>
      </c>
      <c r="D290" s="20">
        <f t="shared" si="0"/>
        <v>20</v>
      </c>
    </row>
    <row r="291" spans="1:4" ht="14.5">
      <c r="A291" s="10">
        <v>93</v>
      </c>
      <c r="B291" s="7" t="s">
        <v>48</v>
      </c>
      <c r="C291" s="7" t="s">
        <v>8</v>
      </c>
      <c r="D291" s="20">
        <f t="shared" si="0"/>
        <v>0</v>
      </c>
    </row>
    <row r="292" spans="1:4" ht="14.5">
      <c r="A292" s="10">
        <v>19</v>
      </c>
      <c r="B292" s="7" t="s">
        <v>48</v>
      </c>
      <c r="C292" s="7" t="s">
        <v>23</v>
      </c>
      <c r="D292" s="20">
        <f t="shared" si="0"/>
        <v>19</v>
      </c>
    </row>
    <row r="293" spans="1:4" ht="14.5">
      <c r="A293" s="10">
        <v>39</v>
      </c>
      <c r="B293" s="7" t="s">
        <v>48</v>
      </c>
      <c r="C293" s="7" t="s">
        <v>8</v>
      </c>
      <c r="D293" s="20">
        <f t="shared" si="0"/>
        <v>39</v>
      </c>
    </row>
    <row r="294" spans="1:4" ht="14.5">
      <c r="A294" s="10">
        <v>180</v>
      </c>
      <c r="B294" s="7" t="s">
        <v>48</v>
      </c>
      <c r="C294" s="7" t="s">
        <v>16</v>
      </c>
      <c r="D294" s="20">
        <f t="shared" si="0"/>
        <v>0</v>
      </c>
    </row>
    <row r="295" spans="1:4" ht="14.5">
      <c r="A295" s="10">
        <v>62</v>
      </c>
      <c r="B295" s="7" t="s">
        <v>48</v>
      </c>
      <c r="C295" s="7" t="s">
        <v>23</v>
      </c>
      <c r="D295" s="20">
        <f t="shared" si="0"/>
        <v>62</v>
      </c>
    </row>
    <row r="296" spans="1:4" ht="14.5">
      <c r="A296" s="10">
        <v>22</v>
      </c>
      <c r="B296" s="7" t="s">
        <v>48</v>
      </c>
      <c r="C296" s="7" t="s">
        <v>23</v>
      </c>
      <c r="D296" s="20">
        <f t="shared" si="0"/>
        <v>22</v>
      </c>
    </row>
    <row r="297" spans="1:4" ht="14.5">
      <c r="A297" s="10">
        <v>88</v>
      </c>
      <c r="B297" s="7" t="s">
        <v>48</v>
      </c>
      <c r="C297" s="7" t="s">
        <v>23</v>
      </c>
      <c r="D297" s="20">
        <f t="shared" si="0"/>
        <v>0</v>
      </c>
    </row>
    <row r="298" spans="1:4" ht="14.5">
      <c r="A298" s="10">
        <v>22</v>
      </c>
      <c r="B298" s="7" t="s">
        <v>48</v>
      </c>
      <c r="C298" s="7" t="s">
        <v>16</v>
      </c>
      <c r="D298" s="20">
        <f t="shared" si="0"/>
        <v>22</v>
      </c>
    </row>
    <row r="299" spans="1:4" ht="14.5">
      <c r="A299" s="10">
        <v>55</v>
      </c>
      <c r="B299" s="7" t="s">
        <v>48</v>
      </c>
      <c r="C299" s="7" t="s">
        <v>16</v>
      </c>
      <c r="D299" s="20">
        <f t="shared" si="0"/>
        <v>55</v>
      </c>
    </row>
    <row r="300" spans="1:4" ht="14.5">
      <c r="A300" s="10">
        <v>12</v>
      </c>
      <c r="B300" s="7" t="s">
        <v>48</v>
      </c>
      <c r="C300" s="7" t="s">
        <v>24</v>
      </c>
      <c r="D300" s="20">
        <f t="shared" si="0"/>
        <v>0</v>
      </c>
    </row>
    <row r="301" spans="1:4" ht="14.5">
      <c r="A301" s="10">
        <v>12</v>
      </c>
      <c r="B301" s="7" t="s">
        <v>48</v>
      </c>
      <c r="C301" s="7" t="s">
        <v>8</v>
      </c>
      <c r="D301" s="20">
        <f t="shared" si="0"/>
        <v>0</v>
      </c>
    </row>
    <row r="302" spans="1:4" ht="14.5">
      <c r="A302" s="10">
        <v>25</v>
      </c>
      <c r="B302" s="7" t="s">
        <v>49</v>
      </c>
      <c r="C302" s="7" t="s">
        <v>8</v>
      </c>
      <c r="D302" s="20">
        <f t="shared" si="0"/>
        <v>25</v>
      </c>
    </row>
    <row r="303" spans="1:4" ht="14.5">
      <c r="A303" s="10">
        <v>17</v>
      </c>
      <c r="B303" s="7" t="s">
        <v>49</v>
      </c>
      <c r="C303" s="7" t="s">
        <v>8</v>
      </c>
      <c r="D303" s="20">
        <f t="shared" si="0"/>
        <v>17</v>
      </c>
    </row>
    <row r="304" spans="1:4" ht="14.5">
      <c r="A304" s="10">
        <v>33</v>
      </c>
      <c r="B304" s="7" t="s">
        <v>49</v>
      </c>
      <c r="C304" s="7" t="s">
        <v>8</v>
      </c>
      <c r="D304" s="20">
        <f t="shared" si="0"/>
        <v>33</v>
      </c>
    </row>
    <row r="305" spans="1:4" ht="14.5">
      <c r="A305" s="10">
        <v>31</v>
      </c>
      <c r="B305" s="7" t="s">
        <v>49</v>
      </c>
      <c r="C305" s="7" t="s">
        <v>8</v>
      </c>
      <c r="D305" s="20">
        <f t="shared" si="0"/>
        <v>31</v>
      </c>
    </row>
    <row r="306" spans="1:4" ht="14.5">
      <c r="A306" s="10">
        <v>92</v>
      </c>
      <c r="B306" s="7" t="s">
        <v>49</v>
      </c>
      <c r="C306" s="7" t="s">
        <v>8</v>
      </c>
      <c r="D306" s="20">
        <f t="shared" si="0"/>
        <v>0</v>
      </c>
    </row>
    <row r="307" spans="1:4" ht="14.5">
      <c r="A307" s="10">
        <v>158</v>
      </c>
      <c r="B307" s="7" t="s">
        <v>49</v>
      </c>
      <c r="C307" s="7" t="s">
        <v>23</v>
      </c>
      <c r="D307" s="20">
        <f t="shared" si="0"/>
        <v>0</v>
      </c>
    </row>
    <row r="308" spans="1:4" ht="14.5">
      <c r="A308" s="10">
        <v>19</v>
      </c>
      <c r="B308" s="7" t="s">
        <v>49</v>
      </c>
      <c r="C308" s="7" t="s">
        <v>23</v>
      </c>
      <c r="D308" s="20">
        <f t="shared" si="0"/>
        <v>19</v>
      </c>
    </row>
    <row r="309" spans="1:4" ht="14.5">
      <c r="A309" s="10">
        <v>39</v>
      </c>
      <c r="B309" s="7" t="s">
        <v>49</v>
      </c>
      <c r="C309" s="7" t="s">
        <v>8</v>
      </c>
      <c r="D309" s="20">
        <f t="shared" si="0"/>
        <v>39</v>
      </c>
    </row>
    <row r="310" spans="1:4" ht="14.5">
      <c r="A310" s="10">
        <v>20</v>
      </c>
      <c r="B310" s="7" t="s">
        <v>49</v>
      </c>
      <c r="C310" s="7" t="s">
        <v>16</v>
      </c>
      <c r="D310" s="20">
        <f t="shared" si="0"/>
        <v>20</v>
      </c>
    </row>
    <row r="311" spans="1:4" ht="14.5">
      <c r="A311" s="10">
        <v>53</v>
      </c>
      <c r="B311" s="7" t="s">
        <v>49</v>
      </c>
      <c r="C311" s="7" t="s">
        <v>8</v>
      </c>
      <c r="D311" s="20">
        <f t="shared" si="0"/>
        <v>53</v>
      </c>
    </row>
    <row r="312" spans="1:4" ht="14.5">
      <c r="A312" s="10">
        <v>27</v>
      </c>
      <c r="B312" s="7" t="s">
        <v>49</v>
      </c>
      <c r="C312" s="7" t="s">
        <v>8</v>
      </c>
      <c r="D312" s="20">
        <f t="shared" si="0"/>
        <v>27</v>
      </c>
    </row>
    <row r="313" spans="1:4" ht="14.5">
      <c r="A313" s="10">
        <v>4</v>
      </c>
      <c r="B313" s="7" t="s">
        <v>49</v>
      </c>
      <c r="C313" s="7" t="s">
        <v>8</v>
      </c>
      <c r="D313" s="20">
        <f t="shared" si="0"/>
        <v>0</v>
      </c>
    </row>
    <row r="314" spans="1:4" ht="14.5">
      <c r="A314" s="10">
        <v>27</v>
      </c>
      <c r="B314" s="7" t="s">
        <v>49</v>
      </c>
      <c r="C314" s="7" t="s">
        <v>8</v>
      </c>
      <c r="D314" s="20">
        <f t="shared" si="0"/>
        <v>27</v>
      </c>
    </row>
    <row r="315" spans="1:4" ht="14.5">
      <c r="A315" s="10">
        <v>12</v>
      </c>
      <c r="B315" s="7" t="s">
        <v>49</v>
      </c>
      <c r="C315" s="7" t="s">
        <v>8</v>
      </c>
      <c r="D315" s="20">
        <f t="shared" si="0"/>
        <v>0</v>
      </c>
    </row>
    <row r="316" spans="1:4" ht="14.5">
      <c r="A316" s="10">
        <v>4</v>
      </c>
      <c r="B316" s="7" t="s">
        <v>49</v>
      </c>
      <c r="C316" s="7" t="s">
        <v>8</v>
      </c>
      <c r="D316" s="20">
        <f t="shared" si="0"/>
        <v>0</v>
      </c>
    </row>
    <row r="317" spans="1:4" ht="14.5">
      <c r="A317" s="10">
        <v>43</v>
      </c>
      <c r="B317" s="7" t="s">
        <v>49</v>
      </c>
      <c r="C317" s="7" t="s">
        <v>8</v>
      </c>
      <c r="D317" s="20">
        <f t="shared" si="0"/>
        <v>43</v>
      </c>
    </row>
    <row r="318" spans="1:4" ht="14.5">
      <c r="A318" s="10">
        <v>28</v>
      </c>
      <c r="B318" s="7" t="s">
        <v>49</v>
      </c>
      <c r="C318" s="7" t="s">
        <v>8</v>
      </c>
      <c r="D318" s="20">
        <f t="shared" si="0"/>
        <v>28</v>
      </c>
    </row>
    <row r="319" spans="1:4" ht="14.5">
      <c r="A319" s="10">
        <v>23</v>
      </c>
      <c r="B319" s="7" t="s">
        <v>49</v>
      </c>
      <c r="C319" s="7" t="s">
        <v>8</v>
      </c>
      <c r="D319" s="20">
        <f t="shared" si="0"/>
        <v>23</v>
      </c>
    </row>
    <row r="320" spans="1:4" ht="14.5">
      <c r="A320" s="10">
        <v>21</v>
      </c>
      <c r="B320" s="7" t="s">
        <v>49</v>
      </c>
      <c r="C320" s="7" t="s">
        <v>8</v>
      </c>
      <c r="D320" s="20">
        <f t="shared" si="0"/>
        <v>21</v>
      </c>
    </row>
    <row r="321" spans="1:4" ht="14.5">
      <c r="A321" s="10">
        <v>20</v>
      </c>
      <c r="B321" s="7" t="s">
        <v>49</v>
      </c>
      <c r="C321" s="7" t="s">
        <v>8</v>
      </c>
      <c r="D321" s="20">
        <f t="shared" si="0"/>
        <v>20</v>
      </c>
    </row>
    <row r="322" spans="1:4" ht="14.5">
      <c r="A322" s="10">
        <v>96</v>
      </c>
      <c r="B322" s="7" t="s">
        <v>49</v>
      </c>
      <c r="C322" s="7" t="s">
        <v>24</v>
      </c>
      <c r="D322" s="20">
        <f t="shared" si="0"/>
        <v>0</v>
      </c>
    </row>
    <row r="323" spans="1:4" ht="14.5">
      <c r="A323" s="10">
        <v>5</v>
      </c>
      <c r="B323" s="7" t="s">
        <v>49</v>
      </c>
      <c r="C323" s="7" t="s">
        <v>8</v>
      </c>
      <c r="D323" s="20">
        <f t="shared" si="0"/>
        <v>0</v>
      </c>
    </row>
    <row r="324" spans="1:4" ht="14.5">
      <c r="A324" s="10">
        <v>9</v>
      </c>
      <c r="B324" s="7" t="s">
        <v>49</v>
      </c>
      <c r="C324" s="7" t="s">
        <v>8</v>
      </c>
      <c r="D324" s="20">
        <f t="shared" si="0"/>
        <v>0</v>
      </c>
    </row>
    <row r="325" spans="1:4" ht="14.5">
      <c r="A325" s="10">
        <v>26</v>
      </c>
      <c r="B325" s="7" t="s">
        <v>49</v>
      </c>
      <c r="C325" s="7" t="s">
        <v>8</v>
      </c>
      <c r="D325" s="20">
        <f t="shared" si="0"/>
        <v>26</v>
      </c>
    </row>
    <row r="326" spans="1:4" ht="14.5">
      <c r="A326" s="10">
        <v>130</v>
      </c>
      <c r="B326" s="7" t="s">
        <v>49</v>
      </c>
      <c r="C326" s="7" t="s">
        <v>16</v>
      </c>
      <c r="D326" s="20">
        <f t="shared" si="0"/>
        <v>0</v>
      </c>
    </row>
    <row r="327" spans="1:4" ht="14.5">
      <c r="A327" s="10">
        <v>5</v>
      </c>
      <c r="B327" s="7" t="s">
        <v>50</v>
      </c>
      <c r="C327" s="7" t="s">
        <v>8</v>
      </c>
      <c r="D327" s="20">
        <f t="shared" si="0"/>
        <v>0</v>
      </c>
    </row>
    <row r="328" spans="1:4" ht="14.5">
      <c r="A328" s="10">
        <v>48</v>
      </c>
      <c r="B328" s="7" t="s">
        <v>50</v>
      </c>
      <c r="C328" s="7" t="s">
        <v>8</v>
      </c>
      <c r="D328" s="20">
        <f t="shared" si="0"/>
        <v>48</v>
      </c>
    </row>
    <row r="329" spans="1:4" ht="14.5">
      <c r="A329" s="10">
        <v>15</v>
      </c>
      <c r="B329" s="7" t="s">
        <v>50</v>
      </c>
      <c r="C329" s="7" t="s">
        <v>24</v>
      </c>
      <c r="D329" s="20">
        <f t="shared" si="0"/>
        <v>0</v>
      </c>
    </row>
    <row r="330" spans="1:4" ht="14.5">
      <c r="A330" s="10">
        <v>51</v>
      </c>
      <c r="B330" s="7" t="s">
        <v>50</v>
      </c>
      <c r="C330" s="7" t="s">
        <v>8</v>
      </c>
      <c r="D330" s="20">
        <f t="shared" si="0"/>
        <v>51</v>
      </c>
    </row>
    <row r="331" spans="1:4" ht="14.5">
      <c r="A331" s="10">
        <v>262</v>
      </c>
      <c r="B331" s="7" t="s">
        <v>50</v>
      </c>
      <c r="C331" s="7" t="s">
        <v>24</v>
      </c>
      <c r="D331" s="20">
        <f t="shared" si="0"/>
        <v>0</v>
      </c>
    </row>
    <row r="332" spans="1:4" ht="14.5">
      <c r="A332" s="10">
        <v>40</v>
      </c>
      <c r="B332" s="7" t="s">
        <v>50</v>
      </c>
      <c r="C332" s="7" t="s">
        <v>44</v>
      </c>
      <c r="D332" s="20">
        <f t="shared" si="0"/>
        <v>40</v>
      </c>
    </row>
    <row r="333" spans="1:4" ht="14.5">
      <c r="A333" s="10">
        <v>93</v>
      </c>
      <c r="B333" s="7" t="s">
        <v>50</v>
      </c>
      <c r="C333" s="7" t="s">
        <v>8</v>
      </c>
      <c r="D333" s="20">
        <f t="shared" si="0"/>
        <v>0</v>
      </c>
    </row>
    <row r="334" spans="1:4" ht="14.5">
      <c r="A334" s="10">
        <v>73</v>
      </c>
      <c r="B334" s="7" t="s">
        <v>50</v>
      </c>
      <c r="C334" s="7" t="s">
        <v>16</v>
      </c>
      <c r="D334" s="20">
        <f t="shared" si="0"/>
        <v>73</v>
      </c>
    </row>
    <row r="335" spans="1:4" ht="14.5">
      <c r="A335" s="10">
        <v>6</v>
      </c>
      <c r="B335" s="7" t="s">
        <v>50</v>
      </c>
      <c r="C335" s="7" t="s">
        <v>8</v>
      </c>
      <c r="D335" s="20">
        <f t="shared" si="0"/>
        <v>0</v>
      </c>
    </row>
    <row r="336" spans="1:4" ht="14.5">
      <c r="A336" s="10">
        <v>11</v>
      </c>
      <c r="B336" s="7" t="s">
        <v>50</v>
      </c>
      <c r="C336" s="7" t="s">
        <v>24</v>
      </c>
      <c r="D336" s="20">
        <f t="shared" si="0"/>
        <v>0</v>
      </c>
    </row>
    <row r="337" spans="1:4" ht="14.5">
      <c r="A337" s="10">
        <v>9</v>
      </c>
      <c r="B337" s="7" t="s">
        <v>50</v>
      </c>
      <c r="C337" s="7" t="s">
        <v>24</v>
      </c>
      <c r="D337" s="20">
        <f t="shared" si="0"/>
        <v>0</v>
      </c>
    </row>
    <row r="338" spans="1:4" ht="14.5">
      <c r="A338" s="10">
        <v>6</v>
      </c>
      <c r="B338" s="7" t="s">
        <v>50</v>
      </c>
      <c r="C338" s="7" t="s">
        <v>8</v>
      </c>
      <c r="D338" s="20">
        <f t="shared" si="0"/>
        <v>0</v>
      </c>
    </row>
    <row r="339" spans="1:4" ht="14.5">
      <c r="A339" s="10">
        <v>7</v>
      </c>
      <c r="B339" s="7" t="s">
        <v>50</v>
      </c>
      <c r="C339" s="7" t="s">
        <v>24</v>
      </c>
      <c r="D339" s="20">
        <f t="shared" si="0"/>
        <v>0</v>
      </c>
    </row>
    <row r="340" spans="1:4" ht="14.5">
      <c r="A340" s="10">
        <v>71</v>
      </c>
      <c r="B340" s="7" t="s">
        <v>50</v>
      </c>
      <c r="C340" s="7" t="s">
        <v>8</v>
      </c>
      <c r="D340" s="20">
        <f t="shared" si="0"/>
        <v>71</v>
      </c>
    </row>
    <row r="341" spans="1:4" ht="14.5">
      <c r="A341" s="10">
        <v>65</v>
      </c>
      <c r="B341" s="7" t="s">
        <v>50</v>
      </c>
      <c r="C341" s="7" t="s">
        <v>24</v>
      </c>
      <c r="D341" s="20">
        <f t="shared" si="0"/>
        <v>65</v>
      </c>
    </row>
    <row r="342" spans="1:4" ht="14.5">
      <c r="A342" s="10">
        <v>12</v>
      </c>
      <c r="B342" s="7" t="s">
        <v>50</v>
      </c>
      <c r="C342" s="7" t="s">
        <v>24</v>
      </c>
      <c r="D342" s="20">
        <f t="shared" si="0"/>
        <v>0</v>
      </c>
    </row>
    <row r="343" spans="1:4" ht="14.5">
      <c r="A343" s="10">
        <v>146</v>
      </c>
      <c r="B343" s="7" t="s">
        <v>50</v>
      </c>
      <c r="C343" s="7" t="s">
        <v>24</v>
      </c>
      <c r="D343" s="20">
        <f t="shared" si="0"/>
        <v>0</v>
      </c>
    </row>
    <row r="344" spans="1:4" ht="14.5">
      <c r="A344" s="10">
        <v>34</v>
      </c>
      <c r="B344" s="7" t="s">
        <v>50</v>
      </c>
      <c r="C344" s="7" t="s">
        <v>16</v>
      </c>
      <c r="D344" s="20">
        <f t="shared" si="0"/>
        <v>34</v>
      </c>
    </row>
    <row r="345" spans="1:4" ht="14.5">
      <c r="A345" s="10">
        <v>14</v>
      </c>
      <c r="B345" s="7" t="s">
        <v>50</v>
      </c>
      <c r="C345" s="7" t="s">
        <v>24</v>
      </c>
      <c r="D345" s="20">
        <f t="shared" si="0"/>
        <v>0</v>
      </c>
    </row>
    <row r="346" spans="1:4" ht="14.5">
      <c r="A346" s="10">
        <v>51</v>
      </c>
      <c r="B346" s="7" t="s">
        <v>50</v>
      </c>
      <c r="C346" s="7" t="s">
        <v>24</v>
      </c>
      <c r="D346" s="20">
        <f t="shared" si="0"/>
        <v>51</v>
      </c>
    </row>
    <row r="347" spans="1:4" ht="14.5">
      <c r="A347" s="10">
        <v>6</v>
      </c>
      <c r="B347" s="7" t="s">
        <v>50</v>
      </c>
      <c r="C347" s="7" t="s">
        <v>16</v>
      </c>
      <c r="D347" s="20">
        <f t="shared" si="0"/>
        <v>0</v>
      </c>
    </row>
    <row r="348" spans="1:4" ht="14.5">
      <c r="A348" s="10">
        <v>47</v>
      </c>
      <c r="B348" s="7" t="s">
        <v>50</v>
      </c>
      <c r="C348" s="7" t="s">
        <v>8</v>
      </c>
      <c r="D348" s="20">
        <f t="shared" si="0"/>
        <v>47</v>
      </c>
    </row>
    <row r="349" spans="1:4" ht="14.5">
      <c r="A349" s="10">
        <v>80</v>
      </c>
      <c r="B349" s="7" t="s">
        <v>50</v>
      </c>
      <c r="C349" s="7" t="s">
        <v>23</v>
      </c>
      <c r="D349" s="20">
        <f t="shared" si="0"/>
        <v>80</v>
      </c>
    </row>
    <row r="350" spans="1:4" ht="14.5">
      <c r="A350" s="10">
        <v>11</v>
      </c>
      <c r="B350" s="7" t="s">
        <v>50</v>
      </c>
      <c r="C350" s="7" t="s">
        <v>8</v>
      </c>
      <c r="D350" s="20">
        <f t="shared" si="0"/>
        <v>0</v>
      </c>
    </row>
    <row r="351" spans="1:4" ht="14.5">
      <c r="A351" s="10">
        <v>21</v>
      </c>
      <c r="B351" s="7" t="s">
        <v>50</v>
      </c>
      <c r="C351" s="7" t="s">
        <v>16</v>
      </c>
      <c r="D351" s="20">
        <f t="shared" si="0"/>
        <v>21</v>
      </c>
    </row>
    <row r="352" spans="1:4" ht="14.5">
      <c r="A352" s="10">
        <v>5</v>
      </c>
      <c r="B352" s="7" t="s">
        <v>14</v>
      </c>
      <c r="C352" s="7" t="s">
        <v>24</v>
      </c>
      <c r="D352" s="20">
        <f t="shared" si="0"/>
        <v>0</v>
      </c>
    </row>
    <row r="353" spans="1:4" ht="14.5">
      <c r="A353" s="10">
        <v>40</v>
      </c>
      <c r="B353" s="7" t="s">
        <v>14</v>
      </c>
      <c r="C353" s="7" t="s">
        <v>23</v>
      </c>
      <c r="D353" s="20">
        <f t="shared" si="0"/>
        <v>40</v>
      </c>
    </row>
    <row r="354" spans="1:4" ht="14.5">
      <c r="A354" s="10">
        <v>25</v>
      </c>
      <c r="B354" s="7" t="s">
        <v>14</v>
      </c>
      <c r="C354" s="7" t="s">
        <v>16</v>
      </c>
      <c r="D354" s="20">
        <f t="shared" si="0"/>
        <v>25</v>
      </c>
    </row>
    <row r="355" spans="1:4" ht="14.5">
      <c r="A355" s="10">
        <v>85</v>
      </c>
      <c r="B355" s="7" t="s">
        <v>14</v>
      </c>
      <c r="C355" s="7" t="s">
        <v>24</v>
      </c>
      <c r="D355" s="20">
        <f t="shared" si="0"/>
        <v>0</v>
      </c>
    </row>
    <row r="356" spans="1:4" ht="14.5">
      <c r="A356" s="10">
        <v>148</v>
      </c>
      <c r="B356" s="7" t="s">
        <v>14</v>
      </c>
      <c r="C356" s="7" t="s">
        <v>23</v>
      </c>
      <c r="D356" s="20">
        <f t="shared" si="0"/>
        <v>0</v>
      </c>
    </row>
    <row r="357" spans="1:4" ht="14.5">
      <c r="A357" s="10">
        <v>7</v>
      </c>
      <c r="B357" s="7" t="s">
        <v>14</v>
      </c>
      <c r="C357" s="7" t="s">
        <v>23</v>
      </c>
      <c r="D357" s="20">
        <f t="shared" si="0"/>
        <v>0</v>
      </c>
    </row>
    <row r="358" spans="1:4" ht="14.5">
      <c r="A358" s="10">
        <v>85</v>
      </c>
      <c r="B358" s="7" t="s">
        <v>14</v>
      </c>
      <c r="C358" s="7" t="s">
        <v>16</v>
      </c>
      <c r="D358" s="20">
        <f t="shared" si="0"/>
        <v>0</v>
      </c>
    </row>
    <row r="359" spans="1:4" ht="14.5">
      <c r="A359" s="10">
        <v>72</v>
      </c>
      <c r="B359" s="7" t="s">
        <v>14</v>
      </c>
      <c r="C359" s="7" t="s">
        <v>24</v>
      </c>
      <c r="D359" s="20">
        <f t="shared" si="0"/>
        <v>72</v>
      </c>
    </row>
    <row r="360" spans="1:4" ht="14.5">
      <c r="A360" s="10">
        <v>108</v>
      </c>
      <c r="B360" s="7" t="s">
        <v>14</v>
      </c>
      <c r="C360" s="7" t="s">
        <v>24</v>
      </c>
      <c r="D360" s="20">
        <f t="shared" si="0"/>
        <v>0</v>
      </c>
    </row>
    <row r="361" spans="1:4" ht="14.5">
      <c r="A361" s="10">
        <v>26</v>
      </c>
      <c r="B361" s="7" t="s">
        <v>14</v>
      </c>
      <c r="C361" s="7" t="s">
        <v>8</v>
      </c>
      <c r="D361" s="20">
        <f t="shared" si="0"/>
        <v>26</v>
      </c>
    </row>
    <row r="362" spans="1:4" ht="14.5">
      <c r="A362" s="10">
        <v>6</v>
      </c>
      <c r="B362" s="7" t="s">
        <v>14</v>
      </c>
      <c r="C362" s="7" t="s">
        <v>8</v>
      </c>
      <c r="D362" s="20">
        <f t="shared" si="0"/>
        <v>0</v>
      </c>
    </row>
    <row r="363" spans="1:4" ht="14.5">
      <c r="A363" s="10">
        <v>37</v>
      </c>
      <c r="B363" s="7" t="s">
        <v>14</v>
      </c>
      <c r="C363" s="7" t="s">
        <v>8</v>
      </c>
      <c r="D363" s="20">
        <f t="shared" si="0"/>
        <v>37</v>
      </c>
    </row>
    <row r="364" spans="1:4" ht="14.5">
      <c r="A364" s="10">
        <v>14</v>
      </c>
      <c r="B364" s="7" t="s">
        <v>14</v>
      </c>
      <c r="C364" s="7" t="s">
        <v>23</v>
      </c>
      <c r="D364" s="20">
        <f t="shared" si="0"/>
        <v>0</v>
      </c>
    </row>
    <row r="365" spans="1:4" ht="14.5">
      <c r="A365" s="10">
        <v>29</v>
      </c>
      <c r="B365" s="7" t="s">
        <v>14</v>
      </c>
      <c r="C365" s="7" t="s">
        <v>16</v>
      </c>
      <c r="D365" s="20">
        <f t="shared" si="0"/>
        <v>29</v>
      </c>
    </row>
    <row r="366" spans="1:4" ht="14.5">
      <c r="A366" s="10">
        <v>7</v>
      </c>
      <c r="B366" s="7" t="s">
        <v>14</v>
      </c>
      <c r="C366" s="7" t="s">
        <v>8</v>
      </c>
      <c r="D366" s="20">
        <f t="shared" si="0"/>
        <v>0</v>
      </c>
    </row>
    <row r="367" spans="1:4" ht="14.5">
      <c r="A367" s="10">
        <v>19</v>
      </c>
      <c r="B367" s="7" t="s">
        <v>14</v>
      </c>
      <c r="C367" s="7" t="s">
        <v>16</v>
      </c>
      <c r="D367" s="20">
        <f t="shared" si="0"/>
        <v>19</v>
      </c>
    </row>
    <row r="368" spans="1:4" ht="14.5">
      <c r="A368" s="10">
        <v>50</v>
      </c>
      <c r="B368" s="7" t="s">
        <v>14</v>
      </c>
      <c r="C368" s="7" t="s">
        <v>8</v>
      </c>
      <c r="D368" s="20">
        <f t="shared" si="0"/>
        <v>50</v>
      </c>
    </row>
    <row r="369" spans="1:4" ht="14.5">
      <c r="A369" s="10">
        <v>12</v>
      </c>
      <c r="B369" s="7" t="s">
        <v>14</v>
      </c>
      <c r="C369" s="7" t="s">
        <v>23</v>
      </c>
      <c r="D369" s="20">
        <f t="shared" si="0"/>
        <v>0</v>
      </c>
    </row>
    <row r="370" spans="1:4" ht="14.5">
      <c r="A370" s="10">
        <v>12</v>
      </c>
      <c r="B370" s="7" t="s">
        <v>14</v>
      </c>
      <c r="C370" s="7" t="s">
        <v>23</v>
      </c>
      <c r="D370" s="20">
        <f t="shared" si="0"/>
        <v>0</v>
      </c>
    </row>
    <row r="371" spans="1:4" ht="14.5">
      <c r="A371" s="10">
        <v>4</v>
      </c>
      <c r="B371" s="7" t="s">
        <v>14</v>
      </c>
      <c r="C371" s="7" t="s">
        <v>23</v>
      </c>
      <c r="D371" s="20">
        <f t="shared" si="0"/>
        <v>0</v>
      </c>
    </row>
    <row r="372" spans="1:4" ht="14.5">
      <c r="A372" s="10">
        <v>238</v>
      </c>
      <c r="B372" s="7" t="s">
        <v>14</v>
      </c>
      <c r="C372" s="7" t="s">
        <v>8</v>
      </c>
      <c r="D372" s="20">
        <f t="shared" si="0"/>
        <v>0</v>
      </c>
    </row>
    <row r="373" spans="1:4" ht="14.5">
      <c r="A373" s="10">
        <v>10</v>
      </c>
      <c r="B373" s="7" t="s">
        <v>14</v>
      </c>
      <c r="C373" s="7" t="s">
        <v>23</v>
      </c>
      <c r="D373" s="20">
        <f t="shared" si="0"/>
        <v>0</v>
      </c>
    </row>
    <row r="374" spans="1:4" ht="14.5">
      <c r="A374" s="10">
        <v>14</v>
      </c>
      <c r="B374" s="7" t="s">
        <v>14</v>
      </c>
      <c r="C374" s="7" t="s">
        <v>23</v>
      </c>
      <c r="D374" s="20">
        <f t="shared" si="0"/>
        <v>0</v>
      </c>
    </row>
    <row r="375" spans="1:4" ht="14.5">
      <c r="A375" s="10">
        <v>87</v>
      </c>
      <c r="B375" s="7" t="s">
        <v>14</v>
      </c>
      <c r="C375" s="7" t="s">
        <v>23</v>
      </c>
      <c r="D375" s="20">
        <f t="shared" si="0"/>
        <v>0</v>
      </c>
    </row>
    <row r="376" spans="1:4" ht="14.5">
      <c r="A376" s="10">
        <v>28</v>
      </c>
      <c r="B376" s="7" t="s">
        <v>14</v>
      </c>
      <c r="C376" s="7" t="s">
        <v>16</v>
      </c>
      <c r="D376" s="20">
        <f t="shared" si="0"/>
        <v>28</v>
      </c>
    </row>
    <row r="377" spans="1:4" ht="14.5">
      <c r="A377" s="10">
        <v>251</v>
      </c>
      <c r="B377" s="7" t="s">
        <v>45</v>
      </c>
      <c r="C377" s="7" t="s">
        <v>8</v>
      </c>
      <c r="D377" s="20">
        <f t="shared" si="0"/>
        <v>0</v>
      </c>
    </row>
    <row r="378" spans="1:4" ht="14.5">
      <c r="A378" s="10">
        <v>11</v>
      </c>
      <c r="B378" s="7" t="s">
        <v>45</v>
      </c>
      <c r="C378" s="7" t="s">
        <v>16</v>
      </c>
      <c r="D378" s="20">
        <f t="shared" si="0"/>
        <v>0</v>
      </c>
    </row>
    <row r="379" spans="1:4" ht="14.5">
      <c r="A379" s="10">
        <v>51</v>
      </c>
      <c r="B379" s="7" t="s">
        <v>45</v>
      </c>
      <c r="C379" s="7" t="s">
        <v>23</v>
      </c>
      <c r="D379" s="20">
        <f t="shared" si="0"/>
        <v>51</v>
      </c>
    </row>
    <row r="380" spans="1:4" ht="14.5">
      <c r="A380" s="10">
        <v>6</v>
      </c>
      <c r="B380" s="7" t="s">
        <v>45</v>
      </c>
      <c r="C380" s="7" t="s">
        <v>8</v>
      </c>
      <c r="D380" s="20">
        <f t="shared" si="0"/>
        <v>0</v>
      </c>
    </row>
    <row r="381" spans="1:4" ht="14.5">
      <c r="A381" s="10">
        <v>13</v>
      </c>
      <c r="B381" s="7" t="s">
        <v>45</v>
      </c>
      <c r="C381" s="7" t="s">
        <v>23</v>
      </c>
      <c r="D381" s="20">
        <f t="shared" si="0"/>
        <v>0</v>
      </c>
    </row>
    <row r="382" spans="1:4" ht="14.5">
      <c r="A382" s="10">
        <v>45</v>
      </c>
      <c r="B382" s="7" t="s">
        <v>45</v>
      </c>
      <c r="C382" s="7" t="s">
        <v>8</v>
      </c>
      <c r="D382" s="20">
        <f t="shared" si="0"/>
        <v>45</v>
      </c>
    </row>
    <row r="383" spans="1:4" ht="14.5">
      <c r="A383" s="10">
        <v>21</v>
      </c>
      <c r="B383" s="7" t="s">
        <v>45</v>
      </c>
      <c r="C383" s="7" t="s">
        <v>44</v>
      </c>
      <c r="D383" s="20">
        <f t="shared" si="0"/>
        <v>21</v>
      </c>
    </row>
    <row r="384" spans="1:4" ht="14.5">
      <c r="A384" s="10">
        <v>14</v>
      </c>
      <c r="B384" s="7" t="s">
        <v>45</v>
      </c>
      <c r="C384" s="7" t="s">
        <v>23</v>
      </c>
      <c r="D384" s="20">
        <f t="shared" si="0"/>
        <v>0</v>
      </c>
    </row>
    <row r="385" spans="1:4" ht="14.5">
      <c r="A385" s="10">
        <v>69</v>
      </c>
      <c r="B385" s="7" t="s">
        <v>45</v>
      </c>
      <c r="C385" s="7" t="s">
        <v>23</v>
      </c>
      <c r="D385" s="20">
        <f t="shared" si="0"/>
        <v>69</v>
      </c>
    </row>
    <row r="386" spans="1:4" ht="14.5">
      <c r="A386" s="10">
        <v>40</v>
      </c>
      <c r="B386" s="7" t="s">
        <v>45</v>
      </c>
      <c r="C386" s="7" t="s">
        <v>24</v>
      </c>
      <c r="D386" s="20">
        <f t="shared" si="0"/>
        <v>40</v>
      </c>
    </row>
    <row r="387" spans="1:4" ht="14.5">
      <c r="A387" s="10">
        <v>45</v>
      </c>
      <c r="B387" s="7" t="s">
        <v>45</v>
      </c>
      <c r="C387" s="7" t="s">
        <v>24</v>
      </c>
      <c r="D387" s="20">
        <f t="shared" si="0"/>
        <v>45</v>
      </c>
    </row>
    <row r="388" spans="1:4" ht="14.5">
      <c r="A388" s="10">
        <v>29</v>
      </c>
      <c r="B388" s="7" t="s">
        <v>45</v>
      </c>
      <c r="C388" s="7" t="s">
        <v>24</v>
      </c>
      <c r="D388" s="20">
        <f t="shared" si="0"/>
        <v>29</v>
      </c>
    </row>
    <row r="389" spans="1:4" ht="14.5">
      <c r="A389" s="10">
        <v>71</v>
      </c>
      <c r="B389" s="7" t="s">
        <v>45</v>
      </c>
      <c r="C389" s="7" t="s">
        <v>16</v>
      </c>
      <c r="D389" s="20">
        <f t="shared" si="0"/>
        <v>71</v>
      </c>
    </row>
    <row r="390" spans="1:4" ht="14.5">
      <c r="A390" s="10">
        <v>16</v>
      </c>
      <c r="B390" s="7" t="s">
        <v>45</v>
      </c>
      <c r="C390" s="7" t="s">
        <v>23</v>
      </c>
      <c r="D390" s="20">
        <f t="shared" si="0"/>
        <v>0</v>
      </c>
    </row>
    <row r="391" spans="1:4" ht="14.5">
      <c r="A391" s="10">
        <v>11</v>
      </c>
      <c r="B391" s="7" t="s">
        <v>45</v>
      </c>
      <c r="C391" s="7" t="s">
        <v>23</v>
      </c>
      <c r="D391" s="20">
        <f t="shared" si="0"/>
        <v>0</v>
      </c>
    </row>
    <row r="392" spans="1:4" ht="14.5">
      <c r="A392" s="10">
        <v>18</v>
      </c>
      <c r="B392" s="7" t="s">
        <v>45</v>
      </c>
      <c r="C392" s="7" t="s">
        <v>8</v>
      </c>
      <c r="D392" s="20">
        <f t="shared" si="0"/>
        <v>18</v>
      </c>
    </row>
    <row r="393" spans="1:4" ht="14.5">
      <c r="A393" s="10">
        <v>137</v>
      </c>
      <c r="B393" s="7" t="s">
        <v>45</v>
      </c>
      <c r="C393" s="7" t="s">
        <v>23</v>
      </c>
      <c r="D393" s="20">
        <f t="shared" si="0"/>
        <v>0</v>
      </c>
    </row>
    <row r="394" spans="1:4" ht="14.5">
      <c r="A394" s="10">
        <v>10</v>
      </c>
      <c r="B394" s="7" t="s">
        <v>45</v>
      </c>
      <c r="C394" s="7" t="s">
        <v>23</v>
      </c>
      <c r="D394" s="20">
        <f t="shared" si="0"/>
        <v>0</v>
      </c>
    </row>
    <row r="395" spans="1:4" ht="14.5">
      <c r="A395" s="10">
        <v>4</v>
      </c>
      <c r="B395" s="7" t="s">
        <v>45</v>
      </c>
      <c r="C395" s="7" t="s">
        <v>24</v>
      </c>
      <c r="D395" s="20">
        <f t="shared" si="0"/>
        <v>0</v>
      </c>
    </row>
    <row r="396" spans="1:4" ht="14.5">
      <c r="A396" s="10">
        <v>99</v>
      </c>
      <c r="B396" s="7" t="s">
        <v>45</v>
      </c>
      <c r="C396" s="7" t="s">
        <v>23</v>
      </c>
      <c r="D396" s="20">
        <f t="shared" si="0"/>
        <v>0</v>
      </c>
    </row>
    <row r="397" spans="1:4" ht="14.5">
      <c r="A397" s="10">
        <v>9</v>
      </c>
      <c r="B397" s="7" t="s">
        <v>45</v>
      </c>
      <c r="C397" s="7" t="s">
        <v>23</v>
      </c>
      <c r="D397" s="20">
        <f t="shared" si="0"/>
        <v>0</v>
      </c>
    </row>
    <row r="398" spans="1:4" ht="14.5">
      <c r="A398" s="10">
        <v>30</v>
      </c>
      <c r="B398" s="7" t="s">
        <v>45</v>
      </c>
      <c r="C398" s="7" t="s">
        <v>23</v>
      </c>
      <c r="D398" s="20">
        <f t="shared" si="0"/>
        <v>30</v>
      </c>
    </row>
    <row r="399" spans="1:4" ht="14.5">
      <c r="A399" s="10">
        <v>24</v>
      </c>
      <c r="B399" s="7" t="s">
        <v>45</v>
      </c>
      <c r="C399" s="7" t="s">
        <v>8</v>
      </c>
      <c r="D399" s="20">
        <f t="shared" si="0"/>
        <v>24</v>
      </c>
    </row>
    <row r="400" spans="1:4" ht="14.5">
      <c r="A400" s="10">
        <v>40</v>
      </c>
      <c r="B400" s="7" t="s">
        <v>45</v>
      </c>
      <c r="C400" s="7" t="s">
        <v>23</v>
      </c>
      <c r="D400" s="20">
        <f t="shared" si="0"/>
        <v>40</v>
      </c>
    </row>
    <row r="401" spans="1:4" ht="14.5">
      <c r="A401" s="10">
        <v>9</v>
      </c>
      <c r="B401" s="7" t="s">
        <v>45</v>
      </c>
      <c r="C401" s="7" t="s">
        <v>23</v>
      </c>
      <c r="D401" s="20">
        <f t="shared" si="0"/>
        <v>0</v>
      </c>
    </row>
    <row r="402" spans="1:4" ht="14.5">
      <c r="A402" s="10">
        <v>175</v>
      </c>
      <c r="B402" s="7" t="s">
        <v>46</v>
      </c>
      <c r="C402" s="7" t="s">
        <v>8</v>
      </c>
      <c r="D402" s="20">
        <f t="shared" si="0"/>
        <v>0</v>
      </c>
    </row>
    <row r="403" spans="1:4" ht="14.5">
      <c r="A403" s="10">
        <v>28</v>
      </c>
      <c r="B403" s="7" t="s">
        <v>46</v>
      </c>
      <c r="C403" s="7" t="s">
        <v>23</v>
      </c>
      <c r="D403" s="20">
        <f t="shared" si="0"/>
        <v>28</v>
      </c>
    </row>
    <row r="404" spans="1:4" ht="14.5">
      <c r="A404" s="10">
        <v>37</v>
      </c>
      <c r="B404" s="7" t="s">
        <v>46</v>
      </c>
      <c r="C404" s="7" t="s">
        <v>8</v>
      </c>
      <c r="D404" s="20">
        <f t="shared" si="0"/>
        <v>37</v>
      </c>
    </row>
    <row r="405" spans="1:4" ht="14.5">
      <c r="A405" s="10">
        <v>56</v>
      </c>
      <c r="B405" s="7" t="s">
        <v>46</v>
      </c>
      <c r="C405" s="7" t="s">
        <v>8</v>
      </c>
      <c r="D405" s="20">
        <f t="shared" si="0"/>
        <v>56</v>
      </c>
    </row>
    <row r="406" spans="1:4" ht="14.5">
      <c r="A406" s="10">
        <v>38</v>
      </c>
      <c r="B406" s="7" t="s">
        <v>46</v>
      </c>
      <c r="C406" s="7" t="s">
        <v>8</v>
      </c>
      <c r="D406" s="20">
        <f t="shared" si="0"/>
        <v>38</v>
      </c>
    </row>
    <row r="407" spans="1:4" ht="14.5">
      <c r="A407" s="10">
        <v>27</v>
      </c>
      <c r="B407" s="7" t="s">
        <v>46</v>
      </c>
      <c r="C407" s="7" t="s">
        <v>44</v>
      </c>
      <c r="D407" s="20">
        <f t="shared" si="0"/>
        <v>27</v>
      </c>
    </row>
    <row r="408" spans="1:4" ht="14.5">
      <c r="A408" s="10">
        <v>14</v>
      </c>
      <c r="B408" s="7" t="s">
        <v>46</v>
      </c>
      <c r="C408" s="7" t="s">
        <v>8</v>
      </c>
      <c r="D408" s="20">
        <f t="shared" si="0"/>
        <v>0</v>
      </c>
    </row>
    <row r="409" spans="1:4" ht="14.5">
      <c r="A409" s="10">
        <v>12</v>
      </c>
      <c r="B409" s="7" t="s">
        <v>46</v>
      </c>
      <c r="C409" s="7" t="s">
        <v>24</v>
      </c>
      <c r="D409" s="20">
        <f t="shared" si="0"/>
        <v>0</v>
      </c>
    </row>
    <row r="410" spans="1:4" ht="14.5">
      <c r="A410" s="10">
        <v>8</v>
      </c>
      <c r="B410" s="7" t="s">
        <v>46</v>
      </c>
      <c r="C410" s="7" t="s">
        <v>8</v>
      </c>
      <c r="D410" s="20">
        <f t="shared" si="0"/>
        <v>0</v>
      </c>
    </row>
    <row r="411" spans="1:4" ht="14.5">
      <c r="A411" s="10">
        <v>12</v>
      </c>
      <c r="B411" s="7" t="s">
        <v>46</v>
      </c>
      <c r="C411" s="7" t="s">
        <v>8</v>
      </c>
      <c r="D411" s="20">
        <f t="shared" si="0"/>
        <v>0</v>
      </c>
    </row>
    <row r="412" spans="1:4" ht="14.5">
      <c r="A412" s="10">
        <v>5</v>
      </c>
      <c r="B412" s="7" t="s">
        <v>46</v>
      </c>
      <c r="C412" s="7" t="s">
        <v>16</v>
      </c>
      <c r="D412" s="20">
        <f t="shared" si="0"/>
        <v>0</v>
      </c>
    </row>
    <row r="413" spans="1:4" ht="14.5">
      <c r="A413" s="10">
        <v>13</v>
      </c>
      <c r="B413" s="7" t="s">
        <v>46</v>
      </c>
      <c r="C413" s="7" t="s">
        <v>24</v>
      </c>
      <c r="D413" s="20">
        <f t="shared" si="0"/>
        <v>0</v>
      </c>
    </row>
    <row r="414" spans="1:4" ht="14.5">
      <c r="A414" s="10">
        <v>49</v>
      </c>
      <c r="B414" s="7" t="s">
        <v>46</v>
      </c>
      <c r="C414" s="7" t="s">
        <v>24</v>
      </c>
      <c r="D414" s="20">
        <f t="shared" si="0"/>
        <v>49</v>
      </c>
    </row>
    <row r="415" spans="1:4" ht="14.5">
      <c r="A415" s="10">
        <v>104</v>
      </c>
      <c r="B415" s="7" t="s">
        <v>46</v>
      </c>
      <c r="C415" s="7" t="s">
        <v>24</v>
      </c>
      <c r="D415" s="20">
        <f t="shared" si="0"/>
        <v>0</v>
      </c>
    </row>
    <row r="416" spans="1:4" ht="14.5">
      <c r="A416" s="10">
        <v>11</v>
      </c>
      <c r="B416" s="7" t="s">
        <v>46</v>
      </c>
      <c r="C416" s="7" t="s">
        <v>16</v>
      </c>
      <c r="D416" s="20">
        <f t="shared" si="0"/>
        <v>0</v>
      </c>
    </row>
    <row r="417" spans="1:4" ht="14.5">
      <c r="A417" s="10">
        <v>38</v>
      </c>
      <c r="B417" s="7" t="s">
        <v>46</v>
      </c>
      <c r="C417" s="7" t="s">
        <v>24</v>
      </c>
      <c r="D417" s="20">
        <f t="shared" si="0"/>
        <v>38</v>
      </c>
    </row>
    <row r="418" spans="1:4" ht="14.5">
      <c r="A418" s="10">
        <v>28</v>
      </c>
      <c r="B418" s="7" t="s">
        <v>46</v>
      </c>
      <c r="C418" s="7" t="s">
        <v>8</v>
      </c>
      <c r="D418" s="20">
        <f t="shared" si="0"/>
        <v>28</v>
      </c>
    </row>
    <row r="419" spans="1:4" ht="14.5">
      <c r="A419" s="10">
        <v>253</v>
      </c>
      <c r="B419" s="7" t="s">
        <v>46</v>
      </c>
      <c r="C419" s="7" t="s">
        <v>8</v>
      </c>
      <c r="D419" s="20">
        <f t="shared" si="0"/>
        <v>0</v>
      </c>
    </row>
    <row r="420" spans="1:4" ht="14.5">
      <c r="A420" s="10">
        <v>39</v>
      </c>
      <c r="B420" s="7" t="s">
        <v>46</v>
      </c>
      <c r="C420" s="7" t="s">
        <v>24</v>
      </c>
      <c r="D420" s="20">
        <f t="shared" si="0"/>
        <v>39</v>
      </c>
    </row>
    <row r="421" spans="1:4" ht="14.5">
      <c r="A421" s="10">
        <v>5</v>
      </c>
      <c r="B421" s="7" t="s">
        <v>46</v>
      </c>
      <c r="C421" s="7" t="s">
        <v>24</v>
      </c>
      <c r="D421" s="20">
        <f t="shared" si="0"/>
        <v>0</v>
      </c>
    </row>
    <row r="422" spans="1:4" ht="14.5">
      <c r="A422" s="10">
        <v>4</v>
      </c>
      <c r="B422" s="7" t="s">
        <v>46</v>
      </c>
      <c r="C422" s="7" t="s">
        <v>8</v>
      </c>
      <c r="D422" s="20">
        <f t="shared" si="0"/>
        <v>0</v>
      </c>
    </row>
    <row r="423" spans="1:4" ht="14.5">
      <c r="A423" s="10">
        <v>27</v>
      </c>
      <c r="B423" s="7" t="s">
        <v>46</v>
      </c>
      <c r="C423" s="7" t="s">
        <v>8</v>
      </c>
      <c r="D423" s="20">
        <f t="shared" si="0"/>
        <v>27</v>
      </c>
    </row>
    <row r="424" spans="1:4" ht="14.5">
      <c r="A424" s="10">
        <v>13</v>
      </c>
      <c r="B424" s="7" t="s">
        <v>46</v>
      </c>
      <c r="C424" s="7" t="s">
        <v>24</v>
      </c>
      <c r="D424" s="20">
        <f t="shared" si="0"/>
        <v>0</v>
      </c>
    </row>
    <row r="425" spans="1:4" ht="14.5">
      <c r="A425" s="10">
        <v>21</v>
      </c>
      <c r="B425" s="7" t="s">
        <v>46</v>
      </c>
      <c r="C425" s="7" t="s">
        <v>8</v>
      </c>
      <c r="D425" s="20">
        <f t="shared" si="0"/>
        <v>21</v>
      </c>
    </row>
    <row r="426" spans="1:4" ht="14.5">
      <c r="A426" s="10">
        <v>15</v>
      </c>
      <c r="B426" s="7" t="s">
        <v>46</v>
      </c>
      <c r="C426" s="7" t="s">
        <v>24</v>
      </c>
      <c r="D426" s="20">
        <f t="shared" si="0"/>
        <v>0</v>
      </c>
    </row>
    <row r="427" spans="1:4" ht="14.5">
      <c r="A427" s="10">
        <v>10</v>
      </c>
      <c r="B427" s="7" t="s">
        <v>47</v>
      </c>
      <c r="C427" s="7" t="s">
        <v>24</v>
      </c>
      <c r="D427" s="20">
        <f t="shared" si="0"/>
        <v>0</v>
      </c>
    </row>
    <row r="428" spans="1:4" ht="14.5">
      <c r="A428" s="10">
        <v>37</v>
      </c>
      <c r="B428" s="7" t="s">
        <v>47</v>
      </c>
      <c r="C428" s="7" t="s">
        <v>24</v>
      </c>
      <c r="D428" s="20">
        <f t="shared" si="0"/>
        <v>37</v>
      </c>
    </row>
    <row r="429" spans="1:4" ht="14.5">
      <c r="A429" s="10">
        <v>12</v>
      </c>
      <c r="B429" s="7" t="s">
        <v>47</v>
      </c>
      <c r="C429" s="7" t="s">
        <v>24</v>
      </c>
      <c r="D429" s="20">
        <f t="shared" si="0"/>
        <v>0</v>
      </c>
    </row>
    <row r="430" spans="1:4" ht="14.5">
      <c r="A430" s="10">
        <v>77</v>
      </c>
      <c r="B430" s="7" t="s">
        <v>47</v>
      </c>
      <c r="C430" s="7" t="s">
        <v>24</v>
      </c>
      <c r="D430" s="20">
        <f t="shared" si="0"/>
        <v>77</v>
      </c>
    </row>
    <row r="431" spans="1:4" ht="14.5">
      <c r="A431" s="10">
        <v>6</v>
      </c>
      <c r="B431" s="7" t="s">
        <v>47</v>
      </c>
      <c r="C431" s="7" t="s">
        <v>8</v>
      </c>
      <c r="D431" s="20">
        <f t="shared" si="0"/>
        <v>0</v>
      </c>
    </row>
    <row r="432" spans="1:4" ht="14.5">
      <c r="A432" s="10">
        <v>11</v>
      </c>
      <c r="B432" s="7" t="s">
        <v>47</v>
      </c>
      <c r="C432" s="7" t="s">
        <v>23</v>
      </c>
      <c r="D432" s="20">
        <f t="shared" si="0"/>
        <v>0</v>
      </c>
    </row>
    <row r="433" spans="1:4" ht="14.5">
      <c r="A433" s="10">
        <v>36</v>
      </c>
      <c r="B433" s="7" t="s">
        <v>47</v>
      </c>
      <c r="C433" s="7" t="s">
        <v>24</v>
      </c>
      <c r="D433" s="20">
        <f t="shared" si="0"/>
        <v>36</v>
      </c>
    </row>
    <row r="434" spans="1:4" ht="14.5">
      <c r="A434" s="10">
        <v>14</v>
      </c>
      <c r="B434" s="7" t="s">
        <v>47</v>
      </c>
      <c r="C434" s="7" t="s">
        <v>24</v>
      </c>
      <c r="D434" s="20">
        <f t="shared" si="0"/>
        <v>0</v>
      </c>
    </row>
    <row r="435" spans="1:4" ht="14.5">
      <c r="A435" s="10">
        <v>18</v>
      </c>
      <c r="B435" s="7" t="s">
        <v>47</v>
      </c>
      <c r="C435" s="7" t="s">
        <v>23</v>
      </c>
      <c r="D435" s="20">
        <f t="shared" si="0"/>
        <v>18</v>
      </c>
    </row>
    <row r="436" spans="1:4" ht="14.5">
      <c r="A436" s="10">
        <v>32</v>
      </c>
      <c r="B436" s="7" t="s">
        <v>47</v>
      </c>
      <c r="C436" s="7" t="s">
        <v>8</v>
      </c>
      <c r="D436" s="20">
        <f t="shared" si="0"/>
        <v>32</v>
      </c>
    </row>
    <row r="437" spans="1:4" ht="14.5">
      <c r="A437" s="10">
        <v>7</v>
      </c>
      <c r="B437" s="7" t="s">
        <v>47</v>
      </c>
      <c r="C437" s="7" t="s">
        <v>24</v>
      </c>
      <c r="D437" s="20">
        <f t="shared" si="0"/>
        <v>0</v>
      </c>
    </row>
    <row r="438" spans="1:4" ht="14.5">
      <c r="A438" s="10">
        <v>5</v>
      </c>
      <c r="B438" s="7" t="s">
        <v>47</v>
      </c>
      <c r="C438" s="7" t="s">
        <v>24</v>
      </c>
      <c r="D438" s="20">
        <f t="shared" si="0"/>
        <v>0</v>
      </c>
    </row>
    <row r="439" spans="1:4" ht="14.5">
      <c r="A439" s="10">
        <v>59</v>
      </c>
      <c r="B439" s="7" t="s">
        <v>47</v>
      </c>
      <c r="C439" s="7" t="s">
        <v>24</v>
      </c>
      <c r="D439" s="20">
        <f t="shared" si="0"/>
        <v>59</v>
      </c>
    </row>
    <row r="440" spans="1:4" ht="14.5">
      <c r="A440" s="10">
        <v>12</v>
      </c>
      <c r="B440" s="7" t="s">
        <v>47</v>
      </c>
      <c r="C440" s="7" t="s">
        <v>16</v>
      </c>
      <c r="D440" s="20">
        <f t="shared" si="0"/>
        <v>0</v>
      </c>
    </row>
    <row r="441" spans="1:4" ht="14.5">
      <c r="A441" s="10">
        <v>90</v>
      </c>
      <c r="B441" s="7" t="s">
        <v>47</v>
      </c>
      <c r="C441" s="7" t="s">
        <v>44</v>
      </c>
      <c r="D441" s="20">
        <f t="shared" si="0"/>
        <v>0</v>
      </c>
    </row>
    <row r="442" spans="1:4" ht="14.5">
      <c r="A442" s="10">
        <v>6</v>
      </c>
      <c r="B442" s="7" t="s">
        <v>47</v>
      </c>
      <c r="C442" s="7" t="s">
        <v>8</v>
      </c>
      <c r="D442" s="20">
        <f t="shared" si="0"/>
        <v>0</v>
      </c>
    </row>
    <row r="443" spans="1:4" ht="14.5">
      <c r="A443" s="10">
        <v>34</v>
      </c>
      <c r="B443" s="7" t="s">
        <v>47</v>
      </c>
      <c r="C443" s="7" t="s">
        <v>16</v>
      </c>
      <c r="D443" s="20">
        <f t="shared" si="0"/>
        <v>34</v>
      </c>
    </row>
    <row r="444" spans="1:4" ht="14.5">
      <c r="A444" s="10">
        <v>136</v>
      </c>
      <c r="B444" s="7" t="s">
        <v>47</v>
      </c>
      <c r="C444" s="7" t="s">
        <v>24</v>
      </c>
      <c r="D444" s="20">
        <f t="shared" si="0"/>
        <v>0</v>
      </c>
    </row>
    <row r="445" spans="1:4" ht="14.5">
      <c r="A445" s="10">
        <v>11</v>
      </c>
      <c r="B445" s="7" t="s">
        <v>47</v>
      </c>
      <c r="C445" s="7" t="s">
        <v>44</v>
      </c>
      <c r="D445" s="20">
        <f t="shared" si="0"/>
        <v>0</v>
      </c>
    </row>
    <row r="446" spans="1:4" ht="14.5">
      <c r="A446" s="10">
        <v>137</v>
      </c>
      <c r="B446" s="7" t="s">
        <v>47</v>
      </c>
      <c r="C446" s="7" t="s">
        <v>24</v>
      </c>
      <c r="D446" s="20">
        <f t="shared" si="0"/>
        <v>0</v>
      </c>
    </row>
    <row r="447" spans="1:4" ht="14.5">
      <c r="A447" s="10">
        <v>23</v>
      </c>
      <c r="B447" s="7" t="s">
        <v>47</v>
      </c>
      <c r="C447" s="7" t="s">
        <v>16</v>
      </c>
      <c r="D447" s="20">
        <f t="shared" si="0"/>
        <v>23</v>
      </c>
    </row>
    <row r="448" spans="1:4" ht="14.5">
      <c r="A448" s="10">
        <v>13</v>
      </c>
      <c r="B448" s="7" t="s">
        <v>47</v>
      </c>
      <c r="C448" s="7" t="s">
        <v>24</v>
      </c>
      <c r="D448" s="20">
        <f t="shared" si="0"/>
        <v>0</v>
      </c>
    </row>
    <row r="449" spans="1:4" ht="14.5">
      <c r="A449" s="10">
        <v>4</v>
      </c>
      <c r="B449" s="7" t="s">
        <v>47</v>
      </c>
      <c r="C449" s="7" t="s">
        <v>8</v>
      </c>
      <c r="D449" s="20">
        <f t="shared" si="0"/>
        <v>0</v>
      </c>
    </row>
    <row r="450" spans="1:4" ht="14.5">
      <c r="A450" s="10">
        <v>13</v>
      </c>
      <c r="B450" s="7" t="s">
        <v>47</v>
      </c>
      <c r="C450" s="7" t="s">
        <v>24</v>
      </c>
      <c r="D450" s="20">
        <f t="shared" si="0"/>
        <v>0</v>
      </c>
    </row>
    <row r="451" spans="1:4" ht="14.5">
      <c r="A451" s="10">
        <v>60</v>
      </c>
      <c r="B451" s="7" t="s">
        <v>47</v>
      </c>
      <c r="C451" s="7" t="s">
        <v>23</v>
      </c>
      <c r="D451" s="20">
        <f t="shared" si="0"/>
        <v>60</v>
      </c>
    </row>
    <row r="452" spans="1:4" ht="14.5">
      <c r="A452" s="10">
        <v>8</v>
      </c>
      <c r="B452" s="7" t="s">
        <v>48</v>
      </c>
      <c r="C452" s="7" t="s">
        <v>8</v>
      </c>
      <c r="D452" s="20">
        <f t="shared" si="0"/>
        <v>0</v>
      </c>
    </row>
    <row r="453" spans="1:4" ht="14.5">
      <c r="A453" s="10">
        <v>18</v>
      </c>
      <c r="B453" s="7" t="s">
        <v>48</v>
      </c>
      <c r="C453" s="7" t="s">
        <v>8</v>
      </c>
      <c r="D453" s="20">
        <f t="shared" si="0"/>
        <v>18</v>
      </c>
    </row>
    <row r="454" spans="1:4" ht="14.5">
      <c r="A454" s="10">
        <v>14</v>
      </c>
      <c r="B454" s="7" t="s">
        <v>48</v>
      </c>
      <c r="C454" s="7" t="s">
        <v>8</v>
      </c>
      <c r="D454" s="20">
        <f t="shared" si="0"/>
        <v>0</v>
      </c>
    </row>
    <row r="455" spans="1:4" ht="14.5">
      <c r="A455" s="10">
        <v>21</v>
      </c>
      <c r="B455" s="7" t="s">
        <v>48</v>
      </c>
      <c r="C455" s="7" t="s">
        <v>8</v>
      </c>
      <c r="D455" s="20">
        <f t="shared" si="0"/>
        <v>21</v>
      </c>
    </row>
    <row r="456" spans="1:4" ht="14.5">
      <c r="A456" s="10">
        <v>100</v>
      </c>
      <c r="B456" s="7" t="s">
        <v>48</v>
      </c>
      <c r="C456" s="7" t="s">
        <v>8</v>
      </c>
      <c r="D456" s="20">
        <f t="shared" si="0"/>
        <v>0</v>
      </c>
    </row>
    <row r="457" spans="1:4" ht="14.5">
      <c r="A457" s="10">
        <v>6</v>
      </c>
      <c r="B457" s="7" t="s">
        <v>48</v>
      </c>
      <c r="C457" s="7" t="s">
        <v>23</v>
      </c>
      <c r="D457" s="20">
        <f t="shared" si="0"/>
        <v>0</v>
      </c>
    </row>
    <row r="458" spans="1:4" ht="14.5">
      <c r="A458" s="10">
        <v>20</v>
      </c>
      <c r="B458" s="7" t="s">
        <v>48</v>
      </c>
      <c r="C458" s="7" t="s">
        <v>8</v>
      </c>
      <c r="D458" s="20">
        <f t="shared" si="0"/>
        <v>20</v>
      </c>
    </row>
    <row r="459" spans="1:4" ht="14.5">
      <c r="A459" s="10">
        <v>54</v>
      </c>
      <c r="B459" s="7" t="s">
        <v>48</v>
      </c>
      <c r="C459" s="7" t="s">
        <v>23</v>
      </c>
      <c r="D459" s="20">
        <f t="shared" si="0"/>
        <v>54</v>
      </c>
    </row>
    <row r="460" spans="1:4" ht="14.5">
      <c r="A460" s="10">
        <v>14</v>
      </c>
      <c r="B460" s="7" t="s">
        <v>48</v>
      </c>
      <c r="C460" s="7" t="s">
        <v>23</v>
      </c>
      <c r="D460" s="20">
        <f t="shared" si="0"/>
        <v>0</v>
      </c>
    </row>
    <row r="461" spans="1:4" ht="14.5">
      <c r="A461" s="10">
        <v>34</v>
      </c>
      <c r="B461" s="7" t="s">
        <v>48</v>
      </c>
      <c r="C461" s="7" t="s">
        <v>44</v>
      </c>
      <c r="D461" s="20">
        <f t="shared" si="0"/>
        <v>34</v>
      </c>
    </row>
    <row r="462" spans="1:4" ht="14.5">
      <c r="A462" s="10">
        <v>126</v>
      </c>
      <c r="B462" s="7" t="s">
        <v>48</v>
      </c>
      <c r="C462" s="7" t="s">
        <v>23</v>
      </c>
      <c r="D462" s="20">
        <f t="shared" si="0"/>
        <v>0</v>
      </c>
    </row>
    <row r="463" spans="1:4" ht="14.5">
      <c r="A463" s="10">
        <v>44</v>
      </c>
      <c r="B463" s="7" t="s">
        <v>48</v>
      </c>
      <c r="C463" s="7" t="s">
        <v>24</v>
      </c>
      <c r="D463" s="20">
        <f t="shared" si="0"/>
        <v>44</v>
      </c>
    </row>
    <row r="464" spans="1:4" ht="14.5">
      <c r="A464" s="10">
        <v>112</v>
      </c>
      <c r="B464" s="7" t="s">
        <v>48</v>
      </c>
      <c r="C464" s="7" t="s">
        <v>23</v>
      </c>
      <c r="D464" s="20">
        <f t="shared" si="0"/>
        <v>0</v>
      </c>
    </row>
    <row r="465" spans="1:4" ht="14.5">
      <c r="A465" s="10">
        <v>35</v>
      </c>
      <c r="B465" s="7" t="s">
        <v>48</v>
      </c>
      <c r="C465" s="7" t="s">
        <v>8</v>
      </c>
      <c r="D465" s="20">
        <f t="shared" si="0"/>
        <v>35</v>
      </c>
    </row>
    <row r="466" spans="1:4" ht="14.5">
      <c r="A466" s="10">
        <v>78</v>
      </c>
      <c r="B466" s="7" t="s">
        <v>48</v>
      </c>
      <c r="C466" s="7" t="s">
        <v>16</v>
      </c>
      <c r="D466" s="20">
        <f t="shared" si="0"/>
        <v>78</v>
      </c>
    </row>
    <row r="467" spans="1:4" ht="14.5">
      <c r="A467" s="10">
        <v>26</v>
      </c>
      <c r="B467" s="7" t="s">
        <v>48</v>
      </c>
      <c r="C467" s="7" t="s">
        <v>8</v>
      </c>
      <c r="D467" s="20">
        <f t="shared" si="0"/>
        <v>26</v>
      </c>
    </row>
    <row r="468" spans="1:4" ht="14.5">
      <c r="A468" s="10">
        <v>30</v>
      </c>
      <c r="B468" s="7" t="s">
        <v>48</v>
      </c>
      <c r="C468" s="7" t="s">
        <v>16</v>
      </c>
      <c r="D468" s="20">
        <f t="shared" si="0"/>
        <v>30</v>
      </c>
    </row>
    <row r="469" spans="1:4" ht="14.5">
      <c r="A469" s="10">
        <v>4</v>
      </c>
      <c r="B469" s="7" t="s">
        <v>48</v>
      </c>
      <c r="C469" s="7" t="s">
        <v>23</v>
      </c>
      <c r="D469" s="20">
        <f t="shared" si="0"/>
        <v>0</v>
      </c>
    </row>
    <row r="470" spans="1:4" ht="14.5">
      <c r="A470" s="10">
        <v>30</v>
      </c>
      <c r="B470" s="7" t="s">
        <v>48</v>
      </c>
      <c r="C470" s="7" t="s">
        <v>8</v>
      </c>
      <c r="D470" s="20">
        <f t="shared" si="0"/>
        <v>30</v>
      </c>
    </row>
    <row r="471" spans="1:4" ht="14.5">
      <c r="A471" s="10">
        <v>11</v>
      </c>
      <c r="B471" s="7" t="s">
        <v>48</v>
      </c>
      <c r="C471" s="7" t="s">
        <v>23</v>
      </c>
      <c r="D471" s="20">
        <f t="shared" si="0"/>
        <v>0</v>
      </c>
    </row>
    <row r="472" spans="1:4" ht="14.5">
      <c r="A472" s="10">
        <v>76</v>
      </c>
      <c r="B472" s="7" t="s">
        <v>48</v>
      </c>
      <c r="C472" s="7" t="s">
        <v>23</v>
      </c>
      <c r="D472" s="20">
        <f t="shared" si="0"/>
        <v>76</v>
      </c>
    </row>
    <row r="473" spans="1:4" ht="14.5">
      <c r="A473" s="10">
        <v>97</v>
      </c>
      <c r="B473" s="7" t="s">
        <v>48</v>
      </c>
      <c r="C473" s="7" t="s">
        <v>8</v>
      </c>
      <c r="D473" s="20">
        <f t="shared" si="0"/>
        <v>0</v>
      </c>
    </row>
    <row r="474" spans="1:4" ht="14.5">
      <c r="A474" s="10">
        <v>195</v>
      </c>
      <c r="B474" s="7" t="s">
        <v>48</v>
      </c>
      <c r="C474" s="7" t="s">
        <v>16</v>
      </c>
      <c r="D474" s="20">
        <f t="shared" si="0"/>
        <v>0</v>
      </c>
    </row>
    <row r="475" spans="1:4" ht="14.5">
      <c r="A475" s="10">
        <v>59</v>
      </c>
      <c r="B475" s="7" t="s">
        <v>48</v>
      </c>
      <c r="C475" s="7" t="s">
        <v>8</v>
      </c>
      <c r="D475" s="20">
        <f t="shared" si="0"/>
        <v>59</v>
      </c>
    </row>
    <row r="476" spans="1:4" ht="14.5">
      <c r="A476" s="10">
        <v>7</v>
      </c>
      <c r="B476" s="7" t="s">
        <v>48</v>
      </c>
      <c r="C476" s="7" t="s">
        <v>8</v>
      </c>
      <c r="D476" s="20">
        <f t="shared" si="0"/>
        <v>0</v>
      </c>
    </row>
    <row r="477" spans="1:4" ht="14.5">
      <c r="A477" s="10">
        <v>7</v>
      </c>
      <c r="B477" s="7" t="s">
        <v>49</v>
      </c>
      <c r="C477" s="7" t="s">
        <v>24</v>
      </c>
      <c r="D477" s="20">
        <f t="shared" si="0"/>
        <v>0</v>
      </c>
    </row>
    <row r="478" spans="1:4" ht="14.5">
      <c r="A478" s="10">
        <v>64</v>
      </c>
      <c r="B478" s="7" t="s">
        <v>49</v>
      </c>
      <c r="C478" s="7" t="s">
        <v>8</v>
      </c>
      <c r="D478" s="20">
        <f t="shared" si="0"/>
        <v>64</v>
      </c>
    </row>
    <row r="479" spans="1:4" ht="14.5">
      <c r="A479" s="10">
        <v>106</v>
      </c>
      <c r="B479" s="7" t="s">
        <v>49</v>
      </c>
      <c r="C479" s="7" t="s">
        <v>8</v>
      </c>
      <c r="D479" s="20">
        <f t="shared" si="0"/>
        <v>0</v>
      </c>
    </row>
    <row r="480" spans="1:4" ht="14.5">
      <c r="A480" s="10">
        <v>18</v>
      </c>
      <c r="B480" s="7" t="s">
        <v>49</v>
      </c>
      <c r="C480" s="7" t="s">
        <v>8</v>
      </c>
      <c r="D480" s="20">
        <f t="shared" si="0"/>
        <v>18</v>
      </c>
    </row>
    <row r="481" spans="1:4" ht="14.5">
      <c r="A481" s="10">
        <v>108</v>
      </c>
      <c r="B481" s="7" t="s">
        <v>49</v>
      </c>
      <c r="C481" s="7" t="s">
        <v>23</v>
      </c>
      <c r="D481" s="20">
        <f t="shared" si="0"/>
        <v>0</v>
      </c>
    </row>
    <row r="482" spans="1:4" ht="14.5">
      <c r="A482" s="10">
        <v>11</v>
      </c>
      <c r="B482" s="7" t="s">
        <v>49</v>
      </c>
      <c r="C482" s="7" t="s">
        <v>8</v>
      </c>
      <c r="D482" s="20">
        <f t="shared" si="0"/>
        <v>0</v>
      </c>
    </row>
    <row r="483" spans="1:4" ht="14.5">
      <c r="A483" s="10">
        <v>34</v>
      </c>
      <c r="B483" s="7" t="s">
        <v>49</v>
      </c>
      <c r="C483" s="7" t="s">
        <v>8</v>
      </c>
      <c r="D483" s="20">
        <f t="shared" si="0"/>
        <v>34</v>
      </c>
    </row>
    <row r="484" spans="1:4" ht="14.5">
      <c r="A484" s="10">
        <v>7</v>
      </c>
      <c r="B484" s="7" t="s">
        <v>49</v>
      </c>
      <c r="C484" s="7" t="s">
        <v>8</v>
      </c>
      <c r="D484" s="20">
        <f t="shared" si="0"/>
        <v>0</v>
      </c>
    </row>
    <row r="485" spans="1:4" ht="14.5">
      <c r="A485" s="10">
        <v>147</v>
      </c>
      <c r="B485" s="7" t="s">
        <v>49</v>
      </c>
      <c r="C485" s="7" t="s">
        <v>8</v>
      </c>
      <c r="D485" s="20">
        <f t="shared" si="0"/>
        <v>0</v>
      </c>
    </row>
    <row r="486" spans="1:4" ht="14.5">
      <c r="A486" s="10">
        <v>15</v>
      </c>
      <c r="B486" s="7" t="s">
        <v>49</v>
      </c>
      <c r="C486" s="7" t="s">
        <v>8</v>
      </c>
      <c r="D486" s="20">
        <f t="shared" si="0"/>
        <v>0</v>
      </c>
    </row>
    <row r="487" spans="1:4" ht="14.5">
      <c r="A487" s="10">
        <v>42</v>
      </c>
      <c r="B487" s="7" t="s">
        <v>49</v>
      </c>
      <c r="C487" s="7" t="s">
        <v>8</v>
      </c>
      <c r="D487" s="20">
        <f t="shared" si="0"/>
        <v>42</v>
      </c>
    </row>
    <row r="488" spans="1:4" ht="14.5">
      <c r="A488" s="10">
        <v>55</v>
      </c>
      <c r="B488" s="7" t="s">
        <v>49</v>
      </c>
      <c r="C488" s="7" t="s">
        <v>23</v>
      </c>
      <c r="D488" s="20">
        <f t="shared" si="0"/>
        <v>55</v>
      </c>
    </row>
    <row r="489" spans="1:4" ht="14.5">
      <c r="A489" s="10">
        <v>11</v>
      </c>
      <c r="B489" s="7" t="s">
        <v>49</v>
      </c>
      <c r="C489" s="7" t="s">
        <v>8</v>
      </c>
      <c r="D489" s="20">
        <f t="shared" si="0"/>
        <v>0</v>
      </c>
    </row>
    <row r="490" spans="1:4" ht="14.5">
      <c r="A490" s="10">
        <v>12</v>
      </c>
      <c r="B490" s="7" t="s">
        <v>49</v>
      </c>
      <c r="C490" s="7" t="s">
        <v>23</v>
      </c>
      <c r="D490" s="20">
        <f t="shared" si="0"/>
        <v>0</v>
      </c>
    </row>
    <row r="491" spans="1:4" ht="14.5">
      <c r="A491" s="10">
        <v>32</v>
      </c>
      <c r="B491" s="7" t="s">
        <v>49</v>
      </c>
      <c r="C491" s="7" t="s">
        <v>8</v>
      </c>
      <c r="D491" s="20">
        <f t="shared" si="0"/>
        <v>32</v>
      </c>
    </row>
    <row r="492" spans="1:4" ht="14.5">
      <c r="A492" s="10">
        <v>20</v>
      </c>
      <c r="B492" s="7" t="s">
        <v>49</v>
      </c>
      <c r="C492" s="7" t="s">
        <v>8</v>
      </c>
      <c r="D492" s="20">
        <f t="shared" si="0"/>
        <v>20</v>
      </c>
    </row>
    <row r="493" spans="1:4" ht="14.5">
      <c r="A493" s="10">
        <v>39</v>
      </c>
      <c r="B493" s="7" t="s">
        <v>49</v>
      </c>
      <c r="C493" s="7" t="s">
        <v>23</v>
      </c>
      <c r="D493" s="20">
        <f t="shared" si="0"/>
        <v>39</v>
      </c>
    </row>
    <row r="494" spans="1:4" ht="14.5">
      <c r="A494" s="10">
        <v>4</v>
      </c>
      <c r="B494" s="7" t="s">
        <v>49</v>
      </c>
      <c r="C494" s="7" t="s">
        <v>8</v>
      </c>
      <c r="D494" s="20">
        <f t="shared" si="0"/>
        <v>0</v>
      </c>
    </row>
    <row r="495" spans="1:4" ht="14.5">
      <c r="A495" s="10">
        <v>12</v>
      </c>
      <c r="B495" s="7" t="s">
        <v>49</v>
      </c>
      <c r="C495" s="7" t="s">
        <v>23</v>
      </c>
      <c r="D495" s="20">
        <f t="shared" si="0"/>
        <v>0</v>
      </c>
    </row>
    <row r="496" spans="1:4" ht="14.5">
      <c r="A496" s="10">
        <v>231</v>
      </c>
      <c r="B496" s="7" t="s">
        <v>49</v>
      </c>
      <c r="C496" s="7" t="s">
        <v>24</v>
      </c>
      <c r="D496" s="20">
        <f t="shared" si="0"/>
        <v>0</v>
      </c>
    </row>
    <row r="497" spans="1:4" ht="14.5">
      <c r="A497" s="10">
        <v>15</v>
      </c>
      <c r="B497" s="7" t="s">
        <v>49</v>
      </c>
      <c r="C497" s="7" t="s">
        <v>8</v>
      </c>
      <c r="D497" s="20">
        <f t="shared" si="0"/>
        <v>0</v>
      </c>
    </row>
    <row r="498" spans="1:4" ht="14.5">
      <c r="A498" s="10">
        <v>10</v>
      </c>
      <c r="B498" s="7" t="s">
        <v>49</v>
      </c>
      <c r="C498" s="7" t="s">
        <v>23</v>
      </c>
      <c r="D498" s="20">
        <f t="shared" si="0"/>
        <v>0</v>
      </c>
    </row>
    <row r="499" spans="1:4" ht="14.5">
      <c r="A499" s="10">
        <v>36</v>
      </c>
      <c r="B499" s="7" t="s">
        <v>49</v>
      </c>
      <c r="C499" s="7" t="s">
        <v>8</v>
      </c>
      <c r="D499" s="20">
        <f t="shared" si="0"/>
        <v>36</v>
      </c>
    </row>
    <row r="500" spans="1:4" ht="14.5">
      <c r="A500" s="10">
        <v>4</v>
      </c>
      <c r="B500" s="7" t="s">
        <v>49</v>
      </c>
      <c r="C500" s="7" t="s">
        <v>8</v>
      </c>
      <c r="D500" s="20">
        <f t="shared" si="0"/>
        <v>0</v>
      </c>
    </row>
    <row r="501" spans="1:4" ht="14.5">
      <c r="A501" s="10">
        <v>15</v>
      </c>
      <c r="B501" s="7" t="s">
        <v>49</v>
      </c>
      <c r="C501" s="7" t="s">
        <v>8</v>
      </c>
      <c r="D501" s="20">
        <f t="shared" si="0"/>
        <v>0</v>
      </c>
    </row>
    <row r="502" spans="1:4" ht="14.5">
      <c r="A502" s="10">
        <v>5</v>
      </c>
      <c r="B502" s="7" t="s">
        <v>50</v>
      </c>
      <c r="C502" s="7" t="s">
        <v>23</v>
      </c>
      <c r="D502" s="20">
        <f t="shared" si="0"/>
        <v>0</v>
      </c>
    </row>
    <row r="503" spans="1:4" ht="14.5">
      <c r="A503" s="10">
        <v>25</v>
      </c>
      <c r="B503" s="7" t="s">
        <v>50</v>
      </c>
      <c r="C503" s="7" t="s">
        <v>8</v>
      </c>
      <c r="D503" s="20">
        <f t="shared" si="0"/>
        <v>25</v>
      </c>
    </row>
    <row r="504" spans="1:4" ht="14.5">
      <c r="A504" s="10">
        <v>59</v>
      </c>
      <c r="B504" s="7" t="s">
        <v>50</v>
      </c>
      <c r="C504" s="7" t="s">
        <v>8</v>
      </c>
      <c r="D504" s="20">
        <f t="shared" si="0"/>
        <v>59</v>
      </c>
    </row>
    <row r="505" spans="1:4" ht="14.5">
      <c r="A505" s="10">
        <v>56</v>
      </c>
      <c r="B505" s="7" t="s">
        <v>50</v>
      </c>
      <c r="C505" s="7" t="s">
        <v>23</v>
      </c>
      <c r="D505" s="20">
        <f t="shared" si="0"/>
        <v>56</v>
      </c>
    </row>
    <row r="506" spans="1:4" ht="14.5">
      <c r="A506" s="10">
        <v>4</v>
      </c>
      <c r="B506" s="7" t="s">
        <v>50</v>
      </c>
      <c r="C506" s="7" t="s">
        <v>23</v>
      </c>
      <c r="D506" s="20">
        <f t="shared" si="0"/>
        <v>0</v>
      </c>
    </row>
    <row r="507" spans="1:4" ht="14.5">
      <c r="A507" s="10">
        <v>45</v>
      </c>
      <c r="B507" s="7" t="s">
        <v>50</v>
      </c>
      <c r="C507" s="7" t="s">
        <v>24</v>
      </c>
      <c r="D507" s="20">
        <f t="shared" si="0"/>
        <v>45</v>
      </c>
    </row>
    <row r="508" spans="1:4" ht="14.5">
      <c r="A508" s="10">
        <v>9</v>
      </c>
      <c r="B508" s="7" t="s">
        <v>50</v>
      </c>
      <c r="C508" s="7" t="s">
        <v>24</v>
      </c>
      <c r="D508" s="20">
        <f t="shared" si="0"/>
        <v>0</v>
      </c>
    </row>
    <row r="509" spans="1:4" ht="14.5">
      <c r="A509" s="10">
        <v>46</v>
      </c>
      <c r="B509" s="7" t="s">
        <v>50</v>
      </c>
      <c r="C509" s="7" t="s">
        <v>16</v>
      </c>
      <c r="D509" s="20">
        <f t="shared" si="0"/>
        <v>46</v>
      </c>
    </row>
    <row r="510" spans="1:4" ht="14.5">
      <c r="A510" s="10">
        <v>9</v>
      </c>
      <c r="B510" s="7" t="s">
        <v>50</v>
      </c>
      <c r="C510" s="7" t="s">
        <v>8</v>
      </c>
      <c r="D510" s="20">
        <f t="shared" si="0"/>
        <v>0</v>
      </c>
    </row>
    <row r="511" spans="1:4" ht="14.5">
      <c r="A511" s="10">
        <v>214</v>
      </c>
      <c r="B511" s="7" t="s">
        <v>50</v>
      </c>
      <c r="C511" s="7" t="s">
        <v>8</v>
      </c>
      <c r="D511" s="20">
        <f t="shared" si="0"/>
        <v>0</v>
      </c>
    </row>
    <row r="512" spans="1:4" ht="14.5">
      <c r="A512" s="10">
        <v>61</v>
      </c>
      <c r="B512" s="7" t="s">
        <v>50</v>
      </c>
      <c r="C512" s="7" t="s">
        <v>8</v>
      </c>
      <c r="D512" s="20">
        <f t="shared" si="0"/>
        <v>61</v>
      </c>
    </row>
    <row r="513" spans="1:4" ht="14.5">
      <c r="A513" s="10">
        <v>4</v>
      </c>
      <c r="B513" s="7" t="s">
        <v>50</v>
      </c>
      <c r="C513" s="7" t="s">
        <v>8</v>
      </c>
      <c r="D513" s="20">
        <f t="shared" si="0"/>
        <v>0</v>
      </c>
    </row>
    <row r="514" spans="1:4" ht="14.5">
      <c r="A514" s="10">
        <v>11</v>
      </c>
      <c r="B514" s="7" t="s">
        <v>50</v>
      </c>
      <c r="C514" s="7" t="s">
        <v>23</v>
      </c>
      <c r="D514" s="20">
        <f t="shared" si="0"/>
        <v>0</v>
      </c>
    </row>
    <row r="515" spans="1:4" ht="14.5">
      <c r="A515" s="10">
        <v>22</v>
      </c>
      <c r="B515" s="7" t="s">
        <v>50</v>
      </c>
      <c r="C515" s="7" t="s">
        <v>24</v>
      </c>
      <c r="D515" s="20">
        <f t="shared" si="0"/>
        <v>22</v>
      </c>
    </row>
    <row r="516" spans="1:4" ht="14.5">
      <c r="A516" s="10">
        <v>63</v>
      </c>
      <c r="B516" s="7" t="s">
        <v>50</v>
      </c>
      <c r="C516" s="7" t="s">
        <v>8</v>
      </c>
      <c r="D516" s="20">
        <f t="shared" si="0"/>
        <v>63</v>
      </c>
    </row>
    <row r="517" spans="1:4" ht="14.5">
      <c r="A517" s="10">
        <v>8</v>
      </c>
      <c r="B517" s="7" t="s">
        <v>50</v>
      </c>
      <c r="C517" s="7" t="s">
        <v>8</v>
      </c>
      <c r="D517" s="20">
        <f t="shared" si="0"/>
        <v>0</v>
      </c>
    </row>
    <row r="518" spans="1:4" ht="14.5">
      <c r="A518" s="10">
        <v>77</v>
      </c>
      <c r="B518" s="7" t="s">
        <v>50</v>
      </c>
      <c r="C518" s="7" t="s">
        <v>24</v>
      </c>
      <c r="D518" s="20">
        <f t="shared" si="0"/>
        <v>77</v>
      </c>
    </row>
    <row r="519" spans="1:4" ht="14.5">
      <c r="A519" s="10">
        <v>18</v>
      </c>
      <c r="B519" s="7" t="s">
        <v>50</v>
      </c>
      <c r="C519" s="7" t="s">
        <v>8</v>
      </c>
      <c r="D519" s="20">
        <f t="shared" si="0"/>
        <v>18</v>
      </c>
    </row>
    <row r="520" spans="1:4" ht="14.5">
      <c r="A520" s="10">
        <v>28</v>
      </c>
      <c r="B520" s="7" t="s">
        <v>50</v>
      </c>
      <c r="C520" s="7" t="s">
        <v>8</v>
      </c>
      <c r="D520" s="20">
        <f t="shared" si="0"/>
        <v>28</v>
      </c>
    </row>
    <row r="521" spans="1:4" ht="14.5">
      <c r="A521" s="10">
        <v>18</v>
      </c>
      <c r="B521" s="7" t="s">
        <v>50</v>
      </c>
      <c r="C521" s="7" t="s">
        <v>24</v>
      </c>
      <c r="D521" s="20">
        <f t="shared" si="0"/>
        <v>18</v>
      </c>
    </row>
    <row r="522" spans="1:4" ht="14.5">
      <c r="A522" s="10">
        <v>51</v>
      </c>
      <c r="B522" s="7" t="s">
        <v>50</v>
      </c>
      <c r="C522" s="7" t="s">
        <v>16</v>
      </c>
      <c r="D522" s="20">
        <f t="shared" si="0"/>
        <v>51</v>
      </c>
    </row>
    <row r="523" spans="1:4" ht="14.5">
      <c r="A523" s="10">
        <v>10</v>
      </c>
      <c r="B523" s="7" t="s">
        <v>50</v>
      </c>
      <c r="C523" s="7" t="s">
        <v>23</v>
      </c>
      <c r="D523" s="20">
        <f t="shared" si="0"/>
        <v>0</v>
      </c>
    </row>
    <row r="524" spans="1:4" ht="14.5">
      <c r="A524" s="10">
        <v>19</v>
      </c>
      <c r="B524" s="7" t="s">
        <v>50</v>
      </c>
      <c r="C524" s="7" t="s">
        <v>23</v>
      </c>
      <c r="D524" s="20">
        <f t="shared" si="0"/>
        <v>19</v>
      </c>
    </row>
    <row r="525" spans="1:4" ht="14.5">
      <c r="A525" s="10">
        <v>111</v>
      </c>
      <c r="B525" s="7" t="s">
        <v>50</v>
      </c>
      <c r="C525" s="7" t="s">
        <v>8</v>
      </c>
      <c r="D525" s="20">
        <f t="shared" si="0"/>
        <v>0</v>
      </c>
    </row>
    <row r="526" spans="1:4" ht="14.5">
      <c r="A526" s="10">
        <v>21</v>
      </c>
      <c r="B526" s="7" t="s">
        <v>50</v>
      </c>
      <c r="C526" s="7" t="s">
        <v>8</v>
      </c>
      <c r="D526" s="20">
        <f t="shared" si="0"/>
        <v>21</v>
      </c>
    </row>
    <row r="527" spans="1:4" ht="14.5">
      <c r="A527" s="10">
        <v>21</v>
      </c>
      <c r="B527" s="7" t="s">
        <v>14</v>
      </c>
      <c r="C527" s="7" t="s">
        <v>23</v>
      </c>
      <c r="D527" s="20">
        <f t="shared" si="0"/>
        <v>21</v>
      </c>
    </row>
    <row r="528" spans="1:4" ht="14.5">
      <c r="A528" s="10">
        <v>72</v>
      </c>
      <c r="B528" s="7" t="s">
        <v>14</v>
      </c>
      <c r="C528" s="7" t="s">
        <v>23</v>
      </c>
      <c r="D528" s="20">
        <f t="shared" si="0"/>
        <v>72</v>
      </c>
    </row>
    <row r="529" spans="1:4" ht="14.5">
      <c r="A529" s="10">
        <v>33</v>
      </c>
      <c r="B529" s="7" t="s">
        <v>14</v>
      </c>
      <c r="C529" s="7" t="s">
        <v>8</v>
      </c>
      <c r="D529" s="20">
        <f t="shared" si="0"/>
        <v>33</v>
      </c>
    </row>
    <row r="530" spans="1:4" ht="14.5">
      <c r="A530" s="10">
        <v>46</v>
      </c>
      <c r="B530" s="7" t="s">
        <v>14</v>
      </c>
      <c r="C530" s="7" t="s">
        <v>23</v>
      </c>
      <c r="D530" s="20">
        <f t="shared" si="0"/>
        <v>46</v>
      </c>
    </row>
    <row r="531" spans="1:4" ht="14.5">
      <c r="A531" s="10">
        <v>226</v>
      </c>
      <c r="B531" s="7" t="s">
        <v>14</v>
      </c>
      <c r="C531" s="7" t="s">
        <v>24</v>
      </c>
      <c r="D531" s="20">
        <f t="shared" si="0"/>
        <v>0</v>
      </c>
    </row>
    <row r="532" spans="1:4" ht="14.5">
      <c r="A532" s="10">
        <v>5</v>
      </c>
      <c r="B532" s="7" t="s">
        <v>14</v>
      </c>
      <c r="C532" s="7" t="s">
        <v>24</v>
      </c>
      <c r="D532" s="20">
        <f t="shared" si="0"/>
        <v>0</v>
      </c>
    </row>
    <row r="533" spans="1:4" ht="14.5">
      <c r="A533" s="10">
        <v>8</v>
      </c>
      <c r="B533" s="7" t="s">
        <v>14</v>
      </c>
      <c r="C533" s="7" t="s">
        <v>8</v>
      </c>
      <c r="D533" s="20">
        <f t="shared" si="0"/>
        <v>0</v>
      </c>
    </row>
    <row r="534" spans="1:4" ht="14.5">
      <c r="A534" s="10">
        <v>21</v>
      </c>
      <c r="B534" s="7" t="s">
        <v>14</v>
      </c>
      <c r="C534" s="7" t="s">
        <v>24</v>
      </c>
      <c r="D534" s="20">
        <f t="shared" si="0"/>
        <v>21</v>
      </c>
    </row>
    <row r="535" spans="1:4" ht="14.5">
      <c r="A535" s="10">
        <v>20</v>
      </c>
      <c r="B535" s="7" t="s">
        <v>14</v>
      </c>
      <c r="C535" s="7" t="s">
        <v>23</v>
      </c>
      <c r="D535" s="20">
        <f t="shared" si="0"/>
        <v>20</v>
      </c>
    </row>
    <row r="536" spans="1:4" ht="14.5">
      <c r="A536" s="10">
        <v>14</v>
      </c>
      <c r="B536" s="7" t="s">
        <v>14</v>
      </c>
      <c r="C536" s="7" t="s">
        <v>8</v>
      </c>
      <c r="D536" s="20">
        <f t="shared" si="0"/>
        <v>0</v>
      </c>
    </row>
    <row r="537" spans="1:4" ht="14.5">
      <c r="A537" s="10">
        <v>10</v>
      </c>
      <c r="B537" s="7" t="s">
        <v>14</v>
      </c>
      <c r="C537" s="7" t="s">
        <v>23</v>
      </c>
      <c r="D537" s="20">
        <f t="shared" si="0"/>
        <v>0</v>
      </c>
    </row>
    <row r="538" spans="1:4" ht="14.5">
      <c r="A538" s="10">
        <v>29</v>
      </c>
      <c r="B538" s="7" t="s">
        <v>14</v>
      </c>
      <c r="C538" s="7" t="s">
        <v>23</v>
      </c>
      <c r="D538" s="20">
        <f t="shared" si="0"/>
        <v>29</v>
      </c>
    </row>
    <row r="539" spans="1:4" ht="14.5">
      <c r="A539" s="10">
        <v>40</v>
      </c>
      <c r="B539" s="7" t="s">
        <v>14</v>
      </c>
      <c r="C539" s="7" t="s">
        <v>8</v>
      </c>
      <c r="D539" s="20">
        <f t="shared" si="0"/>
        <v>40</v>
      </c>
    </row>
    <row r="540" spans="1:4" ht="14.5">
      <c r="A540" s="10">
        <v>6</v>
      </c>
      <c r="B540" s="7" t="s">
        <v>14</v>
      </c>
      <c r="C540" s="7" t="s">
        <v>8</v>
      </c>
      <c r="D540" s="20">
        <f t="shared" si="0"/>
        <v>0</v>
      </c>
    </row>
    <row r="541" spans="1:4" ht="14.5">
      <c r="A541" s="10">
        <v>91</v>
      </c>
      <c r="B541" s="7" t="s">
        <v>14</v>
      </c>
      <c r="C541" s="7" t="s">
        <v>23</v>
      </c>
      <c r="D541" s="20">
        <f t="shared" si="0"/>
        <v>0</v>
      </c>
    </row>
    <row r="542" spans="1:4" ht="14.5">
      <c r="A542" s="10">
        <v>7</v>
      </c>
      <c r="B542" s="7" t="s">
        <v>14</v>
      </c>
      <c r="C542" s="7" t="s">
        <v>24</v>
      </c>
      <c r="D542" s="20">
        <f t="shared" si="0"/>
        <v>0</v>
      </c>
    </row>
    <row r="543" spans="1:4" ht="14.5">
      <c r="A543" s="10">
        <v>37</v>
      </c>
      <c r="B543" s="7" t="s">
        <v>14</v>
      </c>
      <c r="C543" s="7" t="s">
        <v>8</v>
      </c>
      <c r="D543" s="20">
        <f t="shared" si="0"/>
        <v>37</v>
      </c>
    </row>
    <row r="544" spans="1:4" ht="14.5">
      <c r="A544" s="10">
        <v>74</v>
      </c>
      <c r="B544" s="7" t="s">
        <v>14</v>
      </c>
      <c r="C544" s="7" t="s">
        <v>24</v>
      </c>
      <c r="D544" s="20">
        <f t="shared" si="0"/>
        <v>74</v>
      </c>
    </row>
    <row r="545" spans="1:4" ht="14.5">
      <c r="A545" s="10">
        <v>6</v>
      </c>
      <c r="B545" s="7" t="s">
        <v>14</v>
      </c>
      <c r="C545" s="7" t="s">
        <v>24</v>
      </c>
      <c r="D545" s="20">
        <f t="shared" si="0"/>
        <v>0</v>
      </c>
    </row>
    <row r="546" spans="1:4" ht="14.5">
      <c r="A546" s="10">
        <v>51</v>
      </c>
      <c r="B546" s="7" t="s">
        <v>14</v>
      </c>
      <c r="C546" s="7" t="s">
        <v>8</v>
      </c>
      <c r="D546" s="20">
        <f t="shared" si="0"/>
        <v>51</v>
      </c>
    </row>
    <row r="547" spans="1:4" ht="14.5">
      <c r="A547" s="10">
        <v>52</v>
      </c>
      <c r="B547" s="7" t="s">
        <v>14</v>
      </c>
      <c r="C547" s="7" t="s">
        <v>23</v>
      </c>
      <c r="D547" s="20">
        <f t="shared" si="0"/>
        <v>52</v>
      </c>
    </row>
    <row r="548" spans="1:4" ht="14.5">
      <c r="A548" s="10">
        <v>188</v>
      </c>
      <c r="B548" s="7" t="s">
        <v>14</v>
      </c>
      <c r="C548" s="7" t="s">
        <v>8</v>
      </c>
      <c r="D548" s="20">
        <f t="shared" si="0"/>
        <v>0</v>
      </c>
    </row>
    <row r="549" spans="1:4" ht="14.5">
      <c r="A549" s="10">
        <v>10</v>
      </c>
      <c r="B549" s="7" t="s">
        <v>14</v>
      </c>
      <c r="C549" s="7" t="s">
        <v>23</v>
      </c>
      <c r="D549" s="20">
        <f t="shared" si="0"/>
        <v>0</v>
      </c>
    </row>
    <row r="550" spans="1:4" ht="14.5">
      <c r="A550" s="10">
        <v>29</v>
      </c>
      <c r="B550" s="7" t="s">
        <v>14</v>
      </c>
      <c r="C550" s="7" t="s">
        <v>8</v>
      </c>
      <c r="D550" s="20">
        <f t="shared" si="0"/>
        <v>29</v>
      </c>
    </row>
    <row r="551" spans="1:4" ht="14.5">
      <c r="A551" s="10">
        <v>16</v>
      </c>
      <c r="B551" s="7" t="s">
        <v>14</v>
      </c>
      <c r="C551" s="7" t="s">
        <v>23</v>
      </c>
      <c r="D551" s="20">
        <f t="shared" si="0"/>
        <v>0</v>
      </c>
    </row>
    <row r="552" spans="1:4" ht="14.5">
      <c r="A552" s="10">
        <v>46</v>
      </c>
      <c r="B552" s="7" t="s">
        <v>45</v>
      </c>
      <c r="C552" s="7" t="s">
        <v>23</v>
      </c>
      <c r="D552" s="20">
        <f t="shared" si="0"/>
        <v>46</v>
      </c>
    </row>
    <row r="553" spans="1:4" ht="14.5">
      <c r="A553" s="10">
        <v>16</v>
      </c>
      <c r="B553" s="7" t="s">
        <v>45</v>
      </c>
      <c r="C553" s="7" t="s">
        <v>23</v>
      </c>
      <c r="D553" s="20">
        <f t="shared" si="0"/>
        <v>0</v>
      </c>
    </row>
    <row r="554" spans="1:4" ht="14.5">
      <c r="A554" s="10">
        <v>165</v>
      </c>
      <c r="B554" s="7" t="s">
        <v>45</v>
      </c>
      <c r="C554" s="7" t="s">
        <v>23</v>
      </c>
      <c r="D554" s="20">
        <f t="shared" si="0"/>
        <v>0</v>
      </c>
    </row>
    <row r="555" spans="1:4" ht="14.5">
      <c r="A555" s="10">
        <v>87</v>
      </c>
      <c r="B555" s="7" t="s">
        <v>45</v>
      </c>
      <c r="C555" s="7" t="s">
        <v>44</v>
      </c>
      <c r="D555" s="20">
        <f t="shared" si="0"/>
        <v>0</v>
      </c>
    </row>
    <row r="556" spans="1:4" ht="14.5">
      <c r="A556" s="10">
        <v>4</v>
      </c>
      <c r="B556" s="7" t="s">
        <v>45</v>
      </c>
      <c r="C556" s="7" t="s">
        <v>23</v>
      </c>
      <c r="D556" s="20">
        <f t="shared" si="0"/>
        <v>0</v>
      </c>
    </row>
    <row r="557" spans="1:4" ht="14.5">
      <c r="A557" s="10">
        <v>5</v>
      </c>
      <c r="B557" s="7" t="s">
        <v>45</v>
      </c>
      <c r="C557" s="7" t="s">
        <v>44</v>
      </c>
      <c r="D557" s="20">
        <f t="shared" si="0"/>
        <v>0</v>
      </c>
    </row>
    <row r="558" spans="1:4" ht="14.5">
      <c r="A558" s="10">
        <v>131</v>
      </c>
      <c r="B558" s="7" t="s">
        <v>45</v>
      </c>
      <c r="C558" s="7" t="s">
        <v>8</v>
      </c>
      <c r="D558" s="20">
        <f t="shared" si="0"/>
        <v>0</v>
      </c>
    </row>
    <row r="559" spans="1:4" ht="14.5">
      <c r="A559" s="10">
        <v>29</v>
      </c>
      <c r="B559" s="7" t="s">
        <v>45</v>
      </c>
      <c r="C559" s="7" t="s">
        <v>8</v>
      </c>
      <c r="D559" s="20">
        <f t="shared" si="0"/>
        <v>29</v>
      </c>
    </row>
    <row r="560" spans="1:4" ht="14.5">
      <c r="A560" s="10">
        <v>88</v>
      </c>
      <c r="B560" s="7" t="s">
        <v>45</v>
      </c>
      <c r="C560" s="7" t="s">
        <v>8</v>
      </c>
      <c r="D560" s="20">
        <f t="shared" si="0"/>
        <v>0</v>
      </c>
    </row>
    <row r="561" spans="1:4" ht="14.5">
      <c r="A561" s="10">
        <v>20</v>
      </c>
      <c r="B561" s="7" t="s">
        <v>45</v>
      </c>
      <c r="C561" s="7" t="s">
        <v>23</v>
      </c>
      <c r="D561" s="20">
        <f t="shared" si="0"/>
        <v>20</v>
      </c>
    </row>
    <row r="562" spans="1:4" ht="14.5">
      <c r="A562" s="10">
        <v>34</v>
      </c>
      <c r="B562" s="7" t="s">
        <v>45</v>
      </c>
      <c r="C562" s="7" t="s">
        <v>23</v>
      </c>
      <c r="D562" s="20">
        <f t="shared" si="0"/>
        <v>34</v>
      </c>
    </row>
    <row r="563" spans="1:4" ht="14.5">
      <c r="A563" s="10">
        <v>33</v>
      </c>
      <c r="B563" s="7" t="s">
        <v>45</v>
      </c>
      <c r="C563" s="7" t="s">
        <v>23</v>
      </c>
      <c r="D563" s="20">
        <f t="shared" si="0"/>
        <v>33</v>
      </c>
    </row>
    <row r="564" spans="1:4" ht="14.5">
      <c r="A564" s="10">
        <v>18</v>
      </c>
      <c r="B564" s="7" t="s">
        <v>45</v>
      </c>
      <c r="C564" s="7" t="s">
        <v>23</v>
      </c>
      <c r="D564" s="20">
        <f t="shared" si="0"/>
        <v>18</v>
      </c>
    </row>
    <row r="565" spans="1:4" ht="14.5">
      <c r="A565" s="10">
        <v>8</v>
      </c>
      <c r="B565" s="7" t="s">
        <v>45</v>
      </c>
      <c r="C565" s="7" t="s">
        <v>8</v>
      </c>
      <c r="D565" s="20">
        <f t="shared" si="0"/>
        <v>0</v>
      </c>
    </row>
    <row r="566" spans="1:4" ht="14.5">
      <c r="A566" s="10">
        <v>50</v>
      </c>
      <c r="B566" s="7" t="s">
        <v>45</v>
      </c>
      <c r="C566" s="7" t="s">
        <v>8</v>
      </c>
      <c r="D566" s="20">
        <f t="shared" si="0"/>
        <v>50</v>
      </c>
    </row>
    <row r="567" spans="1:4" ht="14.5">
      <c r="A567" s="10">
        <v>6</v>
      </c>
      <c r="B567" s="7" t="s">
        <v>45</v>
      </c>
      <c r="C567" s="7" t="s">
        <v>23</v>
      </c>
      <c r="D567" s="20">
        <f t="shared" si="0"/>
        <v>0</v>
      </c>
    </row>
    <row r="568" spans="1:4" ht="14.5">
      <c r="A568" s="10">
        <v>49</v>
      </c>
      <c r="B568" s="7" t="s">
        <v>45</v>
      </c>
      <c r="C568" s="7" t="s">
        <v>24</v>
      </c>
      <c r="D568" s="20">
        <f t="shared" si="0"/>
        <v>49</v>
      </c>
    </row>
    <row r="569" spans="1:4" ht="14.5">
      <c r="A569" s="10">
        <v>43</v>
      </c>
      <c r="B569" s="7" t="s">
        <v>45</v>
      </c>
      <c r="C569" s="7" t="s">
        <v>8</v>
      </c>
      <c r="D569" s="20">
        <f t="shared" si="0"/>
        <v>43</v>
      </c>
    </row>
    <row r="570" spans="1:4" ht="14.5">
      <c r="A570" s="10">
        <v>18</v>
      </c>
      <c r="B570" s="7" t="s">
        <v>45</v>
      </c>
      <c r="C570" s="7" t="s">
        <v>24</v>
      </c>
      <c r="D570" s="20">
        <f t="shared" si="0"/>
        <v>18</v>
      </c>
    </row>
    <row r="571" spans="1:4" ht="14.5">
      <c r="A571" s="10">
        <v>112</v>
      </c>
      <c r="B571" s="7" t="s">
        <v>45</v>
      </c>
      <c r="C571" s="7" t="s">
        <v>23</v>
      </c>
      <c r="D571" s="20">
        <f t="shared" si="0"/>
        <v>0</v>
      </c>
    </row>
    <row r="572" spans="1:4" ht="14.5">
      <c r="A572" s="10">
        <v>9</v>
      </c>
      <c r="B572" s="7" t="s">
        <v>45</v>
      </c>
      <c r="C572" s="7" t="s">
        <v>23</v>
      </c>
      <c r="D572" s="20">
        <f t="shared" si="0"/>
        <v>0</v>
      </c>
    </row>
    <row r="573" spans="1:4" ht="14.5">
      <c r="A573" s="10">
        <v>6</v>
      </c>
      <c r="B573" s="7" t="s">
        <v>45</v>
      </c>
      <c r="C573" s="7" t="s">
        <v>8</v>
      </c>
      <c r="D573" s="20">
        <f t="shared" si="0"/>
        <v>0</v>
      </c>
    </row>
    <row r="574" spans="1:4" ht="14.5">
      <c r="A574" s="10">
        <v>12</v>
      </c>
      <c r="B574" s="7" t="s">
        <v>45</v>
      </c>
      <c r="C574" s="7" t="s">
        <v>23</v>
      </c>
      <c r="D574" s="20">
        <f t="shared" si="0"/>
        <v>0</v>
      </c>
    </row>
    <row r="575" spans="1:4" ht="14.5">
      <c r="A575" s="10">
        <v>223</v>
      </c>
      <c r="B575" s="7" t="s">
        <v>45</v>
      </c>
      <c r="C575" s="7" t="s">
        <v>23</v>
      </c>
      <c r="D575" s="20">
        <f t="shared" si="0"/>
        <v>0</v>
      </c>
    </row>
    <row r="576" spans="1:4" ht="14.5">
      <c r="A576" s="10">
        <v>23</v>
      </c>
      <c r="B576" s="7" t="s">
        <v>45</v>
      </c>
      <c r="C576" s="7" t="s">
        <v>23</v>
      </c>
      <c r="D576" s="20">
        <f t="shared" si="0"/>
        <v>23</v>
      </c>
    </row>
    <row r="577" spans="1:4" ht="14.5">
      <c r="A577" s="10">
        <v>15</v>
      </c>
      <c r="B577" s="7" t="s">
        <v>46</v>
      </c>
      <c r="C577" s="7" t="s">
        <v>8</v>
      </c>
      <c r="D577" s="20">
        <f t="shared" si="0"/>
        <v>0</v>
      </c>
    </row>
    <row r="578" spans="1:4" ht="14.5">
      <c r="A578" s="10">
        <v>51</v>
      </c>
      <c r="B578" s="7" t="s">
        <v>46</v>
      </c>
      <c r="C578" s="7" t="s">
        <v>24</v>
      </c>
      <c r="D578" s="20">
        <f t="shared" si="0"/>
        <v>51</v>
      </c>
    </row>
    <row r="579" spans="1:4" ht="14.5">
      <c r="A579" s="10">
        <v>20</v>
      </c>
      <c r="B579" s="7" t="s">
        <v>46</v>
      </c>
      <c r="C579" s="7" t="s">
        <v>8</v>
      </c>
      <c r="D579" s="20">
        <f t="shared" si="0"/>
        <v>20</v>
      </c>
    </row>
    <row r="580" spans="1:4" ht="14.5">
      <c r="A580" s="10">
        <v>42</v>
      </c>
      <c r="B580" s="7" t="s">
        <v>46</v>
      </c>
      <c r="C580" s="7" t="s">
        <v>8</v>
      </c>
      <c r="D580" s="20">
        <f t="shared" si="0"/>
        <v>42</v>
      </c>
    </row>
    <row r="581" spans="1:4" ht="14.5">
      <c r="A581" s="10">
        <v>28</v>
      </c>
      <c r="B581" s="7" t="s">
        <v>46</v>
      </c>
      <c r="C581" s="7" t="s">
        <v>8</v>
      </c>
      <c r="D581" s="20">
        <f t="shared" si="0"/>
        <v>28</v>
      </c>
    </row>
    <row r="582" spans="1:4" ht="14.5">
      <c r="A582" s="10">
        <v>23</v>
      </c>
      <c r="B582" s="7" t="s">
        <v>46</v>
      </c>
      <c r="C582" s="7" t="s">
        <v>8</v>
      </c>
      <c r="D582" s="20">
        <f t="shared" si="0"/>
        <v>23</v>
      </c>
    </row>
    <row r="583" spans="1:4" ht="14.5">
      <c r="A583" s="10">
        <v>31</v>
      </c>
      <c r="B583" s="7" t="s">
        <v>46</v>
      </c>
      <c r="C583" s="7" t="s">
        <v>8</v>
      </c>
      <c r="D583" s="20">
        <f t="shared" si="0"/>
        <v>31</v>
      </c>
    </row>
    <row r="584" spans="1:4" ht="14.5">
      <c r="A584" s="10">
        <v>28</v>
      </c>
      <c r="B584" s="7" t="s">
        <v>46</v>
      </c>
      <c r="C584" s="7" t="s">
        <v>8</v>
      </c>
      <c r="D584" s="20">
        <f t="shared" si="0"/>
        <v>28</v>
      </c>
    </row>
    <row r="585" spans="1:4" ht="14.5">
      <c r="A585" s="10">
        <v>4</v>
      </c>
      <c r="B585" s="7" t="s">
        <v>46</v>
      </c>
      <c r="C585" s="7" t="s">
        <v>24</v>
      </c>
      <c r="D585" s="20">
        <f t="shared" si="0"/>
        <v>0</v>
      </c>
    </row>
    <row r="586" spans="1:4" ht="14.5">
      <c r="A586" s="10">
        <v>4</v>
      </c>
      <c r="B586" s="7" t="s">
        <v>46</v>
      </c>
      <c r="C586" s="7" t="s">
        <v>23</v>
      </c>
      <c r="D586" s="20">
        <f t="shared" si="0"/>
        <v>0</v>
      </c>
    </row>
    <row r="587" spans="1:4" ht="14.5">
      <c r="A587" s="10">
        <v>23</v>
      </c>
      <c r="B587" s="7" t="s">
        <v>46</v>
      </c>
      <c r="C587" s="7" t="s">
        <v>8</v>
      </c>
      <c r="D587" s="20">
        <f t="shared" si="0"/>
        <v>23</v>
      </c>
    </row>
    <row r="588" spans="1:4" ht="14.5">
      <c r="A588" s="10">
        <v>16</v>
      </c>
      <c r="B588" s="7" t="s">
        <v>46</v>
      </c>
      <c r="C588" s="7" t="s">
        <v>8</v>
      </c>
      <c r="D588" s="20">
        <f t="shared" si="0"/>
        <v>0</v>
      </c>
    </row>
    <row r="589" spans="1:4" ht="14.5">
      <c r="A589" s="10">
        <v>4</v>
      </c>
      <c r="B589" s="7" t="s">
        <v>46</v>
      </c>
      <c r="C589" s="7" t="s">
        <v>8</v>
      </c>
      <c r="D589" s="20">
        <f t="shared" si="0"/>
        <v>0</v>
      </c>
    </row>
    <row r="590" spans="1:4" ht="14.5">
      <c r="A590" s="10">
        <v>7</v>
      </c>
      <c r="B590" s="7" t="s">
        <v>46</v>
      </c>
      <c r="C590" s="7" t="s">
        <v>8</v>
      </c>
      <c r="D590" s="20">
        <f t="shared" si="0"/>
        <v>0</v>
      </c>
    </row>
    <row r="591" spans="1:4" ht="14.5">
      <c r="A591" s="10">
        <v>216</v>
      </c>
      <c r="B591" s="7" t="s">
        <v>46</v>
      </c>
      <c r="C591" s="7" t="s">
        <v>44</v>
      </c>
      <c r="D591" s="20">
        <f t="shared" si="0"/>
        <v>0</v>
      </c>
    </row>
    <row r="592" spans="1:4" ht="14.5">
      <c r="A592" s="10">
        <v>87</v>
      </c>
      <c r="B592" s="7" t="s">
        <v>46</v>
      </c>
      <c r="C592" s="7" t="s">
        <v>8</v>
      </c>
      <c r="D592" s="20">
        <f t="shared" si="0"/>
        <v>0</v>
      </c>
    </row>
    <row r="593" spans="1:4" ht="14.5">
      <c r="A593" s="10">
        <v>54</v>
      </c>
      <c r="B593" s="7" t="s">
        <v>46</v>
      </c>
      <c r="C593" s="7" t="s">
        <v>8</v>
      </c>
      <c r="D593" s="20">
        <f t="shared" si="0"/>
        <v>54</v>
      </c>
    </row>
    <row r="594" spans="1:4" ht="14.5">
      <c r="A594" s="10">
        <v>6</v>
      </c>
      <c r="B594" s="7" t="s">
        <v>46</v>
      </c>
      <c r="C594" s="7" t="s">
        <v>24</v>
      </c>
      <c r="D594" s="20">
        <f t="shared" si="0"/>
        <v>0</v>
      </c>
    </row>
    <row r="595" spans="1:4" ht="14.5">
      <c r="A595" s="10">
        <v>35</v>
      </c>
      <c r="B595" s="7" t="s">
        <v>46</v>
      </c>
      <c r="C595" s="7" t="s">
        <v>8</v>
      </c>
      <c r="D595" s="20">
        <f t="shared" si="0"/>
        <v>35</v>
      </c>
    </row>
    <row r="596" spans="1:4" ht="14.5">
      <c r="A596" s="10">
        <v>62</v>
      </c>
      <c r="B596" s="7" t="s">
        <v>46</v>
      </c>
      <c r="C596" s="7" t="s">
        <v>44</v>
      </c>
      <c r="D596" s="20">
        <f t="shared" si="0"/>
        <v>62</v>
      </c>
    </row>
    <row r="597" spans="1:4" ht="14.5">
      <c r="A597" s="10">
        <v>154</v>
      </c>
      <c r="B597" s="7" t="s">
        <v>46</v>
      </c>
      <c r="C597" s="7" t="s">
        <v>24</v>
      </c>
      <c r="D597" s="20">
        <f t="shared" si="0"/>
        <v>0</v>
      </c>
    </row>
    <row r="598" spans="1:4" ht="14.5">
      <c r="A598" s="10">
        <v>249</v>
      </c>
      <c r="B598" s="7" t="s">
        <v>46</v>
      </c>
      <c r="C598" s="7" t="s">
        <v>24</v>
      </c>
      <c r="D598" s="20">
        <f t="shared" si="0"/>
        <v>0</v>
      </c>
    </row>
    <row r="599" spans="1:4" ht="14.5">
      <c r="A599" s="10">
        <v>11</v>
      </c>
      <c r="B599" s="7" t="s">
        <v>46</v>
      </c>
      <c r="C599" s="7" t="s">
        <v>8</v>
      </c>
      <c r="D599" s="20">
        <f t="shared" si="0"/>
        <v>0</v>
      </c>
    </row>
    <row r="600" spans="1:4" ht="14.5">
      <c r="A600" s="10">
        <v>10</v>
      </c>
      <c r="B600" s="7" t="s">
        <v>46</v>
      </c>
      <c r="C600" s="7" t="s">
        <v>44</v>
      </c>
      <c r="D600" s="20">
        <f t="shared" si="0"/>
        <v>0</v>
      </c>
    </row>
    <row r="601" spans="1:4" ht="14.5">
      <c r="A601" s="10">
        <v>41</v>
      </c>
      <c r="B601" s="7" t="s">
        <v>46</v>
      </c>
      <c r="C601" s="7" t="s">
        <v>8</v>
      </c>
      <c r="D601" s="20">
        <f t="shared" si="0"/>
        <v>41</v>
      </c>
    </row>
    <row r="602" spans="1:4" ht="14.5">
      <c r="A602" s="10">
        <v>22</v>
      </c>
      <c r="B602" s="7" t="s">
        <v>47</v>
      </c>
      <c r="C602" s="7" t="s">
        <v>24</v>
      </c>
      <c r="D602" s="20">
        <f t="shared" si="0"/>
        <v>22</v>
      </c>
    </row>
    <row r="603" spans="1:4" ht="14.5">
      <c r="A603" s="10">
        <v>120</v>
      </c>
      <c r="B603" s="7" t="s">
        <v>47</v>
      </c>
      <c r="C603" s="7" t="s">
        <v>24</v>
      </c>
      <c r="D603" s="20">
        <f t="shared" si="0"/>
        <v>0</v>
      </c>
    </row>
    <row r="604" spans="1:4" ht="14.5">
      <c r="A604" s="10">
        <v>4</v>
      </c>
      <c r="B604" s="7" t="s">
        <v>47</v>
      </c>
      <c r="C604" s="7" t="s">
        <v>8</v>
      </c>
      <c r="D604" s="20">
        <f t="shared" si="0"/>
        <v>0</v>
      </c>
    </row>
    <row r="605" spans="1:4" ht="14.5">
      <c r="A605" s="10">
        <v>35</v>
      </c>
      <c r="B605" s="7" t="s">
        <v>47</v>
      </c>
      <c r="C605" s="7" t="s">
        <v>24</v>
      </c>
      <c r="D605" s="20">
        <f t="shared" si="0"/>
        <v>35</v>
      </c>
    </row>
    <row r="606" spans="1:4" ht="14.5">
      <c r="A606" s="10">
        <v>13</v>
      </c>
      <c r="B606" s="7" t="s">
        <v>47</v>
      </c>
      <c r="C606" s="7" t="s">
        <v>23</v>
      </c>
      <c r="D606" s="20">
        <f t="shared" si="0"/>
        <v>0</v>
      </c>
    </row>
    <row r="607" spans="1:4" ht="14.5">
      <c r="A607" s="10">
        <v>10</v>
      </c>
      <c r="B607" s="7" t="s">
        <v>47</v>
      </c>
      <c r="C607" s="7" t="s">
        <v>23</v>
      </c>
      <c r="D607" s="20">
        <f t="shared" si="0"/>
        <v>0</v>
      </c>
    </row>
    <row r="608" spans="1:4" ht="14.5">
      <c r="A608" s="10">
        <v>77</v>
      </c>
      <c r="B608" s="7" t="s">
        <v>47</v>
      </c>
      <c r="C608" s="7" t="s">
        <v>24</v>
      </c>
      <c r="D608" s="20">
        <f t="shared" si="0"/>
        <v>77</v>
      </c>
    </row>
    <row r="609" spans="1:4" ht="14.5">
      <c r="A609" s="10">
        <v>75</v>
      </c>
      <c r="B609" s="7" t="s">
        <v>47</v>
      </c>
      <c r="C609" s="7" t="s">
        <v>24</v>
      </c>
      <c r="D609" s="20">
        <f t="shared" si="0"/>
        <v>75</v>
      </c>
    </row>
    <row r="610" spans="1:4" ht="14.5">
      <c r="A610" s="10">
        <v>104</v>
      </c>
      <c r="B610" s="7" t="s">
        <v>47</v>
      </c>
      <c r="C610" s="7" t="s">
        <v>24</v>
      </c>
      <c r="D610" s="20">
        <f t="shared" si="0"/>
        <v>0</v>
      </c>
    </row>
    <row r="611" spans="1:4" ht="14.5">
      <c r="A611" s="10">
        <v>7</v>
      </c>
      <c r="B611" s="7" t="s">
        <v>47</v>
      </c>
      <c r="C611" s="7" t="s">
        <v>8</v>
      </c>
      <c r="D611" s="20">
        <f t="shared" si="0"/>
        <v>0</v>
      </c>
    </row>
    <row r="612" spans="1:4" ht="14.5">
      <c r="A612" s="10">
        <v>245</v>
      </c>
      <c r="B612" s="7" t="s">
        <v>47</v>
      </c>
      <c r="C612" s="7" t="s">
        <v>8</v>
      </c>
      <c r="D612" s="20">
        <f t="shared" si="0"/>
        <v>0</v>
      </c>
    </row>
    <row r="613" spans="1:4" ht="14.5">
      <c r="A613" s="10">
        <v>12</v>
      </c>
      <c r="B613" s="7" t="s">
        <v>47</v>
      </c>
      <c r="C613" s="7" t="s">
        <v>8</v>
      </c>
      <c r="D613" s="20">
        <f t="shared" si="0"/>
        <v>0</v>
      </c>
    </row>
    <row r="614" spans="1:4" ht="14.5">
      <c r="A614" s="10">
        <v>92</v>
      </c>
      <c r="B614" s="7" t="s">
        <v>47</v>
      </c>
      <c r="C614" s="7" t="s">
        <v>16</v>
      </c>
      <c r="D614" s="20">
        <f t="shared" si="0"/>
        <v>0</v>
      </c>
    </row>
    <row r="615" spans="1:4" ht="14.5">
      <c r="A615" s="10">
        <v>30</v>
      </c>
      <c r="B615" s="7" t="s">
        <v>47</v>
      </c>
      <c r="C615" s="7" t="s">
        <v>23</v>
      </c>
      <c r="D615" s="20">
        <f t="shared" si="0"/>
        <v>30</v>
      </c>
    </row>
    <row r="616" spans="1:4" ht="14.5">
      <c r="A616" s="10">
        <v>26</v>
      </c>
      <c r="B616" s="7" t="s">
        <v>47</v>
      </c>
      <c r="C616" s="7" t="s">
        <v>24</v>
      </c>
      <c r="D616" s="20">
        <f t="shared" si="0"/>
        <v>26</v>
      </c>
    </row>
    <row r="617" spans="1:4" ht="14.5">
      <c r="A617" s="10">
        <v>116</v>
      </c>
      <c r="B617" s="7" t="s">
        <v>47</v>
      </c>
      <c r="C617" s="7" t="s">
        <v>16</v>
      </c>
      <c r="D617" s="20">
        <f t="shared" si="0"/>
        <v>0</v>
      </c>
    </row>
    <row r="618" spans="1:4" ht="14.5">
      <c r="A618" s="10">
        <v>50</v>
      </c>
      <c r="B618" s="7" t="s">
        <v>47</v>
      </c>
      <c r="C618" s="7" t="s">
        <v>8</v>
      </c>
      <c r="D618" s="20">
        <f t="shared" si="0"/>
        <v>50</v>
      </c>
    </row>
    <row r="619" spans="1:4" ht="14.5">
      <c r="A619" s="10">
        <v>18</v>
      </c>
      <c r="B619" s="7" t="s">
        <v>47</v>
      </c>
      <c r="C619" s="7" t="s">
        <v>23</v>
      </c>
      <c r="D619" s="20">
        <f t="shared" si="0"/>
        <v>18</v>
      </c>
    </row>
    <row r="620" spans="1:4" ht="14.5">
      <c r="A620" s="10">
        <v>166</v>
      </c>
      <c r="B620" s="7" t="s">
        <v>47</v>
      </c>
      <c r="C620" s="7" t="s">
        <v>8</v>
      </c>
      <c r="D620" s="20">
        <f t="shared" si="0"/>
        <v>0</v>
      </c>
    </row>
    <row r="621" spans="1:4" ht="14.5">
      <c r="A621" s="10">
        <v>26</v>
      </c>
      <c r="B621" s="7" t="s">
        <v>47</v>
      </c>
      <c r="C621" s="7" t="s">
        <v>24</v>
      </c>
      <c r="D621" s="20">
        <f t="shared" si="0"/>
        <v>26</v>
      </c>
    </row>
    <row r="622" spans="1:4" ht="14.5">
      <c r="A622" s="10">
        <v>6</v>
      </c>
      <c r="B622" s="7" t="s">
        <v>47</v>
      </c>
      <c r="C622" s="7" t="s">
        <v>8</v>
      </c>
      <c r="D622" s="20">
        <f t="shared" si="0"/>
        <v>0</v>
      </c>
    </row>
    <row r="623" spans="1:4" ht="14.5">
      <c r="A623" s="10">
        <v>4</v>
      </c>
      <c r="B623" s="7" t="s">
        <v>47</v>
      </c>
      <c r="C623" s="7" t="s">
        <v>23</v>
      </c>
      <c r="D623" s="20">
        <f t="shared" si="0"/>
        <v>0</v>
      </c>
    </row>
    <row r="624" spans="1:4" ht="14.5">
      <c r="A624" s="10">
        <v>13</v>
      </c>
      <c r="B624" s="7" t="s">
        <v>47</v>
      </c>
      <c r="C624" s="7" t="s">
        <v>24</v>
      </c>
      <c r="D624" s="20">
        <f t="shared" si="0"/>
        <v>0</v>
      </c>
    </row>
    <row r="625" spans="1:4" ht="14.5">
      <c r="A625" s="10">
        <v>36</v>
      </c>
      <c r="B625" s="7" t="s">
        <v>47</v>
      </c>
      <c r="C625" s="7" t="s">
        <v>8</v>
      </c>
      <c r="D625" s="20">
        <f t="shared" si="0"/>
        <v>36</v>
      </c>
    </row>
    <row r="626" spans="1:4" ht="14.5">
      <c r="A626" s="10">
        <v>59</v>
      </c>
      <c r="B626" s="7" t="s">
        <v>47</v>
      </c>
      <c r="C626" s="7" t="s">
        <v>24</v>
      </c>
      <c r="D626" s="20">
        <f t="shared" si="0"/>
        <v>59</v>
      </c>
    </row>
    <row r="627" spans="1:4" ht="14.5">
      <c r="A627" s="10">
        <v>30</v>
      </c>
      <c r="B627" s="7" t="s">
        <v>48</v>
      </c>
      <c r="C627" s="7" t="s">
        <v>24</v>
      </c>
      <c r="D627" s="20">
        <f t="shared" si="0"/>
        <v>30</v>
      </c>
    </row>
    <row r="628" spans="1:4" ht="14.5">
      <c r="A628" s="10">
        <v>41</v>
      </c>
      <c r="B628" s="7" t="s">
        <v>48</v>
      </c>
      <c r="C628" s="7" t="s">
        <v>23</v>
      </c>
      <c r="D628" s="20">
        <f t="shared" si="0"/>
        <v>41</v>
      </c>
    </row>
    <row r="629" spans="1:4" ht="14.5">
      <c r="A629" s="10">
        <v>3</v>
      </c>
      <c r="B629" s="7" t="s">
        <v>48</v>
      </c>
      <c r="C629" s="7" t="s">
        <v>23</v>
      </c>
      <c r="D629" s="20">
        <f t="shared" si="0"/>
        <v>0</v>
      </c>
    </row>
    <row r="630" spans="1:4" ht="14.5">
      <c r="A630" s="10">
        <v>9</v>
      </c>
      <c r="B630" s="7" t="s">
        <v>48</v>
      </c>
      <c r="C630" s="7" t="s">
        <v>23</v>
      </c>
      <c r="D630" s="20">
        <f t="shared" si="0"/>
        <v>0</v>
      </c>
    </row>
    <row r="631" spans="1:4" ht="14.5">
      <c r="A631" s="10">
        <v>33</v>
      </c>
      <c r="B631" s="7" t="s">
        <v>48</v>
      </c>
      <c r="C631" s="7" t="s">
        <v>23</v>
      </c>
      <c r="D631" s="20">
        <f t="shared" si="0"/>
        <v>33</v>
      </c>
    </row>
    <row r="632" spans="1:4" ht="14.5">
      <c r="A632" s="10">
        <v>22</v>
      </c>
      <c r="B632" s="7" t="s">
        <v>48</v>
      </c>
      <c r="C632" s="7" t="s">
        <v>23</v>
      </c>
      <c r="D632" s="20">
        <f t="shared" si="0"/>
        <v>22</v>
      </c>
    </row>
    <row r="633" spans="1:4" ht="14.5">
      <c r="A633" s="10">
        <v>8</v>
      </c>
      <c r="B633" s="7" t="s">
        <v>48</v>
      </c>
      <c r="C633" s="7" t="s">
        <v>8</v>
      </c>
      <c r="D633" s="20">
        <f t="shared" si="0"/>
        <v>0</v>
      </c>
    </row>
    <row r="634" spans="1:4" ht="14.5">
      <c r="A634" s="10">
        <v>13</v>
      </c>
      <c r="B634" s="7" t="s">
        <v>48</v>
      </c>
      <c r="C634" s="7" t="s">
        <v>23</v>
      </c>
      <c r="D634" s="20">
        <f t="shared" si="0"/>
        <v>0</v>
      </c>
    </row>
    <row r="635" spans="1:4" ht="14.5">
      <c r="A635" s="10">
        <v>143</v>
      </c>
      <c r="B635" s="7" t="s">
        <v>48</v>
      </c>
      <c r="C635" s="7" t="s">
        <v>8</v>
      </c>
      <c r="D635" s="20">
        <f t="shared" si="0"/>
        <v>0</v>
      </c>
    </row>
    <row r="636" spans="1:4" ht="14.5">
      <c r="A636" s="10">
        <v>172</v>
      </c>
      <c r="B636" s="7" t="s">
        <v>48</v>
      </c>
      <c r="C636" s="7" t="s">
        <v>44</v>
      </c>
      <c r="D636" s="20">
        <f t="shared" si="0"/>
        <v>0</v>
      </c>
    </row>
    <row r="637" spans="1:4" ht="14.5">
      <c r="A637" s="10">
        <v>9</v>
      </c>
      <c r="B637" s="7" t="s">
        <v>48</v>
      </c>
      <c r="C637" s="7" t="s">
        <v>23</v>
      </c>
      <c r="D637" s="20">
        <f t="shared" si="0"/>
        <v>0</v>
      </c>
    </row>
    <row r="638" spans="1:4" ht="14.5">
      <c r="A638" s="10">
        <v>7</v>
      </c>
      <c r="B638" s="7" t="s">
        <v>48</v>
      </c>
      <c r="C638" s="7" t="s">
        <v>23</v>
      </c>
      <c r="D638" s="20">
        <f t="shared" si="0"/>
        <v>0</v>
      </c>
    </row>
    <row r="639" spans="1:4" ht="14.5">
      <c r="A639" s="10">
        <v>6</v>
      </c>
      <c r="B639" s="7" t="s">
        <v>48</v>
      </c>
      <c r="C639" s="7" t="s">
        <v>8</v>
      </c>
      <c r="D639" s="20">
        <f t="shared" si="0"/>
        <v>0</v>
      </c>
    </row>
    <row r="640" spans="1:4" ht="14.5">
      <c r="A640" s="10">
        <v>23</v>
      </c>
      <c r="B640" s="7" t="s">
        <v>48</v>
      </c>
      <c r="C640" s="7" t="s">
        <v>8</v>
      </c>
      <c r="D640" s="20">
        <f t="shared" si="0"/>
        <v>23</v>
      </c>
    </row>
    <row r="641" spans="1:4" ht="14.5">
      <c r="A641" s="10">
        <v>78</v>
      </c>
      <c r="B641" s="7" t="s">
        <v>48</v>
      </c>
      <c r="C641" s="7" t="s">
        <v>16</v>
      </c>
      <c r="D641" s="20">
        <f t="shared" si="0"/>
        <v>78</v>
      </c>
    </row>
    <row r="642" spans="1:4" ht="14.5">
      <c r="A642" s="10">
        <v>23</v>
      </c>
      <c r="B642" s="7" t="s">
        <v>48</v>
      </c>
      <c r="C642" s="7" t="s">
        <v>8</v>
      </c>
      <c r="D642" s="20">
        <f t="shared" si="0"/>
        <v>23</v>
      </c>
    </row>
    <row r="643" spans="1:4" ht="14.5">
      <c r="A643" s="10">
        <v>40</v>
      </c>
      <c r="B643" s="7" t="s">
        <v>48</v>
      </c>
      <c r="C643" s="7" t="s">
        <v>8</v>
      </c>
      <c r="D643" s="20">
        <f t="shared" si="0"/>
        <v>40</v>
      </c>
    </row>
    <row r="644" spans="1:4" ht="14.5">
      <c r="A644" s="10">
        <v>21</v>
      </c>
      <c r="B644" s="7" t="s">
        <v>48</v>
      </c>
      <c r="C644" s="7" t="s">
        <v>8</v>
      </c>
      <c r="D644" s="20">
        <f t="shared" si="0"/>
        <v>21</v>
      </c>
    </row>
    <row r="645" spans="1:4" ht="14.5">
      <c r="A645" s="10">
        <v>64</v>
      </c>
      <c r="B645" s="7" t="s">
        <v>48</v>
      </c>
      <c r="C645" s="7" t="s">
        <v>23</v>
      </c>
      <c r="D645" s="20">
        <f t="shared" si="0"/>
        <v>64</v>
      </c>
    </row>
    <row r="646" spans="1:4" ht="14.5">
      <c r="A646" s="10">
        <v>14</v>
      </c>
      <c r="B646" s="7" t="s">
        <v>48</v>
      </c>
      <c r="C646" s="7" t="s">
        <v>8</v>
      </c>
      <c r="D646" s="20">
        <f t="shared" si="0"/>
        <v>0</v>
      </c>
    </row>
    <row r="647" spans="1:4" ht="14.5">
      <c r="A647" s="10">
        <v>146</v>
      </c>
      <c r="B647" s="7" t="s">
        <v>48</v>
      </c>
      <c r="C647" s="7" t="s">
        <v>23</v>
      </c>
      <c r="D647" s="20">
        <f t="shared" si="0"/>
        <v>0</v>
      </c>
    </row>
    <row r="648" spans="1:4" ht="14.5">
      <c r="A648" s="10">
        <v>39</v>
      </c>
      <c r="B648" s="7" t="s">
        <v>48</v>
      </c>
      <c r="C648" s="7" t="s">
        <v>23</v>
      </c>
      <c r="D648" s="20">
        <f t="shared" si="0"/>
        <v>39</v>
      </c>
    </row>
    <row r="649" spans="1:4" ht="14.5">
      <c r="A649" s="10">
        <v>190</v>
      </c>
      <c r="B649" s="7" t="s">
        <v>48</v>
      </c>
      <c r="C649" s="7" t="s">
        <v>8</v>
      </c>
      <c r="D649" s="20">
        <f t="shared" si="0"/>
        <v>0</v>
      </c>
    </row>
    <row r="650" spans="1:4" ht="14.5">
      <c r="A650" s="10">
        <v>50</v>
      </c>
      <c r="B650" s="7" t="s">
        <v>48</v>
      </c>
      <c r="C650" s="7" t="s">
        <v>8</v>
      </c>
      <c r="D650" s="20">
        <f t="shared" si="0"/>
        <v>50</v>
      </c>
    </row>
    <row r="651" spans="1:4" ht="14.5">
      <c r="A651" s="10">
        <v>20</v>
      </c>
      <c r="B651" s="7" t="s">
        <v>48</v>
      </c>
      <c r="C651" s="7" t="s">
        <v>8</v>
      </c>
      <c r="D651" s="20">
        <f t="shared" si="0"/>
        <v>20</v>
      </c>
    </row>
    <row r="652" spans="1:4" ht="14.5">
      <c r="A652" s="10">
        <v>45</v>
      </c>
      <c r="B652" s="7" t="s">
        <v>49</v>
      </c>
      <c r="C652" s="7" t="s">
        <v>8</v>
      </c>
      <c r="D652" s="20">
        <f t="shared" si="0"/>
        <v>45</v>
      </c>
    </row>
    <row r="653" spans="1:4" ht="14.5">
      <c r="A653" s="10">
        <v>18</v>
      </c>
      <c r="B653" s="7" t="s">
        <v>49</v>
      </c>
      <c r="C653" s="7" t="s">
        <v>23</v>
      </c>
      <c r="D653" s="20">
        <f t="shared" si="0"/>
        <v>18</v>
      </c>
    </row>
    <row r="654" spans="1:4" ht="14.5">
      <c r="A654" s="10">
        <v>4</v>
      </c>
      <c r="B654" s="7" t="s">
        <v>49</v>
      </c>
      <c r="C654" s="7" t="s">
        <v>23</v>
      </c>
      <c r="D654" s="20">
        <f t="shared" si="0"/>
        <v>0</v>
      </c>
    </row>
    <row r="655" spans="1:4" ht="14.5">
      <c r="A655" s="10">
        <v>32</v>
      </c>
      <c r="B655" s="7" t="s">
        <v>49</v>
      </c>
      <c r="C655" s="7" t="s">
        <v>8</v>
      </c>
      <c r="D655" s="20">
        <f t="shared" si="0"/>
        <v>32</v>
      </c>
    </row>
    <row r="656" spans="1:4" ht="14.5">
      <c r="A656" s="10">
        <v>33</v>
      </c>
      <c r="B656" s="7" t="s">
        <v>49</v>
      </c>
      <c r="C656" s="7" t="s">
        <v>23</v>
      </c>
      <c r="D656" s="20">
        <f t="shared" si="0"/>
        <v>33</v>
      </c>
    </row>
    <row r="657" spans="1:4" ht="14.5">
      <c r="A657" s="10">
        <v>119</v>
      </c>
      <c r="B657" s="7" t="s">
        <v>49</v>
      </c>
      <c r="C657" s="7" t="s">
        <v>23</v>
      </c>
      <c r="D657" s="20">
        <f t="shared" si="0"/>
        <v>0</v>
      </c>
    </row>
    <row r="658" spans="1:4" ht="14.5">
      <c r="A658" s="10">
        <v>18</v>
      </c>
      <c r="B658" s="7" t="s">
        <v>49</v>
      </c>
      <c r="C658" s="7" t="s">
        <v>24</v>
      </c>
      <c r="D658" s="20">
        <f t="shared" si="0"/>
        <v>18</v>
      </c>
    </row>
    <row r="659" spans="1:4" ht="14.5">
      <c r="A659" s="10">
        <v>10</v>
      </c>
      <c r="B659" s="7" t="s">
        <v>49</v>
      </c>
      <c r="C659" s="7" t="s">
        <v>23</v>
      </c>
      <c r="D659" s="20">
        <f t="shared" si="0"/>
        <v>0</v>
      </c>
    </row>
    <row r="660" spans="1:4" ht="14.5">
      <c r="A660" s="10">
        <v>9</v>
      </c>
      <c r="B660" s="7" t="s">
        <v>49</v>
      </c>
      <c r="C660" s="7" t="s">
        <v>8</v>
      </c>
      <c r="D660" s="20">
        <f t="shared" si="0"/>
        <v>0</v>
      </c>
    </row>
    <row r="661" spans="1:4" ht="14.5">
      <c r="A661" s="10">
        <v>3</v>
      </c>
      <c r="B661" s="7" t="s">
        <v>49</v>
      </c>
      <c r="C661" s="7" t="s">
        <v>23</v>
      </c>
      <c r="D661" s="20">
        <f t="shared" si="0"/>
        <v>0</v>
      </c>
    </row>
    <row r="662" spans="1:4" ht="14.5">
      <c r="A662" s="10">
        <v>7</v>
      </c>
      <c r="B662" s="7" t="s">
        <v>49</v>
      </c>
      <c r="C662" s="7" t="s">
        <v>23</v>
      </c>
      <c r="D662" s="20">
        <f t="shared" si="0"/>
        <v>0</v>
      </c>
    </row>
    <row r="663" spans="1:4" ht="14.5">
      <c r="A663" s="10">
        <v>30</v>
      </c>
      <c r="B663" s="7" t="s">
        <v>49</v>
      </c>
      <c r="C663" s="7" t="s">
        <v>8</v>
      </c>
      <c r="D663" s="20">
        <f t="shared" si="0"/>
        <v>30</v>
      </c>
    </row>
    <row r="664" spans="1:4" ht="14.5">
      <c r="A664" s="10">
        <v>38</v>
      </c>
      <c r="B664" s="7" t="s">
        <v>49</v>
      </c>
      <c r="C664" s="7" t="s">
        <v>8</v>
      </c>
      <c r="D664" s="20">
        <f t="shared" si="0"/>
        <v>38</v>
      </c>
    </row>
    <row r="665" spans="1:4" ht="14.5">
      <c r="A665" s="10">
        <v>18</v>
      </c>
      <c r="B665" s="7" t="s">
        <v>49</v>
      </c>
      <c r="C665" s="7" t="s">
        <v>23</v>
      </c>
      <c r="D665" s="20">
        <f t="shared" si="0"/>
        <v>18</v>
      </c>
    </row>
    <row r="666" spans="1:4" ht="14.5">
      <c r="A666" s="10">
        <v>129</v>
      </c>
      <c r="B666" s="7" t="s">
        <v>49</v>
      </c>
      <c r="C666" s="7" t="s">
        <v>23</v>
      </c>
      <c r="D666" s="20">
        <f t="shared" si="0"/>
        <v>0</v>
      </c>
    </row>
    <row r="667" spans="1:4" ht="14.5">
      <c r="A667" s="10">
        <v>21</v>
      </c>
      <c r="B667" s="7" t="s">
        <v>49</v>
      </c>
      <c r="C667" s="7" t="s">
        <v>8</v>
      </c>
      <c r="D667" s="20">
        <f t="shared" si="0"/>
        <v>21</v>
      </c>
    </row>
    <row r="668" spans="1:4" ht="14.5">
      <c r="A668" s="10">
        <v>13</v>
      </c>
      <c r="B668" s="7" t="s">
        <v>49</v>
      </c>
      <c r="C668" s="7" t="s">
        <v>23</v>
      </c>
      <c r="D668" s="20">
        <f t="shared" si="0"/>
        <v>0</v>
      </c>
    </row>
    <row r="669" spans="1:4" ht="14.5">
      <c r="A669" s="10">
        <v>38</v>
      </c>
      <c r="B669" s="7" t="s">
        <v>49</v>
      </c>
      <c r="C669" s="7" t="s">
        <v>16</v>
      </c>
      <c r="D669" s="20">
        <f t="shared" si="0"/>
        <v>38</v>
      </c>
    </row>
    <row r="670" spans="1:4" ht="14.5">
      <c r="A670" s="10">
        <v>6</v>
      </c>
      <c r="B670" s="7" t="s">
        <v>49</v>
      </c>
      <c r="C670" s="7" t="s">
        <v>8</v>
      </c>
      <c r="D670" s="20">
        <f t="shared" si="0"/>
        <v>0</v>
      </c>
    </row>
    <row r="671" spans="1:4" ht="14.5">
      <c r="A671" s="10">
        <v>13</v>
      </c>
      <c r="B671" s="7" t="s">
        <v>49</v>
      </c>
      <c r="C671" s="7" t="s">
        <v>8</v>
      </c>
      <c r="D671" s="20">
        <f t="shared" si="0"/>
        <v>0</v>
      </c>
    </row>
    <row r="672" spans="1:4" ht="14.5">
      <c r="A672" s="10">
        <v>182</v>
      </c>
      <c r="B672" s="7" t="s">
        <v>49</v>
      </c>
      <c r="C672" s="7" t="s">
        <v>8</v>
      </c>
      <c r="D672" s="20">
        <f t="shared" si="0"/>
        <v>0</v>
      </c>
    </row>
    <row r="673" spans="1:4" ht="14.5">
      <c r="A673" s="10">
        <v>8</v>
      </c>
      <c r="B673" s="7" t="s">
        <v>49</v>
      </c>
      <c r="C673" s="7" t="s">
        <v>8</v>
      </c>
      <c r="D673" s="20">
        <f t="shared" si="0"/>
        <v>0</v>
      </c>
    </row>
    <row r="674" spans="1:4" ht="14.5">
      <c r="A674" s="10">
        <v>167</v>
      </c>
      <c r="B674" s="7" t="s">
        <v>49</v>
      </c>
      <c r="C674" s="7" t="s">
        <v>23</v>
      </c>
      <c r="D674" s="20">
        <f t="shared" si="0"/>
        <v>0</v>
      </c>
    </row>
    <row r="675" spans="1:4" ht="14.5">
      <c r="A675" s="10">
        <v>30</v>
      </c>
      <c r="B675" s="7" t="s">
        <v>49</v>
      </c>
      <c r="C675" s="7" t="s">
        <v>8</v>
      </c>
      <c r="D675" s="20">
        <f t="shared" si="0"/>
        <v>30</v>
      </c>
    </row>
    <row r="676" spans="1:4" ht="14.5">
      <c r="A676" s="10">
        <v>15</v>
      </c>
      <c r="B676" s="7" t="s">
        <v>49</v>
      </c>
      <c r="C676" s="7" t="s">
        <v>8</v>
      </c>
      <c r="D676" s="20">
        <f t="shared" si="0"/>
        <v>0</v>
      </c>
    </row>
    <row r="677" spans="1:4" ht="14.5">
      <c r="A677" s="10">
        <v>25</v>
      </c>
      <c r="B677" s="7" t="s">
        <v>50</v>
      </c>
      <c r="C677" s="7" t="s">
        <v>8</v>
      </c>
      <c r="D677" s="20">
        <f t="shared" si="0"/>
        <v>25</v>
      </c>
    </row>
    <row r="678" spans="1:4" ht="14.5">
      <c r="A678" s="10">
        <v>26</v>
      </c>
      <c r="B678" s="7" t="s">
        <v>50</v>
      </c>
      <c r="C678" s="7" t="s">
        <v>44</v>
      </c>
      <c r="D678" s="20">
        <f t="shared" si="0"/>
        <v>26</v>
      </c>
    </row>
    <row r="679" spans="1:4" ht="14.5">
      <c r="A679" s="10">
        <v>7</v>
      </c>
      <c r="B679" s="7" t="s">
        <v>50</v>
      </c>
      <c r="C679" s="7" t="s">
        <v>8</v>
      </c>
      <c r="D679" s="20">
        <f t="shared" si="0"/>
        <v>0</v>
      </c>
    </row>
    <row r="680" spans="1:4" ht="14.5">
      <c r="A680" s="10">
        <v>15</v>
      </c>
      <c r="B680" s="7" t="s">
        <v>50</v>
      </c>
      <c r="C680" s="7" t="s">
        <v>44</v>
      </c>
      <c r="D680" s="20">
        <f t="shared" si="0"/>
        <v>0</v>
      </c>
    </row>
    <row r="681" spans="1:4" ht="14.5">
      <c r="A681" s="10">
        <v>83</v>
      </c>
      <c r="B681" s="7" t="s">
        <v>50</v>
      </c>
      <c r="C681" s="7" t="s">
        <v>8</v>
      </c>
      <c r="D681" s="20">
        <f t="shared" si="0"/>
        <v>0</v>
      </c>
    </row>
    <row r="682" spans="1:4" ht="14.5">
      <c r="A682" s="10">
        <v>164</v>
      </c>
      <c r="B682" s="7" t="s">
        <v>50</v>
      </c>
      <c r="C682" s="7" t="s">
        <v>23</v>
      </c>
      <c r="D682" s="20">
        <f t="shared" si="0"/>
        <v>0</v>
      </c>
    </row>
    <row r="683" spans="1:4" ht="14.5">
      <c r="A683" s="10">
        <v>17</v>
      </c>
      <c r="B683" s="7" t="s">
        <v>50</v>
      </c>
      <c r="C683" s="7" t="s">
        <v>44</v>
      </c>
      <c r="D683" s="20">
        <f t="shared" si="0"/>
        <v>17</v>
      </c>
    </row>
    <row r="684" spans="1:4" ht="14.5">
      <c r="A684" s="10">
        <v>6</v>
      </c>
      <c r="B684" s="7" t="s">
        <v>50</v>
      </c>
      <c r="C684" s="7" t="s">
        <v>24</v>
      </c>
      <c r="D684" s="20">
        <f t="shared" si="0"/>
        <v>0</v>
      </c>
    </row>
    <row r="685" spans="1:4" ht="14.5">
      <c r="A685" s="10">
        <v>60</v>
      </c>
      <c r="B685" s="7" t="s">
        <v>50</v>
      </c>
      <c r="C685" s="7" t="s">
        <v>23</v>
      </c>
      <c r="D685" s="20">
        <f t="shared" si="0"/>
        <v>60</v>
      </c>
    </row>
    <row r="686" spans="1:4" ht="14.5">
      <c r="A686" s="10">
        <v>252</v>
      </c>
      <c r="B686" s="7" t="s">
        <v>50</v>
      </c>
      <c r="C686" s="7" t="s">
        <v>23</v>
      </c>
      <c r="D686" s="20">
        <f t="shared" si="0"/>
        <v>0</v>
      </c>
    </row>
    <row r="687" spans="1:4" ht="14.5">
      <c r="A687" s="10">
        <v>11</v>
      </c>
      <c r="B687" s="7" t="s">
        <v>50</v>
      </c>
      <c r="C687" s="7" t="s">
        <v>8</v>
      </c>
      <c r="D687" s="20">
        <f t="shared" si="0"/>
        <v>0</v>
      </c>
    </row>
    <row r="688" spans="1:4" ht="14.5">
      <c r="A688" s="10">
        <v>199</v>
      </c>
      <c r="B688" s="7" t="s">
        <v>50</v>
      </c>
      <c r="C688" s="7" t="s">
        <v>8</v>
      </c>
      <c r="D688" s="20">
        <f t="shared" si="0"/>
        <v>0</v>
      </c>
    </row>
    <row r="689" spans="1:4" ht="14.5">
      <c r="A689" s="10">
        <v>22</v>
      </c>
      <c r="B689" s="7" t="s">
        <v>50</v>
      </c>
      <c r="C689" s="7" t="s">
        <v>8</v>
      </c>
      <c r="D689" s="20">
        <f t="shared" si="0"/>
        <v>22</v>
      </c>
    </row>
    <row r="690" spans="1:4" ht="14.5">
      <c r="A690" s="10">
        <v>134</v>
      </c>
      <c r="B690" s="7" t="s">
        <v>50</v>
      </c>
      <c r="C690" s="7" t="s">
        <v>23</v>
      </c>
      <c r="D690" s="20">
        <f t="shared" si="0"/>
        <v>0</v>
      </c>
    </row>
    <row r="691" spans="1:4" ht="14.5">
      <c r="A691" s="10">
        <v>219</v>
      </c>
      <c r="B691" s="7" t="s">
        <v>50</v>
      </c>
      <c r="C691" s="7" t="s">
        <v>8</v>
      </c>
      <c r="D691" s="20">
        <f t="shared" si="0"/>
        <v>0</v>
      </c>
    </row>
    <row r="692" spans="1:4" ht="14.5">
      <c r="A692" s="10">
        <v>69</v>
      </c>
      <c r="B692" s="7" t="s">
        <v>50</v>
      </c>
      <c r="C692" s="7" t="s">
        <v>23</v>
      </c>
      <c r="D692" s="20">
        <f t="shared" si="0"/>
        <v>69</v>
      </c>
    </row>
    <row r="693" spans="1:4" ht="14.5">
      <c r="A693" s="10">
        <v>45</v>
      </c>
      <c r="B693" s="7" t="s">
        <v>50</v>
      </c>
      <c r="C693" s="7" t="s">
        <v>23</v>
      </c>
      <c r="D693" s="20">
        <f t="shared" si="0"/>
        <v>45</v>
      </c>
    </row>
    <row r="694" spans="1:4" ht="14.5">
      <c r="A694" s="10">
        <v>29</v>
      </c>
      <c r="B694" s="7" t="s">
        <v>50</v>
      </c>
      <c r="C694" s="7" t="s">
        <v>23</v>
      </c>
      <c r="D694" s="20">
        <f t="shared" si="0"/>
        <v>29</v>
      </c>
    </row>
    <row r="695" spans="1:4" ht="14.5">
      <c r="A695" s="10">
        <v>8</v>
      </c>
      <c r="B695" s="7" t="s">
        <v>50</v>
      </c>
      <c r="C695" s="7" t="s">
        <v>44</v>
      </c>
      <c r="D695" s="20">
        <f t="shared" si="0"/>
        <v>0</v>
      </c>
    </row>
    <row r="696" spans="1:4" ht="14.5">
      <c r="A696" s="10">
        <v>17</v>
      </c>
      <c r="B696" s="7" t="s">
        <v>50</v>
      </c>
      <c r="C696" s="7" t="s">
        <v>8</v>
      </c>
      <c r="D696" s="20">
        <f t="shared" si="0"/>
        <v>17</v>
      </c>
    </row>
    <row r="697" spans="1:4" ht="14.5">
      <c r="A697" s="10">
        <v>4</v>
      </c>
      <c r="B697" s="7" t="s">
        <v>50</v>
      </c>
      <c r="C697" s="7" t="s">
        <v>8</v>
      </c>
      <c r="D697" s="20">
        <f t="shared" si="0"/>
        <v>0</v>
      </c>
    </row>
    <row r="698" spans="1:4" ht="14.5">
      <c r="A698" s="10">
        <v>56</v>
      </c>
      <c r="B698" s="7" t="s">
        <v>50</v>
      </c>
      <c r="C698" s="7" t="s">
        <v>8</v>
      </c>
      <c r="D698" s="20">
        <f t="shared" si="0"/>
        <v>56</v>
      </c>
    </row>
    <row r="699" spans="1:4" ht="14.5">
      <c r="A699" s="10">
        <v>13</v>
      </c>
      <c r="B699" s="7" t="s">
        <v>50</v>
      </c>
      <c r="C699" s="7" t="s">
        <v>23</v>
      </c>
      <c r="D699" s="20">
        <f t="shared" si="0"/>
        <v>0</v>
      </c>
    </row>
    <row r="700" spans="1:4" ht="14.5">
      <c r="A700" s="10">
        <v>9</v>
      </c>
      <c r="B700" s="7" t="s">
        <v>50</v>
      </c>
      <c r="C700" s="7" t="s">
        <v>24</v>
      </c>
      <c r="D700" s="20">
        <f t="shared" si="0"/>
        <v>0</v>
      </c>
    </row>
    <row r="701" spans="1:4" ht="14.5">
      <c r="A701" s="10">
        <v>32</v>
      </c>
      <c r="B701" s="7" t="s">
        <v>50</v>
      </c>
      <c r="C701" s="7" t="s">
        <v>16</v>
      </c>
      <c r="D701" s="20">
        <f t="shared" si="0"/>
        <v>32</v>
      </c>
    </row>
    <row r="702" spans="1:4" ht="14.5">
      <c r="A702" s="10">
        <v>8</v>
      </c>
      <c r="B702" s="7" t="s">
        <v>14</v>
      </c>
      <c r="C702" s="7" t="s">
        <v>8</v>
      </c>
      <c r="D702" s="20">
        <f t="shared" si="0"/>
        <v>0</v>
      </c>
    </row>
    <row r="703" spans="1:4" ht="14.5">
      <c r="A703" s="10">
        <v>7</v>
      </c>
      <c r="B703" s="7" t="s">
        <v>14</v>
      </c>
      <c r="C703" s="7" t="s">
        <v>16</v>
      </c>
      <c r="D703" s="20">
        <f t="shared" si="0"/>
        <v>0</v>
      </c>
    </row>
    <row r="704" spans="1:4" ht="14.5">
      <c r="A704" s="10">
        <v>108</v>
      </c>
      <c r="B704" s="7" t="s">
        <v>14</v>
      </c>
      <c r="C704" s="7" t="s">
        <v>8</v>
      </c>
      <c r="D704" s="20">
        <f t="shared" si="0"/>
        <v>0</v>
      </c>
    </row>
    <row r="705" spans="1:4" ht="14.5">
      <c r="A705" s="10">
        <v>30</v>
      </c>
      <c r="B705" s="7" t="s">
        <v>14</v>
      </c>
      <c r="C705" s="7" t="s">
        <v>23</v>
      </c>
      <c r="D705" s="20">
        <f t="shared" si="0"/>
        <v>30</v>
      </c>
    </row>
    <row r="706" spans="1:4" ht="14.5">
      <c r="A706" s="10">
        <v>27</v>
      </c>
      <c r="B706" s="7" t="s">
        <v>14</v>
      </c>
      <c r="C706" s="7" t="s">
        <v>8</v>
      </c>
      <c r="D706" s="20">
        <f t="shared" si="0"/>
        <v>27</v>
      </c>
    </row>
    <row r="707" spans="1:4" ht="14.5">
      <c r="A707" s="10">
        <v>51</v>
      </c>
      <c r="B707" s="7" t="s">
        <v>14</v>
      </c>
      <c r="C707" s="7" t="s">
        <v>23</v>
      </c>
      <c r="D707" s="20">
        <f t="shared" si="0"/>
        <v>51</v>
      </c>
    </row>
    <row r="708" spans="1:4" ht="14.5">
      <c r="A708" s="10">
        <v>19</v>
      </c>
      <c r="B708" s="7" t="s">
        <v>14</v>
      </c>
      <c r="C708" s="7" t="s">
        <v>16</v>
      </c>
      <c r="D708" s="20">
        <f t="shared" si="0"/>
        <v>19</v>
      </c>
    </row>
    <row r="709" spans="1:4" ht="14.5">
      <c r="A709" s="10">
        <v>6</v>
      </c>
      <c r="B709" s="7" t="s">
        <v>14</v>
      </c>
      <c r="C709" s="7" t="s">
        <v>8</v>
      </c>
      <c r="D709" s="20">
        <f t="shared" si="0"/>
        <v>0</v>
      </c>
    </row>
    <row r="710" spans="1:4" ht="14.5">
      <c r="A710" s="10">
        <v>18</v>
      </c>
      <c r="B710" s="7" t="s">
        <v>14</v>
      </c>
      <c r="C710" s="7" t="s">
        <v>23</v>
      </c>
      <c r="D710" s="20">
        <f t="shared" si="0"/>
        <v>18</v>
      </c>
    </row>
    <row r="711" spans="1:4" ht="14.5">
      <c r="A711" s="10">
        <v>22</v>
      </c>
      <c r="B711" s="7" t="s">
        <v>14</v>
      </c>
      <c r="C711" s="7" t="s">
        <v>16</v>
      </c>
      <c r="D711" s="20">
        <f t="shared" si="0"/>
        <v>22</v>
      </c>
    </row>
    <row r="712" spans="1:4" ht="14.5">
      <c r="A712" s="10">
        <v>6</v>
      </c>
      <c r="B712" s="7" t="s">
        <v>14</v>
      </c>
      <c r="C712" s="7" t="s">
        <v>16</v>
      </c>
      <c r="D712" s="20">
        <f t="shared" si="0"/>
        <v>0</v>
      </c>
    </row>
    <row r="713" spans="1:4" ht="14.5">
      <c r="A713" s="10">
        <v>112</v>
      </c>
      <c r="B713" s="7" t="s">
        <v>14</v>
      </c>
      <c r="C713" s="7" t="s">
        <v>8</v>
      </c>
      <c r="D713" s="20">
        <f t="shared" si="0"/>
        <v>0</v>
      </c>
    </row>
    <row r="714" spans="1:4" ht="14.5">
      <c r="A714" s="10">
        <v>62</v>
      </c>
      <c r="B714" s="7" t="s">
        <v>14</v>
      </c>
      <c r="C714" s="7" t="s">
        <v>8</v>
      </c>
      <c r="D714" s="20">
        <f t="shared" si="0"/>
        <v>62</v>
      </c>
    </row>
    <row r="715" spans="1:4" ht="14.5">
      <c r="A715" s="10">
        <v>32</v>
      </c>
      <c r="B715" s="7" t="s">
        <v>14</v>
      </c>
      <c r="C715" s="7" t="s">
        <v>16</v>
      </c>
      <c r="D715" s="20">
        <f t="shared" si="0"/>
        <v>32</v>
      </c>
    </row>
    <row r="716" spans="1:4" ht="14.5">
      <c r="A716" s="10">
        <v>103</v>
      </c>
      <c r="B716" s="7" t="s">
        <v>14</v>
      </c>
      <c r="C716" s="7" t="s">
        <v>16</v>
      </c>
      <c r="D716" s="20">
        <f t="shared" si="0"/>
        <v>0</v>
      </c>
    </row>
    <row r="717" spans="1:4" ht="14.5">
      <c r="A717" s="10">
        <v>10</v>
      </c>
      <c r="B717" s="7" t="s">
        <v>14</v>
      </c>
      <c r="C717" s="7" t="s">
        <v>16</v>
      </c>
      <c r="D717" s="20">
        <f t="shared" si="0"/>
        <v>0</v>
      </c>
    </row>
    <row r="718" spans="1:4" ht="14.5">
      <c r="A718" s="10">
        <v>6</v>
      </c>
      <c r="B718" s="7" t="s">
        <v>14</v>
      </c>
      <c r="C718" s="7" t="s">
        <v>44</v>
      </c>
      <c r="D718" s="20">
        <f t="shared" si="0"/>
        <v>0</v>
      </c>
    </row>
    <row r="719" spans="1:4" ht="14.5">
      <c r="A719" s="10">
        <v>29</v>
      </c>
      <c r="B719" s="7" t="s">
        <v>14</v>
      </c>
      <c r="C719" s="7" t="s">
        <v>23</v>
      </c>
      <c r="D719" s="20">
        <f t="shared" si="0"/>
        <v>29</v>
      </c>
    </row>
    <row r="720" spans="1:4" ht="14.5">
      <c r="A720" s="10">
        <v>24</v>
      </c>
      <c r="B720" s="7" t="s">
        <v>14</v>
      </c>
      <c r="C720" s="7" t="s">
        <v>16</v>
      </c>
      <c r="D720" s="20">
        <f t="shared" si="0"/>
        <v>24</v>
      </c>
    </row>
    <row r="721" spans="1:4" ht="14.5">
      <c r="A721" s="10">
        <v>14</v>
      </c>
      <c r="B721" s="7" t="s">
        <v>14</v>
      </c>
      <c r="C721" s="7" t="s">
        <v>16</v>
      </c>
      <c r="D721" s="20">
        <f t="shared" si="0"/>
        <v>0</v>
      </c>
    </row>
    <row r="722" spans="1:4" ht="14.5">
      <c r="A722" s="10">
        <v>13</v>
      </c>
      <c r="B722" s="7" t="s">
        <v>14</v>
      </c>
      <c r="C722" s="7" t="s">
        <v>16</v>
      </c>
      <c r="D722" s="20">
        <f t="shared" si="0"/>
        <v>0</v>
      </c>
    </row>
    <row r="723" spans="1:4" ht="14.5">
      <c r="A723" s="10">
        <v>34</v>
      </c>
      <c r="B723" s="7" t="s">
        <v>14</v>
      </c>
      <c r="C723" s="7" t="s">
        <v>16</v>
      </c>
      <c r="D723" s="20">
        <f t="shared" si="0"/>
        <v>34</v>
      </c>
    </row>
    <row r="724" spans="1:4" ht="14.5">
      <c r="A724" s="10">
        <v>4</v>
      </c>
      <c r="B724" s="7" t="s">
        <v>14</v>
      </c>
      <c r="C724" s="7" t="s">
        <v>23</v>
      </c>
      <c r="D724" s="20">
        <f t="shared" si="0"/>
        <v>0</v>
      </c>
    </row>
    <row r="725" spans="1:4" ht="14.5">
      <c r="A725" s="10">
        <v>241</v>
      </c>
      <c r="B725" s="7" t="s">
        <v>14</v>
      </c>
      <c r="C725" s="7" t="s">
        <v>24</v>
      </c>
      <c r="D725" s="20">
        <f t="shared" si="0"/>
        <v>0</v>
      </c>
    </row>
    <row r="726" spans="1:4" ht="14.5">
      <c r="A726" s="10">
        <v>7</v>
      </c>
      <c r="B726" s="7" t="s">
        <v>14</v>
      </c>
      <c r="C726" s="7" t="s">
        <v>16</v>
      </c>
      <c r="D726" s="20">
        <f t="shared" si="0"/>
        <v>0</v>
      </c>
    </row>
    <row r="727" spans="1:4" ht="14.5">
      <c r="A727" s="10">
        <v>212</v>
      </c>
      <c r="B727" s="7" t="s">
        <v>45</v>
      </c>
      <c r="C727" s="7" t="s">
        <v>8</v>
      </c>
      <c r="D727" s="20">
        <f t="shared" si="0"/>
        <v>0</v>
      </c>
    </row>
    <row r="728" spans="1:4" ht="14.5">
      <c r="A728" s="10">
        <v>18</v>
      </c>
      <c r="B728" s="7" t="s">
        <v>45</v>
      </c>
      <c r="C728" s="7" t="s">
        <v>24</v>
      </c>
      <c r="D728" s="20">
        <f t="shared" si="0"/>
        <v>18</v>
      </c>
    </row>
    <row r="729" spans="1:4" ht="14.5">
      <c r="A729" s="10">
        <v>57</v>
      </c>
      <c r="B729" s="7" t="s">
        <v>45</v>
      </c>
      <c r="C729" s="7" t="s">
        <v>23</v>
      </c>
      <c r="D729" s="20">
        <f t="shared" si="0"/>
        <v>57</v>
      </c>
    </row>
    <row r="730" spans="1:4" ht="14.5">
      <c r="A730" s="10">
        <v>12</v>
      </c>
      <c r="B730" s="7" t="s">
        <v>45</v>
      </c>
      <c r="C730" s="7" t="s">
        <v>16</v>
      </c>
      <c r="D730" s="20">
        <f t="shared" si="0"/>
        <v>0</v>
      </c>
    </row>
    <row r="731" spans="1:4" ht="14.5">
      <c r="A731" s="10">
        <v>48</v>
      </c>
      <c r="B731" s="7" t="s">
        <v>45</v>
      </c>
      <c r="C731" s="7" t="s">
        <v>16</v>
      </c>
      <c r="D731" s="20">
        <f t="shared" si="0"/>
        <v>48</v>
      </c>
    </row>
    <row r="732" spans="1:4" ht="14.5">
      <c r="A732" s="10">
        <v>14</v>
      </c>
      <c r="B732" s="7" t="s">
        <v>45</v>
      </c>
      <c r="C732" s="7" t="s">
        <v>16</v>
      </c>
      <c r="D732" s="20">
        <f t="shared" si="0"/>
        <v>0</v>
      </c>
    </row>
    <row r="733" spans="1:4" ht="14.5">
      <c r="A733" s="10">
        <v>186</v>
      </c>
      <c r="B733" s="7" t="s">
        <v>45</v>
      </c>
      <c r="C733" s="7" t="s">
        <v>24</v>
      </c>
      <c r="D733" s="20">
        <f t="shared" si="0"/>
        <v>0</v>
      </c>
    </row>
    <row r="734" spans="1:4" ht="14.5">
      <c r="A734" s="10">
        <v>34</v>
      </c>
      <c r="B734" s="7" t="s">
        <v>45</v>
      </c>
      <c r="C734" s="7" t="s">
        <v>24</v>
      </c>
      <c r="D734" s="20">
        <f t="shared" si="0"/>
        <v>34</v>
      </c>
    </row>
    <row r="735" spans="1:4" ht="14.5">
      <c r="A735" s="10">
        <v>122</v>
      </c>
      <c r="B735" s="7" t="s">
        <v>45</v>
      </c>
      <c r="C735" s="7" t="s">
        <v>16</v>
      </c>
      <c r="D735" s="20">
        <f t="shared" si="0"/>
        <v>0</v>
      </c>
    </row>
    <row r="736" spans="1:4" ht="14.5">
      <c r="A736" s="10">
        <v>7</v>
      </c>
      <c r="B736" s="7" t="s">
        <v>45</v>
      </c>
      <c r="C736" s="7" t="s">
        <v>8</v>
      </c>
      <c r="D736" s="20">
        <f t="shared" si="0"/>
        <v>0</v>
      </c>
    </row>
    <row r="737" spans="1:4" ht="14.5">
      <c r="A737" s="10">
        <v>5</v>
      </c>
      <c r="B737" s="7" t="s">
        <v>45</v>
      </c>
      <c r="C737" s="7" t="s">
        <v>8</v>
      </c>
      <c r="D737" s="20">
        <f t="shared" si="0"/>
        <v>0</v>
      </c>
    </row>
    <row r="738" spans="1:4" ht="14.5">
      <c r="A738" s="10">
        <v>18</v>
      </c>
      <c r="B738" s="7" t="s">
        <v>45</v>
      </c>
      <c r="C738" s="7" t="s">
        <v>23</v>
      </c>
      <c r="D738" s="20">
        <f t="shared" si="0"/>
        <v>18</v>
      </c>
    </row>
    <row r="739" spans="1:4" ht="14.5">
      <c r="A739" s="10">
        <v>61</v>
      </c>
      <c r="B739" s="7" t="s">
        <v>45</v>
      </c>
      <c r="C739" s="7" t="s">
        <v>24</v>
      </c>
      <c r="D739" s="20">
        <f t="shared" si="0"/>
        <v>61</v>
      </c>
    </row>
    <row r="740" spans="1:4" ht="14.5">
      <c r="A740" s="10">
        <v>12</v>
      </c>
      <c r="B740" s="7" t="s">
        <v>45</v>
      </c>
      <c r="C740" s="7" t="s">
        <v>23</v>
      </c>
      <c r="D740" s="20">
        <f t="shared" si="0"/>
        <v>0</v>
      </c>
    </row>
    <row r="741" spans="1:4" ht="14.5">
      <c r="A741" s="10">
        <v>4</v>
      </c>
      <c r="B741" s="7" t="s">
        <v>45</v>
      </c>
      <c r="C741" s="7" t="s">
        <v>23</v>
      </c>
      <c r="D741" s="20">
        <f t="shared" si="0"/>
        <v>0</v>
      </c>
    </row>
    <row r="742" spans="1:4" ht="14.5">
      <c r="A742" s="10">
        <v>175</v>
      </c>
      <c r="B742" s="7" t="s">
        <v>45</v>
      </c>
      <c r="C742" s="7" t="s">
        <v>44</v>
      </c>
      <c r="D742" s="20">
        <f t="shared" si="0"/>
        <v>0</v>
      </c>
    </row>
    <row r="743" spans="1:4" ht="14.5">
      <c r="A743" s="10">
        <v>11</v>
      </c>
      <c r="B743" s="7" t="s">
        <v>45</v>
      </c>
      <c r="C743" s="7" t="s">
        <v>16</v>
      </c>
      <c r="D743" s="20">
        <f t="shared" si="0"/>
        <v>0</v>
      </c>
    </row>
    <row r="744" spans="1:4" ht="14.5">
      <c r="A744" s="10">
        <v>9</v>
      </c>
      <c r="B744" s="7" t="s">
        <v>45</v>
      </c>
      <c r="C744" s="7" t="s">
        <v>8</v>
      </c>
      <c r="D744" s="20">
        <f t="shared" si="0"/>
        <v>0</v>
      </c>
    </row>
    <row r="745" spans="1:4" ht="14.5">
      <c r="A745" s="10">
        <v>80</v>
      </c>
      <c r="B745" s="7" t="s">
        <v>45</v>
      </c>
      <c r="C745" s="7" t="s">
        <v>23</v>
      </c>
      <c r="D745" s="20">
        <f t="shared" si="0"/>
        <v>80</v>
      </c>
    </row>
    <row r="746" spans="1:4" ht="14.5">
      <c r="A746" s="10">
        <v>5</v>
      </c>
      <c r="B746" s="7" t="s">
        <v>45</v>
      </c>
      <c r="C746" s="7" t="s">
        <v>44</v>
      </c>
      <c r="D746" s="20">
        <f t="shared" si="0"/>
        <v>0</v>
      </c>
    </row>
    <row r="747" spans="1:4" ht="14.5">
      <c r="A747" s="10">
        <v>25</v>
      </c>
      <c r="B747" s="7" t="s">
        <v>45</v>
      </c>
      <c r="C747" s="7" t="s">
        <v>16</v>
      </c>
      <c r="D747" s="20">
        <f t="shared" si="0"/>
        <v>25</v>
      </c>
    </row>
    <row r="748" spans="1:4" ht="14.5">
      <c r="A748" s="10">
        <v>32</v>
      </c>
      <c r="B748" s="7" t="s">
        <v>45</v>
      </c>
      <c r="C748" s="7" t="s">
        <v>16</v>
      </c>
      <c r="D748" s="20">
        <f t="shared" si="0"/>
        <v>32</v>
      </c>
    </row>
    <row r="749" spans="1:4" ht="14.5">
      <c r="A749" s="10">
        <v>27</v>
      </c>
      <c r="B749" s="7" t="s">
        <v>45</v>
      </c>
      <c r="C749" s="7" t="s">
        <v>16</v>
      </c>
      <c r="D749" s="20">
        <f t="shared" si="0"/>
        <v>27</v>
      </c>
    </row>
    <row r="750" spans="1:4" ht="14.5">
      <c r="A750" s="10">
        <v>34</v>
      </c>
      <c r="B750" s="7" t="s">
        <v>45</v>
      </c>
      <c r="C750" s="7" t="s">
        <v>16</v>
      </c>
      <c r="D750" s="20">
        <f t="shared" si="0"/>
        <v>34</v>
      </c>
    </row>
    <row r="751" spans="1:4" ht="14.5">
      <c r="A751" s="10">
        <v>42</v>
      </c>
      <c r="B751" s="7" t="s">
        <v>45</v>
      </c>
      <c r="C751" s="7" t="s">
        <v>8</v>
      </c>
      <c r="D751" s="20">
        <f t="shared" si="0"/>
        <v>42</v>
      </c>
    </row>
    <row r="752" spans="1:4" ht="14.5">
      <c r="A752" s="10">
        <v>9</v>
      </c>
      <c r="B752" s="7" t="s">
        <v>46</v>
      </c>
      <c r="C752" s="7" t="s">
        <v>44</v>
      </c>
      <c r="D752" s="20">
        <f t="shared" si="0"/>
        <v>0</v>
      </c>
    </row>
    <row r="753" spans="1:4" ht="14.5">
      <c r="A753" s="10">
        <v>47</v>
      </c>
      <c r="B753" s="7" t="s">
        <v>46</v>
      </c>
      <c r="C753" s="7" t="s">
        <v>8</v>
      </c>
      <c r="D753" s="20">
        <f t="shared" si="0"/>
        <v>47</v>
      </c>
    </row>
    <row r="754" spans="1:4" ht="14.5">
      <c r="A754" s="10">
        <v>25</v>
      </c>
      <c r="B754" s="7" t="s">
        <v>46</v>
      </c>
      <c r="C754" s="7" t="s">
        <v>8</v>
      </c>
      <c r="D754" s="20">
        <f t="shared" si="0"/>
        <v>25</v>
      </c>
    </row>
    <row r="755" spans="1:4" ht="14.5">
      <c r="A755" s="10">
        <v>3</v>
      </c>
      <c r="B755" s="7" t="s">
        <v>46</v>
      </c>
      <c r="C755" s="7" t="s">
        <v>44</v>
      </c>
      <c r="D755" s="20">
        <f t="shared" si="0"/>
        <v>0</v>
      </c>
    </row>
    <row r="756" spans="1:4" ht="14.5">
      <c r="A756" s="10">
        <v>17</v>
      </c>
      <c r="B756" s="7" t="s">
        <v>46</v>
      </c>
      <c r="C756" s="7" t="s">
        <v>8</v>
      </c>
      <c r="D756" s="20">
        <f t="shared" si="0"/>
        <v>17</v>
      </c>
    </row>
    <row r="757" spans="1:4" ht="14.5">
      <c r="A757" s="10">
        <v>88</v>
      </c>
      <c r="B757" s="7" t="s">
        <v>46</v>
      </c>
      <c r="C757" s="7" t="s">
        <v>44</v>
      </c>
      <c r="D757" s="20">
        <f t="shared" si="0"/>
        <v>0</v>
      </c>
    </row>
    <row r="758" spans="1:4" ht="14.5">
      <c r="A758" s="10">
        <v>35</v>
      </c>
      <c r="B758" s="7" t="s">
        <v>46</v>
      </c>
      <c r="C758" s="7" t="s">
        <v>8</v>
      </c>
      <c r="D758" s="20">
        <f t="shared" si="0"/>
        <v>35</v>
      </c>
    </row>
    <row r="759" spans="1:4" ht="14.5">
      <c r="A759" s="10">
        <v>6</v>
      </c>
      <c r="B759" s="7" t="s">
        <v>46</v>
      </c>
      <c r="C759" s="7" t="s">
        <v>23</v>
      </c>
      <c r="D759" s="20">
        <f t="shared" si="0"/>
        <v>0</v>
      </c>
    </row>
    <row r="760" spans="1:4" ht="14.5">
      <c r="A760" s="10">
        <v>72</v>
      </c>
      <c r="B760" s="7" t="s">
        <v>46</v>
      </c>
      <c r="C760" s="7" t="s">
        <v>44</v>
      </c>
      <c r="D760" s="20">
        <f t="shared" si="0"/>
        <v>72</v>
      </c>
    </row>
    <row r="761" spans="1:4" ht="14.5">
      <c r="A761" s="10">
        <v>20</v>
      </c>
      <c r="B761" s="7" t="s">
        <v>46</v>
      </c>
      <c r="C761" s="7" t="s">
        <v>8</v>
      </c>
      <c r="D761" s="20">
        <f t="shared" si="0"/>
        <v>20</v>
      </c>
    </row>
    <row r="762" spans="1:4" ht="14.5">
      <c r="A762" s="10">
        <v>39</v>
      </c>
      <c r="B762" s="7" t="s">
        <v>46</v>
      </c>
      <c r="C762" s="7" t="s">
        <v>8</v>
      </c>
      <c r="D762" s="20">
        <f t="shared" si="0"/>
        <v>39</v>
      </c>
    </row>
    <row r="763" spans="1:4" ht="14.5">
      <c r="A763" s="10">
        <v>15</v>
      </c>
      <c r="B763" s="7" t="s">
        <v>46</v>
      </c>
      <c r="C763" s="7" t="s">
        <v>44</v>
      </c>
      <c r="D763" s="20">
        <f t="shared" si="0"/>
        <v>0</v>
      </c>
    </row>
    <row r="764" spans="1:4" ht="14.5">
      <c r="A764" s="10">
        <v>8</v>
      </c>
      <c r="B764" s="7" t="s">
        <v>46</v>
      </c>
      <c r="C764" s="7" t="s">
        <v>8</v>
      </c>
      <c r="D764" s="20">
        <f t="shared" si="0"/>
        <v>0</v>
      </c>
    </row>
    <row r="765" spans="1:4" ht="14.5">
      <c r="A765" s="10">
        <v>13</v>
      </c>
      <c r="B765" s="7" t="s">
        <v>46</v>
      </c>
      <c r="C765" s="7" t="s">
        <v>44</v>
      </c>
      <c r="D765" s="20">
        <f t="shared" si="0"/>
        <v>0</v>
      </c>
    </row>
    <row r="766" spans="1:4" ht="14.5">
      <c r="A766" s="10">
        <v>15</v>
      </c>
      <c r="B766" s="7" t="s">
        <v>46</v>
      </c>
      <c r="C766" s="7" t="s">
        <v>8</v>
      </c>
      <c r="D766" s="20">
        <f t="shared" si="0"/>
        <v>0</v>
      </c>
    </row>
    <row r="767" spans="1:4" ht="14.5">
      <c r="A767" s="10">
        <v>61</v>
      </c>
      <c r="B767" s="7" t="s">
        <v>46</v>
      </c>
      <c r="C767" s="7" t="s">
        <v>8</v>
      </c>
      <c r="D767" s="20">
        <f t="shared" si="0"/>
        <v>61</v>
      </c>
    </row>
    <row r="768" spans="1:4" ht="14.5">
      <c r="A768" s="10">
        <v>16</v>
      </c>
      <c r="B768" s="7" t="s">
        <v>46</v>
      </c>
      <c r="C768" s="7" t="s">
        <v>44</v>
      </c>
      <c r="D768" s="20">
        <f t="shared" si="0"/>
        <v>0</v>
      </c>
    </row>
    <row r="769" spans="1:4" ht="14.5">
      <c r="A769" s="10">
        <v>43</v>
      </c>
      <c r="B769" s="7" t="s">
        <v>46</v>
      </c>
      <c r="C769" s="7" t="s">
        <v>44</v>
      </c>
      <c r="D769" s="20">
        <f t="shared" si="0"/>
        <v>43</v>
      </c>
    </row>
    <row r="770" spans="1:4" ht="14.5">
      <c r="A770" s="10">
        <v>16</v>
      </c>
      <c r="B770" s="7" t="s">
        <v>46</v>
      </c>
      <c r="C770" s="7" t="s">
        <v>44</v>
      </c>
      <c r="D770" s="20">
        <f t="shared" si="0"/>
        <v>0</v>
      </c>
    </row>
    <row r="771" spans="1:4" ht="14.5">
      <c r="A771" s="10">
        <v>26</v>
      </c>
      <c r="B771" s="7" t="s">
        <v>46</v>
      </c>
      <c r="C771" s="7" t="s">
        <v>8</v>
      </c>
      <c r="D771" s="20">
        <f t="shared" si="0"/>
        <v>26</v>
      </c>
    </row>
    <row r="772" spans="1:4" ht="14.5">
      <c r="A772" s="10">
        <v>142</v>
      </c>
      <c r="B772" s="7" t="s">
        <v>46</v>
      </c>
      <c r="C772" s="7" t="s">
        <v>44</v>
      </c>
      <c r="D772" s="20">
        <f t="shared" si="0"/>
        <v>0</v>
      </c>
    </row>
    <row r="773" spans="1:4" ht="14.5">
      <c r="A773" s="10">
        <v>217</v>
      </c>
      <c r="B773" s="7" t="s">
        <v>46</v>
      </c>
      <c r="C773" s="7" t="s">
        <v>24</v>
      </c>
      <c r="D773" s="20">
        <f t="shared" si="0"/>
        <v>0</v>
      </c>
    </row>
    <row r="774" spans="1:4" ht="14.5">
      <c r="A774" s="10">
        <v>18</v>
      </c>
      <c r="B774" s="7" t="s">
        <v>46</v>
      </c>
      <c r="C774" s="7" t="s">
        <v>23</v>
      </c>
      <c r="D774" s="20">
        <f t="shared" si="0"/>
        <v>18</v>
      </c>
    </row>
    <row r="775" spans="1:4" ht="14.5">
      <c r="A775" s="10">
        <v>82</v>
      </c>
      <c r="B775" s="7" t="s">
        <v>46</v>
      </c>
      <c r="C775" s="7" t="s">
        <v>8</v>
      </c>
      <c r="D775" s="20">
        <f t="shared" si="0"/>
        <v>0</v>
      </c>
    </row>
    <row r="776" spans="1:4" ht="14.5">
      <c r="A776" s="10">
        <v>226</v>
      </c>
      <c r="B776" s="7" t="s">
        <v>46</v>
      </c>
      <c r="C776" s="7" t="s">
        <v>8</v>
      </c>
      <c r="D776" s="20">
        <f t="shared" si="0"/>
        <v>0</v>
      </c>
    </row>
    <row r="777" spans="1:4" ht="14.5">
      <c r="A777" s="10">
        <v>46</v>
      </c>
      <c r="B777" s="7" t="s">
        <v>47</v>
      </c>
      <c r="C777" s="7" t="s">
        <v>24</v>
      </c>
      <c r="D777" s="20">
        <f t="shared" si="0"/>
        <v>46</v>
      </c>
    </row>
    <row r="778" spans="1:4" ht="14.5">
      <c r="A778" s="10">
        <v>88</v>
      </c>
      <c r="B778" s="7" t="s">
        <v>47</v>
      </c>
      <c r="C778" s="7" t="s">
        <v>16</v>
      </c>
      <c r="D778" s="20">
        <f t="shared" si="0"/>
        <v>0</v>
      </c>
    </row>
    <row r="779" spans="1:4" ht="14.5">
      <c r="A779" s="10">
        <v>26</v>
      </c>
      <c r="B779" s="7" t="s">
        <v>47</v>
      </c>
      <c r="C779" s="7" t="s">
        <v>16</v>
      </c>
      <c r="D779" s="20">
        <f t="shared" si="0"/>
        <v>26</v>
      </c>
    </row>
    <row r="780" spans="1:4" ht="14.5">
      <c r="A780" s="10">
        <v>10</v>
      </c>
      <c r="B780" s="7" t="s">
        <v>47</v>
      </c>
      <c r="C780" s="7" t="s">
        <v>16</v>
      </c>
      <c r="D780" s="20">
        <f t="shared" si="0"/>
        <v>0</v>
      </c>
    </row>
    <row r="781" spans="1:4" ht="14.5">
      <c r="A781" s="10">
        <v>25</v>
      </c>
      <c r="B781" s="7" t="s">
        <v>47</v>
      </c>
      <c r="C781" s="7" t="s">
        <v>24</v>
      </c>
      <c r="D781" s="20">
        <f t="shared" si="0"/>
        <v>25</v>
      </c>
    </row>
    <row r="782" spans="1:4" ht="14.5">
      <c r="A782" s="10">
        <v>9</v>
      </c>
      <c r="B782" s="7" t="s">
        <v>47</v>
      </c>
      <c r="C782" s="7" t="s">
        <v>16</v>
      </c>
      <c r="D782" s="20">
        <f t="shared" si="0"/>
        <v>0</v>
      </c>
    </row>
    <row r="783" spans="1:4" ht="14.5">
      <c r="A783" s="10">
        <v>90</v>
      </c>
      <c r="B783" s="7" t="s">
        <v>47</v>
      </c>
      <c r="C783" s="7" t="s">
        <v>23</v>
      </c>
      <c r="D783" s="20">
        <f t="shared" si="0"/>
        <v>0</v>
      </c>
    </row>
    <row r="784" spans="1:4" ht="14.5">
      <c r="A784" s="10">
        <v>66</v>
      </c>
      <c r="B784" s="7" t="s">
        <v>47</v>
      </c>
      <c r="C784" s="7" t="s">
        <v>16</v>
      </c>
      <c r="D784" s="20">
        <f t="shared" si="0"/>
        <v>66</v>
      </c>
    </row>
    <row r="785" spans="1:4" ht="14.5">
      <c r="A785" s="10">
        <v>89</v>
      </c>
      <c r="B785" s="7" t="s">
        <v>47</v>
      </c>
      <c r="C785" s="7" t="s">
        <v>24</v>
      </c>
      <c r="D785" s="20">
        <f t="shared" si="0"/>
        <v>0</v>
      </c>
    </row>
    <row r="786" spans="1:4" ht="14.5">
      <c r="A786" s="10">
        <v>102</v>
      </c>
      <c r="B786" s="7" t="s">
        <v>47</v>
      </c>
      <c r="C786" s="7" t="s">
        <v>16</v>
      </c>
      <c r="D786" s="20">
        <f t="shared" si="0"/>
        <v>0</v>
      </c>
    </row>
    <row r="787" spans="1:4" ht="14.5">
      <c r="A787" s="10">
        <v>10</v>
      </c>
      <c r="B787" s="7" t="s">
        <v>47</v>
      </c>
      <c r="C787" s="7" t="s">
        <v>16</v>
      </c>
      <c r="D787" s="20">
        <f t="shared" si="0"/>
        <v>0</v>
      </c>
    </row>
    <row r="788" spans="1:4" ht="14.5">
      <c r="A788" s="10">
        <v>29</v>
      </c>
      <c r="B788" s="7" t="s">
        <v>47</v>
      </c>
      <c r="C788" s="7" t="s">
        <v>16</v>
      </c>
      <c r="D788" s="20">
        <f t="shared" si="0"/>
        <v>29</v>
      </c>
    </row>
    <row r="789" spans="1:4" ht="14.5">
      <c r="A789" s="10">
        <v>96</v>
      </c>
      <c r="B789" s="7" t="s">
        <v>47</v>
      </c>
      <c r="C789" s="7" t="s">
        <v>16</v>
      </c>
      <c r="D789" s="20">
        <f t="shared" si="0"/>
        <v>0</v>
      </c>
    </row>
    <row r="790" spans="1:4" ht="14.5">
      <c r="A790" s="10">
        <v>26</v>
      </c>
      <c r="B790" s="7" t="s">
        <v>47</v>
      </c>
      <c r="C790" s="7" t="s">
        <v>23</v>
      </c>
      <c r="D790" s="20">
        <f t="shared" si="0"/>
        <v>26</v>
      </c>
    </row>
    <row r="791" spans="1:4" ht="14.5">
      <c r="A791" s="10">
        <v>7</v>
      </c>
      <c r="B791" s="7" t="s">
        <v>47</v>
      </c>
      <c r="C791" s="7" t="s">
        <v>44</v>
      </c>
      <c r="D791" s="20">
        <f t="shared" si="0"/>
        <v>0</v>
      </c>
    </row>
    <row r="792" spans="1:4" ht="14.5">
      <c r="A792" s="10">
        <v>20</v>
      </c>
      <c r="B792" s="7" t="s">
        <v>47</v>
      </c>
      <c r="C792" s="7" t="s">
        <v>16</v>
      </c>
      <c r="D792" s="20">
        <f t="shared" si="0"/>
        <v>20</v>
      </c>
    </row>
    <row r="793" spans="1:4" ht="14.5">
      <c r="A793" s="10">
        <v>19</v>
      </c>
      <c r="B793" s="7" t="s">
        <v>47</v>
      </c>
      <c r="C793" s="7" t="s">
        <v>8</v>
      </c>
      <c r="D793" s="20">
        <f t="shared" si="0"/>
        <v>19</v>
      </c>
    </row>
    <row r="794" spans="1:4" ht="14.5">
      <c r="A794" s="10">
        <v>4</v>
      </c>
      <c r="B794" s="7" t="s">
        <v>47</v>
      </c>
      <c r="C794" s="7" t="s">
        <v>23</v>
      </c>
      <c r="D794" s="20">
        <f t="shared" si="0"/>
        <v>0</v>
      </c>
    </row>
    <row r="795" spans="1:4" ht="14.5">
      <c r="A795" s="10">
        <v>117</v>
      </c>
      <c r="B795" s="7" t="s">
        <v>47</v>
      </c>
      <c r="C795" s="7" t="s">
        <v>16</v>
      </c>
      <c r="D795" s="20">
        <f t="shared" si="0"/>
        <v>0</v>
      </c>
    </row>
    <row r="796" spans="1:4" ht="14.5">
      <c r="A796" s="10">
        <v>59</v>
      </c>
      <c r="B796" s="7" t="s">
        <v>47</v>
      </c>
      <c r="C796" s="7" t="s">
        <v>24</v>
      </c>
      <c r="D796" s="20">
        <f t="shared" si="0"/>
        <v>59</v>
      </c>
    </row>
    <row r="797" spans="1:4" ht="14.5">
      <c r="A797" s="10">
        <v>10</v>
      </c>
      <c r="B797" s="7" t="s">
        <v>47</v>
      </c>
      <c r="C797" s="7" t="s">
        <v>44</v>
      </c>
      <c r="D797" s="20">
        <f t="shared" si="0"/>
        <v>0</v>
      </c>
    </row>
    <row r="798" spans="1:4" ht="14.5">
      <c r="A798" s="10">
        <v>63</v>
      </c>
      <c r="B798" s="7" t="s">
        <v>47</v>
      </c>
      <c r="C798" s="7" t="s">
        <v>8</v>
      </c>
      <c r="D798" s="20">
        <f t="shared" si="0"/>
        <v>63</v>
      </c>
    </row>
    <row r="799" spans="1:4" ht="14.5">
      <c r="A799" s="10">
        <v>14</v>
      </c>
      <c r="B799" s="7" t="s">
        <v>47</v>
      </c>
      <c r="C799" s="7" t="s">
        <v>23</v>
      </c>
      <c r="D799" s="20">
        <f t="shared" si="0"/>
        <v>0</v>
      </c>
    </row>
    <row r="800" spans="1:4" ht="14.5">
      <c r="A800" s="10">
        <v>7</v>
      </c>
      <c r="B800" s="7" t="s">
        <v>47</v>
      </c>
      <c r="C800" s="7" t="s">
        <v>44</v>
      </c>
      <c r="D800" s="20">
        <f t="shared" si="0"/>
        <v>0</v>
      </c>
    </row>
    <row r="801" spans="1:4" ht="14.5">
      <c r="A801" s="10">
        <v>26</v>
      </c>
      <c r="B801" s="7" t="s">
        <v>47</v>
      </c>
      <c r="C801" s="7" t="s">
        <v>23</v>
      </c>
      <c r="D801" s="20">
        <f t="shared" si="0"/>
        <v>26</v>
      </c>
    </row>
    <row r="802" spans="1:4" ht="14.5">
      <c r="A802" s="10">
        <v>27</v>
      </c>
      <c r="B802" s="7" t="s">
        <v>48</v>
      </c>
      <c r="C802" s="7" t="s">
        <v>8</v>
      </c>
      <c r="D802" s="20">
        <f t="shared" si="0"/>
        <v>27</v>
      </c>
    </row>
    <row r="803" spans="1:4" ht="14.5">
      <c r="A803" s="10">
        <v>61</v>
      </c>
      <c r="B803" s="7" t="s">
        <v>48</v>
      </c>
      <c r="C803" s="7" t="s">
        <v>23</v>
      </c>
      <c r="D803" s="20">
        <f t="shared" si="0"/>
        <v>61</v>
      </c>
    </row>
    <row r="804" spans="1:4" ht="14.5">
      <c r="A804" s="10">
        <v>25</v>
      </c>
      <c r="B804" s="7" t="s">
        <v>48</v>
      </c>
      <c r="C804" s="7" t="s">
        <v>8</v>
      </c>
      <c r="D804" s="20">
        <f t="shared" si="0"/>
        <v>25</v>
      </c>
    </row>
    <row r="805" spans="1:4" ht="14.5">
      <c r="A805" s="10">
        <v>17</v>
      </c>
      <c r="B805" s="7" t="s">
        <v>48</v>
      </c>
      <c r="C805" s="7" t="s">
        <v>16</v>
      </c>
      <c r="D805" s="20">
        <f t="shared" si="0"/>
        <v>17</v>
      </c>
    </row>
    <row r="806" spans="1:4" ht="14.5">
      <c r="A806" s="10">
        <v>73</v>
      </c>
      <c r="B806" s="7" t="s">
        <v>48</v>
      </c>
      <c r="C806" s="7" t="s">
        <v>24</v>
      </c>
      <c r="D806" s="20">
        <f t="shared" si="0"/>
        <v>73</v>
      </c>
    </row>
    <row r="807" spans="1:4" ht="14.5">
      <c r="A807" s="10">
        <v>7</v>
      </c>
      <c r="B807" s="7" t="s">
        <v>48</v>
      </c>
      <c r="C807" s="7" t="s">
        <v>8</v>
      </c>
      <c r="D807" s="20">
        <f t="shared" si="0"/>
        <v>0</v>
      </c>
    </row>
    <row r="808" spans="1:4" ht="14.5">
      <c r="A808" s="10">
        <v>77</v>
      </c>
      <c r="B808" s="7" t="s">
        <v>48</v>
      </c>
      <c r="C808" s="7" t="s">
        <v>24</v>
      </c>
      <c r="D808" s="20">
        <f t="shared" si="0"/>
        <v>77</v>
      </c>
    </row>
    <row r="809" spans="1:4" ht="14.5">
      <c r="A809" s="10">
        <v>4</v>
      </c>
      <c r="B809" s="7" t="s">
        <v>48</v>
      </c>
      <c r="C809" s="7" t="s">
        <v>23</v>
      </c>
      <c r="D809" s="20">
        <f t="shared" si="0"/>
        <v>0</v>
      </c>
    </row>
    <row r="810" spans="1:4" ht="14.5">
      <c r="A810" s="10">
        <v>42</v>
      </c>
      <c r="B810" s="7" t="s">
        <v>48</v>
      </c>
      <c r="C810" s="7" t="s">
        <v>24</v>
      </c>
      <c r="D810" s="20">
        <f t="shared" si="0"/>
        <v>42</v>
      </c>
    </row>
    <row r="811" spans="1:4" ht="14.5">
      <c r="A811" s="10">
        <v>40</v>
      </c>
      <c r="B811" s="7" t="s">
        <v>48</v>
      </c>
      <c r="C811" s="7" t="s">
        <v>16</v>
      </c>
      <c r="D811" s="20">
        <f t="shared" si="0"/>
        <v>40</v>
      </c>
    </row>
    <row r="812" spans="1:4" ht="14.5">
      <c r="A812" s="10">
        <v>59</v>
      </c>
      <c r="B812" s="7" t="s">
        <v>48</v>
      </c>
      <c r="C812" s="7" t="s">
        <v>16</v>
      </c>
      <c r="D812" s="20">
        <f t="shared" si="0"/>
        <v>59</v>
      </c>
    </row>
    <row r="813" spans="1:4" ht="14.5">
      <c r="A813" s="10">
        <v>249</v>
      </c>
      <c r="B813" s="7" t="s">
        <v>48</v>
      </c>
      <c r="C813" s="7" t="s">
        <v>8</v>
      </c>
      <c r="D813" s="20">
        <f t="shared" si="0"/>
        <v>0</v>
      </c>
    </row>
    <row r="814" spans="1:4" ht="14.5">
      <c r="A814" s="10">
        <v>21</v>
      </c>
      <c r="B814" s="7" t="s">
        <v>48</v>
      </c>
      <c r="C814" s="7" t="s">
        <v>8</v>
      </c>
      <c r="D814" s="20">
        <f t="shared" si="0"/>
        <v>21</v>
      </c>
    </row>
    <row r="815" spans="1:4" ht="14.5">
      <c r="A815" s="10">
        <v>76</v>
      </c>
      <c r="B815" s="7" t="s">
        <v>48</v>
      </c>
      <c r="C815" s="7" t="s">
        <v>23</v>
      </c>
      <c r="D815" s="20">
        <f t="shared" si="0"/>
        <v>76</v>
      </c>
    </row>
    <row r="816" spans="1:4" ht="14.5">
      <c r="A816" s="10">
        <v>13</v>
      </c>
      <c r="B816" s="7" t="s">
        <v>48</v>
      </c>
      <c r="C816" s="7" t="s">
        <v>16</v>
      </c>
      <c r="D816" s="20">
        <f t="shared" si="0"/>
        <v>0</v>
      </c>
    </row>
    <row r="817" spans="1:4" ht="14.5">
      <c r="A817" s="10">
        <v>21</v>
      </c>
      <c r="B817" s="7" t="s">
        <v>48</v>
      </c>
      <c r="C817" s="7" t="s">
        <v>24</v>
      </c>
      <c r="D817" s="20">
        <f t="shared" si="0"/>
        <v>21</v>
      </c>
    </row>
    <row r="818" spans="1:4" ht="14.5">
      <c r="A818" s="10">
        <v>77</v>
      </c>
      <c r="B818" s="7" t="s">
        <v>48</v>
      </c>
      <c r="C818" s="7" t="s">
        <v>8</v>
      </c>
      <c r="D818" s="20">
        <f t="shared" si="0"/>
        <v>77</v>
      </c>
    </row>
    <row r="819" spans="1:4" ht="14.5">
      <c r="A819" s="10">
        <v>7</v>
      </c>
      <c r="B819" s="7" t="s">
        <v>48</v>
      </c>
      <c r="C819" s="7" t="s">
        <v>8</v>
      </c>
      <c r="D819" s="20">
        <f t="shared" si="0"/>
        <v>0</v>
      </c>
    </row>
    <row r="820" spans="1:4" ht="14.5">
      <c r="A820" s="10">
        <v>17</v>
      </c>
      <c r="B820" s="7" t="s">
        <v>48</v>
      </c>
      <c r="C820" s="7" t="s">
        <v>16</v>
      </c>
      <c r="D820" s="20">
        <f t="shared" si="0"/>
        <v>17</v>
      </c>
    </row>
    <row r="821" spans="1:4" ht="14.5">
      <c r="A821" s="10">
        <v>28</v>
      </c>
      <c r="B821" s="7" t="s">
        <v>48</v>
      </c>
      <c r="C821" s="7" t="s">
        <v>44</v>
      </c>
      <c r="D821" s="20">
        <f t="shared" si="0"/>
        <v>28</v>
      </c>
    </row>
    <row r="822" spans="1:4" ht="14.5">
      <c r="A822" s="10">
        <v>20</v>
      </c>
      <c r="B822" s="7" t="s">
        <v>48</v>
      </c>
      <c r="C822" s="7" t="s">
        <v>23</v>
      </c>
      <c r="D822" s="20">
        <f t="shared" si="0"/>
        <v>20</v>
      </c>
    </row>
    <row r="823" spans="1:4" ht="14.5">
      <c r="A823" s="10">
        <v>4</v>
      </c>
      <c r="B823" s="7" t="s">
        <v>48</v>
      </c>
      <c r="C823" s="7" t="s">
        <v>16</v>
      </c>
      <c r="D823" s="20">
        <f t="shared" si="0"/>
        <v>0</v>
      </c>
    </row>
    <row r="824" spans="1:4" ht="14.5">
      <c r="A824" s="10">
        <v>84</v>
      </c>
      <c r="B824" s="7" t="s">
        <v>48</v>
      </c>
      <c r="C824" s="7" t="s">
        <v>23</v>
      </c>
      <c r="D824" s="20">
        <f t="shared" si="0"/>
        <v>0</v>
      </c>
    </row>
    <row r="825" spans="1:4" ht="14.5">
      <c r="A825" s="10">
        <v>147</v>
      </c>
      <c r="B825" s="7" t="s">
        <v>48</v>
      </c>
      <c r="C825" s="7" t="s">
        <v>16</v>
      </c>
      <c r="D825" s="20">
        <f t="shared" si="0"/>
        <v>0</v>
      </c>
    </row>
    <row r="826" spans="1:4" ht="14.5">
      <c r="A826" s="10">
        <v>6</v>
      </c>
      <c r="B826" s="7" t="s">
        <v>48</v>
      </c>
      <c r="C826" s="7" t="s">
        <v>16</v>
      </c>
      <c r="D826" s="20">
        <f t="shared" si="0"/>
        <v>0</v>
      </c>
    </row>
    <row r="827" spans="1:4" ht="14.5">
      <c r="A827" s="10">
        <v>31</v>
      </c>
      <c r="B827" s="7" t="s">
        <v>49</v>
      </c>
      <c r="C827" s="7" t="s">
        <v>23</v>
      </c>
      <c r="D827" s="20">
        <f t="shared" si="0"/>
        <v>31</v>
      </c>
    </row>
    <row r="828" spans="1:4" ht="14.5">
      <c r="A828" s="10">
        <v>5</v>
      </c>
      <c r="B828" s="7" t="s">
        <v>49</v>
      </c>
      <c r="C828" s="7" t="s">
        <v>8</v>
      </c>
      <c r="D828" s="20">
        <f t="shared" si="0"/>
        <v>0</v>
      </c>
    </row>
    <row r="829" spans="1:4" ht="14.5">
      <c r="A829" s="10">
        <v>32</v>
      </c>
      <c r="B829" s="7" t="s">
        <v>49</v>
      </c>
      <c r="C829" s="7" t="s">
        <v>8</v>
      </c>
      <c r="D829" s="20">
        <f t="shared" si="0"/>
        <v>32</v>
      </c>
    </row>
    <row r="830" spans="1:4" ht="14.5">
      <c r="A830" s="10">
        <v>7</v>
      </c>
      <c r="B830" s="7" t="s">
        <v>49</v>
      </c>
      <c r="C830" s="7" t="s">
        <v>44</v>
      </c>
      <c r="D830" s="20">
        <f t="shared" si="0"/>
        <v>0</v>
      </c>
    </row>
    <row r="831" spans="1:4" ht="14.5">
      <c r="A831" s="10">
        <v>46</v>
      </c>
      <c r="B831" s="7" t="s">
        <v>49</v>
      </c>
      <c r="C831" s="7" t="s">
        <v>23</v>
      </c>
      <c r="D831" s="20">
        <f t="shared" si="0"/>
        <v>46</v>
      </c>
    </row>
    <row r="832" spans="1:4" ht="14.5">
      <c r="A832" s="10">
        <v>186</v>
      </c>
      <c r="B832" s="7" t="s">
        <v>49</v>
      </c>
      <c r="C832" s="7" t="s">
        <v>8</v>
      </c>
      <c r="D832" s="20">
        <f t="shared" si="0"/>
        <v>0</v>
      </c>
    </row>
    <row r="833" spans="1:4" ht="14.5">
      <c r="A833" s="10">
        <v>8</v>
      </c>
      <c r="B833" s="7" t="s">
        <v>49</v>
      </c>
      <c r="C833" s="7" t="s">
        <v>23</v>
      </c>
      <c r="D833" s="20">
        <f t="shared" si="0"/>
        <v>0</v>
      </c>
    </row>
    <row r="834" spans="1:4" ht="14.5">
      <c r="A834" s="10">
        <v>42</v>
      </c>
      <c r="B834" s="7" t="s">
        <v>49</v>
      </c>
      <c r="C834" s="7" t="s">
        <v>8</v>
      </c>
      <c r="D834" s="20">
        <f t="shared" si="0"/>
        <v>42</v>
      </c>
    </row>
    <row r="835" spans="1:4" ht="14.5">
      <c r="A835" s="10">
        <v>18</v>
      </c>
      <c r="B835" s="7" t="s">
        <v>49</v>
      </c>
      <c r="C835" s="7" t="s">
        <v>24</v>
      </c>
      <c r="D835" s="20">
        <f t="shared" si="0"/>
        <v>18</v>
      </c>
    </row>
    <row r="836" spans="1:4" ht="14.5">
      <c r="A836" s="10">
        <v>67</v>
      </c>
      <c r="B836" s="7" t="s">
        <v>49</v>
      </c>
      <c r="C836" s="7" t="s">
        <v>23</v>
      </c>
      <c r="D836" s="20">
        <f t="shared" si="0"/>
        <v>67</v>
      </c>
    </row>
    <row r="837" spans="1:4" ht="14.5">
      <c r="A837" s="10">
        <v>39</v>
      </c>
      <c r="B837" s="7" t="s">
        <v>49</v>
      </c>
      <c r="C837" s="7" t="s">
        <v>8</v>
      </c>
      <c r="D837" s="20">
        <f t="shared" si="0"/>
        <v>39</v>
      </c>
    </row>
    <row r="838" spans="1:4" ht="14.5">
      <c r="A838" s="10">
        <v>18</v>
      </c>
      <c r="B838" s="7" t="s">
        <v>49</v>
      </c>
      <c r="C838" s="7" t="s">
        <v>16</v>
      </c>
      <c r="D838" s="20">
        <f t="shared" si="0"/>
        <v>18</v>
      </c>
    </row>
    <row r="839" spans="1:4" ht="14.5">
      <c r="A839" s="10">
        <v>63</v>
      </c>
      <c r="B839" s="7" t="s">
        <v>49</v>
      </c>
      <c r="C839" s="7" t="s">
        <v>8</v>
      </c>
      <c r="D839" s="20">
        <f t="shared" si="0"/>
        <v>63</v>
      </c>
    </row>
    <row r="840" spans="1:4" ht="14.5">
      <c r="A840" s="10">
        <v>29</v>
      </c>
      <c r="B840" s="7" t="s">
        <v>49</v>
      </c>
      <c r="C840" s="7" t="s">
        <v>23</v>
      </c>
      <c r="D840" s="20">
        <f t="shared" si="0"/>
        <v>29</v>
      </c>
    </row>
    <row r="841" spans="1:4" ht="14.5">
      <c r="A841" s="10">
        <v>8</v>
      </c>
      <c r="B841" s="7" t="s">
        <v>49</v>
      </c>
      <c r="C841" s="7" t="s">
        <v>16</v>
      </c>
      <c r="D841" s="20">
        <f t="shared" si="0"/>
        <v>0</v>
      </c>
    </row>
    <row r="842" spans="1:4" ht="14.5">
      <c r="A842" s="10">
        <v>235</v>
      </c>
      <c r="B842" s="7" t="s">
        <v>49</v>
      </c>
      <c r="C842" s="7" t="s">
        <v>8</v>
      </c>
      <c r="D842" s="20">
        <f t="shared" si="0"/>
        <v>0</v>
      </c>
    </row>
    <row r="843" spans="1:4" ht="14.5">
      <c r="A843" s="10">
        <v>110</v>
      </c>
      <c r="B843" s="7" t="s">
        <v>49</v>
      </c>
      <c r="C843" s="7" t="s">
        <v>16</v>
      </c>
      <c r="D843" s="20">
        <f t="shared" si="0"/>
        <v>0</v>
      </c>
    </row>
    <row r="844" spans="1:4" ht="14.5">
      <c r="A844" s="10">
        <v>38</v>
      </c>
      <c r="B844" s="7" t="s">
        <v>49</v>
      </c>
      <c r="C844" s="7" t="s">
        <v>24</v>
      </c>
      <c r="D844" s="20">
        <f t="shared" si="0"/>
        <v>38</v>
      </c>
    </row>
    <row r="845" spans="1:4" ht="14.5">
      <c r="A845" s="10">
        <v>60</v>
      </c>
      <c r="B845" s="7" t="s">
        <v>49</v>
      </c>
      <c r="C845" s="7" t="s">
        <v>23</v>
      </c>
      <c r="D845" s="20">
        <f t="shared" si="0"/>
        <v>60</v>
      </c>
    </row>
    <row r="846" spans="1:4" ht="14.5">
      <c r="A846" s="10">
        <v>9</v>
      </c>
      <c r="B846" s="7" t="s">
        <v>49</v>
      </c>
      <c r="C846" s="7" t="s">
        <v>16</v>
      </c>
      <c r="D846" s="20">
        <f t="shared" si="0"/>
        <v>0</v>
      </c>
    </row>
    <row r="847" spans="1:4" ht="14.5">
      <c r="A847" s="10">
        <v>5</v>
      </c>
      <c r="B847" s="7" t="s">
        <v>49</v>
      </c>
      <c r="C847" s="7" t="s">
        <v>44</v>
      </c>
      <c r="D847" s="20">
        <f t="shared" si="0"/>
        <v>0</v>
      </c>
    </row>
    <row r="848" spans="1:4" ht="14.5">
      <c r="A848" s="10">
        <v>6</v>
      </c>
      <c r="B848" s="7" t="s">
        <v>49</v>
      </c>
      <c r="C848" s="7" t="s">
        <v>23</v>
      </c>
      <c r="D848" s="20">
        <f t="shared" si="0"/>
        <v>0</v>
      </c>
    </row>
    <row r="849" spans="1:4" ht="14.5">
      <c r="A849" s="10">
        <v>11</v>
      </c>
      <c r="B849" s="7" t="s">
        <v>49</v>
      </c>
      <c r="C849" s="7" t="s">
        <v>8</v>
      </c>
      <c r="D849" s="20">
        <f t="shared" si="0"/>
        <v>0</v>
      </c>
    </row>
    <row r="850" spans="1:4" ht="14.5">
      <c r="A850" s="10">
        <v>12</v>
      </c>
      <c r="B850" s="7" t="s">
        <v>49</v>
      </c>
      <c r="C850" s="7" t="s">
        <v>8</v>
      </c>
      <c r="D850" s="20">
        <f t="shared" si="0"/>
        <v>0</v>
      </c>
    </row>
    <row r="851" spans="1:4" ht="14.5">
      <c r="A851" s="10">
        <v>27</v>
      </c>
      <c r="B851" s="7" t="s">
        <v>49</v>
      </c>
      <c r="C851" s="7" t="s">
        <v>23</v>
      </c>
      <c r="D851" s="20">
        <f t="shared" si="0"/>
        <v>27</v>
      </c>
    </row>
    <row r="852" spans="1:4" ht="14.5">
      <c r="A852" s="10">
        <v>66</v>
      </c>
      <c r="B852" s="7" t="s">
        <v>50</v>
      </c>
      <c r="C852" s="7" t="s">
        <v>24</v>
      </c>
      <c r="D852" s="20">
        <f t="shared" si="0"/>
        <v>66</v>
      </c>
    </row>
    <row r="853" spans="1:4" ht="14.5">
      <c r="A853" s="10">
        <v>27</v>
      </c>
      <c r="B853" s="7" t="s">
        <v>50</v>
      </c>
      <c r="C853" s="7" t="s">
        <v>23</v>
      </c>
      <c r="D853" s="20">
        <f t="shared" si="0"/>
        <v>27</v>
      </c>
    </row>
    <row r="854" spans="1:4" ht="14.5">
      <c r="A854" s="10">
        <v>56</v>
      </c>
      <c r="B854" s="7" t="s">
        <v>50</v>
      </c>
      <c r="C854" s="7" t="s">
        <v>16</v>
      </c>
      <c r="D854" s="20">
        <f t="shared" si="0"/>
        <v>56</v>
      </c>
    </row>
    <row r="855" spans="1:4" ht="14.5">
      <c r="A855" s="10">
        <v>59</v>
      </c>
      <c r="B855" s="7" t="s">
        <v>50</v>
      </c>
      <c r="C855" s="7" t="s">
        <v>16</v>
      </c>
      <c r="D855" s="20">
        <f t="shared" si="0"/>
        <v>59</v>
      </c>
    </row>
    <row r="856" spans="1:4" ht="14.5">
      <c r="A856" s="10">
        <v>31</v>
      </c>
      <c r="B856" s="7" t="s">
        <v>50</v>
      </c>
      <c r="C856" s="7" t="s">
        <v>44</v>
      </c>
      <c r="D856" s="20">
        <f t="shared" si="0"/>
        <v>31</v>
      </c>
    </row>
    <row r="857" spans="1:4" ht="14.5">
      <c r="A857" s="10">
        <v>27</v>
      </c>
      <c r="B857" s="7" t="s">
        <v>50</v>
      </c>
      <c r="C857" s="7" t="s">
        <v>23</v>
      </c>
      <c r="D857" s="20">
        <f t="shared" si="0"/>
        <v>27</v>
      </c>
    </row>
    <row r="858" spans="1:4" ht="14.5">
      <c r="A858" s="10">
        <v>4</v>
      </c>
      <c r="B858" s="7" t="s">
        <v>50</v>
      </c>
      <c r="C858" s="7" t="s">
        <v>44</v>
      </c>
      <c r="D858" s="20">
        <f t="shared" si="0"/>
        <v>0</v>
      </c>
    </row>
    <row r="859" spans="1:4" ht="14.5">
      <c r="A859" s="10">
        <v>12</v>
      </c>
      <c r="B859" s="7" t="s">
        <v>50</v>
      </c>
      <c r="C859" s="7" t="s">
        <v>8</v>
      </c>
      <c r="D859" s="20">
        <f t="shared" si="0"/>
        <v>0</v>
      </c>
    </row>
    <row r="860" spans="1:4" ht="14.5">
      <c r="A860" s="10">
        <v>5</v>
      </c>
      <c r="B860" s="7" t="s">
        <v>50</v>
      </c>
      <c r="C860" s="7" t="s">
        <v>16</v>
      </c>
      <c r="D860" s="20">
        <f t="shared" si="0"/>
        <v>0</v>
      </c>
    </row>
    <row r="861" spans="1:4" ht="14.5">
      <c r="A861" s="10">
        <v>132</v>
      </c>
      <c r="B861" s="7" t="s">
        <v>50</v>
      </c>
      <c r="C861" s="7" t="s">
        <v>24</v>
      </c>
      <c r="D861" s="20">
        <f t="shared" si="0"/>
        <v>0</v>
      </c>
    </row>
    <row r="862" spans="1:4" ht="14.5">
      <c r="A862" s="10">
        <v>32</v>
      </c>
      <c r="B862" s="7" t="s">
        <v>50</v>
      </c>
      <c r="C862" s="7" t="s">
        <v>8</v>
      </c>
      <c r="D862" s="20">
        <f t="shared" si="0"/>
        <v>32</v>
      </c>
    </row>
    <row r="863" spans="1:4" ht="14.5">
      <c r="A863" s="10">
        <v>29</v>
      </c>
      <c r="B863" s="7" t="s">
        <v>50</v>
      </c>
      <c r="C863" s="7" t="s">
        <v>8</v>
      </c>
      <c r="D863" s="20">
        <f t="shared" si="0"/>
        <v>29</v>
      </c>
    </row>
    <row r="864" spans="1:4" ht="14.5">
      <c r="A864" s="10">
        <v>18</v>
      </c>
      <c r="B864" s="7" t="s">
        <v>50</v>
      </c>
      <c r="C864" s="7" t="s">
        <v>23</v>
      </c>
      <c r="D864" s="20">
        <f t="shared" si="0"/>
        <v>18</v>
      </c>
    </row>
    <row r="865" spans="1:4" ht="14.5">
      <c r="A865" s="10">
        <v>6</v>
      </c>
      <c r="B865" s="7" t="s">
        <v>50</v>
      </c>
      <c r="C865" s="7" t="s">
        <v>8</v>
      </c>
      <c r="D865" s="20">
        <f t="shared" si="0"/>
        <v>0</v>
      </c>
    </row>
    <row r="866" spans="1:4" ht="14.5">
      <c r="A866" s="10">
        <v>167</v>
      </c>
      <c r="B866" s="7" t="s">
        <v>50</v>
      </c>
      <c r="C866" s="7" t="s">
        <v>23</v>
      </c>
      <c r="D866" s="20">
        <f t="shared" si="0"/>
        <v>0</v>
      </c>
    </row>
    <row r="867" spans="1:4" ht="14.5">
      <c r="A867" s="10">
        <v>36</v>
      </c>
      <c r="B867" s="7" t="s">
        <v>50</v>
      </c>
      <c r="C867" s="7" t="s">
        <v>24</v>
      </c>
      <c r="D867" s="20">
        <f t="shared" si="0"/>
        <v>36</v>
      </c>
    </row>
    <row r="868" spans="1:4" ht="14.5">
      <c r="A868" s="10">
        <v>94</v>
      </c>
      <c r="B868" s="7" t="s">
        <v>50</v>
      </c>
      <c r="C868" s="7" t="s">
        <v>8</v>
      </c>
      <c r="D868" s="20">
        <f t="shared" si="0"/>
        <v>0</v>
      </c>
    </row>
    <row r="869" spans="1:4" ht="14.5">
      <c r="A869" s="10">
        <v>19</v>
      </c>
      <c r="B869" s="7" t="s">
        <v>50</v>
      </c>
      <c r="C869" s="7" t="s">
        <v>16</v>
      </c>
      <c r="D869" s="20">
        <f t="shared" si="0"/>
        <v>19</v>
      </c>
    </row>
    <row r="870" spans="1:4" ht="14.5">
      <c r="A870" s="10">
        <v>19</v>
      </c>
      <c r="B870" s="7" t="s">
        <v>50</v>
      </c>
      <c r="C870" s="7" t="s">
        <v>24</v>
      </c>
      <c r="D870" s="20">
        <f t="shared" si="0"/>
        <v>19</v>
      </c>
    </row>
    <row r="871" spans="1:4" ht="14.5">
      <c r="A871" s="10">
        <v>118</v>
      </c>
      <c r="B871" s="7" t="s">
        <v>50</v>
      </c>
      <c r="C871" s="7" t="s">
        <v>24</v>
      </c>
      <c r="D871" s="20">
        <f t="shared" si="0"/>
        <v>0</v>
      </c>
    </row>
    <row r="872" spans="1:4" ht="14.5">
      <c r="A872" s="10">
        <v>45</v>
      </c>
      <c r="B872" s="7" t="s">
        <v>50</v>
      </c>
      <c r="C872" s="7" t="s">
        <v>23</v>
      </c>
      <c r="D872" s="20">
        <f t="shared" si="0"/>
        <v>45</v>
      </c>
    </row>
    <row r="873" spans="1:4" ht="14.5">
      <c r="A873" s="10">
        <v>20</v>
      </c>
      <c r="B873" s="7" t="s">
        <v>50</v>
      </c>
      <c r="C873" s="7" t="s">
        <v>23</v>
      </c>
      <c r="D873" s="20">
        <f t="shared" si="0"/>
        <v>20</v>
      </c>
    </row>
    <row r="874" spans="1:4" ht="14.5">
      <c r="A874" s="10">
        <v>73</v>
      </c>
      <c r="B874" s="7" t="s">
        <v>50</v>
      </c>
      <c r="C874" s="7" t="s">
        <v>24</v>
      </c>
      <c r="D874" s="20">
        <f t="shared" si="0"/>
        <v>73</v>
      </c>
    </row>
    <row r="875" spans="1:4" ht="14.5">
      <c r="A875" s="10">
        <v>9</v>
      </c>
      <c r="B875" s="7" t="s">
        <v>50</v>
      </c>
      <c r="C875" s="7" t="s">
        <v>16</v>
      </c>
      <c r="D875" s="20">
        <f t="shared" si="0"/>
        <v>0</v>
      </c>
    </row>
    <row r="876" spans="1:4" ht="14.5">
      <c r="A876" s="10">
        <v>37</v>
      </c>
      <c r="B876" s="7" t="s">
        <v>50</v>
      </c>
      <c r="C876" s="7" t="s">
        <v>16</v>
      </c>
      <c r="D876" s="20">
        <f t="shared" si="0"/>
        <v>37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124"/>
  <sheetViews>
    <sheetView tabSelected="1" topLeftCell="A1531" zoomScale="40" zoomScaleNormal="40" workbookViewId="0">
      <selection activeCell="F5" sqref="F5:L16"/>
    </sheetView>
  </sheetViews>
  <sheetFormatPr defaultColWidth="14.453125" defaultRowHeight="15.75" customHeight="1"/>
  <cols>
    <col min="3" max="3" width="29.08984375" customWidth="1"/>
    <col min="7" max="7" width="0.453125" customWidth="1"/>
    <col min="8" max="8" width="21" customWidth="1"/>
    <col min="12" max="12" width="18.81640625" customWidth="1"/>
  </cols>
  <sheetData>
    <row r="1" spans="1:32" ht="15.75" customHeight="1">
      <c r="A1" s="7" t="s">
        <v>0</v>
      </c>
      <c r="B1" s="7" t="s">
        <v>1</v>
      </c>
      <c r="C1" s="7" t="s">
        <v>2</v>
      </c>
      <c r="D1" s="8" t="s">
        <v>5</v>
      </c>
      <c r="AE1" s="8" t="s">
        <v>6</v>
      </c>
      <c r="AF1" s="9" t="s">
        <v>7</v>
      </c>
    </row>
    <row r="2" spans="1:32" ht="15.75" customHeight="1">
      <c r="A2" s="10">
        <v>10</v>
      </c>
      <c r="B2" s="7" t="s">
        <v>8</v>
      </c>
      <c r="C2" s="7" t="s">
        <v>4</v>
      </c>
      <c r="D2" s="11">
        <f t="shared" ref="D2:D1576" si="0">IF(C2 = "(5) Exactly Similar", 5, IF(C2 = "(4) Very Similar", 4, IF( C2 = "(3) Almost Similar", 3, IF(C2 = "(2) Less Similar", 2, IF(C2 = "(1)Complelety Dissimilar", 1, 0)))))</f>
        <v>5</v>
      </c>
      <c r="AE2" s="12" t="s">
        <v>9</v>
      </c>
      <c r="AF2" s="11">
        <v>2.5485714285714285</v>
      </c>
    </row>
    <row r="3" spans="1:32" ht="15.75" customHeight="1">
      <c r="A3" s="10">
        <v>22</v>
      </c>
      <c r="B3" s="7" t="s">
        <v>8</v>
      </c>
      <c r="C3" s="7" t="s">
        <v>10</v>
      </c>
      <c r="D3" s="11">
        <f t="shared" si="0"/>
        <v>4</v>
      </c>
      <c r="AE3" s="12" t="s">
        <v>3</v>
      </c>
      <c r="AF3" s="11">
        <v>1.8742857142857143</v>
      </c>
    </row>
    <row r="4" spans="1:32" ht="15.75" customHeight="1">
      <c r="A4" s="10">
        <v>73</v>
      </c>
      <c r="B4" s="7" t="s">
        <v>8</v>
      </c>
      <c r="C4" s="7" t="s">
        <v>11</v>
      </c>
      <c r="D4" s="11">
        <f t="shared" si="0"/>
        <v>3</v>
      </c>
      <c r="AB4" s="9" t="s">
        <v>7</v>
      </c>
      <c r="AE4" s="12" t="s">
        <v>12</v>
      </c>
      <c r="AF4" s="11">
        <v>2.88</v>
      </c>
    </row>
    <row r="5" spans="1:32" ht="15.75" customHeight="1">
      <c r="A5" s="10">
        <v>68</v>
      </c>
      <c r="B5" s="7" t="s">
        <v>8</v>
      </c>
      <c r="C5" s="7" t="s">
        <v>10</v>
      </c>
      <c r="D5" s="11">
        <f t="shared" si="0"/>
        <v>4</v>
      </c>
      <c r="F5" s="29" t="s">
        <v>15</v>
      </c>
      <c r="G5" s="29" t="s">
        <v>2</v>
      </c>
      <c r="H5" s="30"/>
      <c r="I5" s="30"/>
      <c r="J5" s="30"/>
      <c r="K5" s="30"/>
      <c r="L5" s="31"/>
      <c r="AA5" s="12" t="s">
        <v>3</v>
      </c>
      <c r="AB5" s="11">
        <v>1.8742857142857143</v>
      </c>
      <c r="AE5" s="12" t="s">
        <v>16</v>
      </c>
      <c r="AF5" s="11">
        <v>2.9542857142857142</v>
      </c>
    </row>
    <row r="6" spans="1:32" ht="15.75" customHeight="1">
      <c r="A6" s="10">
        <v>39</v>
      </c>
      <c r="B6" s="7" t="s">
        <v>8</v>
      </c>
      <c r="C6" s="7" t="s">
        <v>11</v>
      </c>
      <c r="D6" s="11">
        <f t="shared" si="0"/>
        <v>3</v>
      </c>
      <c r="F6" s="29" t="s">
        <v>1</v>
      </c>
      <c r="G6" s="32" t="s">
        <v>17</v>
      </c>
      <c r="H6" s="33" t="s">
        <v>18</v>
      </c>
      <c r="I6" s="33" t="s">
        <v>11</v>
      </c>
      <c r="J6" s="33" t="s">
        <v>10</v>
      </c>
      <c r="K6" s="33" t="s">
        <v>4</v>
      </c>
      <c r="L6" s="34" t="s">
        <v>73</v>
      </c>
      <c r="M6" s="8" t="s">
        <v>19</v>
      </c>
      <c r="N6" s="8" t="s">
        <v>20</v>
      </c>
      <c r="O6" s="8" t="s">
        <v>7</v>
      </c>
      <c r="AA6" s="12" t="s">
        <v>12</v>
      </c>
      <c r="AB6" s="11">
        <v>2.88</v>
      </c>
      <c r="AE6" s="12" t="s">
        <v>21</v>
      </c>
      <c r="AF6" s="11">
        <v>2.3714285714285714</v>
      </c>
    </row>
    <row r="7" spans="1:32" ht="15.75" customHeight="1">
      <c r="A7" s="10">
        <v>48</v>
      </c>
      <c r="B7" s="7" t="s">
        <v>8</v>
      </c>
      <c r="C7" s="7" t="s">
        <v>11</v>
      </c>
      <c r="D7" s="11">
        <f t="shared" si="0"/>
        <v>3</v>
      </c>
      <c r="F7" s="32" t="s">
        <v>3</v>
      </c>
      <c r="G7" s="55">
        <v>0.23934426229508196</v>
      </c>
      <c r="H7" s="56">
        <v>0.10927152317880795</v>
      </c>
      <c r="I7" s="56">
        <v>6.9948186528497408E-2</v>
      </c>
      <c r="J7" s="56">
        <v>7.3979591836734693E-2</v>
      </c>
      <c r="K7" s="56">
        <v>6.8421052631578952E-2</v>
      </c>
      <c r="L7" s="57" t="e">
        <v>#DIV/0!</v>
      </c>
      <c r="AA7" s="12" t="s">
        <v>16</v>
      </c>
      <c r="AB7" s="11">
        <v>2.9542857142857142</v>
      </c>
      <c r="AE7" s="12" t="s">
        <v>22</v>
      </c>
      <c r="AF7" s="11">
        <v>2.0914285714285716</v>
      </c>
    </row>
    <row r="8" spans="1:32" ht="15.75" customHeight="1">
      <c r="A8" s="10">
        <v>75</v>
      </c>
      <c r="B8" s="7" t="s">
        <v>8</v>
      </c>
      <c r="C8" s="7" t="s">
        <v>4</v>
      </c>
      <c r="D8" s="11">
        <f t="shared" si="0"/>
        <v>5</v>
      </c>
      <c r="F8" s="38" t="s">
        <v>12</v>
      </c>
      <c r="G8" s="58">
        <v>8.5245901639344257E-2</v>
      </c>
      <c r="H8" s="59">
        <v>0.10264900662251655</v>
      </c>
      <c r="I8" s="59">
        <v>0.13212435233160622</v>
      </c>
      <c r="J8" s="59">
        <v>0.11734693877551021</v>
      </c>
      <c r="K8" s="59">
        <v>0.11052631578947368</v>
      </c>
      <c r="L8" s="60" t="e">
        <v>#DIV/0!</v>
      </c>
      <c r="M8" s="11">
        <f>SUMIF(B2:B1576, F8, D2:D1576)</f>
        <v>504</v>
      </c>
      <c r="N8" s="11">
        <f>COUNTIF(B2:B1576, F8)</f>
        <v>175</v>
      </c>
      <c r="O8" s="11">
        <f t="shared" ref="O8:O16" si="1">M8/N8</f>
        <v>2.88</v>
      </c>
      <c r="AA8" s="12" t="s">
        <v>9</v>
      </c>
      <c r="AB8" s="11">
        <v>2.5485714285714285</v>
      </c>
      <c r="AE8" s="12" t="s">
        <v>23</v>
      </c>
      <c r="AF8" s="11">
        <v>2.9885714285714284</v>
      </c>
    </row>
    <row r="9" spans="1:32" ht="15.75" customHeight="1">
      <c r="A9" s="10">
        <v>19</v>
      </c>
      <c r="B9" s="7" t="s">
        <v>8</v>
      </c>
      <c r="C9" s="7" t="s">
        <v>4</v>
      </c>
      <c r="D9" s="11">
        <f t="shared" si="0"/>
        <v>5</v>
      </c>
      <c r="F9" s="38" t="s">
        <v>16</v>
      </c>
      <c r="G9" s="58">
        <v>8.8524590163934422E-2</v>
      </c>
      <c r="H9" s="59">
        <v>8.2781456953642391E-2</v>
      </c>
      <c r="I9" s="59">
        <v>0.12694300518134716</v>
      </c>
      <c r="J9" s="59">
        <v>0.12755102040816327</v>
      </c>
      <c r="K9" s="59">
        <v>0.12631578947368421</v>
      </c>
      <c r="L9" s="60" t="e">
        <v>#DIV/0!</v>
      </c>
      <c r="M9" s="11">
        <f>SUMIF(B2:B1576, F9, D2:D1576)</f>
        <v>517</v>
      </c>
      <c r="N9" s="11">
        <f>COUNTIF(B2:B1576, F9)</f>
        <v>175</v>
      </c>
      <c r="O9" s="11">
        <f t="shared" si="1"/>
        <v>2.9542857142857142</v>
      </c>
      <c r="AA9" s="12" t="s">
        <v>8</v>
      </c>
      <c r="AB9" s="11">
        <v>3.5542857142857143</v>
      </c>
      <c r="AE9" s="12" t="s">
        <v>24</v>
      </c>
      <c r="AF9" s="11">
        <v>3.1942857142857144</v>
      </c>
    </row>
    <row r="10" spans="1:32" ht="15.75" customHeight="1">
      <c r="A10" s="10">
        <v>40</v>
      </c>
      <c r="B10" s="7" t="s">
        <v>8</v>
      </c>
      <c r="C10" s="7" t="s">
        <v>4</v>
      </c>
      <c r="D10" s="11">
        <f t="shared" si="0"/>
        <v>5</v>
      </c>
      <c r="F10" s="38" t="s">
        <v>9</v>
      </c>
      <c r="G10" s="58">
        <v>0.11803278688524591</v>
      </c>
      <c r="H10" s="59">
        <v>0.12913907284768211</v>
      </c>
      <c r="I10" s="59">
        <v>0.11658031088082901</v>
      </c>
      <c r="J10" s="59">
        <v>0.10714285714285714</v>
      </c>
      <c r="K10" s="59">
        <v>6.8421052631578952E-2</v>
      </c>
      <c r="L10" s="60" t="e">
        <v>#DIV/0!</v>
      </c>
      <c r="M10" s="11">
        <f>SUMIF(B2:B1576, F10, D2:D1576)</f>
        <v>446</v>
      </c>
      <c r="N10" s="11">
        <f>COUNTIF(B2:B1576, F10)</f>
        <v>175</v>
      </c>
      <c r="O10" s="11">
        <f t="shared" si="1"/>
        <v>2.5485714285714285</v>
      </c>
      <c r="AA10" s="12" t="s">
        <v>21</v>
      </c>
      <c r="AB10" s="11">
        <v>2.3714285714285714</v>
      </c>
    </row>
    <row r="11" spans="1:32" ht="15.75" customHeight="1">
      <c r="A11" s="10">
        <v>6</v>
      </c>
      <c r="B11" s="7" t="s">
        <v>8</v>
      </c>
      <c r="C11" s="7" t="s">
        <v>4</v>
      </c>
      <c r="D11" s="11">
        <f t="shared" si="0"/>
        <v>5</v>
      </c>
      <c r="F11" s="38" t="s">
        <v>8</v>
      </c>
      <c r="G11" s="58">
        <v>2.6229508196721311E-2</v>
      </c>
      <c r="H11" s="59">
        <v>5.9602649006622516E-2</v>
      </c>
      <c r="I11" s="59">
        <v>0.13730569948186527</v>
      </c>
      <c r="J11" s="59">
        <v>0.13520408163265307</v>
      </c>
      <c r="K11" s="59">
        <v>0.22631578947368422</v>
      </c>
      <c r="L11" s="60" t="e">
        <v>#DIV/0!</v>
      </c>
      <c r="M11" s="11">
        <f>SUMIF(B2:B1576, F11, D2:D1576)</f>
        <v>622</v>
      </c>
      <c r="N11" s="11">
        <f>COUNTIF(B2:B1576, F11)</f>
        <v>175</v>
      </c>
      <c r="O11" s="11">
        <f t="shared" si="1"/>
        <v>3.5542857142857143</v>
      </c>
      <c r="AA11" s="12" t="s">
        <v>23</v>
      </c>
      <c r="AB11" s="11">
        <v>2.9885714285714284</v>
      </c>
    </row>
    <row r="12" spans="1:32" ht="15.75" customHeight="1">
      <c r="A12" s="10">
        <v>15</v>
      </c>
      <c r="B12" s="7" t="s">
        <v>8</v>
      </c>
      <c r="C12" s="7" t="s">
        <v>4</v>
      </c>
      <c r="D12" s="11">
        <f t="shared" si="0"/>
        <v>5</v>
      </c>
      <c r="F12" s="38" t="s">
        <v>21</v>
      </c>
      <c r="G12" s="58">
        <v>0.12786885245901639</v>
      </c>
      <c r="H12" s="59">
        <v>0.16887417218543047</v>
      </c>
      <c r="I12" s="59">
        <v>0.11398963730569948</v>
      </c>
      <c r="J12" s="59">
        <v>6.1224489795918366E-2</v>
      </c>
      <c r="K12" s="59">
        <v>8.9473684210526316E-2</v>
      </c>
      <c r="L12" s="60" t="e">
        <v>#DIV/0!</v>
      </c>
      <c r="M12" s="11">
        <f>SUMIF(B2:B1576, F12, D2:D1576)</f>
        <v>415</v>
      </c>
      <c r="N12" s="11">
        <f>COUNTIF(B2:B1576, F12)</f>
        <v>175</v>
      </c>
      <c r="O12" s="11">
        <f t="shared" si="1"/>
        <v>2.3714285714285714</v>
      </c>
      <c r="AA12" s="12" t="s">
        <v>22</v>
      </c>
      <c r="AB12" s="11">
        <v>2.0914285714285716</v>
      </c>
    </row>
    <row r="13" spans="1:32" ht="15.75" customHeight="1">
      <c r="A13" s="10">
        <v>40</v>
      </c>
      <c r="B13" s="7" t="s">
        <v>8</v>
      </c>
      <c r="C13" s="7" t="s">
        <v>11</v>
      </c>
      <c r="D13" s="11">
        <f t="shared" si="0"/>
        <v>3</v>
      </c>
      <c r="F13" s="38" t="s">
        <v>23</v>
      </c>
      <c r="G13" s="58">
        <v>7.8688524590163941E-2</v>
      </c>
      <c r="H13" s="59">
        <v>9.9337748344370855E-2</v>
      </c>
      <c r="I13" s="59">
        <v>0.11139896373056994</v>
      </c>
      <c r="J13" s="59">
        <v>0.14285714285714285</v>
      </c>
      <c r="K13" s="59">
        <v>0.11578947368421053</v>
      </c>
      <c r="L13" s="60" t="e">
        <v>#DIV/0!</v>
      </c>
      <c r="M13" s="11">
        <f>SUMIF(B2:B1576, F13, D2:D1576)</f>
        <v>523</v>
      </c>
      <c r="N13" s="11">
        <f>COUNTIF(B2:B1576, F13)</f>
        <v>175</v>
      </c>
      <c r="O13" s="11">
        <f t="shared" si="1"/>
        <v>2.9885714285714284</v>
      </c>
      <c r="AA13" s="12" t="s">
        <v>24</v>
      </c>
      <c r="AB13" s="11">
        <v>3.1942857142857144</v>
      </c>
    </row>
    <row r="14" spans="1:32" ht="15.75" customHeight="1">
      <c r="A14" s="10">
        <v>77</v>
      </c>
      <c r="B14" s="7" t="s">
        <v>8</v>
      </c>
      <c r="C14" s="7" t="s">
        <v>18</v>
      </c>
      <c r="D14" s="11">
        <f t="shared" si="0"/>
        <v>2</v>
      </c>
      <c r="F14" s="38" t="s">
        <v>22</v>
      </c>
      <c r="G14" s="58">
        <v>0.18032786885245902</v>
      </c>
      <c r="H14" s="59">
        <v>0.14238410596026491</v>
      </c>
      <c r="I14" s="59">
        <v>9.3264248704663211E-2</v>
      </c>
      <c r="J14" s="59">
        <v>8.4183673469387751E-2</v>
      </c>
      <c r="K14" s="59">
        <v>4.2105263157894736E-2</v>
      </c>
      <c r="L14" s="60" t="e">
        <v>#DIV/0!</v>
      </c>
      <c r="M14" s="11">
        <f>SUMIF(B2:B1576, F14, D2:D1576)</f>
        <v>366</v>
      </c>
      <c r="N14" s="11">
        <f>COUNTIF(B2:B1576, F14)</f>
        <v>175</v>
      </c>
      <c r="O14" s="11">
        <f t="shared" si="1"/>
        <v>2.0914285714285716</v>
      </c>
    </row>
    <row r="15" spans="1:32" ht="15.75" customHeight="1">
      <c r="A15" s="10">
        <v>22</v>
      </c>
      <c r="B15" s="7" t="s">
        <v>8</v>
      </c>
      <c r="C15" s="7" t="s">
        <v>18</v>
      </c>
      <c r="D15" s="11">
        <f t="shared" si="0"/>
        <v>2</v>
      </c>
      <c r="F15" s="38" t="s">
        <v>24</v>
      </c>
      <c r="G15" s="58">
        <v>5.5737704918032788E-2</v>
      </c>
      <c r="H15" s="59">
        <v>0.10596026490066225</v>
      </c>
      <c r="I15" s="59">
        <v>9.8445595854922283E-2</v>
      </c>
      <c r="J15" s="59">
        <v>0.15051020408163265</v>
      </c>
      <c r="K15" s="59">
        <v>0.15263157894736842</v>
      </c>
      <c r="L15" s="60" t="e">
        <v>#DIV/0!</v>
      </c>
      <c r="M15" s="11">
        <f>SUMIF(B2:B1576, F15, D2:D1576)</f>
        <v>559</v>
      </c>
      <c r="N15" s="11">
        <f>COUNTIF(B2:B1576, F15)</f>
        <v>175</v>
      </c>
      <c r="O15" s="11">
        <f t="shared" si="1"/>
        <v>3.1942857142857144</v>
      </c>
    </row>
    <row r="16" spans="1:32" ht="15.75" customHeight="1">
      <c r="A16" s="10">
        <v>115</v>
      </c>
      <c r="B16" s="7" t="s">
        <v>8</v>
      </c>
      <c r="C16" s="7" t="s">
        <v>10</v>
      </c>
      <c r="D16" s="11">
        <f t="shared" si="0"/>
        <v>4</v>
      </c>
      <c r="F16" s="42" t="s">
        <v>73</v>
      </c>
      <c r="G16" s="71">
        <v>0</v>
      </c>
      <c r="H16" s="72">
        <v>0</v>
      </c>
      <c r="I16" s="72">
        <v>0</v>
      </c>
      <c r="J16" s="72">
        <v>0</v>
      </c>
      <c r="K16" s="72">
        <v>0</v>
      </c>
      <c r="L16" s="73" t="e">
        <v>#DIV/0!</v>
      </c>
      <c r="M16" s="11">
        <f>SUMIF(B2:B1576, F16, D2:D1576)</f>
        <v>0</v>
      </c>
      <c r="N16" s="11">
        <f>COUNTIF(B2:B1576, F16)</f>
        <v>0</v>
      </c>
      <c r="O16" s="11" t="e">
        <f t="shared" si="1"/>
        <v>#DIV/0!</v>
      </c>
    </row>
    <row r="17" spans="1:14" ht="15.75" customHeight="1">
      <c r="A17" s="10">
        <v>6</v>
      </c>
      <c r="B17" s="7" t="s">
        <v>8</v>
      </c>
      <c r="C17" s="7" t="s">
        <v>18</v>
      </c>
      <c r="D17" s="11">
        <f t="shared" si="0"/>
        <v>2</v>
      </c>
    </row>
    <row r="18" spans="1:14" ht="15.75" customHeight="1">
      <c r="A18" s="10">
        <v>123</v>
      </c>
      <c r="B18" s="7" t="s">
        <v>8</v>
      </c>
      <c r="C18" s="7" t="s">
        <v>11</v>
      </c>
      <c r="D18" s="11">
        <f t="shared" si="0"/>
        <v>3</v>
      </c>
    </row>
    <row r="19" spans="1:14" ht="15.75" customHeight="1">
      <c r="A19" s="10">
        <v>16</v>
      </c>
      <c r="B19" s="7" t="s">
        <v>8</v>
      </c>
      <c r="C19" s="7" t="s">
        <v>4</v>
      </c>
      <c r="D19" s="11">
        <f t="shared" si="0"/>
        <v>5</v>
      </c>
      <c r="I19" s="13"/>
      <c r="J19" s="13"/>
    </row>
    <row r="20" spans="1:14" ht="15.75" customHeight="1">
      <c r="A20" s="10">
        <v>25</v>
      </c>
      <c r="B20" s="7" t="s">
        <v>8</v>
      </c>
      <c r="C20" s="7" t="s">
        <v>11</v>
      </c>
      <c r="D20" s="11">
        <f t="shared" si="0"/>
        <v>3</v>
      </c>
    </row>
    <row r="21" spans="1:14" ht="14.5">
      <c r="A21" s="10">
        <v>134</v>
      </c>
      <c r="B21" s="7" t="s">
        <v>8</v>
      </c>
      <c r="C21" s="7" t="s">
        <v>10</v>
      </c>
      <c r="D21" s="11">
        <f t="shared" si="0"/>
        <v>4</v>
      </c>
    </row>
    <row r="22" spans="1:14" ht="14.5">
      <c r="A22" s="10">
        <v>107</v>
      </c>
      <c r="B22" s="7" t="s">
        <v>8</v>
      </c>
      <c r="C22" s="7" t="s">
        <v>10</v>
      </c>
      <c r="D22" s="11">
        <f t="shared" si="0"/>
        <v>4</v>
      </c>
    </row>
    <row r="23" spans="1:14" ht="14.5">
      <c r="A23" s="10">
        <v>71</v>
      </c>
      <c r="B23" s="7" t="s">
        <v>8</v>
      </c>
      <c r="C23" s="7" t="s">
        <v>11</v>
      </c>
      <c r="D23" s="11">
        <f t="shared" si="0"/>
        <v>3</v>
      </c>
    </row>
    <row r="24" spans="1:14" ht="14.5">
      <c r="A24" s="10">
        <v>154</v>
      </c>
      <c r="B24" s="7" t="s">
        <v>8</v>
      </c>
      <c r="C24" s="7" t="s">
        <v>18</v>
      </c>
      <c r="D24" s="11">
        <f t="shared" si="0"/>
        <v>2</v>
      </c>
    </row>
    <row r="25" spans="1:14" ht="14.5">
      <c r="A25" s="10">
        <v>56</v>
      </c>
      <c r="B25" s="7" t="s">
        <v>8</v>
      </c>
      <c r="C25" s="7" t="s">
        <v>4</v>
      </c>
      <c r="D25" s="11">
        <f t="shared" si="0"/>
        <v>5</v>
      </c>
    </row>
    <row r="26" spans="1:14" ht="14.5">
      <c r="A26" s="10">
        <v>15</v>
      </c>
      <c r="B26" s="7" t="s">
        <v>8</v>
      </c>
      <c r="C26" s="7" t="s">
        <v>18</v>
      </c>
      <c r="D26" s="11">
        <f t="shared" si="0"/>
        <v>2</v>
      </c>
      <c r="H26" s="11" t="s">
        <v>15</v>
      </c>
      <c r="I26" s="11" t="s">
        <v>2</v>
      </c>
      <c r="J26" s="11"/>
      <c r="K26" s="11"/>
      <c r="L26" s="11"/>
      <c r="M26" s="11"/>
      <c r="N26" s="11"/>
    </row>
    <row r="27" spans="1:14" ht="14.5">
      <c r="A27" s="10">
        <v>63</v>
      </c>
      <c r="B27" s="7" t="s">
        <v>9</v>
      </c>
      <c r="C27" s="7" t="s">
        <v>11</v>
      </c>
      <c r="D27" s="11">
        <f t="shared" si="0"/>
        <v>3</v>
      </c>
    </row>
    <row r="28" spans="1:14" ht="14.5">
      <c r="A28" s="10">
        <v>49</v>
      </c>
      <c r="B28" s="7" t="s">
        <v>9</v>
      </c>
      <c r="C28" s="7" t="s">
        <v>18</v>
      </c>
      <c r="D28" s="11">
        <f t="shared" si="0"/>
        <v>2</v>
      </c>
      <c r="H28" s="13" t="s">
        <v>1</v>
      </c>
      <c r="I28" s="13" t="s">
        <v>4</v>
      </c>
      <c r="J28" s="13" t="s">
        <v>10</v>
      </c>
      <c r="K28" s="13" t="s">
        <v>11</v>
      </c>
      <c r="L28" s="13" t="s">
        <v>18</v>
      </c>
      <c r="M28" s="14" t="s">
        <v>17</v>
      </c>
    </row>
    <row r="29" spans="1:14" ht="14.5">
      <c r="A29" s="10">
        <v>21</v>
      </c>
      <c r="B29" s="7" t="s">
        <v>9</v>
      </c>
      <c r="C29" s="7" t="s">
        <v>11</v>
      </c>
      <c r="D29" s="11">
        <f t="shared" si="0"/>
        <v>3</v>
      </c>
      <c r="H29" s="13" t="s">
        <v>3</v>
      </c>
      <c r="I29" s="13">
        <v>6.8421052631578952E-2</v>
      </c>
      <c r="J29" s="13">
        <v>7.3979591836734693E-2</v>
      </c>
      <c r="K29" s="13">
        <v>6.9948186528497408E-2</v>
      </c>
      <c r="L29" s="13">
        <v>0.10927152317880795</v>
      </c>
      <c r="M29" s="13">
        <v>0.23934426229508196</v>
      </c>
    </row>
    <row r="30" spans="1:14" ht="14.5">
      <c r="A30" s="10">
        <v>6</v>
      </c>
      <c r="B30" s="7" t="s">
        <v>9</v>
      </c>
      <c r="C30" s="7" t="s">
        <v>17</v>
      </c>
      <c r="D30" s="11">
        <f t="shared" si="0"/>
        <v>0</v>
      </c>
      <c r="H30" s="13" t="s">
        <v>12</v>
      </c>
      <c r="I30" s="13">
        <v>0.11052631578947368</v>
      </c>
      <c r="J30" s="13">
        <v>0.11734693877551021</v>
      </c>
      <c r="K30" s="13">
        <v>0.13212435233160622</v>
      </c>
      <c r="L30" s="13">
        <v>0.10264900662251655</v>
      </c>
      <c r="M30" s="13">
        <v>8.5245901639344257E-2</v>
      </c>
    </row>
    <row r="31" spans="1:14" ht="14.5">
      <c r="A31" s="10">
        <v>29</v>
      </c>
      <c r="B31" s="7" t="s">
        <v>9</v>
      </c>
      <c r="C31" s="7" t="s">
        <v>11</v>
      </c>
      <c r="D31" s="11">
        <f t="shared" si="0"/>
        <v>3</v>
      </c>
      <c r="H31" s="13" t="s">
        <v>16</v>
      </c>
      <c r="I31" s="13">
        <v>0.12631578947368421</v>
      </c>
      <c r="J31" s="13">
        <v>0.12755102040816327</v>
      </c>
      <c r="K31" s="13">
        <v>0.12694300518134716</v>
      </c>
      <c r="L31" s="13">
        <v>8.2781456953642391E-2</v>
      </c>
      <c r="M31" s="13">
        <v>8.8524590163934422E-2</v>
      </c>
    </row>
    <row r="32" spans="1:14" ht="14.5">
      <c r="A32" s="10">
        <v>50</v>
      </c>
      <c r="B32" s="7" t="s">
        <v>9</v>
      </c>
      <c r="C32" s="7" t="s">
        <v>11</v>
      </c>
      <c r="D32" s="11">
        <f t="shared" si="0"/>
        <v>3</v>
      </c>
      <c r="H32" s="13" t="s">
        <v>9</v>
      </c>
      <c r="I32" s="13">
        <v>6.8421052631578952E-2</v>
      </c>
      <c r="J32" s="13">
        <v>0.10714285714285714</v>
      </c>
      <c r="K32" s="13">
        <v>0.11658031088082901</v>
      </c>
      <c r="L32" s="13">
        <v>0.12913907284768211</v>
      </c>
      <c r="M32" s="13">
        <v>0.11803278688524591</v>
      </c>
    </row>
    <row r="33" spans="1:13" ht="14.5">
      <c r="A33" s="10">
        <v>70</v>
      </c>
      <c r="B33" s="7" t="s">
        <v>9</v>
      </c>
      <c r="C33" s="7" t="s">
        <v>17</v>
      </c>
      <c r="D33" s="11">
        <f t="shared" si="0"/>
        <v>0</v>
      </c>
      <c r="H33" s="13" t="s">
        <v>8</v>
      </c>
      <c r="I33" s="13">
        <v>0.22631578947368422</v>
      </c>
      <c r="J33" s="13">
        <v>0.13520408163265307</v>
      </c>
      <c r="K33" s="13">
        <v>0.13730569948186527</v>
      </c>
      <c r="L33" s="13">
        <v>5.9602649006622516E-2</v>
      </c>
      <c r="M33" s="13">
        <v>2.6229508196721311E-2</v>
      </c>
    </row>
    <row r="34" spans="1:13" ht="14.5">
      <c r="A34" s="10">
        <v>134</v>
      </c>
      <c r="B34" s="7" t="s">
        <v>9</v>
      </c>
      <c r="C34" s="7" t="s">
        <v>10</v>
      </c>
      <c r="D34" s="11">
        <f t="shared" si="0"/>
        <v>4</v>
      </c>
      <c r="H34" s="13" t="s">
        <v>21</v>
      </c>
      <c r="I34" s="13">
        <v>8.9473684210526316E-2</v>
      </c>
      <c r="J34" s="13">
        <v>6.1224489795918366E-2</v>
      </c>
      <c r="K34" s="13">
        <v>0.11398963730569948</v>
      </c>
      <c r="L34" s="13">
        <v>0.16887417218543047</v>
      </c>
      <c r="M34" s="13">
        <v>0.12786885245901639</v>
      </c>
    </row>
    <row r="35" spans="1:13" ht="14.5">
      <c r="A35" s="10">
        <v>154</v>
      </c>
      <c r="B35" s="7" t="s">
        <v>9</v>
      </c>
      <c r="C35" s="7" t="s">
        <v>11</v>
      </c>
      <c r="D35" s="11">
        <f t="shared" si="0"/>
        <v>3</v>
      </c>
      <c r="H35" s="13" t="s">
        <v>23</v>
      </c>
      <c r="I35" s="13">
        <v>0.11578947368421053</v>
      </c>
      <c r="J35" s="13">
        <v>0.14285714285714285</v>
      </c>
      <c r="K35" s="13">
        <v>0.11139896373056994</v>
      </c>
      <c r="L35" s="13">
        <v>9.9337748344370855E-2</v>
      </c>
      <c r="M35" s="13">
        <v>7.8688524590163941E-2</v>
      </c>
    </row>
    <row r="36" spans="1:13" ht="14.5">
      <c r="A36" s="10">
        <v>44</v>
      </c>
      <c r="B36" s="7" t="s">
        <v>9</v>
      </c>
      <c r="C36" s="7" t="s">
        <v>10</v>
      </c>
      <c r="D36" s="11">
        <f t="shared" si="0"/>
        <v>4</v>
      </c>
      <c r="H36" s="13" t="s">
        <v>22</v>
      </c>
      <c r="I36" s="13">
        <v>4.2105263157894736E-2</v>
      </c>
      <c r="J36" s="13">
        <v>8.4183673469387751E-2</v>
      </c>
      <c r="K36" s="13">
        <v>9.3264248704663211E-2</v>
      </c>
      <c r="L36" s="13">
        <v>0.14238410596026491</v>
      </c>
      <c r="M36" s="13">
        <v>0.18032786885245902</v>
      </c>
    </row>
    <row r="37" spans="1:13" ht="14.5">
      <c r="A37" s="10">
        <v>31</v>
      </c>
      <c r="B37" s="7" t="s">
        <v>9</v>
      </c>
      <c r="C37" s="7" t="s">
        <v>18</v>
      </c>
      <c r="D37" s="11">
        <f t="shared" si="0"/>
        <v>2</v>
      </c>
      <c r="H37" s="13" t="s">
        <v>24</v>
      </c>
      <c r="I37" s="13">
        <v>0.15263157894736842</v>
      </c>
      <c r="J37" s="13">
        <v>0.15051020408163265</v>
      </c>
      <c r="K37" s="13">
        <v>9.8445595854922283E-2</v>
      </c>
      <c r="L37" s="13">
        <v>0.10596026490066225</v>
      </c>
      <c r="M37" s="13">
        <v>5.5737704918032788E-2</v>
      </c>
    </row>
    <row r="38" spans="1:13" ht="14.5">
      <c r="A38" s="10">
        <v>36</v>
      </c>
      <c r="B38" s="7" t="s">
        <v>9</v>
      </c>
      <c r="C38" s="7" t="s">
        <v>11</v>
      </c>
      <c r="D38" s="11">
        <f t="shared" si="0"/>
        <v>3</v>
      </c>
      <c r="F38" s="13"/>
    </row>
    <row r="39" spans="1:13" ht="14.5">
      <c r="A39" s="10">
        <v>116</v>
      </c>
      <c r="B39" s="7" t="s">
        <v>9</v>
      </c>
      <c r="C39" s="7" t="s">
        <v>17</v>
      </c>
      <c r="D39" s="11">
        <f t="shared" si="0"/>
        <v>0</v>
      </c>
    </row>
    <row r="40" spans="1:13" ht="14.5">
      <c r="A40" s="10">
        <v>101</v>
      </c>
      <c r="B40" s="7" t="s">
        <v>9</v>
      </c>
      <c r="C40" s="7" t="s">
        <v>18</v>
      </c>
      <c r="D40" s="11">
        <f t="shared" si="0"/>
        <v>2</v>
      </c>
    </row>
    <row r="41" spans="1:13" ht="14.5">
      <c r="A41" s="10">
        <v>18</v>
      </c>
      <c r="B41" s="7" t="s">
        <v>9</v>
      </c>
      <c r="C41" s="7" t="s">
        <v>4</v>
      </c>
      <c r="D41" s="11">
        <f t="shared" si="0"/>
        <v>5</v>
      </c>
    </row>
    <row r="42" spans="1:13" ht="14.5">
      <c r="A42" s="10">
        <v>21</v>
      </c>
      <c r="B42" s="7" t="s">
        <v>9</v>
      </c>
      <c r="C42" s="7" t="s">
        <v>10</v>
      </c>
      <c r="D42" s="11">
        <f t="shared" si="0"/>
        <v>4</v>
      </c>
    </row>
    <row r="43" spans="1:13" ht="14.5">
      <c r="A43" s="10">
        <v>7</v>
      </c>
      <c r="B43" s="7" t="s">
        <v>9</v>
      </c>
      <c r="C43" s="7" t="s">
        <v>10</v>
      </c>
      <c r="D43" s="11">
        <f t="shared" si="0"/>
        <v>4</v>
      </c>
    </row>
    <row r="44" spans="1:13" ht="14.5">
      <c r="A44" s="10">
        <v>76</v>
      </c>
      <c r="B44" s="7" t="s">
        <v>9</v>
      </c>
      <c r="C44" s="7" t="s">
        <v>4</v>
      </c>
      <c r="D44" s="11">
        <f t="shared" si="0"/>
        <v>5</v>
      </c>
    </row>
    <row r="45" spans="1:13" ht="14.5">
      <c r="A45" s="10">
        <v>14</v>
      </c>
      <c r="B45" s="7" t="s">
        <v>9</v>
      </c>
      <c r="C45" s="7" t="s">
        <v>18</v>
      </c>
      <c r="D45" s="11">
        <f t="shared" si="0"/>
        <v>2</v>
      </c>
    </row>
    <row r="46" spans="1:13" ht="14.5">
      <c r="A46" s="10">
        <v>10</v>
      </c>
      <c r="B46" s="7" t="s">
        <v>9</v>
      </c>
      <c r="C46" s="7" t="s">
        <v>11</v>
      </c>
      <c r="D46" s="11">
        <f t="shared" si="0"/>
        <v>3</v>
      </c>
    </row>
    <row r="47" spans="1:13" ht="14.5">
      <c r="A47" s="10">
        <v>109</v>
      </c>
      <c r="B47" s="7" t="s">
        <v>9</v>
      </c>
      <c r="C47" s="7" t="s">
        <v>18</v>
      </c>
      <c r="D47" s="11">
        <f t="shared" si="0"/>
        <v>2</v>
      </c>
    </row>
    <row r="48" spans="1:13" ht="14.5">
      <c r="A48" s="10">
        <v>145</v>
      </c>
      <c r="B48" s="7" t="s">
        <v>9</v>
      </c>
      <c r="C48" s="7" t="s">
        <v>11</v>
      </c>
      <c r="D48" s="11">
        <f t="shared" si="0"/>
        <v>3</v>
      </c>
    </row>
    <row r="49" spans="1:4" ht="14.5">
      <c r="A49" s="10">
        <v>46</v>
      </c>
      <c r="B49" s="7" t="s">
        <v>9</v>
      </c>
      <c r="C49" s="7" t="s">
        <v>18</v>
      </c>
      <c r="D49" s="11">
        <f t="shared" si="0"/>
        <v>2</v>
      </c>
    </row>
    <row r="50" spans="1:4" ht="14.5">
      <c r="A50" s="10">
        <v>14</v>
      </c>
      <c r="B50" s="7" t="s">
        <v>9</v>
      </c>
      <c r="C50" s="7" t="s">
        <v>11</v>
      </c>
      <c r="D50" s="11">
        <f t="shared" si="0"/>
        <v>3</v>
      </c>
    </row>
    <row r="51" spans="1:4" ht="14.5">
      <c r="A51" s="10">
        <v>45</v>
      </c>
      <c r="B51" s="7" t="s">
        <v>9</v>
      </c>
      <c r="C51" s="7" t="s">
        <v>18</v>
      </c>
      <c r="D51" s="11">
        <f t="shared" si="0"/>
        <v>2</v>
      </c>
    </row>
    <row r="52" spans="1:4" ht="14.5">
      <c r="A52" s="10">
        <v>40</v>
      </c>
      <c r="B52" s="7" t="s">
        <v>3</v>
      </c>
      <c r="C52" s="7" t="s">
        <v>18</v>
      </c>
      <c r="D52" s="11">
        <f t="shared" si="0"/>
        <v>2</v>
      </c>
    </row>
    <row r="53" spans="1:4" ht="14.5">
      <c r="A53" s="10">
        <v>11</v>
      </c>
      <c r="B53" s="7" t="s">
        <v>3</v>
      </c>
      <c r="C53" s="7" t="s">
        <v>17</v>
      </c>
      <c r="D53" s="11">
        <f t="shared" si="0"/>
        <v>0</v>
      </c>
    </row>
    <row r="54" spans="1:4" ht="14.5">
      <c r="A54" s="10">
        <v>56</v>
      </c>
      <c r="B54" s="7" t="s">
        <v>3</v>
      </c>
      <c r="C54" s="7" t="s">
        <v>17</v>
      </c>
      <c r="D54" s="11">
        <f t="shared" si="0"/>
        <v>0</v>
      </c>
    </row>
    <row r="55" spans="1:4" ht="14.5">
      <c r="A55" s="10">
        <v>40</v>
      </c>
      <c r="B55" s="7" t="s">
        <v>3</v>
      </c>
      <c r="C55" s="7" t="s">
        <v>17</v>
      </c>
      <c r="D55" s="11">
        <f t="shared" si="0"/>
        <v>0</v>
      </c>
    </row>
    <row r="56" spans="1:4" ht="14.5">
      <c r="A56" s="10">
        <v>59</v>
      </c>
      <c r="B56" s="7" t="s">
        <v>3</v>
      </c>
      <c r="C56" s="7" t="s">
        <v>18</v>
      </c>
      <c r="D56" s="11">
        <f t="shared" si="0"/>
        <v>2</v>
      </c>
    </row>
    <row r="57" spans="1:4" ht="14.5">
      <c r="A57" s="10">
        <v>10</v>
      </c>
      <c r="B57" s="7" t="s">
        <v>3</v>
      </c>
      <c r="C57" s="7" t="s">
        <v>17</v>
      </c>
      <c r="D57" s="11">
        <f t="shared" si="0"/>
        <v>0</v>
      </c>
    </row>
    <row r="58" spans="1:4" ht="14.5">
      <c r="A58" s="10">
        <v>10</v>
      </c>
      <c r="B58" s="7" t="s">
        <v>3</v>
      </c>
      <c r="C58" s="7" t="s">
        <v>17</v>
      </c>
      <c r="D58" s="11">
        <f t="shared" si="0"/>
        <v>0</v>
      </c>
    </row>
    <row r="59" spans="1:4" ht="14.5">
      <c r="A59" s="10">
        <v>11</v>
      </c>
      <c r="B59" s="7" t="s">
        <v>3</v>
      </c>
      <c r="C59" s="7" t="s">
        <v>17</v>
      </c>
      <c r="D59" s="11">
        <f t="shared" si="0"/>
        <v>0</v>
      </c>
    </row>
    <row r="60" spans="1:4" ht="14.5">
      <c r="A60" s="10">
        <v>110</v>
      </c>
      <c r="B60" s="7" t="s">
        <v>3</v>
      </c>
      <c r="C60" s="7" t="s">
        <v>17</v>
      </c>
      <c r="D60" s="11">
        <f t="shared" si="0"/>
        <v>0</v>
      </c>
    </row>
    <row r="61" spans="1:4" ht="14.5">
      <c r="A61" s="10">
        <v>41</v>
      </c>
      <c r="B61" s="7" t="s">
        <v>3</v>
      </c>
      <c r="C61" s="7" t="s">
        <v>17</v>
      </c>
      <c r="D61" s="11">
        <f t="shared" si="0"/>
        <v>0</v>
      </c>
    </row>
    <row r="62" spans="1:4" ht="14.5">
      <c r="A62" s="10">
        <v>5</v>
      </c>
      <c r="B62" s="7" t="s">
        <v>3</v>
      </c>
      <c r="C62" s="7" t="s">
        <v>17</v>
      </c>
      <c r="D62" s="11">
        <f t="shared" si="0"/>
        <v>0</v>
      </c>
    </row>
    <row r="63" spans="1:4" ht="14.5">
      <c r="A63" s="10">
        <v>90</v>
      </c>
      <c r="B63" s="7" t="s">
        <v>3</v>
      </c>
      <c r="C63" s="7" t="s">
        <v>17</v>
      </c>
      <c r="D63" s="11">
        <f t="shared" si="0"/>
        <v>0</v>
      </c>
    </row>
    <row r="64" spans="1:4" ht="14.5">
      <c r="A64" s="10">
        <v>10</v>
      </c>
      <c r="B64" s="7" t="s">
        <v>3</v>
      </c>
      <c r="C64" s="7" t="s">
        <v>10</v>
      </c>
      <c r="D64" s="11">
        <f t="shared" si="0"/>
        <v>4</v>
      </c>
    </row>
    <row r="65" spans="1:4" ht="14.5">
      <c r="A65" s="10">
        <v>27</v>
      </c>
      <c r="B65" s="7" t="s">
        <v>3</v>
      </c>
      <c r="C65" s="7" t="s">
        <v>17</v>
      </c>
      <c r="D65" s="11">
        <f t="shared" si="0"/>
        <v>0</v>
      </c>
    </row>
    <row r="66" spans="1:4" ht="14.5">
      <c r="A66" s="10">
        <v>33</v>
      </c>
      <c r="B66" s="7" t="s">
        <v>3</v>
      </c>
      <c r="C66" s="7" t="s">
        <v>17</v>
      </c>
      <c r="D66" s="11">
        <f t="shared" si="0"/>
        <v>0</v>
      </c>
    </row>
    <row r="67" spans="1:4" ht="14.5">
      <c r="A67" s="10">
        <v>25</v>
      </c>
      <c r="B67" s="7" t="s">
        <v>3</v>
      </c>
      <c r="C67" s="7" t="s">
        <v>17</v>
      </c>
      <c r="D67" s="11">
        <f t="shared" si="0"/>
        <v>0</v>
      </c>
    </row>
    <row r="68" spans="1:4" ht="14.5">
      <c r="A68" s="10">
        <v>33</v>
      </c>
      <c r="B68" s="7" t="s">
        <v>3</v>
      </c>
      <c r="C68" s="7" t="s">
        <v>17</v>
      </c>
      <c r="D68" s="11">
        <f t="shared" si="0"/>
        <v>0</v>
      </c>
    </row>
    <row r="69" spans="1:4" ht="14.5">
      <c r="A69" s="10">
        <v>54</v>
      </c>
      <c r="B69" s="7" t="s">
        <v>3</v>
      </c>
      <c r="C69" s="7" t="s">
        <v>17</v>
      </c>
      <c r="D69" s="11">
        <f t="shared" si="0"/>
        <v>0</v>
      </c>
    </row>
    <row r="70" spans="1:4" ht="14.5">
      <c r="A70" s="10">
        <v>59</v>
      </c>
      <c r="B70" s="7" t="s">
        <v>3</v>
      </c>
      <c r="C70" s="7" t="s">
        <v>4</v>
      </c>
      <c r="D70" s="11">
        <f t="shared" si="0"/>
        <v>5</v>
      </c>
    </row>
    <row r="71" spans="1:4" ht="14.5">
      <c r="A71" s="10">
        <v>11</v>
      </c>
      <c r="B71" s="7" t="s">
        <v>3</v>
      </c>
      <c r="C71" s="7" t="s">
        <v>17</v>
      </c>
      <c r="D71" s="11">
        <f t="shared" si="0"/>
        <v>0</v>
      </c>
    </row>
    <row r="72" spans="1:4" ht="14.5">
      <c r="A72" s="10">
        <v>82</v>
      </c>
      <c r="B72" s="7" t="s">
        <v>3</v>
      </c>
      <c r="C72" s="7" t="s">
        <v>17</v>
      </c>
      <c r="D72" s="11">
        <f t="shared" si="0"/>
        <v>0</v>
      </c>
    </row>
    <row r="73" spans="1:4" ht="14.5">
      <c r="A73" s="10">
        <v>32</v>
      </c>
      <c r="B73" s="7" t="s">
        <v>3</v>
      </c>
      <c r="C73" s="7" t="s">
        <v>4</v>
      </c>
      <c r="D73" s="11">
        <f t="shared" si="0"/>
        <v>5</v>
      </c>
    </row>
    <row r="74" spans="1:4" ht="14.5">
      <c r="A74" s="10">
        <v>60</v>
      </c>
      <c r="B74" s="7" t="s">
        <v>3</v>
      </c>
      <c r="C74" s="7" t="s">
        <v>17</v>
      </c>
      <c r="D74" s="11">
        <f t="shared" si="0"/>
        <v>0</v>
      </c>
    </row>
    <row r="75" spans="1:4" ht="14.5">
      <c r="A75" s="10">
        <v>7</v>
      </c>
      <c r="B75" s="7" t="s">
        <v>3</v>
      </c>
      <c r="C75" s="7" t="s">
        <v>17</v>
      </c>
      <c r="D75" s="11">
        <f t="shared" si="0"/>
        <v>0</v>
      </c>
    </row>
    <row r="76" spans="1:4" ht="14.5">
      <c r="A76" s="10">
        <v>152</v>
      </c>
      <c r="B76" s="7" t="s">
        <v>3</v>
      </c>
      <c r="C76" s="7" t="s">
        <v>11</v>
      </c>
      <c r="D76" s="11">
        <f t="shared" si="0"/>
        <v>3</v>
      </c>
    </row>
    <row r="77" spans="1:4" ht="14.5">
      <c r="A77" s="10">
        <v>40</v>
      </c>
      <c r="B77" s="7" t="s">
        <v>12</v>
      </c>
      <c r="C77" s="7" t="s">
        <v>11</v>
      </c>
      <c r="D77" s="11">
        <f t="shared" si="0"/>
        <v>3</v>
      </c>
    </row>
    <row r="78" spans="1:4" ht="14.5">
      <c r="A78" s="10">
        <v>4</v>
      </c>
      <c r="B78" s="7" t="s">
        <v>12</v>
      </c>
      <c r="C78" s="7" t="s">
        <v>18</v>
      </c>
      <c r="D78" s="11">
        <f t="shared" si="0"/>
        <v>2</v>
      </c>
    </row>
    <row r="79" spans="1:4" ht="14.5">
      <c r="A79" s="10">
        <v>15</v>
      </c>
      <c r="B79" s="7" t="s">
        <v>12</v>
      </c>
      <c r="C79" s="7" t="s">
        <v>4</v>
      </c>
      <c r="D79" s="11">
        <f t="shared" si="0"/>
        <v>5</v>
      </c>
    </row>
    <row r="80" spans="1:4" ht="14.5">
      <c r="A80" s="10">
        <v>11</v>
      </c>
      <c r="B80" s="7" t="s">
        <v>12</v>
      </c>
      <c r="C80" s="7" t="s">
        <v>4</v>
      </c>
      <c r="D80" s="11">
        <f t="shared" si="0"/>
        <v>5</v>
      </c>
    </row>
    <row r="81" spans="1:4" ht="14.5">
      <c r="A81" s="10">
        <v>105</v>
      </c>
      <c r="B81" s="7" t="s">
        <v>12</v>
      </c>
      <c r="C81" s="7" t="s">
        <v>11</v>
      </c>
      <c r="D81" s="11">
        <f t="shared" si="0"/>
        <v>3</v>
      </c>
    </row>
    <row r="82" spans="1:4" ht="14.5">
      <c r="A82" s="10">
        <v>142</v>
      </c>
      <c r="B82" s="7" t="s">
        <v>12</v>
      </c>
      <c r="C82" s="7" t="s">
        <v>10</v>
      </c>
      <c r="D82" s="11">
        <f t="shared" si="0"/>
        <v>4</v>
      </c>
    </row>
    <row r="83" spans="1:4" ht="14.5">
      <c r="A83" s="10">
        <v>85</v>
      </c>
      <c r="B83" s="7" t="s">
        <v>12</v>
      </c>
      <c r="C83" s="7" t="s">
        <v>10</v>
      </c>
      <c r="D83" s="11">
        <f t="shared" si="0"/>
        <v>4</v>
      </c>
    </row>
    <row r="84" spans="1:4" ht="14.5">
      <c r="A84" s="10">
        <v>42</v>
      </c>
      <c r="B84" s="7" t="s">
        <v>12</v>
      </c>
      <c r="C84" s="7" t="s">
        <v>4</v>
      </c>
      <c r="D84" s="11">
        <f t="shared" si="0"/>
        <v>5</v>
      </c>
    </row>
    <row r="85" spans="1:4" ht="14.5">
      <c r="A85" s="10">
        <v>36</v>
      </c>
      <c r="B85" s="7" t="s">
        <v>12</v>
      </c>
      <c r="C85" s="7" t="s">
        <v>18</v>
      </c>
      <c r="D85" s="11">
        <f t="shared" si="0"/>
        <v>2</v>
      </c>
    </row>
    <row r="86" spans="1:4" ht="14.5">
      <c r="A86" s="10">
        <v>88</v>
      </c>
      <c r="B86" s="7" t="s">
        <v>12</v>
      </c>
      <c r="C86" s="7" t="s">
        <v>18</v>
      </c>
      <c r="D86" s="11">
        <f t="shared" si="0"/>
        <v>2</v>
      </c>
    </row>
    <row r="87" spans="1:4" ht="14.5">
      <c r="A87" s="10">
        <v>19</v>
      </c>
      <c r="B87" s="7" t="s">
        <v>12</v>
      </c>
      <c r="C87" s="7" t="s">
        <v>11</v>
      </c>
      <c r="D87" s="11">
        <f t="shared" si="0"/>
        <v>3</v>
      </c>
    </row>
    <row r="88" spans="1:4" ht="14.5">
      <c r="A88" s="10">
        <v>18</v>
      </c>
      <c r="B88" s="7" t="s">
        <v>12</v>
      </c>
      <c r="C88" s="7" t="s">
        <v>18</v>
      </c>
      <c r="D88" s="11">
        <f t="shared" si="0"/>
        <v>2</v>
      </c>
    </row>
    <row r="89" spans="1:4" ht="14.5">
      <c r="A89" s="10">
        <v>76</v>
      </c>
      <c r="B89" s="7" t="s">
        <v>12</v>
      </c>
      <c r="C89" s="7" t="s">
        <v>10</v>
      </c>
      <c r="D89" s="11">
        <f t="shared" si="0"/>
        <v>4</v>
      </c>
    </row>
    <row r="90" spans="1:4" ht="14.5">
      <c r="A90" s="10">
        <v>14</v>
      </c>
      <c r="B90" s="7" t="s">
        <v>12</v>
      </c>
      <c r="C90" s="7" t="s">
        <v>4</v>
      </c>
      <c r="D90" s="11">
        <f t="shared" si="0"/>
        <v>5</v>
      </c>
    </row>
    <row r="91" spans="1:4" ht="14.5">
      <c r="A91" s="10">
        <v>16</v>
      </c>
      <c r="B91" s="7" t="s">
        <v>12</v>
      </c>
      <c r="C91" s="7" t="s">
        <v>4</v>
      </c>
      <c r="D91" s="11">
        <f t="shared" si="0"/>
        <v>5</v>
      </c>
    </row>
    <row r="92" spans="1:4" ht="14.5">
      <c r="A92" s="10">
        <v>89</v>
      </c>
      <c r="B92" s="7" t="s">
        <v>12</v>
      </c>
      <c r="C92" s="7" t="s">
        <v>10</v>
      </c>
      <c r="D92" s="11">
        <f t="shared" si="0"/>
        <v>4</v>
      </c>
    </row>
    <row r="93" spans="1:4" ht="14.5">
      <c r="A93" s="10">
        <v>123</v>
      </c>
      <c r="B93" s="7" t="s">
        <v>12</v>
      </c>
      <c r="C93" s="7" t="s">
        <v>4</v>
      </c>
      <c r="D93" s="11">
        <f t="shared" si="0"/>
        <v>5</v>
      </c>
    </row>
    <row r="94" spans="1:4" ht="14.5">
      <c r="A94" s="10">
        <v>127</v>
      </c>
      <c r="B94" s="7" t="s">
        <v>12</v>
      </c>
      <c r="C94" s="7" t="s">
        <v>10</v>
      </c>
      <c r="D94" s="11">
        <f t="shared" si="0"/>
        <v>4</v>
      </c>
    </row>
    <row r="95" spans="1:4" ht="14.5">
      <c r="A95" s="10">
        <v>10</v>
      </c>
      <c r="B95" s="7" t="s">
        <v>12</v>
      </c>
      <c r="C95" s="7" t="s">
        <v>10</v>
      </c>
      <c r="D95" s="11">
        <f t="shared" si="0"/>
        <v>4</v>
      </c>
    </row>
    <row r="96" spans="1:4" ht="14.5">
      <c r="A96" s="10">
        <v>10</v>
      </c>
      <c r="B96" s="7" t="s">
        <v>12</v>
      </c>
      <c r="C96" s="7" t="s">
        <v>10</v>
      </c>
      <c r="D96" s="11">
        <f t="shared" si="0"/>
        <v>4</v>
      </c>
    </row>
    <row r="97" spans="1:4" ht="14.5">
      <c r="A97" s="10">
        <v>43</v>
      </c>
      <c r="B97" s="7" t="s">
        <v>12</v>
      </c>
      <c r="C97" s="7" t="s">
        <v>10</v>
      </c>
      <c r="D97" s="11">
        <f t="shared" si="0"/>
        <v>4</v>
      </c>
    </row>
    <row r="98" spans="1:4" ht="14.5">
      <c r="A98" s="10">
        <v>88</v>
      </c>
      <c r="B98" s="7" t="s">
        <v>12</v>
      </c>
      <c r="C98" s="7" t="s">
        <v>18</v>
      </c>
      <c r="D98" s="11">
        <f t="shared" si="0"/>
        <v>2</v>
      </c>
    </row>
    <row r="99" spans="1:4" ht="14.5">
      <c r="A99" s="10">
        <v>59</v>
      </c>
      <c r="B99" s="7" t="s">
        <v>12</v>
      </c>
      <c r="C99" s="7" t="s">
        <v>11</v>
      </c>
      <c r="D99" s="11">
        <f t="shared" si="0"/>
        <v>3</v>
      </c>
    </row>
    <row r="100" spans="1:4" ht="14.5">
      <c r="A100" s="10">
        <v>10</v>
      </c>
      <c r="B100" s="7" t="s">
        <v>12</v>
      </c>
      <c r="C100" s="7" t="s">
        <v>11</v>
      </c>
      <c r="D100" s="11">
        <f t="shared" si="0"/>
        <v>3</v>
      </c>
    </row>
    <row r="101" spans="1:4" ht="14.5">
      <c r="A101" s="10">
        <v>59</v>
      </c>
      <c r="B101" s="7" t="s">
        <v>12</v>
      </c>
      <c r="C101" s="7" t="s">
        <v>18</v>
      </c>
      <c r="D101" s="11">
        <f t="shared" si="0"/>
        <v>2</v>
      </c>
    </row>
    <row r="102" spans="1:4" ht="14.5">
      <c r="A102" s="10">
        <v>7</v>
      </c>
      <c r="B102" s="7" t="s">
        <v>16</v>
      </c>
      <c r="C102" s="7" t="s">
        <v>10</v>
      </c>
      <c r="D102" s="11">
        <f t="shared" si="0"/>
        <v>4</v>
      </c>
    </row>
    <row r="103" spans="1:4" ht="14.5">
      <c r="A103" s="10">
        <v>16</v>
      </c>
      <c r="B103" s="7" t="s">
        <v>16</v>
      </c>
      <c r="C103" s="7" t="s">
        <v>4</v>
      </c>
      <c r="D103" s="11">
        <f t="shared" si="0"/>
        <v>5</v>
      </c>
    </row>
    <row r="104" spans="1:4" ht="14.5">
      <c r="A104" s="10">
        <v>47</v>
      </c>
      <c r="B104" s="7" t="s">
        <v>16</v>
      </c>
      <c r="C104" s="7" t="s">
        <v>17</v>
      </c>
      <c r="D104" s="11">
        <f t="shared" si="0"/>
        <v>0</v>
      </c>
    </row>
    <row r="105" spans="1:4" ht="14.5">
      <c r="A105" s="10">
        <v>9</v>
      </c>
      <c r="B105" s="7" t="s">
        <v>16</v>
      </c>
      <c r="C105" s="7" t="s">
        <v>10</v>
      </c>
      <c r="D105" s="11">
        <f t="shared" si="0"/>
        <v>4</v>
      </c>
    </row>
    <row r="106" spans="1:4" ht="14.5">
      <c r="A106" s="10">
        <v>14</v>
      </c>
      <c r="B106" s="7" t="s">
        <v>16</v>
      </c>
      <c r="C106" s="7" t="s">
        <v>4</v>
      </c>
      <c r="D106" s="11">
        <f t="shared" si="0"/>
        <v>5</v>
      </c>
    </row>
    <row r="107" spans="1:4" ht="14.5">
      <c r="A107" s="10">
        <v>88</v>
      </c>
      <c r="B107" s="7" t="s">
        <v>16</v>
      </c>
      <c r="C107" s="7" t="s">
        <v>10</v>
      </c>
      <c r="D107" s="11">
        <f t="shared" si="0"/>
        <v>4</v>
      </c>
    </row>
    <row r="108" spans="1:4" ht="14.5">
      <c r="A108" s="10">
        <v>26</v>
      </c>
      <c r="B108" s="7" t="s">
        <v>16</v>
      </c>
      <c r="C108" s="7" t="s">
        <v>11</v>
      </c>
      <c r="D108" s="11">
        <f t="shared" si="0"/>
        <v>3</v>
      </c>
    </row>
    <row r="109" spans="1:4" ht="14.5">
      <c r="A109" s="10">
        <v>72</v>
      </c>
      <c r="B109" s="7" t="s">
        <v>16</v>
      </c>
      <c r="C109" s="7" t="s">
        <v>11</v>
      </c>
      <c r="D109" s="11">
        <f t="shared" si="0"/>
        <v>3</v>
      </c>
    </row>
    <row r="110" spans="1:4" ht="14.5">
      <c r="A110" s="10">
        <v>33</v>
      </c>
      <c r="B110" s="7" t="s">
        <v>16</v>
      </c>
      <c r="C110" s="7" t="s">
        <v>11</v>
      </c>
      <c r="D110" s="11">
        <f t="shared" si="0"/>
        <v>3</v>
      </c>
    </row>
    <row r="111" spans="1:4" ht="14.5">
      <c r="A111" s="10">
        <v>17</v>
      </c>
      <c r="B111" s="7" t="s">
        <v>16</v>
      </c>
      <c r="C111" s="7" t="s">
        <v>4</v>
      </c>
      <c r="D111" s="11">
        <f t="shared" si="0"/>
        <v>5</v>
      </c>
    </row>
    <row r="112" spans="1:4" ht="14.5">
      <c r="A112" s="10">
        <v>46</v>
      </c>
      <c r="B112" s="7" t="s">
        <v>16</v>
      </c>
      <c r="C112" s="7" t="s">
        <v>18</v>
      </c>
      <c r="D112" s="11">
        <f t="shared" si="0"/>
        <v>2</v>
      </c>
    </row>
    <row r="113" spans="1:4" ht="14.5">
      <c r="A113" s="10">
        <v>127</v>
      </c>
      <c r="B113" s="7" t="s">
        <v>16</v>
      </c>
      <c r="C113" s="7" t="s">
        <v>4</v>
      </c>
      <c r="D113" s="11">
        <f t="shared" si="0"/>
        <v>5</v>
      </c>
    </row>
    <row r="114" spans="1:4" ht="14.5">
      <c r="A114" s="10">
        <v>12</v>
      </c>
      <c r="B114" s="7" t="s">
        <v>16</v>
      </c>
      <c r="C114" s="7" t="s">
        <v>10</v>
      </c>
      <c r="D114" s="11">
        <f t="shared" si="0"/>
        <v>4</v>
      </c>
    </row>
    <row r="115" spans="1:4" ht="14.5">
      <c r="A115" s="10">
        <v>75</v>
      </c>
      <c r="B115" s="7" t="s">
        <v>16</v>
      </c>
      <c r="C115" s="7" t="s">
        <v>10</v>
      </c>
      <c r="D115" s="11">
        <f t="shared" si="0"/>
        <v>4</v>
      </c>
    </row>
    <row r="116" spans="1:4" ht="14.5">
      <c r="A116" s="10">
        <v>52</v>
      </c>
      <c r="B116" s="7" t="s">
        <v>16</v>
      </c>
      <c r="C116" s="7" t="s">
        <v>18</v>
      </c>
      <c r="D116" s="11">
        <f t="shared" si="0"/>
        <v>2</v>
      </c>
    </row>
    <row r="117" spans="1:4" ht="14.5">
      <c r="A117" s="10">
        <v>64</v>
      </c>
      <c r="B117" s="7" t="s">
        <v>16</v>
      </c>
      <c r="C117" s="7" t="s">
        <v>18</v>
      </c>
      <c r="D117" s="11">
        <f t="shared" si="0"/>
        <v>2</v>
      </c>
    </row>
    <row r="118" spans="1:4" ht="14.5">
      <c r="A118" s="10">
        <v>46</v>
      </c>
      <c r="B118" s="7" t="s">
        <v>16</v>
      </c>
      <c r="C118" s="7" t="s">
        <v>4</v>
      </c>
      <c r="D118" s="11">
        <f t="shared" si="0"/>
        <v>5</v>
      </c>
    </row>
    <row r="119" spans="1:4" ht="14.5">
      <c r="A119" s="10">
        <v>30</v>
      </c>
      <c r="B119" s="7" t="s">
        <v>16</v>
      </c>
      <c r="C119" s="7" t="s">
        <v>11</v>
      </c>
      <c r="D119" s="11">
        <f t="shared" si="0"/>
        <v>3</v>
      </c>
    </row>
    <row r="120" spans="1:4" ht="14.5">
      <c r="A120" s="10">
        <v>17</v>
      </c>
      <c r="B120" s="7" t="s">
        <v>16</v>
      </c>
      <c r="C120" s="7" t="s">
        <v>10</v>
      </c>
      <c r="D120" s="11">
        <f t="shared" si="0"/>
        <v>4</v>
      </c>
    </row>
    <row r="121" spans="1:4" ht="14.5">
      <c r="A121" s="10">
        <v>44</v>
      </c>
      <c r="B121" s="7" t="s">
        <v>16</v>
      </c>
      <c r="C121" s="7" t="s">
        <v>10</v>
      </c>
      <c r="D121" s="11">
        <f t="shared" si="0"/>
        <v>4</v>
      </c>
    </row>
    <row r="122" spans="1:4" ht="14.5">
      <c r="A122" s="10">
        <v>31</v>
      </c>
      <c r="B122" s="7" t="s">
        <v>16</v>
      </c>
      <c r="C122" s="7" t="s">
        <v>11</v>
      </c>
      <c r="D122" s="11">
        <f t="shared" si="0"/>
        <v>3</v>
      </c>
    </row>
    <row r="123" spans="1:4" ht="14.5">
      <c r="A123" s="10">
        <v>5</v>
      </c>
      <c r="B123" s="7" t="s">
        <v>16</v>
      </c>
      <c r="C123" s="7" t="s">
        <v>18</v>
      </c>
      <c r="D123" s="11">
        <f t="shared" si="0"/>
        <v>2</v>
      </c>
    </row>
    <row r="124" spans="1:4" ht="14.5">
      <c r="A124" s="10">
        <v>36</v>
      </c>
      <c r="B124" s="7" t="s">
        <v>16</v>
      </c>
      <c r="C124" s="7" t="s">
        <v>10</v>
      </c>
      <c r="D124" s="11">
        <f t="shared" si="0"/>
        <v>4</v>
      </c>
    </row>
    <row r="125" spans="1:4" ht="14.5">
      <c r="A125" s="10">
        <v>28</v>
      </c>
      <c r="B125" s="7" t="s">
        <v>16</v>
      </c>
      <c r="C125" s="7" t="s">
        <v>18</v>
      </c>
      <c r="D125" s="11">
        <f t="shared" si="0"/>
        <v>2</v>
      </c>
    </row>
    <row r="126" spans="1:4" ht="14.5">
      <c r="A126" s="10">
        <v>10</v>
      </c>
      <c r="B126" s="7" t="s">
        <v>16</v>
      </c>
      <c r="C126" s="7" t="s">
        <v>10</v>
      </c>
      <c r="D126" s="11">
        <f t="shared" si="0"/>
        <v>4</v>
      </c>
    </row>
    <row r="127" spans="1:4" ht="14.5">
      <c r="A127" s="10">
        <v>61</v>
      </c>
      <c r="B127" s="7" t="s">
        <v>21</v>
      </c>
      <c r="C127" s="7" t="s">
        <v>18</v>
      </c>
      <c r="D127" s="11">
        <f t="shared" si="0"/>
        <v>2</v>
      </c>
    </row>
    <row r="128" spans="1:4" ht="14.5">
      <c r="A128" s="10">
        <v>82</v>
      </c>
      <c r="B128" s="7" t="s">
        <v>21</v>
      </c>
      <c r="C128" s="7" t="s">
        <v>18</v>
      </c>
      <c r="D128" s="11">
        <f t="shared" si="0"/>
        <v>2</v>
      </c>
    </row>
    <row r="129" spans="1:4" ht="14.5">
      <c r="A129" s="10">
        <v>18</v>
      </c>
      <c r="B129" s="7" t="s">
        <v>21</v>
      </c>
      <c r="C129" s="7" t="s">
        <v>10</v>
      </c>
      <c r="D129" s="11">
        <f t="shared" si="0"/>
        <v>4</v>
      </c>
    </row>
    <row r="130" spans="1:4" ht="14.5">
      <c r="A130" s="10">
        <v>12</v>
      </c>
      <c r="B130" s="7" t="s">
        <v>21</v>
      </c>
      <c r="C130" s="7" t="s">
        <v>17</v>
      </c>
      <c r="D130" s="11">
        <f t="shared" si="0"/>
        <v>0</v>
      </c>
    </row>
    <row r="131" spans="1:4" ht="14.5">
      <c r="A131" s="10">
        <v>74</v>
      </c>
      <c r="B131" s="7" t="s">
        <v>21</v>
      </c>
      <c r="C131" s="7" t="s">
        <v>17</v>
      </c>
      <c r="D131" s="11">
        <f t="shared" si="0"/>
        <v>0</v>
      </c>
    </row>
    <row r="132" spans="1:4" ht="14.5">
      <c r="A132" s="10">
        <v>17</v>
      </c>
      <c r="B132" s="7" t="s">
        <v>21</v>
      </c>
      <c r="C132" s="7" t="s">
        <v>18</v>
      </c>
      <c r="D132" s="11">
        <f t="shared" si="0"/>
        <v>2</v>
      </c>
    </row>
    <row r="133" spans="1:4" ht="14.5">
      <c r="A133" s="10">
        <v>14</v>
      </c>
      <c r="B133" s="7" t="s">
        <v>21</v>
      </c>
      <c r="C133" s="7" t="s">
        <v>17</v>
      </c>
      <c r="D133" s="11">
        <f t="shared" si="0"/>
        <v>0</v>
      </c>
    </row>
    <row r="134" spans="1:4" ht="14.5">
      <c r="A134" s="10">
        <v>167</v>
      </c>
      <c r="B134" s="7" t="s">
        <v>21</v>
      </c>
      <c r="C134" s="7" t="s">
        <v>18</v>
      </c>
      <c r="D134" s="11">
        <f t="shared" si="0"/>
        <v>2</v>
      </c>
    </row>
    <row r="135" spans="1:4" ht="14.5">
      <c r="A135" s="10">
        <v>21</v>
      </c>
      <c r="B135" s="7" t="s">
        <v>21</v>
      </c>
      <c r="C135" s="7" t="s">
        <v>18</v>
      </c>
      <c r="D135" s="11">
        <f t="shared" si="0"/>
        <v>2</v>
      </c>
    </row>
    <row r="136" spans="1:4" ht="14.5">
      <c r="A136" s="10">
        <v>56</v>
      </c>
      <c r="B136" s="7" t="s">
        <v>21</v>
      </c>
      <c r="C136" s="7" t="s">
        <v>4</v>
      </c>
      <c r="D136" s="11">
        <f t="shared" si="0"/>
        <v>5</v>
      </c>
    </row>
    <row r="137" spans="1:4" ht="14.5">
      <c r="A137" s="10">
        <v>132</v>
      </c>
      <c r="B137" s="7" t="s">
        <v>21</v>
      </c>
      <c r="C137" s="7" t="s">
        <v>18</v>
      </c>
      <c r="D137" s="11">
        <f t="shared" si="0"/>
        <v>2</v>
      </c>
    </row>
    <row r="138" spans="1:4" ht="14.5">
      <c r="A138" s="10">
        <v>8</v>
      </c>
      <c r="B138" s="7" t="s">
        <v>21</v>
      </c>
      <c r="C138" s="7" t="s">
        <v>17</v>
      </c>
      <c r="D138" s="11">
        <f t="shared" si="0"/>
        <v>0</v>
      </c>
    </row>
    <row r="139" spans="1:4" ht="14.5">
      <c r="A139" s="10">
        <v>10</v>
      </c>
      <c r="B139" s="7" t="s">
        <v>21</v>
      </c>
      <c r="C139" s="7" t="s">
        <v>17</v>
      </c>
      <c r="D139" s="11">
        <f t="shared" si="0"/>
        <v>0</v>
      </c>
    </row>
    <row r="140" spans="1:4" ht="14.5">
      <c r="A140" s="10">
        <v>18</v>
      </c>
      <c r="B140" s="7" t="s">
        <v>21</v>
      </c>
      <c r="C140" s="7" t="s">
        <v>18</v>
      </c>
      <c r="D140" s="11">
        <f t="shared" si="0"/>
        <v>2</v>
      </c>
    </row>
    <row r="141" spans="1:4" ht="14.5">
      <c r="A141" s="10">
        <v>13</v>
      </c>
      <c r="B141" s="7" t="s">
        <v>21</v>
      </c>
      <c r="C141" s="7" t="s">
        <v>17</v>
      </c>
      <c r="D141" s="11">
        <f t="shared" si="0"/>
        <v>0</v>
      </c>
    </row>
    <row r="142" spans="1:4" ht="14.5">
      <c r="A142" s="10">
        <v>69</v>
      </c>
      <c r="B142" s="7" t="s">
        <v>21</v>
      </c>
      <c r="C142" s="7" t="s">
        <v>18</v>
      </c>
      <c r="D142" s="11">
        <f t="shared" si="0"/>
        <v>2</v>
      </c>
    </row>
    <row r="143" spans="1:4" ht="14.5">
      <c r="A143" s="10">
        <v>21</v>
      </c>
      <c r="B143" s="7" t="s">
        <v>21</v>
      </c>
      <c r="C143" s="7" t="s">
        <v>17</v>
      </c>
      <c r="D143" s="11">
        <f t="shared" si="0"/>
        <v>0</v>
      </c>
    </row>
    <row r="144" spans="1:4" ht="14.5">
      <c r="A144" s="10">
        <v>93</v>
      </c>
      <c r="B144" s="7" t="s">
        <v>21</v>
      </c>
      <c r="C144" s="7" t="s">
        <v>17</v>
      </c>
      <c r="D144" s="11">
        <f t="shared" si="0"/>
        <v>0</v>
      </c>
    </row>
    <row r="145" spans="1:4" ht="14.5">
      <c r="A145" s="10">
        <v>56</v>
      </c>
      <c r="B145" s="7" t="s">
        <v>21</v>
      </c>
      <c r="C145" s="7" t="s">
        <v>18</v>
      </c>
      <c r="D145" s="11">
        <f t="shared" si="0"/>
        <v>2</v>
      </c>
    </row>
    <row r="146" spans="1:4" ht="14.5">
      <c r="A146" s="10">
        <v>102</v>
      </c>
      <c r="B146" s="7" t="s">
        <v>21</v>
      </c>
      <c r="C146" s="7" t="s">
        <v>11</v>
      </c>
      <c r="D146" s="11">
        <f t="shared" si="0"/>
        <v>3</v>
      </c>
    </row>
    <row r="147" spans="1:4" ht="14.5">
      <c r="A147" s="10">
        <v>93</v>
      </c>
      <c r="B147" s="7" t="s">
        <v>21</v>
      </c>
      <c r="C147" s="7" t="s">
        <v>18</v>
      </c>
      <c r="D147" s="11">
        <f t="shared" si="0"/>
        <v>2</v>
      </c>
    </row>
    <row r="148" spans="1:4" ht="14.5">
      <c r="A148" s="10">
        <v>75</v>
      </c>
      <c r="B148" s="7" t="s">
        <v>21</v>
      </c>
      <c r="C148" s="7" t="s">
        <v>17</v>
      </c>
      <c r="D148" s="11">
        <f t="shared" si="0"/>
        <v>0</v>
      </c>
    </row>
    <row r="149" spans="1:4" ht="14.5">
      <c r="A149" s="10">
        <v>12</v>
      </c>
      <c r="B149" s="7" t="s">
        <v>21</v>
      </c>
      <c r="C149" s="7" t="s">
        <v>4</v>
      </c>
      <c r="D149" s="11">
        <f t="shared" si="0"/>
        <v>5</v>
      </c>
    </row>
    <row r="150" spans="1:4" ht="14.5">
      <c r="A150" s="10">
        <v>21</v>
      </c>
      <c r="B150" s="7" t="s">
        <v>21</v>
      </c>
      <c r="C150" s="7" t="s">
        <v>17</v>
      </c>
      <c r="D150" s="11">
        <f t="shared" si="0"/>
        <v>0</v>
      </c>
    </row>
    <row r="151" spans="1:4" ht="14.5">
      <c r="A151" s="10">
        <v>12</v>
      </c>
      <c r="B151" s="7" t="s">
        <v>21</v>
      </c>
      <c r="C151" s="7" t="s">
        <v>17</v>
      </c>
      <c r="D151" s="11">
        <f t="shared" si="0"/>
        <v>0</v>
      </c>
    </row>
    <row r="152" spans="1:4" ht="14.5">
      <c r="A152" s="10">
        <v>68</v>
      </c>
      <c r="B152" s="7" t="s">
        <v>22</v>
      </c>
      <c r="C152" s="7" t="s">
        <v>17</v>
      </c>
      <c r="D152" s="11">
        <f t="shared" si="0"/>
        <v>0</v>
      </c>
    </row>
    <row r="153" spans="1:4" ht="14.5">
      <c r="A153" s="10">
        <v>9</v>
      </c>
      <c r="B153" s="7" t="s">
        <v>22</v>
      </c>
      <c r="C153" s="7" t="s">
        <v>17</v>
      </c>
      <c r="D153" s="11">
        <f t="shared" si="0"/>
        <v>0</v>
      </c>
    </row>
    <row r="154" spans="1:4" ht="14.5">
      <c r="A154" s="10">
        <v>116</v>
      </c>
      <c r="B154" s="7" t="s">
        <v>22</v>
      </c>
      <c r="C154" s="7" t="s">
        <v>18</v>
      </c>
      <c r="D154" s="11">
        <f t="shared" si="0"/>
        <v>2</v>
      </c>
    </row>
    <row r="155" spans="1:4" ht="14.5">
      <c r="A155" s="10">
        <v>98</v>
      </c>
      <c r="B155" s="7" t="s">
        <v>22</v>
      </c>
      <c r="C155" s="7" t="s">
        <v>17</v>
      </c>
      <c r="D155" s="11">
        <f t="shared" si="0"/>
        <v>0</v>
      </c>
    </row>
    <row r="156" spans="1:4" ht="14.5">
      <c r="A156" s="10">
        <v>63</v>
      </c>
      <c r="B156" s="7" t="s">
        <v>22</v>
      </c>
      <c r="C156" s="7" t="s">
        <v>18</v>
      </c>
      <c r="D156" s="11">
        <f t="shared" si="0"/>
        <v>2</v>
      </c>
    </row>
    <row r="157" spans="1:4" ht="14.5">
      <c r="A157" s="10">
        <v>6</v>
      </c>
      <c r="B157" s="7" t="s">
        <v>22</v>
      </c>
      <c r="C157" s="7" t="s">
        <v>17</v>
      </c>
      <c r="D157" s="11">
        <f t="shared" si="0"/>
        <v>0</v>
      </c>
    </row>
    <row r="158" spans="1:4" ht="14.5">
      <c r="A158" s="10">
        <v>23</v>
      </c>
      <c r="B158" s="7" t="s">
        <v>22</v>
      </c>
      <c r="C158" s="7" t="s">
        <v>17</v>
      </c>
      <c r="D158" s="11">
        <f t="shared" si="0"/>
        <v>0</v>
      </c>
    </row>
    <row r="159" spans="1:4" ht="14.5">
      <c r="A159" s="10">
        <v>73</v>
      </c>
      <c r="B159" s="7" t="s">
        <v>22</v>
      </c>
      <c r="C159" s="7" t="s">
        <v>10</v>
      </c>
      <c r="D159" s="11">
        <f t="shared" si="0"/>
        <v>4</v>
      </c>
    </row>
    <row r="160" spans="1:4" ht="14.5">
      <c r="A160" s="10">
        <v>21</v>
      </c>
      <c r="B160" s="7" t="s">
        <v>22</v>
      </c>
      <c r="C160" s="7" t="s">
        <v>11</v>
      </c>
      <c r="D160" s="11">
        <f t="shared" si="0"/>
        <v>3</v>
      </c>
    </row>
    <row r="161" spans="1:4" ht="14.5">
      <c r="A161" s="10">
        <v>74</v>
      </c>
      <c r="B161" s="7" t="s">
        <v>22</v>
      </c>
      <c r="C161" s="7" t="s">
        <v>18</v>
      </c>
      <c r="D161" s="11">
        <f t="shared" si="0"/>
        <v>2</v>
      </c>
    </row>
    <row r="162" spans="1:4" ht="14.5">
      <c r="A162" s="10">
        <v>73</v>
      </c>
      <c r="B162" s="7" t="s">
        <v>22</v>
      </c>
      <c r="C162" s="7" t="s">
        <v>17</v>
      </c>
      <c r="D162" s="11">
        <f t="shared" si="0"/>
        <v>0</v>
      </c>
    </row>
    <row r="163" spans="1:4" ht="14.5">
      <c r="A163" s="10">
        <v>59</v>
      </c>
      <c r="B163" s="7" t="s">
        <v>22</v>
      </c>
      <c r="C163" s="7" t="s">
        <v>11</v>
      </c>
      <c r="D163" s="11">
        <f t="shared" si="0"/>
        <v>3</v>
      </c>
    </row>
    <row r="164" spans="1:4" ht="14.5">
      <c r="A164" s="10">
        <v>19</v>
      </c>
      <c r="B164" s="7" t="s">
        <v>22</v>
      </c>
      <c r="C164" s="7" t="s">
        <v>17</v>
      </c>
      <c r="D164" s="11">
        <f t="shared" si="0"/>
        <v>0</v>
      </c>
    </row>
    <row r="165" spans="1:4" ht="14.5">
      <c r="A165" s="10">
        <v>146</v>
      </c>
      <c r="B165" s="7" t="s">
        <v>22</v>
      </c>
      <c r="C165" s="7" t="s">
        <v>11</v>
      </c>
      <c r="D165" s="11">
        <f t="shared" si="0"/>
        <v>3</v>
      </c>
    </row>
    <row r="166" spans="1:4" ht="14.5">
      <c r="A166" s="10">
        <v>12</v>
      </c>
      <c r="B166" s="7" t="s">
        <v>22</v>
      </c>
      <c r="C166" s="7" t="s">
        <v>17</v>
      </c>
      <c r="D166" s="11">
        <f t="shared" si="0"/>
        <v>0</v>
      </c>
    </row>
    <row r="167" spans="1:4" ht="14.5">
      <c r="A167" s="10">
        <v>13</v>
      </c>
      <c r="B167" s="7" t="s">
        <v>22</v>
      </c>
      <c r="C167" s="7" t="s">
        <v>17</v>
      </c>
      <c r="D167" s="11">
        <f t="shared" si="0"/>
        <v>0</v>
      </c>
    </row>
    <row r="168" spans="1:4" ht="14.5">
      <c r="A168" s="10">
        <v>43</v>
      </c>
      <c r="B168" s="7" t="s">
        <v>22</v>
      </c>
      <c r="C168" s="7" t="s">
        <v>11</v>
      </c>
      <c r="D168" s="11">
        <f t="shared" si="0"/>
        <v>3</v>
      </c>
    </row>
    <row r="169" spans="1:4" ht="14.5">
      <c r="A169" s="10">
        <v>26</v>
      </c>
      <c r="B169" s="7" t="s">
        <v>22</v>
      </c>
      <c r="C169" s="7" t="s">
        <v>17</v>
      </c>
      <c r="D169" s="11">
        <f t="shared" si="0"/>
        <v>0</v>
      </c>
    </row>
    <row r="170" spans="1:4" ht="14.5">
      <c r="A170" s="10">
        <v>16</v>
      </c>
      <c r="B170" s="7" t="s">
        <v>22</v>
      </c>
      <c r="C170" s="7" t="s">
        <v>11</v>
      </c>
      <c r="D170" s="11">
        <f t="shared" si="0"/>
        <v>3</v>
      </c>
    </row>
    <row r="171" spans="1:4" ht="14.5">
      <c r="A171" s="10">
        <v>64</v>
      </c>
      <c r="B171" s="7" t="s">
        <v>22</v>
      </c>
      <c r="C171" s="7" t="s">
        <v>18</v>
      </c>
      <c r="D171" s="11">
        <f t="shared" si="0"/>
        <v>2</v>
      </c>
    </row>
    <row r="172" spans="1:4" ht="14.5">
      <c r="A172" s="10">
        <v>92</v>
      </c>
      <c r="B172" s="7" t="s">
        <v>22</v>
      </c>
      <c r="C172" s="7" t="s">
        <v>11</v>
      </c>
      <c r="D172" s="11">
        <f t="shared" si="0"/>
        <v>3</v>
      </c>
    </row>
    <row r="173" spans="1:4" ht="14.5">
      <c r="A173" s="10">
        <v>20</v>
      </c>
      <c r="B173" s="7" t="s">
        <v>22</v>
      </c>
      <c r="C173" s="7" t="s">
        <v>18</v>
      </c>
      <c r="D173" s="11">
        <f t="shared" si="0"/>
        <v>2</v>
      </c>
    </row>
    <row r="174" spans="1:4" ht="14.5">
      <c r="A174" s="10">
        <v>6</v>
      </c>
      <c r="B174" s="7" t="s">
        <v>22</v>
      </c>
      <c r="C174" s="7" t="s">
        <v>17</v>
      </c>
      <c r="D174" s="11">
        <f t="shared" si="0"/>
        <v>0</v>
      </c>
    </row>
    <row r="175" spans="1:4" ht="14.5">
      <c r="A175" s="10">
        <v>14</v>
      </c>
      <c r="B175" s="7" t="s">
        <v>22</v>
      </c>
      <c r="C175" s="7" t="s">
        <v>17</v>
      </c>
      <c r="D175" s="11">
        <f t="shared" si="0"/>
        <v>0</v>
      </c>
    </row>
    <row r="176" spans="1:4" ht="14.5">
      <c r="A176" s="10">
        <v>13</v>
      </c>
      <c r="B176" s="7" t="s">
        <v>22</v>
      </c>
      <c r="C176" s="7" t="s">
        <v>17</v>
      </c>
      <c r="D176" s="11">
        <f t="shared" si="0"/>
        <v>0</v>
      </c>
    </row>
    <row r="177" spans="1:4" ht="14.5">
      <c r="A177" s="10">
        <v>100</v>
      </c>
      <c r="B177" s="15" t="s">
        <v>23</v>
      </c>
      <c r="C177" s="7" t="s">
        <v>10</v>
      </c>
      <c r="D177" s="11">
        <f t="shared" si="0"/>
        <v>4</v>
      </c>
    </row>
    <row r="178" spans="1:4" ht="14.5">
      <c r="A178" s="10">
        <v>172</v>
      </c>
      <c r="B178" s="7" t="s">
        <v>23</v>
      </c>
      <c r="C178" s="7" t="s">
        <v>11</v>
      </c>
      <c r="D178" s="11">
        <f t="shared" si="0"/>
        <v>3</v>
      </c>
    </row>
    <row r="179" spans="1:4" ht="14.5">
      <c r="A179" s="10">
        <v>21</v>
      </c>
      <c r="B179" s="7" t="s">
        <v>23</v>
      </c>
      <c r="C179" s="7" t="s">
        <v>11</v>
      </c>
      <c r="D179" s="11">
        <f t="shared" si="0"/>
        <v>3</v>
      </c>
    </row>
    <row r="180" spans="1:4" ht="14.5">
      <c r="A180" s="10">
        <v>10</v>
      </c>
      <c r="B180" s="7" t="s">
        <v>23</v>
      </c>
      <c r="C180" s="7" t="s">
        <v>10</v>
      </c>
      <c r="D180" s="11">
        <f t="shared" si="0"/>
        <v>4</v>
      </c>
    </row>
    <row r="181" spans="1:4" ht="14.5">
      <c r="A181" s="10">
        <v>67</v>
      </c>
      <c r="B181" s="7" t="s">
        <v>23</v>
      </c>
      <c r="C181" s="7" t="s">
        <v>11</v>
      </c>
      <c r="D181" s="11">
        <f t="shared" si="0"/>
        <v>3</v>
      </c>
    </row>
    <row r="182" spans="1:4" ht="14.5">
      <c r="A182" s="10">
        <v>17</v>
      </c>
      <c r="B182" s="7" t="s">
        <v>23</v>
      </c>
      <c r="C182" s="7" t="s">
        <v>10</v>
      </c>
      <c r="D182" s="11">
        <f t="shared" si="0"/>
        <v>4</v>
      </c>
    </row>
    <row r="183" spans="1:4" ht="14.5">
      <c r="A183" s="10">
        <v>6</v>
      </c>
      <c r="B183" s="7" t="s">
        <v>23</v>
      </c>
      <c r="C183" s="7" t="s">
        <v>4</v>
      </c>
      <c r="D183" s="11">
        <f t="shared" si="0"/>
        <v>5</v>
      </c>
    </row>
    <row r="184" spans="1:4" ht="14.5">
      <c r="A184" s="10">
        <v>27</v>
      </c>
      <c r="B184" s="7" t="s">
        <v>23</v>
      </c>
      <c r="C184" s="7" t="s">
        <v>11</v>
      </c>
      <c r="D184" s="11">
        <f t="shared" si="0"/>
        <v>3</v>
      </c>
    </row>
    <row r="185" spans="1:4" ht="14.5">
      <c r="A185" s="10">
        <v>33</v>
      </c>
      <c r="B185" s="7" t="s">
        <v>23</v>
      </c>
      <c r="C185" s="7" t="s">
        <v>18</v>
      </c>
      <c r="D185" s="11">
        <f t="shared" si="0"/>
        <v>2</v>
      </c>
    </row>
    <row r="186" spans="1:4" ht="14.5">
      <c r="A186" s="10">
        <v>11</v>
      </c>
      <c r="B186" s="7" t="s">
        <v>23</v>
      </c>
      <c r="C186" s="7" t="s">
        <v>4</v>
      </c>
      <c r="D186" s="11">
        <f t="shared" si="0"/>
        <v>5</v>
      </c>
    </row>
    <row r="187" spans="1:4" ht="14.5">
      <c r="A187" s="10">
        <v>17</v>
      </c>
      <c r="B187" s="7" t="s">
        <v>23</v>
      </c>
      <c r="C187" s="7" t="s">
        <v>10</v>
      </c>
      <c r="D187" s="11">
        <f t="shared" si="0"/>
        <v>4</v>
      </c>
    </row>
    <row r="188" spans="1:4" ht="14.5">
      <c r="A188" s="10">
        <v>11</v>
      </c>
      <c r="B188" s="7" t="s">
        <v>23</v>
      </c>
      <c r="C188" s="7" t="s">
        <v>10</v>
      </c>
      <c r="D188" s="11">
        <f t="shared" si="0"/>
        <v>4</v>
      </c>
    </row>
    <row r="189" spans="1:4" ht="14.5">
      <c r="A189" s="10">
        <v>22</v>
      </c>
      <c r="B189" s="7" t="s">
        <v>23</v>
      </c>
      <c r="C189" s="7" t="s">
        <v>4</v>
      </c>
      <c r="D189" s="11">
        <f t="shared" si="0"/>
        <v>5</v>
      </c>
    </row>
    <row r="190" spans="1:4" ht="14.5">
      <c r="A190" s="10">
        <v>28</v>
      </c>
      <c r="B190" s="7" t="s">
        <v>23</v>
      </c>
      <c r="C190" s="7" t="s">
        <v>18</v>
      </c>
      <c r="D190" s="11">
        <f t="shared" si="0"/>
        <v>2</v>
      </c>
    </row>
    <row r="191" spans="1:4" ht="14.5">
      <c r="A191" s="10">
        <v>70</v>
      </c>
      <c r="B191" s="7" t="s">
        <v>23</v>
      </c>
      <c r="C191" s="7" t="s">
        <v>4</v>
      </c>
      <c r="D191" s="11">
        <f t="shared" si="0"/>
        <v>5</v>
      </c>
    </row>
    <row r="192" spans="1:4" ht="14.5">
      <c r="A192" s="10">
        <v>84</v>
      </c>
      <c r="B192" s="7" t="s">
        <v>23</v>
      </c>
      <c r="C192" s="7" t="s">
        <v>4</v>
      </c>
      <c r="D192" s="11">
        <f t="shared" si="0"/>
        <v>5</v>
      </c>
    </row>
    <row r="193" spans="1:4" ht="14.5">
      <c r="A193" s="10">
        <v>11</v>
      </c>
      <c r="B193" s="7" t="s">
        <v>23</v>
      </c>
      <c r="C193" s="7" t="s">
        <v>4</v>
      </c>
      <c r="D193" s="11">
        <f t="shared" si="0"/>
        <v>5</v>
      </c>
    </row>
    <row r="194" spans="1:4" ht="14.5">
      <c r="A194" s="10">
        <v>30</v>
      </c>
      <c r="B194" s="7" t="s">
        <v>23</v>
      </c>
      <c r="C194" s="7" t="s">
        <v>10</v>
      </c>
      <c r="D194" s="11">
        <f t="shared" si="0"/>
        <v>4</v>
      </c>
    </row>
    <row r="195" spans="1:4" ht="14.5">
      <c r="A195" s="10">
        <v>23</v>
      </c>
      <c r="B195" s="7" t="s">
        <v>23</v>
      </c>
      <c r="C195" s="7" t="s">
        <v>10</v>
      </c>
      <c r="D195" s="11">
        <f t="shared" si="0"/>
        <v>4</v>
      </c>
    </row>
    <row r="196" spans="1:4" ht="14.5">
      <c r="A196" s="10">
        <v>107</v>
      </c>
      <c r="B196" s="7" t="s">
        <v>23</v>
      </c>
      <c r="C196" s="7" t="s">
        <v>18</v>
      </c>
      <c r="D196" s="11">
        <f t="shared" si="0"/>
        <v>2</v>
      </c>
    </row>
    <row r="197" spans="1:4" ht="14.5">
      <c r="A197" s="10">
        <v>138</v>
      </c>
      <c r="B197" s="7" t="s">
        <v>23</v>
      </c>
      <c r="C197" s="7" t="s">
        <v>4</v>
      </c>
      <c r="D197" s="11">
        <f t="shared" si="0"/>
        <v>5</v>
      </c>
    </row>
    <row r="198" spans="1:4" ht="14.5">
      <c r="A198" s="10">
        <v>44</v>
      </c>
      <c r="B198" s="7" t="s">
        <v>23</v>
      </c>
      <c r="C198" s="7" t="s">
        <v>11</v>
      </c>
      <c r="D198" s="11">
        <f t="shared" si="0"/>
        <v>3</v>
      </c>
    </row>
    <row r="199" spans="1:4" ht="14.5">
      <c r="A199" s="10">
        <v>14</v>
      </c>
      <c r="B199" s="7" t="s">
        <v>23</v>
      </c>
      <c r="C199" s="7" t="s">
        <v>10</v>
      </c>
      <c r="D199" s="11">
        <f t="shared" si="0"/>
        <v>4</v>
      </c>
    </row>
    <row r="200" spans="1:4" ht="14.5">
      <c r="A200" s="10">
        <v>9</v>
      </c>
      <c r="B200" s="7" t="s">
        <v>23</v>
      </c>
      <c r="C200" s="7" t="s">
        <v>18</v>
      </c>
      <c r="D200" s="11">
        <f t="shared" si="0"/>
        <v>2</v>
      </c>
    </row>
    <row r="201" spans="1:4" ht="14.5">
      <c r="A201" s="10">
        <v>13</v>
      </c>
      <c r="B201" s="7" t="s">
        <v>23</v>
      </c>
      <c r="C201" s="7" t="s">
        <v>10</v>
      </c>
      <c r="D201" s="11">
        <f t="shared" si="0"/>
        <v>4</v>
      </c>
    </row>
    <row r="202" spans="1:4" ht="14.5">
      <c r="A202" s="10">
        <v>14</v>
      </c>
      <c r="B202" s="7" t="s">
        <v>24</v>
      </c>
      <c r="C202" s="7" t="s">
        <v>11</v>
      </c>
      <c r="D202" s="11">
        <f t="shared" si="0"/>
        <v>3</v>
      </c>
    </row>
    <row r="203" spans="1:4" ht="14.5">
      <c r="A203" s="10">
        <v>157</v>
      </c>
      <c r="B203" s="7" t="s">
        <v>24</v>
      </c>
      <c r="C203" s="7" t="s">
        <v>10</v>
      </c>
      <c r="D203" s="11">
        <f t="shared" si="0"/>
        <v>4</v>
      </c>
    </row>
    <row r="204" spans="1:4" ht="14.5">
      <c r="A204" s="10">
        <v>20</v>
      </c>
      <c r="B204" s="7" t="s">
        <v>24</v>
      </c>
      <c r="C204" s="7" t="s">
        <v>4</v>
      </c>
      <c r="D204" s="11">
        <f t="shared" si="0"/>
        <v>5</v>
      </c>
    </row>
    <row r="205" spans="1:4" ht="14.5">
      <c r="A205" s="10">
        <v>64</v>
      </c>
      <c r="B205" s="7" t="s">
        <v>24</v>
      </c>
      <c r="C205" s="7" t="s">
        <v>11</v>
      </c>
      <c r="D205" s="11">
        <f t="shared" si="0"/>
        <v>3</v>
      </c>
    </row>
    <row r="206" spans="1:4" ht="14.5">
      <c r="A206" s="10">
        <v>99</v>
      </c>
      <c r="B206" s="7" t="s">
        <v>24</v>
      </c>
      <c r="C206" s="7" t="s">
        <v>18</v>
      </c>
      <c r="D206" s="11">
        <f t="shared" si="0"/>
        <v>2</v>
      </c>
    </row>
    <row r="207" spans="1:4" ht="14.5">
      <c r="A207" s="10">
        <v>61</v>
      </c>
      <c r="B207" s="7" t="s">
        <v>24</v>
      </c>
      <c r="C207" s="7" t="s">
        <v>10</v>
      </c>
      <c r="D207" s="11">
        <f t="shared" si="0"/>
        <v>4</v>
      </c>
    </row>
    <row r="208" spans="1:4" ht="14.5">
      <c r="A208" s="10">
        <v>81</v>
      </c>
      <c r="B208" s="7" t="s">
        <v>24</v>
      </c>
      <c r="C208" s="7" t="s">
        <v>10</v>
      </c>
      <c r="D208" s="11">
        <f t="shared" si="0"/>
        <v>4</v>
      </c>
    </row>
    <row r="209" spans="1:4" ht="14.5">
      <c r="A209" s="10">
        <v>15</v>
      </c>
      <c r="B209" s="7" t="s">
        <v>24</v>
      </c>
      <c r="C209" s="7" t="s">
        <v>4</v>
      </c>
      <c r="D209" s="11">
        <f t="shared" si="0"/>
        <v>5</v>
      </c>
    </row>
    <row r="210" spans="1:4" ht="14.5">
      <c r="A210" s="10">
        <v>5</v>
      </c>
      <c r="B210" s="7" t="s">
        <v>24</v>
      </c>
      <c r="C210" s="7" t="s">
        <v>18</v>
      </c>
      <c r="D210" s="11">
        <f t="shared" si="0"/>
        <v>2</v>
      </c>
    </row>
    <row r="211" spans="1:4" ht="14.5">
      <c r="A211" s="10">
        <v>6</v>
      </c>
      <c r="B211" s="7" t="s">
        <v>24</v>
      </c>
      <c r="C211" s="7" t="s">
        <v>10</v>
      </c>
      <c r="D211" s="11">
        <f t="shared" si="0"/>
        <v>4</v>
      </c>
    </row>
    <row r="212" spans="1:4" ht="14.5">
      <c r="A212" s="10">
        <v>20</v>
      </c>
      <c r="B212" s="7" t="s">
        <v>24</v>
      </c>
      <c r="C212" s="7" t="s">
        <v>4</v>
      </c>
      <c r="D212" s="11">
        <f t="shared" si="0"/>
        <v>5</v>
      </c>
    </row>
    <row r="213" spans="1:4" ht="14.5">
      <c r="A213" s="10">
        <v>22</v>
      </c>
      <c r="B213" s="7" t="s">
        <v>24</v>
      </c>
      <c r="C213" s="7" t="s">
        <v>11</v>
      </c>
      <c r="D213" s="11">
        <f t="shared" si="0"/>
        <v>3</v>
      </c>
    </row>
    <row r="214" spans="1:4" ht="14.5">
      <c r="A214" s="10">
        <v>12</v>
      </c>
      <c r="B214" s="7" t="s">
        <v>24</v>
      </c>
      <c r="C214" s="7" t="s">
        <v>10</v>
      </c>
      <c r="D214" s="11">
        <f t="shared" si="0"/>
        <v>4</v>
      </c>
    </row>
    <row r="215" spans="1:4" ht="14.5">
      <c r="A215" s="10">
        <v>156</v>
      </c>
      <c r="B215" s="7" t="s">
        <v>24</v>
      </c>
      <c r="C215" s="7" t="s">
        <v>4</v>
      </c>
      <c r="D215" s="11">
        <f t="shared" si="0"/>
        <v>5</v>
      </c>
    </row>
    <row r="216" spans="1:4" ht="14.5">
      <c r="A216" s="10">
        <v>19</v>
      </c>
      <c r="B216" s="7" t="s">
        <v>24</v>
      </c>
      <c r="C216" s="7" t="s">
        <v>10</v>
      </c>
      <c r="D216" s="11">
        <f t="shared" si="0"/>
        <v>4</v>
      </c>
    </row>
    <row r="217" spans="1:4" ht="14.5">
      <c r="A217" s="10">
        <v>59</v>
      </c>
      <c r="B217" s="7" t="s">
        <v>24</v>
      </c>
      <c r="C217" s="7" t="s">
        <v>17</v>
      </c>
      <c r="D217" s="11">
        <f t="shared" si="0"/>
        <v>0</v>
      </c>
    </row>
    <row r="218" spans="1:4" ht="14.5">
      <c r="A218" s="10">
        <v>25</v>
      </c>
      <c r="B218" s="7" t="s">
        <v>24</v>
      </c>
      <c r="C218" s="7" t="s">
        <v>18</v>
      </c>
      <c r="D218" s="11">
        <f t="shared" si="0"/>
        <v>2</v>
      </c>
    </row>
    <row r="219" spans="1:4" ht="14.5">
      <c r="A219" s="10">
        <v>10</v>
      </c>
      <c r="B219" s="7" t="s">
        <v>24</v>
      </c>
      <c r="C219" s="7" t="s">
        <v>4</v>
      </c>
      <c r="D219" s="11">
        <f t="shared" si="0"/>
        <v>5</v>
      </c>
    </row>
    <row r="220" spans="1:4" ht="14.5">
      <c r="A220" s="10">
        <v>34</v>
      </c>
      <c r="B220" s="7" t="s">
        <v>24</v>
      </c>
      <c r="C220" s="7" t="s">
        <v>18</v>
      </c>
      <c r="D220" s="11">
        <f t="shared" si="0"/>
        <v>2</v>
      </c>
    </row>
    <row r="221" spans="1:4" ht="14.5">
      <c r="A221" s="10">
        <v>50</v>
      </c>
      <c r="B221" s="7" t="s">
        <v>24</v>
      </c>
      <c r="C221" s="7" t="s">
        <v>18</v>
      </c>
      <c r="D221" s="11">
        <f t="shared" si="0"/>
        <v>2</v>
      </c>
    </row>
    <row r="222" spans="1:4" ht="14.5">
      <c r="A222" s="10">
        <v>76</v>
      </c>
      <c r="B222" s="7" t="s">
        <v>24</v>
      </c>
      <c r="C222" s="7" t="s">
        <v>10</v>
      </c>
      <c r="D222" s="11">
        <f t="shared" si="0"/>
        <v>4</v>
      </c>
    </row>
    <row r="223" spans="1:4" ht="14.5">
      <c r="A223" s="10">
        <v>96</v>
      </c>
      <c r="B223" s="7" t="s">
        <v>24</v>
      </c>
      <c r="C223" s="7" t="s">
        <v>11</v>
      </c>
      <c r="D223" s="11">
        <f t="shared" si="0"/>
        <v>3</v>
      </c>
    </row>
    <row r="224" spans="1:4" ht="14.5">
      <c r="A224" s="10">
        <v>62</v>
      </c>
      <c r="B224" s="7" t="s">
        <v>24</v>
      </c>
      <c r="C224" s="7" t="s">
        <v>11</v>
      </c>
      <c r="D224" s="11">
        <f t="shared" si="0"/>
        <v>3</v>
      </c>
    </row>
    <row r="225" spans="1:5" ht="14.5">
      <c r="A225" s="10">
        <v>16</v>
      </c>
      <c r="B225" s="7" t="s">
        <v>24</v>
      </c>
      <c r="C225" s="7" t="s">
        <v>10</v>
      </c>
      <c r="D225" s="11">
        <f t="shared" si="0"/>
        <v>4</v>
      </c>
    </row>
    <row r="226" spans="1:5" ht="14.5">
      <c r="A226" s="10">
        <v>19</v>
      </c>
      <c r="B226" s="7" t="s">
        <v>24</v>
      </c>
      <c r="C226" s="7" t="s">
        <v>4</v>
      </c>
      <c r="D226" s="11">
        <f t="shared" si="0"/>
        <v>5</v>
      </c>
    </row>
    <row r="227" spans="1:5" ht="14.5">
      <c r="A227" s="10">
        <v>30</v>
      </c>
      <c r="B227" s="7" t="s">
        <v>8</v>
      </c>
      <c r="C227" s="7" t="s">
        <v>10</v>
      </c>
      <c r="D227" s="11">
        <f t="shared" si="0"/>
        <v>4</v>
      </c>
      <c r="E227" s="7"/>
    </row>
    <row r="228" spans="1:5" ht="14.5">
      <c r="A228" s="10">
        <v>90</v>
      </c>
      <c r="B228" s="7" t="s">
        <v>8</v>
      </c>
      <c r="C228" s="7" t="s">
        <v>11</v>
      </c>
      <c r="D228" s="11">
        <f t="shared" si="0"/>
        <v>3</v>
      </c>
      <c r="E228" s="7"/>
    </row>
    <row r="229" spans="1:5" ht="14.5">
      <c r="A229" s="10">
        <v>84</v>
      </c>
      <c r="B229" s="7" t="s">
        <v>8</v>
      </c>
      <c r="C229" s="7" t="s">
        <v>11</v>
      </c>
      <c r="D229" s="11">
        <f t="shared" si="0"/>
        <v>3</v>
      </c>
      <c r="E229" s="7"/>
    </row>
    <row r="230" spans="1:5" ht="14.5">
      <c r="A230" s="10">
        <v>58</v>
      </c>
      <c r="B230" s="7" t="s">
        <v>8</v>
      </c>
      <c r="C230" s="7" t="s">
        <v>4</v>
      </c>
      <c r="D230" s="11">
        <f t="shared" si="0"/>
        <v>5</v>
      </c>
      <c r="E230" s="7"/>
    </row>
    <row r="231" spans="1:5" ht="14.5">
      <c r="A231" s="10">
        <v>104</v>
      </c>
      <c r="B231" s="7" t="s">
        <v>8</v>
      </c>
      <c r="C231" s="7" t="s">
        <v>11</v>
      </c>
      <c r="D231" s="11">
        <f t="shared" si="0"/>
        <v>3</v>
      </c>
      <c r="E231" s="7"/>
    </row>
    <row r="232" spans="1:5" ht="14.5">
      <c r="A232" s="10">
        <v>75</v>
      </c>
      <c r="B232" s="7" t="s">
        <v>8</v>
      </c>
      <c r="C232" s="7" t="s">
        <v>10</v>
      </c>
      <c r="D232" s="11">
        <f t="shared" si="0"/>
        <v>4</v>
      </c>
      <c r="E232" s="7"/>
    </row>
    <row r="233" spans="1:5" ht="14.5">
      <c r="A233" s="10">
        <v>67</v>
      </c>
      <c r="B233" s="7" t="s">
        <v>8</v>
      </c>
      <c r="C233" s="7" t="s">
        <v>11</v>
      </c>
      <c r="D233" s="11">
        <f t="shared" si="0"/>
        <v>3</v>
      </c>
      <c r="E233" s="7"/>
    </row>
    <row r="234" spans="1:5" ht="14.5">
      <c r="A234" s="10">
        <v>185</v>
      </c>
      <c r="B234" s="7" t="s">
        <v>8</v>
      </c>
      <c r="C234" s="7" t="s">
        <v>11</v>
      </c>
      <c r="D234" s="11">
        <f t="shared" si="0"/>
        <v>3</v>
      </c>
      <c r="E234" s="7"/>
    </row>
    <row r="235" spans="1:5" ht="14.5">
      <c r="A235" s="10">
        <v>11</v>
      </c>
      <c r="B235" s="7" t="s">
        <v>8</v>
      </c>
      <c r="C235" s="7" t="s">
        <v>11</v>
      </c>
      <c r="D235" s="11">
        <f t="shared" si="0"/>
        <v>3</v>
      </c>
      <c r="E235" s="7"/>
    </row>
    <row r="236" spans="1:5" ht="14.5">
      <c r="A236" s="10">
        <v>20</v>
      </c>
      <c r="B236" s="7" t="s">
        <v>8</v>
      </c>
      <c r="C236" s="7" t="s">
        <v>10</v>
      </c>
      <c r="D236" s="11">
        <f t="shared" si="0"/>
        <v>4</v>
      </c>
      <c r="E236" s="7"/>
    </row>
    <row r="237" spans="1:5" ht="14.5">
      <c r="A237" s="10">
        <v>11</v>
      </c>
      <c r="B237" s="7" t="s">
        <v>8</v>
      </c>
      <c r="C237" s="7" t="s">
        <v>10</v>
      </c>
      <c r="D237" s="11">
        <f t="shared" si="0"/>
        <v>4</v>
      </c>
      <c r="E237" s="7"/>
    </row>
    <row r="238" spans="1:5" ht="14.5">
      <c r="A238" s="10">
        <v>5</v>
      </c>
      <c r="B238" s="7" t="s">
        <v>8</v>
      </c>
      <c r="C238" s="7" t="s">
        <v>11</v>
      </c>
      <c r="D238" s="11">
        <f t="shared" si="0"/>
        <v>3</v>
      </c>
      <c r="E238" s="7"/>
    </row>
    <row r="239" spans="1:5" ht="14.5">
      <c r="A239" s="10">
        <v>27</v>
      </c>
      <c r="B239" s="7" t="s">
        <v>8</v>
      </c>
      <c r="C239" s="7" t="s">
        <v>10</v>
      </c>
      <c r="D239" s="11">
        <f t="shared" si="0"/>
        <v>4</v>
      </c>
      <c r="E239" s="7"/>
    </row>
    <row r="240" spans="1:5" ht="14.5">
      <c r="A240" s="10">
        <v>207</v>
      </c>
      <c r="B240" s="7" t="s">
        <v>8</v>
      </c>
      <c r="C240" s="7" t="s">
        <v>10</v>
      </c>
      <c r="D240" s="11">
        <f t="shared" si="0"/>
        <v>4</v>
      </c>
      <c r="E240" s="7"/>
    </row>
    <row r="241" spans="1:5" ht="14.5">
      <c r="A241" s="10">
        <v>284</v>
      </c>
      <c r="B241" s="7" t="s">
        <v>8</v>
      </c>
      <c r="C241" s="7" t="s">
        <v>11</v>
      </c>
      <c r="D241" s="11">
        <f t="shared" si="0"/>
        <v>3</v>
      </c>
      <c r="E241" s="7"/>
    </row>
    <row r="242" spans="1:5" ht="14.5">
      <c r="A242" s="10">
        <v>15</v>
      </c>
      <c r="B242" s="7" t="s">
        <v>8</v>
      </c>
      <c r="C242" s="7" t="s">
        <v>18</v>
      </c>
      <c r="D242" s="11">
        <f t="shared" si="0"/>
        <v>2</v>
      </c>
      <c r="E242" s="7"/>
    </row>
    <row r="243" spans="1:5" ht="14.5">
      <c r="A243" s="10">
        <v>102</v>
      </c>
      <c r="B243" s="7" t="s">
        <v>8</v>
      </c>
      <c r="C243" s="7" t="s">
        <v>10</v>
      </c>
      <c r="D243" s="11">
        <f t="shared" si="0"/>
        <v>4</v>
      </c>
      <c r="E243" s="7"/>
    </row>
    <row r="244" spans="1:5" ht="14.5">
      <c r="A244" s="10">
        <v>108</v>
      </c>
      <c r="B244" s="7" t="s">
        <v>8</v>
      </c>
      <c r="C244" s="7" t="s">
        <v>11</v>
      </c>
      <c r="D244" s="11">
        <f t="shared" si="0"/>
        <v>3</v>
      </c>
      <c r="E244" s="7"/>
    </row>
    <row r="245" spans="1:5" ht="14.5">
      <c r="A245" s="10">
        <v>106</v>
      </c>
      <c r="B245" s="7" t="s">
        <v>8</v>
      </c>
      <c r="C245" s="7" t="s">
        <v>18</v>
      </c>
      <c r="D245" s="11">
        <f t="shared" si="0"/>
        <v>2</v>
      </c>
      <c r="E245" s="7"/>
    </row>
    <row r="246" spans="1:5" ht="14.5">
      <c r="A246" s="10">
        <v>12</v>
      </c>
      <c r="B246" s="7" t="s">
        <v>8</v>
      </c>
      <c r="C246" s="7" t="s">
        <v>4</v>
      </c>
      <c r="D246" s="11">
        <f t="shared" si="0"/>
        <v>5</v>
      </c>
      <c r="E246" s="7"/>
    </row>
    <row r="247" spans="1:5" ht="14.5">
      <c r="A247" s="10">
        <v>63</v>
      </c>
      <c r="B247" s="7" t="s">
        <v>8</v>
      </c>
      <c r="C247" s="7" t="s">
        <v>11</v>
      </c>
      <c r="D247" s="11">
        <f t="shared" si="0"/>
        <v>3</v>
      </c>
      <c r="E247" s="7"/>
    </row>
    <row r="248" spans="1:5" ht="14.5">
      <c r="A248" s="10">
        <v>70</v>
      </c>
      <c r="B248" s="7" t="s">
        <v>8</v>
      </c>
      <c r="C248" s="7" t="s">
        <v>18</v>
      </c>
      <c r="D248" s="11">
        <f t="shared" si="0"/>
        <v>2</v>
      </c>
      <c r="E248" s="7"/>
    </row>
    <row r="249" spans="1:5" ht="14.5">
      <c r="A249" s="10">
        <v>207</v>
      </c>
      <c r="B249" s="7" t="s">
        <v>8</v>
      </c>
      <c r="C249" s="7" t="s">
        <v>11</v>
      </c>
      <c r="D249" s="11">
        <f t="shared" si="0"/>
        <v>3</v>
      </c>
      <c r="E249" s="7"/>
    </row>
    <row r="250" spans="1:5" ht="14.5">
      <c r="A250" s="10">
        <v>17</v>
      </c>
      <c r="B250" s="7" t="s">
        <v>8</v>
      </c>
      <c r="C250" s="7" t="s">
        <v>10</v>
      </c>
      <c r="D250" s="11">
        <f t="shared" si="0"/>
        <v>4</v>
      </c>
      <c r="E250" s="7"/>
    </row>
    <row r="251" spans="1:5" ht="14.5">
      <c r="A251" s="10">
        <v>21</v>
      </c>
      <c r="B251" s="7" t="s">
        <v>8</v>
      </c>
      <c r="C251" s="7" t="s">
        <v>18</v>
      </c>
      <c r="D251" s="11">
        <f t="shared" si="0"/>
        <v>2</v>
      </c>
      <c r="E251" s="7"/>
    </row>
    <row r="252" spans="1:5" ht="14.5">
      <c r="A252" s="10">
        <v>15</v>
      </c>
      <c r="B252" s="7" t="s">
        <v>9</v>
      </c>
      <c r="C252" s="7" t="s">
        <v>18</v>
      </c>
      <c r="D252" s="11">
        <f t="shared" si="0"/>
        <v>2</v>
      </c>
      <c r="E252" s="7"/>
    </row>
    <row r="253" spans="1:5" ht="14.5">
      <c r="A253" s="10">
        <v>7</v>
      </c>
      <c r="B253" s="7" t="s">
        <v>9</v>
      </c>
      <c r="C253" s="7" t="s">
        <v>11</v>
      </c>
      <c r="D253" s="11">
        <f t="shared" si="0"/>
        <v>3</v>
      </c>
      <c r="E253" s="7"/>
    </row>
    <row r="254" spans="1:5" ht="14.5">
      <c r="A254" s="10">
        <v>25</v>
      </c>
      <c r="B254" s="7" t="s">
        <v>9</v>
      </c>
      <c r="C254" s="7" t="s">
        <v>18</v>
      </c>
      <c r="D254" s="11">
        <f t="shared" si="0"/>
        <v>2</v>
      </c>
      <c r="E254" s="7"/>
    </row>
    <row r="255" spans="1:5" ht="14.5">
      <c r="A255" s="10">
        <v>9</v>
      </c>
      <c r="B255" s="7" t="s">
        <v>9</v>
      </c>
      <c r="C255" s="7" t="s">
        <v>10</v>
      </c>
      <c r="D255" s="11">
        <f t="shared" si="0"/>
        <v>4</v>
      </c>
      <c r="E255" s="7"/>
    </row>
    <row r="256" spans="1:5" ht="14.5">
      <c r="A256" s="10">
        <v>32</v>
      </c>
      <c r="B256" s="7" t="s">
        <v>9</v>
      </c>
      <c r="C256" s="7" t="s">
        <v>10</v>
      </c>
      <c r="D256" s="11">
        <f t="shared" si="0"/>
        <v>4</v>
      </c>
      <c r="E256" s="7"/>
    </row>
    <row r="257" spans="1:5" ht="14.5">
      <c r="A257" s="10">
        <v>76</v>
      </c>
      <c r="B257" s="7" t="s">
        <v>9</v>
      </c>
      <c r="C257" s="7" t="s">
        <v>11</v>
      </c>
      <c r="D257" s="11">
        <f t="shared" si="0"/>
        <v>3</v>
      </c>
      <c r="E257" s="7"/>
    </row>
    <row r="258" spans="1:5" ht="14.5">
      <c r="A258" s="10">
        <v>128</v>
      </c>
      <c r="B258" s="7" t="s">
        <v>9</v>
      </c>
      <c r="C258" s="7" t="s">
        <v>11</v>
      </c>
      <c r="D258" s="11">
        <f t="shared" si="0"/>
        <v>3</v>
      </c>
      <c r="E258" s="7"/>
    </row>
    <row r="259" spans="1:5" ht="14.5">
      <c r="A259" s="10">
        <v>9</v>
      </c>
      <c r="B259" s="7" t="s">
        <v>9</v>
      </c>
      <c r="C259" s="7" t="s">
        <v>10</v>
      </c>
      <c r="D259" s="11">
        <f t="shared" si="0"/>
        <v>4</v>
      </c>
      <c r="E259" s="7"/>
    </row>
    <row r="260" spans="1:5" ht="14.5">
      <c r="A260" s="10">
        <v>14</v>
      </c>
      <c r="B260" s="7" t="s">
        <v>9</v>
      </c>
      <c r="C260" s="7" t="s">
        <v>17</v>
      </c>
      <c r="D260" s="11">
        <f t="shared" si="0"/>
        <v>0</v>
      </c>
      <c r="E260" s="7"/>
    </row>
    <row r="261" spans="1:5" ht="14.5">
      <c r="A261" s="10">
        <v>117</v>
      </c>
      <c r="B261" s="7" t="s">
        <v>9</v>
      </c>
      <c r="C261" s="7" t="s">
        <v>18</v>
      </c>
      <c r="D261" s="11">
        <f t="shared" si="0"/>
        <v>2</v>
      </c>
      <c r="E261" s="7"/>
    </row>
    <row r="262" spans="1:5" ht="14.5">
      <c r="A262" s="10">
        <v>83</v>
      </c>
      <c r="B262" s="7" t="s">
        <v>9</v>
      </c>
      <c r="C262" s="7" t="s">
        <v>18</v>
      </c>
      <c r="D262" s="11">
        <f t="shared" si="0"/>
        <v>2</v>
      </c>
      <c r="E262" s="7"/>
    </row>
    <row r="263" spans="1:5" ht="14.5">
      <c r="A263" s="10">
        <v>51</v>
      </c>
      <c r="B263" s="7" t="s">
        <v>9</v>
      </c>
      <c r="C263" s="7" t="s">
        <v>11</v>
      </c>
      <c r="D263" s="11">
        <f t="shared" si="0"/>
        <v>3</v>
      </c>
      <c r="E263" s="7"/>
    </row>
    <row r="264" spans="1:5" ht="14.5">
      <c r="A264" s="10">
        <v>5</v>
      </c>
      <c r="B264" s="7" t="s">
        <v>9</v>
      </c>
      <c r="C264" s="7" t="s">
        <v>10</v>
      </c>
      <c r="D264" s="11">
        <f t="shared" si="0"/>
        <v>4</v>
      </c>
      <c r="E264" s="7"/>
    </row>
    <row r="265" spans="1:5" ht="14.5">
      <c r="A265" s="10">
        <v>141</v>
      </c>
      <c r="B265" s="7" t="s">
        <v>9</v>
      </c>
      <c r="C265" s="7" t="s">
        <v>11</v>
      </c>
      <c r="D265" s="11">
        <f t="shared" si="0"/>
        <v>3</v>
      </c>
      <c r="E265" s="7"/>
    </row>
    <row r="266" spans="1:5" ht="14.5">
      <c r="A266" s="10">
        <v>62</v>
      </c>
      <c r="B266" s="7" t="s">
        <v>9</v>
      </c>
      <c r="C266" s="7" t="s">
        <v>10</v>
      </c>
      <c r="D266" s="11">
        <f t="shared" si="0"/>
        <v>4</v>
      </c>
      <c r="E266" s="7"/>
    </row>
    <row r="267" spans="1:5" ht="14.5">
      <c r="A267" s="10">
        <v>99</v>
      </c>
      <c r="B267" s="7" t="s">
        <v>9</v>
      </c>
      <c r="C267" s="7" t="s">
        <v>10</v>
      </c>
      <c r="D267" s="11">
        <f t="shared" si="0"/>
        <v>4</v>
      </c>
      <c r="E267" s="7"/>
    </row>
    <row r="268" spans="1:5" ht="14.5">
      <c r="A268" s="10">
        <v>9</v>
      </c>
      <c r="B268" s="7" t="s">
        <v>9</v>
      </c>
      <c r="C268" s="7" t="s">
        <v>11</v>
      </c>
      <c r="D268" s="11">
        <f t="shared" si="0"/>
        <v>3</v>
      </c>
      <c r="E268" s="7"/>
    </row>
    <row r="269" spans="1:5" ht="14.5">
      <c r="A269" s="10">
        <v>77</v>
      </c>
      <c r="B269" s="7" t="s">
        <v>9</v>
      </c>
      <c r="C269" s="7" t="s">
        <v>4</v>
      </c>
      <c r="D269" s="11">
        <f t="shared" si="0"/>
        <v>5</v>
      </c>
      <c r="E269" s="7"/>
    </row>
    <row r="270" spans="1:5" ht="14.5">
      <c r="A270" s="10">
        <v>42</v>
      </c>
      <c r="B270" s="7" t="s">
        <v>9</v>
      </c>
      <c r="C270" s="7" t="s">
        <v>18</v>
      </c>
      <c r="D270" s="11">
        <f t="shared" si="0"/>
        <v>2</v>
      </c>
      <c r="E270" s="7"/>
    </row>
    <row r="271" spans="1:5" ht="14.5">
      <c r="A271" s="10">
        <v>116</v>
      </c>
      <c r="B271" s="7" t="s">
        <v>9</v>
      </c>
      <c r="C271" s="7" t="s">
        <v>18</v>
      </c>
      <c r="D271" s="11">
        <f t="shared" si="0"/>
        <v>2</v>
      </c>
      <c r="E271" s="7"/>
    </row>
    <row r="272" spans="1:5" ht="14.5">
      <c r="A272" s="10">
        <v>190</v>
      </c>
      <c r="B272" s="7" t="s">
        <v>9</v>
      </c>
      <c r="C272" s="7" t="s">
        <v>10</v>
      </c>
      <c r="D272" s="11">
        <f t="shared" si="0"/>
        <v>4</v>
      </c>
      <c r="E272" s="7"/>
    </row>
    <row r="273" spans="1:5" ht="14.5">
      <c r="A273" s="10">
        <v>73</v>
      </c>
      <c r="B273" s="7" t="s">
        <v>9</v>
      </c>
      <c r="C273" s="7" t="s">
        <v>11</v>
      </c>
      <c r="D273" s="11">
        <f t="shared" si="0"/>
        <v>3</v>
      </c>
      <c r="E273" s="7"/>
    </row>
    <row r="274" spans="1:5" ht="14.5">
      <c r="A274" s="10">
        <v>9</v>
      </c>
      <c r="B274" s="7" t="s">
        <v>9</v>
      </c>
      <c r="C274" s="7" t="s">
        <v>18</v>
      </c>
      <c r="D274" s="11">
        <f t="shared" si="0"/>
        <v>2</v>
      </c>
      <c r="E274" s="7"/>
    </row>
    <row r="275" spans="1:5" ht="14.5">
      <c r="A275" s="10">
        <v>13</v>
      </c>
      <c r="B275" s="7" t="s">
        <v>9</v>
      </c>
      <c r="C275" s="7" t="s">
        <v>11</v>
      </c>
      <c r="D275" s="11">
        <f t="shared" si="0"/>
        <v>3</v>
      </c>
      <c r="E275" s="7"/>
    </row>
    <row r="276" spans="1:5" ht="14.5">
      <c r="A276" s="10">
        <v>132</v>
      </c>
      <c r="B276" s="7" t="s">
        <v>9</v>
      </c>
      <c r="C276" s="7" t="s">
        <v>10</v>
      </c>
      <c r="D276" s="11">
        <f t="shared" si="0"/>
        <v>4</v>
      </c>
      <c r="E276" s="7"/>
    </row>
    <row r="277" spans="1:5" ht="14.5">
      <c r="A277" s="10">
        <v>296</v>
      </c>
      <c r="B277" s="7" t="s">
        <v>3</v>
      </c>
      <c r="C277" s="7" t="s">
        <v>10</v>
      </c>
      <c r="D277" s="11">
        <f t="shared" si="0"/>
        <v>4</v>
      </c>
      <c r="E277" s="7"/>
    </row>
    <row r="278" spans="1:5" ht="14.5">
      <c r="A278" s="10">
        <v>65</v>
      </c>
      <c r="B278" s="7" t="s">
        <v>3</v>
      </c>
      <c r="C278" s="7" t="s">
        <v>17</v>
      </c>
      <c r="D278" s="11">
        <f t="shared" si="0"/>
        <v>0</v>
      </c>
      <c r="E278" s="7"/>
    </row>
    <row r="279" spans="1:5" ht="14.5">
      <c r="A279" s="10">
        <v>8</v>
      </c>
      <c r="B279" s="7" t="s">
        <v>3</v>
      </c>
      <c r="C279" s="7" t="s">
        <v>17</v>
      </c>
      <c r="D279" s="11">
        <f t="shared" si="0"/>
        <v>0</v>
      </c>
      <c r="E279" s="7"/>
    </row>
    <row r="280" spans="1:5" ht="14.5">
      <c r="A280" s="10">
        <v>51</v>
      </c>
      <c r="B280" s="7" t="s">
        <v>3</v>
      </c>
      <c r="C280" s="7" t="s">
        <v>17</v>
      </c>
      <c r="D280" s="11">
        <f t="shared" si="0"/>
        <v>0</v>
      </c>
      <c r="E280" s="7"/>
    </row>
    <row r="281" spans="1:5" ht="14.5">
      <c r="A281" s="10">
        <v>76</v>
      </c>
      <c r="B281" s="7" t="s">
        <v>3</v>
      </c>
      <c r="C281" s="7" t="s">
        <v>17</v>
      </c>
      <c r="D281" s="11">
        <f t="shared" si="0"/>
        <v>0</v>
      </c>
      <c r="E281" s="7"/>
    </row>
    <row r="282" spans="1:5" ht="14.5">
      <c r="A282" s="10">
        <v>26</v>
      </c>
      <c r="B282" s="7" t="s">
        <v>3</v>
      </c>
      <c r="C282" s="7" t="s">
        <v>18</v>
      </c>
      <c r="D282" s="11">
        <f t="shared" si="0"/>
        <v>2</v>
      </c>
      <c r="E282" s="7"/>
    </row>
    <row r="283" spans="1:5" ht="14.5">
      <c r="A283" s="10">
        <v>82</v>
      </c>
      <c r="B283" s="7" t="s">
        <v>3</v>
      </c>
      <c r="C283" s="7" t="s">
        <v>17</v>
      </c>
      <c r="D283" s="11">
        <f t="shared" si="0"/>
        <v>0</v>
      </c>
      <c r="E283" s="7"/>
    </row>
    <row r="284" spans="1:5" ht="14.5">
      <c r="A284" s="10">
        <v>80</v>
      </c>
      <c r="B284" s="7" t="s">
        <v>3</v>
      </c>
      <c r="C284" s="7" t="s">
        <v>4</v>
      </c>
      <c r="D284" s="11">
        <f t="shared" si="0"/>
        <v>5</v>
      </c>
      <c r="E284" s="7"/>
    </row>
    <row r="285" spans="1:5" ht="14.5">
      <c r="A285" s="10">
        <v>144</v>
      </c>
      <c r="B285" s="7" t="s">
        <v>3</v>
      </c>
      <c r="C285" s="7" t="s">
        <v>17</v>
      </c>
      <c r="D285" s="11">
        <f t="shared" si="0"/>
        <v>0</v>
      </c>
      <c r="E285" s="7"/>
    </row>
    <row r="286" spans="1:5" ht="14.5">
      <c r="A286" s="10">
        <v>10</v>
      </c>
      <c r="B286" s="7" t="s">
        <v>3</v>
      </c>
      <c r="C286" s="7" t="s">
        <v>17</v>
      </c>
      <c r="D286" s="11">
        <f t="shared" si="0"/>
        <v>0</v>
      </c>
      <c r="E286" s="7"/>
    </row>
    <row r="287" spans="1:5" ht="14.5">
      <c r="A287" s="10">
        <v>11</v>
      </c>
      <c r="B287" s="7" t="s">
        <v>3</v>
      </c>
      <c r="C287" s="7" t="s">
        <v>17</v>
      </c>
      <c r="D287" s="11">
        <f t="shared" si="0"/>
        <v>0</v>
      </c>
      <c r="E287" s="7"/>
    </row>
    <row r="288" spans="1:5" ht="14.5">
      <c r="A288" s="10">
        <v>22</v>
      </c>
      <c r="B288" s="7" t="s">
        <v>3</v>
      </c>
      <c r="C288" s="7" t="s">
        <v>17</v>
      </c>
      <c r="D288" s="11">
        <f t="shared" si="0"/>
        <v>0</v>
      </c>
      <c r="E288" s="7"/>
    </row>
    <row r="289" spans="1:5" ht="14.5">
      <c r="A289" s="10">
        <v>212</v>
      </c>
      <c r="B289" s="7" t="s">
        <v>3</v>
      </c>
      <c r="C289" s="7" t="s">
        <v>10</v>
      </c>
      <c r="D289" s="11">
        <f t="shared" si="0"/>
        <v>4</v>
      </c>
      <c r="E289" s="7"/>
    </row>
    <row r="290" spans="1:5" ht="14.5">
      <c r="A290" s="10">
        <v>14</v>
      </c>
      <c r="B290" s="7" t="s">
        <v>3</v>
      </c>
      <c r="C290" s="7" t="s">
        <v>18</v>
      </c>
      <c r="D290" s="11">
        <f t="shared" si="0"/>
        <v>2</v>
      </c>
      <c r="E290" s="7"/>
    </row>
    <row r="291" spans="1:5" ht="14.5">
      <c r="A291" s="10">
        <v>39</v>
      </c>
      <c r="B291" s="7" t="s">
        <v>3</v>
      </c>
      <c r="C291" s="7" t="s">
        <v>17</v>
      </c>
      <c r="D291" s="11">
        <f t="shared" si="0"/>
        <v>0</v>
      </c>
      <c r="E291" s="7"/>
    </row>
    <row r="292" spans="1:5" ht="14.5">
      <c r="A292" s="10">
        <v>57</v>
      </c>
      <c r="B292" s="7" t="s">
        <v>3</v>
      </c>
      <c r="C292" s="7" t="s">
        <v>11</v>
      </c>
      <c r="D292" s="11">
        <f t="shared" si="0"/>
        <v>3</v>
      </c>
      <c r="E292" s="7"/>
    </row>
    <row r="293" spans="1:5" ht="14.5">
      <c r="A293" s="10">
        <v>9</v>
      </c>
      <c r="B293" s="7" t="s">
        <v>3</v>
      </c>
      <c r="C293" s="7" t="s">
        <v>17</v>
      </c>
      <c r="D293" s="11">
        <f t="shared" si="0"/>
        <v>0</v>
      </c>
      <c r="E293" s="7"/>
    </row>
    <row r="294" spans="1:5" ht="14.5">
      <c r="A294" s="10">
        <v>69</v>
      </c>
      <c r="B294" s="7" t="s">
        <v>3</v>
      </c>
      <c r="C294" s="7" t="s">
        <v>17</v>
      </c>
      <c r="D294" s="11">
        <f t="shared" si="0"/>
        <v>0</v>
      </c>
      <c r="E294" s="7"/>
    </row>
    <row r="295" spans="1:5" ht="14.5">
      <c r="A295" s="10">
        <v>17</v>
      </c>
      <c r="B295" s="7" t="s">
        <v>3</v>
      </c>
      <c r="C295" s="7" t="s">
        <v>4</v>
      </c>
      <c r="D295" s="11">
        <f t="shared" si="0"/>
        <v>5</v>
      </c>
      <c r="E295" s="7"/>
    </row>
    <row r="296" spans="1:5" ht="14.5">
      <c r="A296" s="10">
        <v>136</v>
      </c>
      <c r="B296" s="7" t="s">
        <v>3</v>
      </c>
      <c r="C296" s="7" t="s">
        <v>17</v>
      </c>
      <c r="D296" s="11">
        <f t="shared" si="0"/>
        <v>0</v>
      </c>
      <c r="E296" s="7"/>
    </row>
    <row r="297" spans="1:5" ht="14.5">
      <c r="A297" s="10">
        <v>12</v>
      </c>
      <c r="B297" s="7" t="s">
        <v>3</v>
      </c>
      <c r="C297" s="7" t="s">
        <v>17</v>
      </c>
      <c r="D297" s="11">
        <f t="shared" si="0"/>
        <v>0</v>
      </c>
      <c r="E297" s="7"/>
    </row>
    <row r="298" spans="1:5" ht="14.5">
      <c r="A298" s="10">
        <v>122</v>
      </c>
      <c r="B298" s="7" t="s">
        <v>3</v>
      </c>
      <c r="C298" s="7" t="s">
        <v>17</v>
      </c>
      <c r="D298" s="11">
        <f t="shared" si="0"/>
        <v>0</v>
      </c>
      <c r="E298" s="7"/>
    </row>
    <row r="299" spans="1:5" ht="14.5">
      <c r="A299" s="10">
        <v>15</v>
      </c>
      <c r="B299" s="7" t="s">
        <v>3</v>
      </c>
      <c r="C299" s="7" t="s">
        <v>17</v>
      </c>
      <c r="D299" s="11">
        <f t="shared" si="0"/>
        <v>0</v>
      </c>
      <c r="E299" s="7"/>
    </row>
    <row r="300" spans="1:5" ht="14.5">
      <c r="A300" s="10">
        <v>45</v>
      </c>
      <c r="B300" s="7" t="s">
        <v>3</v>
      </c>
      <c r="C300" s="7" t="s">
        <v>17</v>
      </c>
      <c r="D300" s="11">
        <f t="shared" si="0"/>
        <v>0</v>
      </c>
      <c r="E300" s="7"/>
    </row>
    <row r="301" spans="1:5" ht="14.5">
      <c r="A301" s="10">
        <v>75</v>
      </c>
      <c r="B301" s="7" t="s">
        <v>3</v>
      </c>
      <c r="C301" s="7" t="s">
        <v>10</v>
      </c>
      <c r="D301" s="11">
        <f t="shared" si="0"/>
        <v>4</v>
      </c>
      <c r="E301" s="7"/>
    </row>
    <row r="302" spans="1:5" ht="14.5">
      <c r="A302" s="10">
        <v>94</v>
      </c>
      <c r="B302" s="7" t="s">
        <v>12</v>
      </c>
      <c r="C302" s="7" t="s">
        <v>11</v>
      </c>
      <c r="D302" s="11">
        <f t="shared" si="0"/>
        <v>3</v>
      </c>
      <c r="E302" s="7"/>
    </row>
    <row r="303" spans="1:5" ht="14.5">
      <c r="A303" s="10">
        <v>13</v>
      </c>
      <c r="B303" s="7" t="s">
        <v>12</v>
      </c>
      <c r="C303" s="7" t="s">
        <v>10</v>
      </c>
      <c r="D303" s="11">
        <f t="shared" si="0"/>
        <v>4</v>
      </c>
      <c r="E303" s="7"/>
    </row>
    <row r="304" spans="1:5" ht="14.5">
      <c r="A304" s="10">
        <v>52</v>
      </c>
      <c r="B304" s="7" t="s">
        <v>12</v>
      </c>
      <c r="C304" s="7" t="s">
        <v>11</v>
      </c>
      <c r="D304" s="11">
        <f t="shared" si="0"/>
        <v>3</v>
      </c>
      <c r="E304" s="7"/>
    </row>
    <row r="305" spans="1:5" ht="14.5">
      <c r="A305" s="10">
        <v>29</v>
      </c>
      <c r="B305" s="7" t="s">
        <v>12</v>
      </c>
      <c r="C305" s="7" t="s">
        <v>4</v>
      </c>
      <c r="D305" s="11">
        <f t="shared" si="0"/>
        <v>5</v>
      </c>
      <c r="E305" s="7"/>
    </row>
    <row r="306" spans="1:5" ht="14.5">
      <c r="A306" s="10">
        <v>113</v>
      </c>
      <c r="B306" s="7" t="s">
        <v>12</v>
      </c>
      <c r="C306" s="7" t="s">
        <v>11</v>
      </c>
      <c r="D306" s="11">
        <f t="shared" si="0"/>
        <v>3</v>
      </c>
      <c r="E306" s="7"/>
    </row>
    <row r="307" spans="1:5" ht="14.5">
      <c r="A307" s="10">
        <v>81</v>
      </c>
      <c r="B307" s="7" t="s">
        <v>12</v>
      </c>
      <c r="C307" s="7" t="s">
        <v>11</v>
      </c>
      <c r="D307" s="11">
        <f t="shared" si="0"/>
        <v>3</v>
      </c>
      <c r="E307" s="7"/>
    </row>
    <row r="308" spans="1:5" ht="14.5">
      <c r="A308" s="10">
        <v>80</v>
      </c>
      <c r="B308" s="7" t="s">
        <v>12</v>
      </c>
      <c r="C308" s="7" t="s">
        <v>11</v>
      </c>
      <c r="D308" s="11">
        <f t="shared" si="0"/>
        <v>3</v>
      </c>
      <c r="E308" s="7"/>
    </row>
    <row r="309" spans="1:5" ht="14.5">
      <c r="A309" s="10">
        <v>11</v>
      </c>
      <c r="B309" s="7" t="s">
        <v>12</v>
      </c>
      <c r="C309" s="7" t="s">
        <v>11</v>
      </c>
      <c r="D309" s="11">
        <f t="shared" si="0"/>
        <v>3</v>
      </c>
      <c r="E309" s="7"/>
    </row>
    <row r="310" spans="1:5" ht="14.5">
      <c r="A310" s="10">
        <v>30</v>
      </c>
      <c r="B310" s="7" t="s">
        <v>12</v>
      </c>
      <c r="C310" s="7" t="s">
        <v>17</v>
      </c>
      <c r="D310" s="11">
        <f t="shared" si="0"/>
        <v>0</v>
      </c>
      <c r="E310" s="7"/>
    </row>
    <row r="311" spans="1:5" ht="14.5">
      <c r="A311" s="10">
        <v>295</v>
      </c>
      <c r="B311" s="7" t="s">
        <v>12</v>
      </c>
      <c r="C311" s="7" t="s">
        <v>11</v>
      </c>
      <c r="D311" s="11">
        <f t="shared" si="0"/>
        <v>3</v>
      </c>
      <c r="E311" s="7"/>
    </row>
    <row r="312" spans="1:5" ht="14.5">
      <c r="A312" s="10">
        <v>188</v>
      </c>
      <c r="B312" s="7" t="s">
        <v>12</v>
      </c>
      <c r="C312" s="7" t="s">
        <v>11</v>
      </c>
      <c r="D312" s="11">
        <f t="shared" si="0"/>
        <v>3</v>
      </c>
      <c r="E312" s="7"/>
    </row>
    <row r="313" spans="1:5" ht="14.5">
      <c r="A313" s="10">
        <v>72</v>
      </c>
      <c r="B313" s="7" t="s">
        <v>12</v>
      </c>
      <c r="C313" s="7" t="s">
        <v>10</v>
      </c>
      <c r="D313" s="11">
        <f t="shared" si="0"/>
        <v>4</v>
      </c>
      <c r="E313" s="7"/>
    </row>
    <row r="314" spans="1:5" ht="14.5">
      <c r="A314" s="10">
        <v>11</v>
      </c>
      <c r="B314" s="7" t="s">
        <v>12</v>
      </c>
      <c r="C314" s="7" t="s">
        <v>11</v>
      </c>
      <c r="D314" s="11">
        <f t="shared" si="0"/>
        <v>3</v>
      </c>
      <c r="E314" s="7"/>
    </row>
    <row r="315" spans="1:5" ht="14.5">
      <c r="A315" s="10">
        <v>24</v>
      </c>
      <c r="B315" s="7" t="s">
        <v>12</v>
      </c>
      <c r="C315" s="7" t="s">
        <v>18</v>
      </c>
      <c r="D315" s="11">
        <f t="shared" si="0"/>
        <v>2</v>
      </c>
      <c r="E315" s="7"/>
    </row>
    <row r="316" spans="1:5" ht="14.5">
      <c r="A316" s="10">
        <v>7</v>
      </c>
      <c r="B316" s="7" t="s">
        <v>12</v>
      </c>
      <c r="C316" s="7" t="s">
        <v>18</v>
      </c>
      <c r="D316" s="11">
        <f t="shared" si="0"/>
        <v>2</v>
      </c>
      <c r="E316" s="7"/>
    </row>
    <row r="317" spans="1:5" ht="14.5">
      <c r="A317" s="10">
        <v>16</v>
      </c>
      <c r="B317" s="7" t="s">
        <v>12</v>
      </c>
      <c r="C317" s="7" t="s">
        <v>18</v>
      </c>
      <c r="D317" s="11">
        <f t="shared" si="0"/>
        <v>2</v>
      </c>
      <c r="E317" s="7"/>
    </row>
    <row r="318" spans="1:5" ht="14.5">
      <c r="A318" s="10">
        <v>102</v>
      </c>
      <c r="B318" s="7" t="s">
        <v>12</v>
      </c>
      <c r="C318" s="7" t="s">
        <v>18</v>
      </c>
      <c r="D318" s="11">
        <f t="shared" si="0"/>
        <v>2</v>
      </c>
      <c r="E318" s="7"/>
    </row>
    <row r="319" spans="1:5" ht="14.5">
      <c r="A319" s="10">
        <v>203</v>
      </c>
      <c r="B319" s="7" t="s">
        <v>12</v>
      </c>
      <c r="C319" s="7" t="s">
        <v>10</v>
      </c>
      <c r="D319" s="11">
        <f t="shared" si="0"/>
        <v>4</v>
      </c>
      <c r="E319" s="7"/>
    </row>
    <row r="320" spans="1:5" ht="14.5">
      <c r="A320" s="10">
        <v>15</v>
      </c>
      <c r="B320" s="7" t="s">
        <v>12</v>
      </c>
      <c r="C320" s="7" t="s">
        <v>11</v>
      </c>
      <c r="D320" s="11">
        <f t="shared" si="0"/>
        <v>3</v>
      </c>
      <c r="E320" s="7"/>
    </row>
    <row r="321" spans="1:5" ht="14.5">
      <c r="A321" s="10">
        <v>68</v>
      </c>
      <c r="B321" s="7" t="s">
        <v>12</v>
      </c>
      <c r="C321" s="7" t="s">
        <v>17</v>
      </c>
      <c r="D321" s="11">
        <f t="shared" si="0"/>
        <v>0</v>
      </c>
      <c r="E321" s="7"/>
    </row>
    <row r="322" spans="1:5" ht="14.5">
      <c r="A322" s="10">
        <v>70</v>
      </c>
      <c r="B322" s="7" t="s">
        <v>12</v>
      </c>
      <c r="C322" s="7" t="s">
        <v>11</v>
      </c>
      <c r="D322" s="11">
        <f t="shared" si="0"/>
        <v>3</v>
      </c>
      <c r="E322" s="7"/>
    </row>
    <row r="323" spans="1:5" ht="14.5">
      <c r="A323" s="10">
        <v>12</v>
      </c>
      <c r="B323" s="7" t="s">
        <v>12</v>
      </c>
      <c r="C323" s="7" t="s">
        <v>17</v>
      </c>
      <c r="D323" s="11">
        <f t="shared" si="0"/>
        <v>0</v>
      </c>
      <c r="E323" s="7"/>
    </row>
    <row r="324" spans="1:5" ht="14.5">
      <c r="A324" s="10">
        <v>76</v>
      </c>
      <c r="B324" s="7" t="s">
        <v>12</v>
      </c>
      <c r="C324" s="7" t="s">
        <v>18</v>
      </c>
      <c r="D324" s="11">
        <f t="shared" si="0"/>
        <v>2</v>
      </c>
      <c r="E324" s="7"/>
    </row>
    <row r="325" spans="1:5" ht="14.5">
      <c r="A325" s="10">
        <v>76</v>
      </c>
      <c r="B325" s="7" t="s">
        <v>12</v>
      </c>
      <c r="C325" s="7" t="s">
        <v>10</v>
      </c>
      <c r="D325" s="11">
        <f t="shared" si="0"/>
        <v>4</v>
      </c>
      <c r="E325" s="7"/>
    </row>
    <row r="326" spans="1:5" ht="14.5">
      <c r="A326" s="10">
        <v>168</v>
      </c>
      <c r="B326" s="7" t="s">
        <v>12</v>
      </c>
      <c r="C326" s="7" t="s">
        <v>11</v>
      </c>
      <c r="D326" s="11">
        <f t="shared" si="0"/>
        <v>3</v>
      </c>
      <c r="E326" s="7"/>
    </row>
    <row r="327" spans="1:5" ht="14.5">
      <c r="A327" s="10">
        <v>44</v>
      </c>
      <c r="B327" s="7" t="s">
        <v>16</v>
      </c>
      <c r="C327" s="7" t="s">
        <v>11</v>
      </c>
      <c r="D327" s="11">
        <f t="shared" si="0"/>
        <v>3</v>
      </c>
      <c r="E327" s="7"/>
    </row>
    <row r="328" spans="1:5" ht="14.5">
      <c r="A328" s="10">
        <v>22</v>
      </c>
      <c r="B328" s="7" t="s">
        <v>16</v>
      </c>
      <c r="C328" s="7" t="s">
        <v>18</v>
      </c>
      <c r="D328" s="11">
        <f t="shared" si="0"/>
        <v>2</v>
      </c>
      <c r="E328" s="7"/>
    </row>
    <row r="329" spans="1:5" ht="14.5">
      <c r="A329" s="10">
        <v>132</v>
      </c>
      <c r="B329" s="7" t="s">
        <v>16</v>
      </c>
      <c r="C329" s="7" t="s">
        <v>11</v>
      </c>
      <c r="D329" s="11">
        <f t="shared" si="0"/>
        <v>3</v>
      </c>
      <c r="E329" s="7"/>
    </row>
    <row r="330" spans="1:5" ht="14.5">
      <c r="A330" s="10">
        <v>215</v>
      </c>
      <c r="B330" s="7" t="s">
        <v>16</v>
      </c>
      <c r="C330" s="7" t="s">
        <v>4</v>
      </c>
      <c r="D330" s="11">
        <f t="shared" si="0"/>
        <v>5</v>
      </c>
      <c r="E330" s="7"/>
    </row>
    <row r="331" spans="1:5" ht="14.5">
      <c r="A331" s="10">
        <v>111</v>
      </c>
      <c r="B331" s="7" t="s">
        <v>16</v>
      </c>
      <c r="C331" s="7" t="s">
        <v>18</v>
      </c>
      <c r="D331" s="11">
        <f t="shared" si="0"/>
        <v>2</v>
      </c>
      <c r="E331" s="7"/>
    </row>
    <row r="332" spans="1:5" ht="14.5">
      <c r="A332" s="10">
        <v>30</v>
      </c>
      <c r="B332" s="7" t="s">
        <v>16</v>
      </c>
      <c r="C332" s="7" t="s">
        <v>4</v>
      </c>
      <c r="D332" s="11">
        <f t="shared" si="0"/>
        <v>5</v>
      </c>
      <c r="E332" s="7"/>
    </row>
    <row r="333" spans="1:5" ht="14.5">
      <c r="A333" s="10">
        <v>37</v>
      </c>
      <c r="B333" s="7" t="s">
        <v>16</v>
      </c>
      <c r="C333" s="7" t="s">
        <v>10</v>
      </c>
      <c r="D333" s="11">
        <f t="shared" si="0"/>
        <v>4</v>
      </c>
      <c r="E333" s="7"/>
    </row>
    <row r="334" spans="1:5" ht="14.5">
      <c r="A334" s="10">
        <v>56</v>
      </c>
      <c r="B334" s="7" t="s">
        <v>16</v>
      </c>
      <c r="C334" s="7" t="s">
        <v>11</v>
      </c>
      <c r="D334" s="11">
        <f t="shared" si="0"/>
        <v>3</v>
      </c>
      <c r="E334" s="7"/>
    </row>
    <row r="335" spans="1:5" ht="14.5">
      <c r="A335" s="10">
        <v>21</v>
      </c>
      <c r="B335" s="7" t="s">
        <v>16</v>
      </c>
      <c r="C335" s="7" t="s">
        <v>17</v>
      </c>
      <c r="D335" s="11">
        <f t="shared" si="0"/>
        <v>0</v>
      </c>
      <c r="E335" s="7"/>
    </row>
    <row r="336" spans="1:5" ht="14.5">
      <c r="A336" s="10">
        <v>49</v>
      </c>
      <c r="B336" s="7" t="s">
        <v>16</v>
      </c>
      <c r="C336" s="7" t="s">
        <v>18</v>
      </c>
      <c r="D336" s="11">
        <f t="shared" si="0"/>
        <v>2</v>
      </c>
      <c r="E336" s="7"/>
    </row>
    <row r="337" spans="1:5" ht="14.5">
      <c r="A337" s="10">
        <v>57</v>
      </c>
      <c r="B337" s="7" t="s">
        <v>16</v>
      </c>
      <c r="C337" s="7" t="s">
        <v>10</v>
      </c>
      <c r="D337" s="11">
        <f t="shared" si="0"/>
        <v>4</v>
      </c>
      <c r="E337" s="7"/>
    </row>
    <row r="338" spans="1:5" ht="14.5">
      <c r="A338" s="10">
        <v>12</v>
      </c>
      <c r="B338" s="7" t="s">
        <v>16</v>
      </c>
      <c r="C338" s="7" t="s">
        <v>11</v>
      </c>
      <c r="D338" s="11">
        <f t="shared" si="0"/>
        <v>3</v>
      </c>
      <c r="E338" s="7"/>
    </row>
    <row r="339" spans="1:5" ht="14.5">
      <c r="A339" s="10">
        <v>78</v>
      </c>
      <c r="B339" s="7" t="s">
        <v>16</v>
      </c>
      <c r="C339" s="7" t="s">
        <v>11</v>
      </c>
      <c r="D339" s="11">
        <f t="shared" si="0"/>
        <v>3</v>
      </c>
      <c r="E339" s="7"/>
    </row>
    <row r="340" spans="1:5" ht="14.5">
      <c r="A340" s="10">
        <v>42</v>
      </c>
      <c r="B340" s="7" t="s">
        <v>16</v>
      </c>
      <c r="C340" s="7" t="s">
        <v>4</v>
      </c>
      <c r="D340" s="11">
        <f t="shared" si="0"/>
        <v>5</v>
      </c>
      <c r="E340" s="7"/>
    </row>
    <row r="341" spans="1:5" ht="14.5">
      <c r="A341" s="10">
        <v>12</v>
      </c>
      <c r="B341" s="7" t="s">
        <v>16</v>
      </c>
      <c r="C341" s="7" t="s">
        <v>18</v>
      </c>
      <c r="D341" s="11">
        <f t="shared" si="0"/>
        <v>2</v>
      </c>
      <c r="E341" s="7"/>
    </row>
    <row r="342" spans="1:5" ht="14.5">
      <c r="A342" s="10">
        <v>24</v>
      </c>
      <c r="B342" s="7" t="s">
        <v>16</v>
      </c>
      <c r="C342" s="7" t="s">
        <v>10</v>
      </c>
      <c r="D342" s="11">
        <f t="shared" si="0"/>
        <v>4</v>
      </c>
      <c r="E342" s="7"/>
    </row>
    <row r="343" spans="1:5" ht="14.5">
      <c r="A343" s="10">
        <v>88</v>
      </c>
      <c r="B343" s="7" t="s">
        <v>16</v>
      </c>
      <c r="C343" s="7" t="s">
        <v>18</v>
      </c>
      <c r="D343" s="11">
        <f t="shared" si="0"/>
        <v>2</v>
      </c>
      <c r="E343" s="7"/>
    </row>
    <row r="344" spans="1:5" ht="14.5">
      <c r="A344" s="10">
        <v>56</v>
      </c>
      <c r="B344" s="7" t="s">
        <v>16</v>
      </c>
      <c r="C344" s="7" t="s">
        <v>11</v>
      </c>
      <c r="D344" s="11">
        <f t="shared" si="0"/>
        <v>3</v>
      </c>
      <c r="E344" s="7"/>
    </row>
    <row r="345" spans="1:5" ht="14.5">
      <c r="A345" s="10">
        <v>114</v>
      </c>
      <c r="B345" s="7" t="s">
        <v>16</v>
      </c>
      <c r="C345" s="7" t="s">
        <v>11</v>
      </c>
      <c r="D345" s="11">
        <f t="shared" si="0"/>
        <v>3</v>
      </c>
      <c r="E345" s="7"/>
    </row>
    <row r="346" spans="1:5" ht="14.5">
      <c r="A346" s="10">
        <v>54</v>
      </c>
      <c r="B346" s="7" t="s">
        <v>16</v>
      </c>
      <c r="C346" s="7" t="s">
        <v>10</v>
      </c>
      <c r="D346" s="11">
        <f t="shared" si="0"/>
        <v>4</v>
      </c>
      <c r="E346" s="7"/>
    </row>
    <row r="347" spans="1:5" ht="14.5">
      <c r="A347" s="10">
        <v>32</v>
      </c>
      <c r="B347" s="7" t="s">
        <v>16</v>
      </c>
      <c r="C347" s="7" t="s">
        <v>10</v>
      </c>
      <c r="D347" s="11">
        <f t="shared" si="0"/>
        <v>4</v>
      </c>
      <c r="E347" s="7"/>
    </row>
    <row r="348" spans="1:5" ht="14.5">
      <c r="A348" s="10">
        <v>156</v>
      </c>
      <c r="B348" s="7" t="s">
        <v>16</v>
      </c>
      <c r="C348" s="7" t="s">
        <v>11</v>
      </c>
      <c r="D348" s="11">
        <f t="shared" si="0"/>
        <v>3</v>
      </c>
      <c r="E348" s="7"/>
    </row>
    <row r="349" spans="1:5" ht="14.5">
      <c r="A349" s="10">
        <v>8</v>
      </c>
      <c r="B349" s="7" t="s">
        <v>16</v>
      </c>
      <c r="C349" s="7" t="s">
        <v>11</v>
      </c>
      <c r="D349" s="11">
        <f t="shared" si="0"/>
        <v>3</v>
      </c>
      <c r="E349" s="7"/>
    </row>
    <row r="350" spans="1:5" ht="14.5">
      <c r="A350" s="10">
        <v>11</v>
      </c>
      <c r="B350" s="7" t="s">
        <v>16</v>
      </c>
      <c r="C350" s="7" t="s">
        <v>10</v>
      </c>
      <c r="D350" s="11">
        <f t="shared" si="0"/>
        <v>4</v>
      </c>
      <c r="E350" s="7"/>
    </row>
    <row r="351" spans="1:5" ht="14.5">
      <c r="A351" s="10">
        <v>177</v>
      </c>
      <c r="B351" s="7" t="s">
        <v>16</v>
      </c>
      <c r="C351" s="7" t="s">
        <v>18</v>
      </c>
      <c r="D351" s="11">
        <f t="shared" si="0"/>
        <v>2</v>
      </c>
      <c r="E351" s="7"/>
    </row>
    <row r="352" spans="1:5" ht="14.5">
      <c r="A352" s="10">
        <v>12</v>
      </c>
      <c r="B352" s="7" t="s">
        <v>21</v>
      </c>
      <c r="C352" s="7" t="s">
        <v>11</v>
      </c>
      <c r="D352" s="11">
        <f t="shared" si="0"/>
        <v>3</v>
      </c>
      <c r="E352" s="7"/>
    </row>
    <row r="353" spans="1:5" ht="14.5">
      <c r="A353" s="10">
        <v>218</v>
      </c>
      <c r="B353" s="7" t="s">
        <v>21</v>
      </c>
      <c r="C353" s="7" t="s">
        <v>18</v>
      </c>
      <c r="D353" s="11">
        <f t="shared" si="0"/>
        <v>2</v>
      </c>
      <c r="E353" s="7"/>
    </row>
    <row r="354" spans="1:5" ht="14.5">
      <c r="A354" s="10">
        <v>60</v>
      </c>
      <c r="B354" s="7" t="s">
        <v>21</v>
      </c>
      <c r="C354" s="7" t="s">
        <v>18</v>
      </c>
      <c r="D354" s="11">
        <f t="shared" si="0"/>
        <v>2</v>
      </c>
      <c r="E354" s="7"/>
    </row>
    <row r="355" spans="1:5" ht="14.5">
      <c r="A355" s="10">
        <v>40</v>
      </c>
      <c r="B355" s="7" t="s">
        <v>21</v>
      </c>
      <c r="C355" s="7" t="s">
        <v>18</v>
      </c>
      <c r="D355" s="11">
        <f t="shared" si="0"/>
        <v>2</v>
      </c>
      <c r="E355" s="7"/>
    </row>
    <row r="356" spans="1:5" ht="14.5">
      <c r="A356" s="10">
        <v>8</v>
      </c>
      <c r="B356" s="7" t="s">
        <v>21</v>
      </c>
      <c r="C356" s="7" t="s">
        <v>17</v>
      </c>
      <c r="D356" s="11">
        <f t="shared" si="0"/>
        <v>0</v>
      </c>
      <c r="E356" s="7"/>
    </row>
    <row r="357" spans="1:5" ht="14.5">
      <c r="A357" s="10">
        <v>277</v>
      </c>
      <c r="B357" s="7" t="s">
        <v>21</v>
      </c>
      <c r="C357" s="7" t="s">
        <v>10</v>
      </c>
      <c r="D357" s="11">
        <f t="shared" si="0"/>
        <v>4</v>
      </c>
      <c r="E357" s="7"/>
    </row>
    <row r="358" spans="1:5" ht="14.5">
      <c r="A358" s="10">
        <v>28</v>
      </c>
      <c r="B358" s="7" t="s">
        <v>21</v>
      </c>
      <c r="C358" s="7" t="s">
        <v>17</v>
      </c>
      <c r="D358" s="11">
        <f t="shared" si="0"/>
        <v>0</v>
      </c>
      <c r="E358" s="7"/>
    </row>
    <row r="359" spans="1:5" ht="14.5">
      <c r="A359" s="10">
        <v>52</v>
      </c>
      <c r="B359" s="7" t="s">
        <v>21</v>
      </c>
      <c r="C359" s="7" t="s">
        <v>18</v>
      </c>
      <c r="D359" s="11">
        <f t="shared" si="0"/>
        <v>2</v>
      </c>
      <c r="E359" s="7"/>
    </row>
    <row r="360" spans="1:5" ht="14.5">
      <c r="A360" s="10">
        <v>98</v>
      </c>
      <c r="B360" s="7" t="s">
        <v>21</v>
      </c>
      <c r="C360" s="7" t="s">
        <v>18</v>
      </c>
      <c r="D360" s="11">
        <f t="shared" si="0"/>
        <v>2</v>
      </c>
      <c r="E360" s="7"/>
    </row>
    <row r="361" spans="1:5" ht="14.5">
      <c r="A361" s="10">
        <v>10</v>
      </c>
      <c r="B361" s="7" t="s">
        <v>21</v>
      </c>
      <c r="C361" s="7" t="s">
        <v>18</v>
      </c>
      <c r="D361" s="11">
        <f t="shared" si="0"/>
        <v>2</v>
      </c>
      <c r="E361" s="7"/>
    </row>
    <row r="362" spans="1:5" ht="14.5">
      <c r="A362" s="10">
        <v>15</v>
      </c>
      <c r="B362" s="7" t="s">
        <v>21</v>
      </c>
      <c r="C362" s="7" t="s">
        <v>11</v>
      </c>
      <c r="D362" s="11">
        <f t="shared" si="0"/>
        <v>3</v>
      </c>
      <c r="E362" s="7"/>
    </row>
    <row r="363" spans="1:5" ht="14.5">
      <c r="A363" s="10">
        <v>110</v>
      </c>
      <c r="B363" s="7" t="s">
        <v>21</v>
      </c>
      <c r="C363" s="7" t="s">
        <v>11</v>
      </c>
      <c r="D363" s="11">
        <f t="shared" si="0"/>
        <v>3</v>
      </c>
      <c r="E363" s="7"/>
    </row>
    <row r="364" spans="1:5" ht="14.5">
      <c r="A364" s="10">
        <v>10</v>
      </c>
      <c r="B364" s="7" t="s">
        <v>21</v>
      </c>
      <c r="C364" s="7" t="s">
        <v>11</v>
      </c>
      <c r="D364" s="11">
        <f t="shared" si="0"/>
        <v>3</v>
      </c>
      <c r="E364" s="7"/>
    </row>
    <row r="365" spans="1:5" ht="14.5">
      <c r="A365" s="10">
        <v>83</v>
      </c>
      <c r="B365" s="7" t="s">
        <v>21</v>
      </c>
      <c r="C365" s="7" t="s">
        <v>17</v>
      </c>
      <c r="D365" s="11">
        <f t="shared" si="0"/>
        <v>0</v>
      </c>
      <c r="E365" s="7"/>
    </row>
    <row r="366" spans="1:5" ht="14.5">
      <c r="A366" s="10">
        <v>12</v>
      </c>
      <c r="B366" s="7" t="s">
        <v>21</v>
      </c>
      <c r="C366" s="7" t="s">
        <v>17</v>
      </c>
      <c r="D366" s="11">
        <f t="shared" si="0"/>
        <v>0</v>
      </c>
      <c r="E366" s="7"/>
    </row>
    <row r="367" spans="1:5" ht="14.5">
      <c r="A367" s="10">
        <v>61</v>
      </c>
      <c r="B367" s="7" t="s">
        <v>21</v>
      </c>
      <c r="C367" s="7" t="s">
        <v>11</v>
      </c>
      <c r="D367" s="11">
        <f t="shared" si="0"/>
        <v>3</v>
      </c>
      <c r="E367" s="7"/>
    </row>
    <row r="368" spans="1:5" ht="14.5">
      <c r="A368" s="10">
        <v>51</v>
      </c>
      <c r="B368" s="7" t="s">
        <v>21</v>
      </c>
      <c r="C368" s="7" t="s">
        <v>17</v>
      </c>
      <c r="D368" s="11">
        <f t="shared" si="0"/>
        <v>0</v>
      </c>
      <c r="E368" s="7"/>
    </row>
    <row r="369" spans="1:5" ht="14.5">
      <c r="A369" s="10">
        <v>32</v>
      </c>
      <c r="B369" s="7" t="s">
        <v>21</v>
      </c>
      <c r="C369" s="7" t="s">
        <v>18</v>
      </c>
      <c r="D369" s="11">
        <f t="shared" si="0"/>
        <v>2</v>
      </c>
      <c r="E369" s="7"/>
    </row>
    <row r="370" spans="1:5" ht="14.5">
      <c r="A370" s="10">
        <v>5</v>
      </c>
      <c r="B370" s="7" t="s">
        <v>21</v>
      </c>
      <c r="C370" s="7" t="s">
        <v>11</v>
      </c>
      <c r="D370" s="11">
        <f t="shared" si="0"/>
        <v>3</v>
      </c>
      <c r="E370" s="7"/>
    </row>
    <row r="371" spans="1:5" ht="14.5">
      <c r="A371" s="10">
        <v>74</v>
      </c>
      <c r="B371" s="7" t="s">
        <v>21</v>
      </c>
      <c r="C371" s="7" t="s">
        <v>4</v>
      </c>
      <c r="D371" s="11">
        <f t="shared" si="0"/>
        <v>5</v>
      </c>
      <c r="E371" s="7"/>
    </row>
    <row r="372" spans="1:5" ht="14.5">
      <c r="A372" s="10">
        <v>120</v>
      </c>
      <c r="B372" s="7" t="s">
        <v>21</v>
      </c>
      <c r="C372" s="7" t="s">
        <v>17</v>
      </c>
      <c r="D372" s="11">
        <f t="shared" si="0"/>
        <v>0</v>
      </c>
      <c r="E372" s="7"/>
    </row>
    <row r="373" spans="1:5" ht="14.5">
      <c r="A373" s="10">
        <v>28</v>
      </c>
      <c r="B373" s="7" t="s">
        <v>21</v>
      </c>
      <c r="C373" s="7" t="s">
        <v>18</v>
      </c>
      <c r="D373" s="11">
        <f t="shared" si="0"/>
        <v>2</v>
      </c>
      <c r="E373" s="7"/>
    </row>
    <row r="374" spans="1:5" ht="14.5">
      <c r="A374" s="10">
        <v>95</v>
      </c>
      <c r="B374" s="7" t="s">
        <v>21</v>
      </c>
      <c r="C374" s="7" t="s">
        <v>4</v>
      </c>
      <c r="D374" s="11">
        <f t="shared" si="0"/>
        <v>5</v>
      </c>
      <c r="E374" s="7"/>
    </row>
    <row r="375" spans="1:5" ht="14.5">
      <c r="A375" s="10">
        <v>132</v>
      </c>
      <c r="B375" s="7" t="s">
        <v>21</v>
      </c>
      <c r="C375" s="7" t="s">
        <v>17</v>
      </c>
      <c r="D375" s="11">
        <f t="shared" si="0"/>
        <v>0</v>
      </c>
      <c r="E375" s="7"/>
    </row>
    <row r="376" spans="1:5" ht="14.5">
      <c r="A376" s="10">
        <v>21</v>
      </c>
      <c r="B376" s="7" t="s">
        <v>21</v>
      </c>
      <c r="C376" s="7" t="s">
        <v>18</v>
      </c>
      <c r="D376" s="11">
        <f t="shared" si="0"/>
        <v>2</v>
      </c>
      <c r="E376" s="7"/>
    </row>
    <row r="377" spans="1:5" ht="14.5">
      <c r="A377" s="10">
        <v>18</v>
      </c>
      <c r="B377" s="7" t="s">
        <v>22</v>
      </c>
      <c r="C377" s="7" t="s">
        <v>18</v>
      </c>
      <c r="D377" s="11">
        <f t="shared" si="0"/>
        <v>2</v>
      </c>
      <c r="E377" s="7"/>
    </row>
    <row r="378" spans="1:5" ht="14.5">
      <c r="A378" s="10">
        <v>174</v>
      </c>
      <c r="B378" s="7" t="s">
        <v>22</v>
      </c>
      <c r="C378" s="7" t="s">
        <v>17</v>
      </c>
      <c r="D378" s="11">
        <f t="shared" si="0"/>
        <v>0</v>
      </c>
      <c r="E378" s="7"/>
    </row>
    <row r="379" spans="1:5" ht="14.5">
      <c r="A379" s="10">
        <v>173</v>
      </c>
      <c r="B379" s="7" t="s">
        <v>22</v>
      </c>
      <c r="C379" s="7" t="s">
        <v>17</v>
      </c>
      <c r="D379" s="11">
        <f t="shared" si="0"/>
        <v>0</v>
      </c>
      <c r="E379" s="7"/>
    </row>
    <row r="380" spans="1:5" ht="14.5">
      <c r="A380" s="10">
        <v>193</v>
      </c>
      <c r="B380" s="7" t="s">
        <v>22</v>
      </c>
      <c r="C380" s="7" t="s">
        <v>11</v>
      </c>
      <c r="D380" s="11">
        <f t="shared" si="0"/>
        <v>3</v>
      </c>
      <c r="E380" s="7"/>
    </row>
    <row r="381" spans="1:5" ht="14.5">
      <c r="A381" s="10">
        <v>15</v>
      </c>
      <c r="B381" s="7" t="s">
        <v>22</v>
      </c>
      <c r="C381" s="7" t="s">
        <v>18</v>
      </c>
      <c r="D381" s="11">
        <f t="shared" si="0"/>
        <v>2</v>
      </c>
      <c r="E381" s="7"/>
    </row>
    <row r="382" spans="1:5" ht="14.5">
      <c r="A382" s="10">
        <v>67</v>
      </c>
      <c r="B382" s="7" t="s">
        <v>22</v>
      </c>
      <c r="C382" s="7" t="s">
        <v>10</v>
      </c>
      <c r="D382" s="11">
        <f t="shared" si="0"/>
        <v>4</v>
      </c>
      <c r="E382" s="7"/>
    </row>
    <row r="383" spans="1:5" ht="14.5">
      <c r="A383" s="10">
        <v>11</v>
      </c>
      <c r="B383" s="7" t="s">
        <v>22</v>
      </c>
      <c r="C383" s="7" t="s">
        <v>18</v>
      </c>
      <c r="D383" s="11">
        <f t="shared" si="0"/>
        <v>2</v>
      </c>
      <c r="E383" s="7"/>
    </row>
    <row r="384" spans="1:5" ht="14.5">
      <c r="A384" s="10">
        <v>16</v>
      </c>
      <c r="B384" s="7" t="s">
        <v>22</v>
      </c>
      <c r="C384" s="7" t="s">
        <v>17</v>
      </c>
      <c r="D384" s="11">
        <f t="shared" si="0"/>
        <v>0</v>
      </c>
      <c r="E384" s="7"/>
    </row>
    <row r="385" spans="1:5" ht="14.5">
      <c r="A385" s="10">
        <v>13</v>
      </c>
      <c r="B385" s="7" t="s">
        <v>22</v>
      </c>
      <c r="C385" s="7" t="s">
        <v>18</v>
      </c>
      <c r="D385" s="11">
        <f t="shared" si="0"/>
        <v>2</v>
      </c>
      <c r="E385" s="7"/>
    </row>
    <row r="386" spans="1:5" ht="14.5">
      <c r="A386" s="10">
        <v>76</v>
      </c>
      <c r="B386" s="7" t="s">
        <v>22</v>
      </c>
      <c r="C386" s="7" t="s">
        <v>17</v>
      </c>
      <c r="D386" s="11">
        <f t="shared" si="0"/>
        <v>0</v>
      </c>
      <c r="E386" s="7"/>
    </row>
    <row r="387" spans="1:5" ht="14.5">
      <c r="A387" s="10">
        <v>6</v>
      </c>
      <c r="B387" s="7" t="s">
        <v>22</v>
      </c>
      <c r="C387" s="7" t="s">
        <v>18</v>
      </c>
      <c r="D387" s="11">
        <f t="shared" si="0"/>
        <v>2</v>
      </c>
      <c r="E387" s="7"/>
    </row>
    <row r="388" spans="1:5" ht="14.5">
      <c r="A388" s="10">
        <v>9</v>
      </c>
      <c r="B388" s="7" t="s">
        <v>22</v>
      </c>
      <c r="C388" s="7" t="s">
        <v>11</v>
      </c>
      <c r="D388" s="11">
        <f t="shared" si="0"/>
        <v>3</v>
      </c>
      <c r="E388" s="7"/>
    </row>
    <row r="389" spans="1:5" ht="14.5">
      <c r="A389" s="10">
        <v>96</v>
      </c>
      <c r="B389" s="7" t="s">
        <v>22</v>
      </c>
      <c r="C389" s="7" t="s">
        <v>18</v>
      </c>
      <c r="D389" s="11">
        <f t="shared" si="0"/>
        <v>2</v>
      </c>
      <c r="E389" s="7"/>
    </row>
    <row r="390" spans="1:5" ht="14.5">
      <c r="A390" s="10">
        <v>17</v>
      </c>
      <c r="B390" s="7" t="s">
        <v>22</v>
      </c>
      <c r="C390" s="7" t="s">
        <v>11</v>
      </c>
      <c r="D390" s="11">
        <f t="shared" si="0"/>
        <v>3</v>
      </c>
      <c r="E390" s="7"/>
    </row>
    <row r="391" spans="1:5" ht="14.5">
      <c r="A391" s="10">
        <v>51</v>
      </c>
      <c r="B391" s="7" t="s">
        <v>22</v>
      </c>
      <c r="C391" s="7" t="s">
        <v>18</v>
      </c>
      <c r="D391" s="11">
        <f t="shared" si="0"/>
        <v>2</v>
      </c>
      <c r="E391" s="7"/>
    </row>
    <row r="392" spans="1:5" ht="14.5">
      <c r="A392" s="10">
        <v>45</v>
      </c>
      <c r="B392" s="7" t="s">
        <v>22</v>
      </c>
      <c r="C392" s="7" t="s">
        <v>17</v>
      </c>
      <c r="D392" s="11">
        <f t="shared" si="0"/>
        <v>0</v>
      </c>
      <c r="E392" s="7"/>
    </row>
    <row r="393" spans="1:5" ht="14.5">
      <c r="A393" s="10">
        <v>17</v>
      </c>
      <c r="B393" s="7" t="s">
        <v>22</v>
      </c>
      <c r="C393" s="7" t="s">
        <v>10</v>
      </c>
      <c r="D393" s="11">
        <f t="shared" si="0"/>
        <v>4</v>
      </c>
      <c r="E393" s="7"/>
    </row>
    <row r="394" spans="1:5" ht="14.5">
      <c r="A394" s="10">
        <v>72</v>
      </c>
      <c r="B394" s="7" t="s">
        <v>22</v>
      </c>
      <c r="C394" s="7" t="s">
        <v>18</v>
      </c>
      <c r="D394" s="11">
        <f t="shared" si="0"/>
        <v>2</v>
      </c>
      <c r="E394" s="7"/>
    </row>
    <row r="395" spans="1:5" ht="14.5">
      <c r="A395" s="10">
        <v>27</v>
      </c>
      <c r="B395" s="7" t="s">
        <v>22</v>
      </c>
      <c r="C395" s="7" t="s">
        <v>18</v>
      </c>
      <c r="D395" s="11">
        <f t="shared" si="0"/>
        <v>2</v>
      </c>
      <c r="E395" s="7"/>
    </row>
    <row r="396" spans="1:5" ht="14.5">
      <c r="A396" s="10">
        <v>24</v>
      </c>
      <c r="B396" s="7" t="s">
        <v>22</v>
      </c>
      <c r="C396" s="7" t="s">
        <v>11</v>
      </c>
      <c r="D396" s="11">
        <f t="shared" si="0"/>
        <v>3</v>
      </c>
      <c r="E396" s="7"/>
    </row>
    <row r="397" spans="1:5" ht="14.5">
      <c r="A397" s="10">
        <v>115</v>
      </c>
      <c r="B397" s="7" t="s">
        <v>22</v>
      </c>
      <c r="C397" s="7" t="s">
        <v>11</v>
      </c>
      <c r="D397" s="11">
        <f t="shared" si="0"/>
        <v>3</v>
      </c>
      <c r="E397" s="7"/>
    </row>
    <row r="398" spans="1:5" ht="14.5">
      <c r="A398" s="10">
        <v>25</v>
      </c>
      <c r="B398" s="7" t="s">
        <v>22</v>
      </c>
      <c r="C398" s="7" t="s">
        <v>18</v>
      </c>
      <c r="D398" s="11">
        <f t="shared" si="0"/>
        <v>2</v>
      </c>
      <c r="E398" s="7"/>
    </row>
    <row r="399" spans="1:5" ht="14.5">
      <c r="A399" s="10">
        <v>14</v>
      </c>
      <c r="B399" s="7" t="s">
        <v>22</v>
      </c>
      <c r="C399" s="7" t="s">
        <v>18</v>
      </c>
      <c r="D399" s="11">
        <f t="shared" si="0"/>
        <v>2</v>
      </c>
      <c r="E399" s="7"/>
    </row>
    <row r="400" spans="1:5" ht="14.5">
      <c r="A400" s="10">
        <v>224</v>
      </c>
      <c r="B400" s="7" t="s">
        <v>22</v>
      </c>
      <c r="C400" s="7" t="s">
        <v>10</v>
      </c>
      <c r="D400" s="11">
        <f t="shared" si="0"/>
        <v>4</v>
      </c>
      <c r="E400" s="7"/>
    </row>
    <row r="401" spans="1:5" ht="14.5">
      <c r="A401" s="10">
        <v>40</v>
      </c>
      <c r="B401" s="7" t="s">
        <v>22</v>
      </c>
      <c r="C401" s="7" t="s">
        <v>18</v>
      </c>
      <c r="D401" s="11">
        <f t="shared" si="0"/>
        <v>2</v>
      </c>
      <c r="E401" s="7"/>
    </row>
    <row r="402" spans="1:5" ht="14.5">
      <c r="A402" s="10">
        <v>17</v>
      </c>
      <c r="B402" s="7" t="s">
        <v>23</v>
      </c>
      <c r="C402" s="7" t="s">
        <v>10</v>
      </c>
      <c r="D402" s="11">
        <f t="shared" si="0"/>
        <v>4</v>
      </c>
      <c r="E402" s="7"/>
    </row>
    <row r="403" spans="1:5" ht="14.5">
      <c r="A403" s="10">
        <v>120</v>
      </c>
      <c r="B403" s="7" t="s">
        <v>23</v>
      </c>
      <c r="C403" s="7" t="s">
        <v>18</v>
      </c>
      <c r="D403" s="11">
        <f t="shared" si="0"/>
        <v>2</v>
      </c>
      <c r="E403" s="7"/>
    </row>
    <row r="404" spans="1:5" ht="14.5">
      <c r="A404" s="10">
        <v>12</v>
      </c>
      <c r="B404" s="7" t="s">
        <v>23</v>
      </c>
      <c r="C404" s="7" t="s">
        <v>4</v>
      </c>
      <c r="D404" s="11">
        <f t="shared" si="0"/>
        <v>5</v>
      </c>
      <c r="E404" s="7"/>
    </row>
    <row r="405" spans="1:5" ht="14.5">
      <c r="A405" s="10">
        <v>25</v>
      </c>
      <c r="B405" s="7" t="s">
        <v>23</v>
      </c>
      <c r="C405" s="7" t="s">
        <v>17</v>
      </c>
      <c r="D405" s="11">
        <f t="shared" si="0"/>
        <v>0</v>
      </c>
      <c r="E405" s="7"/>
    </row>
    <row r="406" spans="1:5" ht="14.5">
      <c r="A406" s="10">
        <v>11</v>
      </c>
      <c r="B406" s="7" t="s">
        <v>23</v>
      </c>
      <c r="C406" s="7" t="s">
        <v>18</v>
      </c>
      <c r="D406" s="11">
        <f t="shared" si="0"/>
        <v>2</v>
      </c>
      <c r="E406" s="7"/>
    </row>
    <row r="407" spans="1:5" ht="14.5">
      <c r="A407" s="10">
        <v>88</v>
      </c>
      <c r="B407" s="7" t="s">
        <v>23</v>
      </c>
      <c r="C407" s="7" t="s">
        <v>18</v>
      </c>
      <c r="D407" s="11">
        <f t="shared" si="0"/>
        <v>2</v>
      </c>
      <c r="E407" s="7"/>
    </row>
    <row r="408" spans="1:5" ht="14.5">
      <c r="A408" s="10">
        <v>61</v>
      </c>
      <c r="B408" s="7" t="s">
        <v>23</v>
      </c>
      <c r="C408" s="7" t="s">
        <v>11</v>
      </c>
      <c r="D408" s="11">
        <f t="shared" si="0"/>
        <v>3</v>
      </c>
      <c r="E408" s="7"/>
    </row>
    <row r="409" spans="1:5" ht="14.5">
      <c r="A409" s="10">
        <v>21</v>
      </c>
      <c r="B409" s="7" t="s">
        <v>23</v>
      </c>
      <c r="C409" s="7" t="s">
        <v>11</v>
      </c>
      <c r="D409" s="11">
        <f t="shared" si="0"/>
        <v>3</v>
      </c>
      <c r="E409" s="7"/>
    </row>
    <row r="410" spans="1:5" ht="14.5">
      <c r="A410" s="10">
        <v>4</v>
      </c>
      <c r="B410" s="7" t="s">
        <v>23</v>
      </c>
      <c r="C410" s="7" t="s">
        <v>11</v>
      </c>
      <c r="D410" s="11">
        <f t="shared" si="0"/>
        <v>3</v>
      </c>
      <c r="E410" s="7"/>
    </row>
    <row r="411" spans="1:5" ht="14.5">
      <c r="A411" s="10">
        <v>45</v>
      </c>
      <c r="B411" s="7" t="s">
        <v>23</v>
      </c>
      <c r="C411" s="7" t="s">
        <v>10</v>
      </c>
      <c r="D411" s="11">
        <f t="shared" si="0"/>
        <v>4</v>
      </c>
      <c r="E411" s="7"/>
    </row>
    <row r="412" spans="1:5" ht="14.5">
      <c r="A412" s="10">
        <v>55</v>
      </c>
      <c r="B412" s="7" t="s">
        <v>23</v>
      </c>
      <c r="C412" s="7" t="s">
        <v>11</v>
      </c>
      <c r="D412" s="11">
        <f t="shared" si="0"/>
        <v>3</v>
      </c>
      <c r="E412" s="7"/>
    </row>
    <row r="413" spans="1:5" ht="14.5">
      <c r="A413" s="10">
        <v>43</v>
      </c>
      <c r="B413" s="7" t="s">
        <v>23</v>
      </c>
      <c r="C413" s="7" t="s">
        <v>10</v>
      </c>
      <c r="D413" s="11">
        <f t="shared" si="0"/>
        <v>4</v>
      </c>
      <c r="E413" s="7"/>
    </row>
    <row r="414" spans="1:5" ht="14.5">
      <c r="A414" s="10">
        <v>78</v>
      </c>
      <c r="B414" s="7" t="s">
        <v>23</v>
      </c>
      <c r="C414" s="7" t="s">
        <v>10</v>
      </c>
      <c r="D414" s="11">
        <f t="shared" si="0"/>
        <v>4</v>
      </c>
      <c r="E414" s="7"/>
    </row>
    <row r="415" spans="1:5" ht="14.5">
      <c r="A415" s="10">
        <v>126</v>
      </c>
      <c r="B415" s="7" t="s">
        <v>23</v>
      </c>
      <c r="C415" s="7" t="s">
        <v>4</v>
      </c>
      <c r="D415" s="11">
        <f t="shared" si="0"/>
        <v>5</v>
      </c>
      <c r="E415" s="7"/>
    </row>
    <row r="416" spans="1:5" ht="14.5">
      <c r="A416" s="10">
        <v>127</v>
      </c>
      <c r="B416" s="7" t="s">
        <v>23</v>
      </c>
      <c r="C416" s="7" t="s">
        <v>18</v>
      </c>
      <c r="D416" s="11">
        <f t="shared" si="0"/>
        <v>2</v>
      </c>
      <c r="E416" s="7"/>
    </row>
    <row r="417" spans="1:5" ht="14.5">
      <c r="A417" s="10">
        <v>108</v>
      </c>
      <c r="B417" s="7" t="s">
        <v>23</v>
      </c>
      <c r="C417" s="7" t="s">
        <v>10</v>
      </c>
      <c r="D417" s="11">
        <f t="shared" si="0"/>
        <v>4</v>
      </c>
      <c r="E417" s="7"/>
    </row>
    <row r="418" spans="1:5" ht="14.5">
      <c r="A418" s="10">
        <v>15</v>
      </c>
      <c r="B418" s="7" t="s">
        <v>23</v>
      </c>
      <c r="C418" s="7" t="s">
        <v>10</v>
      </c>
      <c r="D418" s="11">
        <f t="shared" si="0"/>
        <v>4</v>
      </c>
      <c r="E418" s="7"/>
    </row>
    <row r="419" spans="1:5" ht="14.5">
      <c r="A419" s="10">
        <v>240</v>
      </c>
      <c r="B419" s="7" t="s">
        <v>23</v>
      </c>
      <c r="C419" s="7" t="s">
        <v>18</v>
      </c>
      <c r="D419" s="11">
        <f t="shared" si="0"/>
        <v>2</v>
      </c>
      <c r="E419" s="7"/>
    </row>
    <row r="420" spans="1:5" ht="14.5">
      <c r="A420" s="10">
        <v>34</v>
      </c>
      <c r="B420" s="7" t="s">
        <v>23</v>
      </c>
      <c r="C420" s="7" t="s">
        <v>10</v>
      </c>
      <c r="D420" s="11">
        <f t="shared" si="0"/>
        <v>4</v>
      </c>
      <c r="E420" s="7"/>
    </row>
    <row r="421" spans="1:5" ht="14.5">
      <c r="A421" s="10">
        <v>178</v>
      </c>
      <c r="B421" s="7" t="s">
        <v>23</v>
      </c>
      <c r="C421" s="7" t="s">
        <v>11</v>
      </c>
      <c r="D421" s="11">
        <f t="shared" si="0"/>
        <v>3</v>
      </c>
      <c r="E421" s="7"/>
    </row>
    <row r="422" spans="1:5" ht="14.5">
      <c r="A422" s="10">
        <v>28</v>
      </c>
      <c r="B422" s="7" t="s">
        <v>23</v>
      </c>
      <c r="C422" s="7" t="s">
        <v>4</v>
      </c>
      <c r="D422" s="11">
        <f t="shared" si="0"/>
        <v>5</v>
      </c>
      <c r="E422" s="7"/>
    </row>
    <row r="423" spans="1:5" ht="14.5">
      <c r="A423" s="10">
        <v>15</v>
      </c>
      <c r="B423" s="7" t="s">
        <v>23</v>
      </c>
      <c r="C423" s="7" t="s">
        <v>11</v>
      </c>
      <c r="D423" s="11">
        <f t="shared" si="0"/>
        <v>3</v>
      </c>
      <c r="E423" s="7"/>
    </row>
    <row r="424" spans="1:5" ht="14.5">
      <c r="A424" s="10">
        <v>87</v>
      </c>
      <c r="B424" s="7" t="s">
        <v>23</v>
      </c>
      <c r="C424" s="7" t="s">
        <v>11</v>
      </c>
      <c r="D424" s="11">
        <f t="shared" si="0"/>
        <v>3</v>
      </c>
      <c r="E424" s="7"/>
    </row>
    <row r="425" spans="1:5" ht="14.5">
      <c r="A425" s="10">
        <v>290</v>
      </c>
      <c r="B425" s="7" t="s">
        <v>23</v>
      </c>
      <c r="C425" s="7" t="s">
        <v>10</v>
      </c>
      <c r="D425" s="11">
        <f t="shared" si="0"/>
        <v>4</v>
      </c>
      <c r="E425" s="7"/>
    </row>
    <row r="426" spans="1:5" ht="14.5">
      <c r="A426" s="10">
        <v>77</v>
      </c>
      <c r="B426" s="7" t="s">
        <v>23</v>
      </c>
      <c r="C426" s="7" t="s">
        <v>18</v>
      </c>
      <c r="D426" s="11">
        <f t="shared" si="0"/>
        <v>2</v>
      </c>
      <c r="E426" s="7"/>
    </row>
    <row r="427" spans="1:5" ht="14.5">
      <c r="A427" s="10">
        <v>11</v>
      </c>
      <c r="B427" s="7" t="s">
        <v>24</v>
      </c>
      <c r="C427" s="7" t="s">
        <v>18</v>
      </c>
      <c r="D427" s="11">
        <f t="shared" si="0"/>
        <v>2</v>
      </c>
      <c r="E427" s="7"/>
    </row>
    <row r="428" spans="1:5" ht="14.5">
      <c r="A428" s="10">
        <v>24</v>
      </c>
      <c r="B428" s="7" t="s">
        <v>24</v>
      </c>
      <c r="C428" s="7" t="s">
        <v>11</v>
      </c>
      <c r="D428" s="11">
        <f t="shared" si="0"/>
        <v>3</v>
      </c>
      <c r="E428" s="7"/>
    </row>
    <row r="429" spans="1:5" ht="14.5">
      <c r="A429" s="10">
        <v>20</v>
      </c>
      <c r="B429" s="7" t="s">
        <v>24</v>
      </c>
      <c r="C429" s="7" t="s">
        <v>11</v>
      </c>
      <c r="D429" s="11">
        <f t="shared" si="0"/>
        <v>3</v>
      </c>
      <c r="E429" s="7"/>
    </row>
    <row r="430" spans="1:5" ht="14.5">
      <c r="A430" s="10">
        <v>10</v>
      </c>
      <c r="B430" s="7" t="s">
        <v>24</v>
      </c>
      <c r="C430" s="7" t="s">
        <v>10</v>
      </c>
      <c r="D430" s="11">
        <f t="shared" si="0"/>
        <v>4</v>
      </c>
      <c r="E430" s="7"/>
    </row>
    <row r="431" spans="1:5" ht="14.5">
      <c r="A431" s="10">
        <v>69</v>
      </c>
      <c r="B431" s="7" t="s">
        <v>24</v>
      </c>
      <c r="C431" s="7" t="s">
        <v>18</v>
      </c>
      <c r="D431" s="11">
        <f t="shared" si="0"/>
        <v>2</v>
      </c>
      <c r="E431" s="7"/>
    </row>
    <row r="432" spans="1:5" ht="14.5">
      <c r="A432" s="10">
        <v>19</v>
      </c>
      <c r="B432" s="7" t="s">
        <v>24</v>
      </c>
      <c r="C432" s="7" t="s">
        <v>4</v>
      </c>
      <c r="D432" s="11">
        <f t="shared" si="0"/>
        <v>5</v>
      </c>
      <c r="E432" s="7"/>
    </row>
    <row r="433" spans="1:5" ht="14.5">
      <c r="A433" s="10">
        <v>111</v>
      </c>
      <c r="B433" s="7" t="s">
        <v>24</v>
      </c>
      <c r="C433" s="7" t="s">
        <v>18</v>
      </c>
      <c r="D433" s="11">
        <f t="shared" si="0"/>
        <v>2</v>
      </c>
      <c r="E433" s="7"/>
    </row>
    <row r="434" spans="1:5" ht="14.5">
      <c r="A434" s="10">
        <v>201</v>
      </c>
      <c r="B434" s="7" t="s">
        <v>24</v>
      </c>
      <c r="C434" s="7" t="s">
        <v>10</v>
      </c>
      <c r="D434" s="11">
        <f t="shared" si="0"/>
        <v>4</v>
      </c>
      <c r="E434" s="7"/>
    </row>
    <row r="435" spans="1:5" ht="14.5">
      <c r="A435" s="10">
        <v>44</v>
      </c>
      <c r="B435" s="7" t="s">
        <v>24</v>
      </c>
      <c r="C435" s="7" t="s">
        <v>10</v>
      </c>
      <c r="D435" s="11">
        <f t="shared" si="0"/>
        <v>4</v>
      </c>
      <c r="E435" s="7"/>
    </row>
    <row r="436" spans="1:5" ht="14.5">
      <c r="A436" s="10">
        <v>64</v>
      </c>
      <c r="B436" s="7" t="s">
        <v>24</v>
      </c>
      <c r="C436" s="7" t="s">
        <v>17</v>
      </c>
      <c r="D436" s="11">
        <f t="shared" si="0"/>
        <v>0</v>
      </c>
      <c r="E436" s="7"/>
    </row>
    <row r="437" spans="1:5" ht="14.5">
      <c r="A437" s="10">
        <v>25</v>
      </c>
      <c r="B437" s="7" t="s">
        <v>24</v>
      </c>
      <c r="C437" s="7" t="s">
        <v>11</v>
      </c>
      <c r="D437" s="11">
        <f t="shared" si="0"/>
        <v>3</v>
      </c>
      <c r="E437" s="7"/>
    </row>
    <row r="438" spans="1:5" ht="14.5">
      <c r="A438" s="10">
        <v>23</v>
      </c>
      <c r="B438" s="7" t="s">
        <v>24</v>
      </c>
      <c r="C438" s="7" t="s">
        <v>11</v>
      </c>
      <c r="D438" s="11">
        <f t="shared" si="0"/>
        <v>3</v>
      </c>
      <c r="E438" s="7"/>
    </row>
    <row r="439" spans="1:5" ht="14.5">
      <c r="A439" s="10">
        <v>45</v>
      </c>
      <c r="B439" s="7" t="s">
        <v>24</v>
      </c>
      <c r="C439" s="7" t="s">
        <v>18</v>
      </c>
      <c r="D439" s="11">
        <f t="shared" si="0"/>
        <v>2</v>
      </c>
      <c r="E439" s="7"/>
    </row>
    <row r="440" spans="1:5" ht="14.5">
      <c r="A440" s="10">
        <v>86</v>
      </c>
      <c r="B440" s="7" t="s">
        <v>24</v>
      </c>
      <c r="C440" s="7" t="s">
        <v>10</v>
      </c>
      <c r="D440" s="11">
        <f t="shared" si="0"/>
        <v>4</v>
      </c>
      <c r="E440" s="7"/>
    </row>
    <row r="441" spans="1:5" ht="14.5">
      <c r="A441" s="10">
        <v>234</v>
      </c>
      <c r="B441" s="7" t="s">
        <v>24</v>
      </c>
      <c r="C441" s="7" t="s">
        <v>10</v>
      </c>
      <c r="D441" s="11">
        <f t="shared" si="0"/>
        <v>4</v>
      </c>
      <c r="E441" s="7"/>
    </row>
    <row r="442" spans="1:5" ht="14.5">
      <c r="A442" s="10">
        <v>27</v>
      </c>
      <c r="B442" s="7" t="s">
        <v>24</v>
      </c>
      <c r="C442" s="7" t="s">
        <v>11</v>
      </c>
      <c r="D442" s="11">
        <f t="shared" si="0"/>
        <v>3</v>
      </c>
      <c r="E442" s="7"/>
    </row>
    <row r="443" spans="1:5" ht="14.5">
      <c r="A443" s="10">
        <v>6</v>
      </c>
      <c r="B443" s="7" t="s">
        <v>24</v>
      </c>
      <c r="C443" s="7" t="s">
        <v>11</v>
      </c>
      <c r="D443" s="11">
        <f t="shared" si="0"/>
        <v>3</v>
      </c>
      <c r="E443" s="7"/>
    </row>
    <row r="444" spans="1:5" ht="14.5">
      <c r="A444" s="10">
        <v>9</v>
      </c>
      <c r="B444" s="7" t="s">
        <v>24</v>
      </c>
      <c r="C444" s="7" t="s">
        <v>10</v>
      </c>
      <c r="D444" s="11">
        <f t="shared" si="0"/>
        <v>4</v>
      </c>
      <c r="E444" s="7"/>
    </row>
    <row r="445" spans="1:5" ht="14.5">
      <c r="A445" s="10">
        <v>84</v>
      </c>
      <c r="B445" s="7" t="s">
        <v>24</v>
      </c>
      <c r="C445" s="7" t="s">
        <v>17</v>
      </c>
      <c r="D445" s="11">
        <f t="shared" si="0"/>
        <v>0</v>
      </c>
      <c r="E445" s="7"/>
    </row>
    <row r="446" spans="1:5" ht="14.5">
      <c r="A446" s="10">
        <v>60</v>
      </c>
      <c r="B446" s="7" t="s">
        <v>24</v>
      </c>
      <c r="C446" s="7" t="s">
        <v>10</v>
      </c>
      <c r="D446" s="11">
        <f t="shared" si="0"/>
        <v>4</v>
      </c>
      <c r="E446" s="7"/>
    </row>
    <row r="447" spans="1:5" ht="14.5">
      <c r="A447" s="10">
        <v>52</v>
      </c>
      <c r="B447" s="7" t="s">
        <v>24</v>
      </c>
      <c r="C447" s="7" t="s">
        <v>11</v>
      </c>
      <c r="D447" s="11">
        <f t="shared" si="0"/>
        <v>3</v>
      </c>
      <c r="E447" s="7"/>
    </row>
    <row r="448" spans="1:5" ht="14.5">
      <c r="A448" s="10">
        <v>133</v>
      </c>
      <c r="B448" s="7" t="s">
        <v>24</v>
      </c>
      <c r="C448" s="7" t="s">
        <v>11</v>
      </c>
      <c r="D448" s="11">
        <f t="shared" si="0"/>
        <v>3</v>
      </c>
      <c r="E448" s="7"/>
    </row>
    <row r="449" spans="1:5" ht="14.5">
      <c r="A449" s="10">
        <v>60</v>
      </c>
      <c r="B449" s="7" t="s">
        <v>24</v>
      </c>
      <c r="C449" s="7" t="s">
        <v>11</v>
      </c>
      <c r="D449" s="11">
        <f t="shared" si="0"/>
        <v>3</v>
      </c>
      <c r="E449" s="7"/>
    </row>
    <row r="450" spans="1:5" ht="14.5">
      <c r="A450" s="10">
        <v>17</v>
      </c>
      <c r="B450" s="7" t="s">
        <v>24</v>
      </c>
      <c r="C450" s="7" t="s">
        <v>18</v>
      </c>
      <c r="D450" s="11">
        <f t="shared" si="0"/>
        <v>2</v>
      </c>
      <c r="E450" s="7"/>
    </row>
    <row r="451" spans="1:5" ht="14.5">
      <c r="A451" s="10">
        <v>9</v>
      </c>
      <c r="B451" s="7" t="s">
        <v>24</v>
      </c>
      <c r="C451" s="7" t="s">
        <v>11</v>
      </c>
      <c r="D451" s="11">
        <f t="shared" si="0"/>
        <v>3</v>
      </c>
      <c r="E451" s="7"/>
    </row>
    <row r="452" spans="1:5" ht="14.5">
      <c r="A452" s="10">
        <v>59</v>
      </c>
      <c r="B452" s="16" t="s">
        <v>8</v>
      </c>
      <c r="C452" s="7" t="s">
        <v>10</v>
      </c>
      <c r="D452" s="11">
        <f t="shared" si="0"/>
        <v>4</v>
      </c>
    </row>
    <row r="453" spans="1:5" ht="14.5">
      <c r="A453" s="10">
        <v>24</v>
      </c>
      <c r="B453" s="7" t="s">
        <v>8</v>
      </c>
      <c r="C453" s="7" t="s">
        <v>11</v>
      </c>
      <c r="D453" s="11">
        <f t="shared" si="0"/>
        <v>3</v>
      </c>
    </row>
    <row r="454" spans="1:5" ht="14.5">
      <c r="A454" s="10">
        <v>15</v>
      </c>
      <c r="B454" s="7" t="s">
        <v>8</v>
      </c>
      <c r="C454" s="7" t="s">
        <v>4</v>
      </c>
      <c r="D454" s="11">
        <f t="shared" si="0"/>
        <v>5</v>
      </c>
    </row>
    <row r="455" spans="1:5" ht="14.5">
      <c r="A455" s="10">
        <v>5</v>
      </c>
      <c r="B455" s="7" t="s">
        <v>8</v>
      </c>
      <c r="C455" s="7" t="s">
        <v>10</v>
      </c>
      <c r="D455" s="11">
        <f t="shared" si="0"/>
        <v>4</v>
      </c>
    </row>
    <row r="456" spans="1:5" ht="14.5">
      <c r="A456" s="10">
        <v>15</v>
      </c>
      <c r="B456" s="7" t="s">
        <v>8</v>
      </c>
      <c r="C456" s="7" t="s">
        <v>4</v>
      </c>
      <c r="D456" s="11">
        <f t="shared" si="0"/>
        <v>5</v>
      </c>
    </row>
    <row r="457" spans="1:5" ht="14.5">
      <c r="A457" s="10">
        <v>24</v>
      </c>
      <c r="B457" s="7" t="s">
        <v>8</v>
      </c>
      <c r="C457" s="7" t="s">
        <v>11</v>
      </c>
      <c r="D457" s="11">
        <f t="shared" si="0"/>
        <v>3</v>
      </c>
    </row>
    <row r="458" spans="1:5" ht="14.5">
      <c r="A458" s="10">
        <v>11</v>
      </c>
      <c r="B458" s="7" t="s">
        <v>8</v>
      </c>
      <c r="C458" s="7" t="s">
        <v>4</v>
      </c>
      <c r="D458" s="11">
        <f t="shared" si="0"/>
        <v>5</v>
      </c>
    </row>
    <row r="459" spans="1:5" ht="14.5">
      <c r="A459" s="10">
        <v>15</v>
      </c>
      <c r="B459" s="7" t="s">
        <v>8</v>
      </c>
      <c r="C459" s="7" t="s">
        <v>4</v>
      </c>
      <c r="D459" s="11">
        <f t="shared" si="0"/>
        <v>5</v>
      </c>
    </row>
    <row r="460" spans="1:5" ht="14.5">
      <c r="A460" s="10">
        <v>26</v>
      </c>
      <c r="B460" s="7" t="s">
        <v>8</v>
      </c>
      <c r="C460" s="7" t="s">
        <v>10</v>
      </c>
      <c r="D460" s="11">
        <f t="shared" si="0"/>
        <v>4</v>
      </c>
    </row>
    <row r="461" spans="1:5" ht="14.5">
      <c r="A461" s="10">
        <v>226</v>
      </c>
      <c r="B461" s="7" t="s">
        <v>8</v>
      </c>
      <c r="C461" s="7" t="s">
        <v>17</v>
      </c>
      <c r="D461" s="11">
        <f t="shared" si="0"/>
        <v>0</v>
      </c>
    </row>
    <row r="462" spans="1:5" ht="14.5">
      <c r="A462" s="10">
        <v>13</v>
      </c>
      <c r="B462" s="7" t="s">
        <v>8</v>
      </c>
      <c r="C462" s="7" t="s">
        <v>10</v>
      </c>
      <c r="D462" s="11">
        <f t="shared" si="0"/>
        <v>4</v>
      </c>
    </row>
    <row r="463" spans="1:5" ht="14.5">
      <c r="A463" s="10">
        <v>9</v>
      </c>
      <c r="B463" s="7" t="s">
        <v>8</v>
      </c>
      <c r="C463" s="7" t="s">
        <v>10</v>
      </c>
      <c r="D463" s="11">
        <f t="shared" si="0"/>
        <v>4</v>
      </c>
    </row>
    <row r="464" spans="1:5" ht="14.5">
      <c r="A464" s="10">
        <v>32</v>
      </c>
      <c r="B464" s="7" t="s">
        <v>8</v>
      </c>
      <c r="C464" s="7" t="s">
        <v>4</v>
      </c>
      <c r="D464" s="11">
        <f t="shared" si="0"/>
        <v>5</v>
      </c>
    </row>
    <row r="465" spans="1:4" ht="14.5">
      <c r="A465" s="10">
        <v>7</v>
      </c>
      <c r="B465" s="7" t="s">
        <v>8</v>
      </c>
      <c r="C465" s="7" t="s">
        <v>4</v>
      </c>
      <c r="D465" s="11">
        <f t="shared" si="0"/>
        <v>5</v>
      </c>
    </row>
    <row r="466" spans="1:4" ht="14.5">
      <c r="A466" s="10">
        <v>110</v>
      </c>
      <c r="B466" s="7" t="s">
        <v>8</v>
      </c>
      <c r="C466" s="7" t="s">
        <v>11</v>
      </c>
      <c r="D466" s="11">
        <f t="shared" si="0"/>
        <v>3</v>
      </c>
    </row>
    <row r="467" spans="1:4" ht="14.5">
      <c r="A467" s="10">
        <v>45</v>
      </c>
      <c r="B467" s="7" t="s">
        <v>8</v>
      </c>
      <c r="C467" s="7" t="s">
        <v>17</v>
      </c>
      <c r="D467" s="11">
        <f t="shared" si="0"/>
        <v>0</v>
      </c>
    </row>
    <row r="468" spans="1:4" ht="14.5">
      <c r="A468" s="10">
        <v>23</v>
      </c>
      <c r="B468" s="7" t="s">
        <v>8</v>
      </c>
      <c r="C468" s="7" t="s">
        <v>4</v>
      </c>
      <c r="D468" s="11">
        <f t="shared" si="0"/>
        <v>5</v>
      </c>
    </row>
    <row r="469" spans="1:4" ht="14.5">
      <c r="A469" s="10">
        <v>117</v>
      </c>
      <c r="B469" s="7" t="s">
        <v>8</v>
      </c>
      <c r="C469" s="7" t="s">
        <v>10</v>
      </c>
      <c r="D469" s="11">
        <f t="shared" si="0"/>
        <v>4</v>
      </c>
    </row>
    <row r="470" spans="1:4" ht="14.5">
      <c r="A470" s="10">
        <v>191</v>
      </c>
      <c r="B470" s="7" t="s">
        <v>8</v>
      </c>
      <c r="C470" s="7" t="s">
        <v>10</v>
      </c>
      <c r="D470" s="11">
        <f t="shared" si="0"/>
        <v>4</v>
      </c>
    </row>
    <row r="471" spans="1:4" ht="14.5">
      <c r="A471" s="10">
        <v>16</v>
      </c>
      <c r="B471" s="7" t="s">
        <v>8</v>
      </c>
      <c r="C471" s="7" t="s">
        <v>4</v>
      </c>
      <c r="D471" s="11">
        <f t="shared" si="0"/>
        <v>5</v>
      </c>
    </row>
    <row r="472" spans="1:4" ht="14.5">
      <c r="A472" s="10">
        <v>16</v>
      </c>
      <c r="B472" s="7" t="s">
        <v>8</v>
      </c>
      <c r="C472" s="7" t="s">
        <v>4</v>
      </c>
      <c r="D472" s="11">
        <f t="shared" si="0"/>
        <v>5</v>
      </c>
    </row>
    <row r="473" spans="1:4" ht="14.5">
      <c r="A473" s="10">
        <v>42</v>
      </c>
      <c r="B473" s="7" t="s">
        <v>8</v>
      </c>
      <c r="C473" s="7" t="s">
        <v>10</v>
      </c>
      <c r="D473" s="11">
        <f t="shared" si="0"/>
        <v>4</v>
      </c>
    </row>
    <row r="474" spans="1:4" ht="14.5">
      <c r="A474" s="10">
        <v>132</v>
      </c>
      <c r="B474" s="7" t="s">
        <v>8</v>
      </c>
      <c r="C474" s="7" t="s">
        <v>4</v>
      </c>
      <c r="D474" s="11">
        <f t="shared" si="0"/>
        <v>5</v>
      </c>
    </row>
    <row r="475" spans="1:4" ht="14.5">
      <c r="A475" s="10">
        <v>49</v>
      </c>
      <c r="B475" s="7" t="s">
        <v>8</v>
      </c>
      <c r="C475" s="7" t="s">
        <v>11</v>
      </c>
      <c r="D475" s="11">
        <f t="shared" si="0"/>
        <v>3</v>
      </c>
    </row>
    <row r="476" spans="1:4" ht="14.5">
      <c r="A476" s="10">
        <v>206</v>
      </c>
      <c r="B476" s="7" t="s">
        <v>8</v>
      </c>
      <c r="C476" s="7" t="s">
        <v>4</v>
      </c>
      <c r="D476" s="11">
        <f t="shared" si="0"/>
        <v>5</v>
      </c>
    </row>
    <row r="477" spans="1:4" ht="14.5">
      <c r="A477" s="10">
        <v>12</v>
      </c>
      <c r="B477" s="16" t="s">
        <v>9</v>
      </c>
      <c r="C477" s="7" t="s">
        <v>17</v>
      </c>
      <c r="D477" s="11">
        <f t="shared" si="0"/>
        <v>0</v>
      </c>
    </row>
    <row r="478" spans="1:4" ht="14.5">
      <c r="A478" s="10">
        <v>157</v>
      </c>
      <c r="B478" s="7" t="s">
        <v>9</v>
      </c>
      <c r="C478" s="7" t="s">
        <v>17</v>
      </c>
      <c r="D478" s="11">
        <f t="shared" si="0"/>
        <v>0</v>
      </c>
    </row>
    <row r="479" spans="1:4" ht="14.5">
      <c r="A479" s="10">
        <v>10</v>
      </c>
      <c r="B479" s="7" t="s">
        <v>9</v>
      </c>
      <c r="C479" s="7" t="s">
        <v>17</v>
      </c>
      <c r="D479" s="11">
        <f t="shared" si="0"/>
        <v>0</v>
      </c>
    </row>
    <row r="480" spans="1:4" ht="14.5">
      <c r="A480" s="10">
        <v>6</v>
      </c>
      <c r="B480" s="7" t="s">
        <v>9</v>
      </c>
      <c r="C480" s="7" t="s">
        <v>17</v>
      </c>
      <c r="D480" s="11">
        <f t="shared" si="0"/>
        <v>0</v>
      </c>
    </row>
    <row r="481" spans="1:4" ht="14.5">
      <c r="A481" s="10">
        <v>56</v>
      </c>
      <c r="B481" s="7" t="s">
        <v>9</v>
      </c>
      <c r="C481" s="7" t="s">
        <v>17</v>
      </c>
      <c r="D481" s="11">
        <f t="shared" si="0"/>
        <v>0</v>
      </c>
    </row>
    <row r="482" spans="1:4" ht="14.5">
      <c r="A482" s="10">
        <v>14</v>
      </c>
      <c r="B482" s="7" t="s">
        <v>9</v>
      </c>
      <c r="C482" s="7" t="s">
        <v>17</v>
      </c>
      <c r="D482" s="11">
        <f t="shared" si="0"/>
        <v>0</v>
      </c>
    </row>
    <row r="483" spans="1:4" ht="14.5">
      <c r="A483" s="10">
        <v>9</v>
      </c>
      <c r="B483" s="7" t="s">
        <v>9</v>
      </c>
      <c r="C483" s="7" t="s">
        <v>17</v>
      </c>
      <c r="D483" s="11">
        <f t="shared" si="0"/>
        <v>0</v>
      </c>
    </row>
    <row r="484" spans="1:4" ht="14.5">
      <c r="A484" s="10">
        <v>50</v>
      </c>
      <c r="B484" s="7" t="s">
        <v>9</v>
      </c>
      <c r="C484" s="7" t="s">
        <v>17</v>
      </c>
      <c r="D484" s="11">
        <f t="shared" si="0"/>
        <v>0</v>
      </c>
    </row>
    <row r="485" spans="1:4" ht="14.5">
      <c r="A485" s="10">
        <v>72</v>
      </c>
      <c r="B485" s="7" t="s">
        <v>9</v>
      </c>
      <c r="C485" s="7" t="s">
        <v>17</v>
      </c>
      <c r="D485" s="11">
        <f t="shared" si="0"/>
        <v>0</v>
      </c>
    </row>
    <row r="486" spans="1:4" ht="14.5">
      <c r="A486" s="10">
        <v>79</v>
      </c>
      <c r="B486" s="7" t="s">
        <v>9</v>
      </c>
      <c r="C486" s="7" t="s">
        <v>17</v>
      </c>
      <c r="D486" s="11">
        <f t="shared" si="0"/>
        <v>0</v>
      </c>
    </row>
    <row r="487" spans="1:4" ht="14.5">
      <c r="A487" s="10">
        <v>24</v>
      </c>
      <c r="B487" s="7" t="s">
        <v>9</v>
      </c>
      <c r="C487" s="7" t="s">
        <v>11</v>
      </c>
      <c r="D487" s="11">
        <f t="shared" si="0"/>
        <v>3</v>
      </c>
    </row>
    <row r="488" spans="1:4" ht="14.5">
      <c r="A488" s="10">
        <v>9</v>
      </c>
      <c r="B488" s="7" t="s">
        <v>9</v>
      </c>
      <c r="C488" s="7" t="s">
        <v>11</v>
      </c>
      <c r="D488" s="11">
        <f t="shared" si="0"/>
        <v>3</v>
      </c>
    </row>
    <row r="489" spans="1:4" ht="14.5">
      <c r="A489" s="10">
        <v>88</v>
      </c>
      <c r="B489" s="7" t="s">
        <v>9</v>
      </c>
      <c r="C489" s="7" t="s">
        <v>17</v>
      </c>
      <c r="D489" s="11">
        <f t="shared" si="0"/>
        <v>0</v>
      </c>
    </row>
    <row r="490" spans="1:4" ht="14.5">
      <c r="A490" s="10">
        <v>103</v>
      </c>
      <c r="B490" s="7" t="s">
        <v>9</v>
      </c>
      <c r="C490" s="7" t="s">
        <v>17</v>
      </c>
      <c r="D490" s="11">
        <f t="shared" si="0"/>
        <v>0</v>
      </c>
    </row>
    <row r="491" spans="1:4" ht="14.5">
      <c r="A491" s="10">
        <v>13</v>
      </c>
      <c r="B491" s="7" t="s">
        <v>9</v>
      </c>
      <c r="C491" s="7" t="s">
        <v>17</v>
      </c>
      <c r="D491" s="11">
        <f t="shared" si="0"/>
        <v>0</v>
      </c>
    </row>
    <row r="492" spans="1:4" ht="14.5">
      <c r="A492" s="10">
        <v>20</v>
      </c>
      <c r="B492" s="7" t="s">
        <v>9</v>
      </c>
      <c r="C492" s="7" t="s">
        <v>17</v>
      </c>
      <c r="D492" s="11">
        <f t="shared" si="0"/>
        <v>0</v>
      </c>
    </row>
    <row r="493" spans="1:4" ht="14.5">
      <c r="A493" s="10">
        <v>23</v>
      </c>
      <c r="B493" s="7" t="s">
        <v>9</v>
      </c>
      <c r="C493" s="7" t="s">
        <v>17</v>
      </c>
      <c r="D493" s="11">
        <f t="shared" si="0"/>
        <v>0</v>
      </c>
    </row>
    <row r="494" spans="1:4" ht="14.5">
      <c r="A494" s="10">
        <v>20</v>
      </c>
      <c r="B494" s="7" t="s">
        <v>9</v>
      </c>
      <c r="C494" s="7" t="s">
        <v>11</v>
      </c>
      <c r="D494" s="11">
        <f t="shared" si="0"/>
        <v>3</v>
      </c>
    </row>
    <row r="495" spans="1:4" ht="14.5">
      <c r="A495" s="10">
        <v>51</v>
      </c>
      <c r="B495" s="7" t="s">
        <v>9</v>
      </c>
      <c r="C495" s="7" t="s">
        <v>17</v>
      </c>
      <c r="D495" s="11">
        <f t="shared" si="0"/>
        <v>0</v>
      </c>
    </row>
    <row r="496" spans="1:4" ht="14.5">
      <c r="A496" s="10">
        <v>6</v>
      </c>
      <c r="B496" s="7" t="s">
        <v>9</v>
      </c>
      <c r="C496" s="7" t="s">
        <v>17</v>
      </c>
      <c r="D496" s="11">
        <f t="shared" si="0"/>
        <v>0</v>
      </c>
    </row>
    <row r="497" spans="1:4" ht="14.5">
      <c r="A497" s="10">
        <v>16</v>
      </c>
      <c r="B497" s="7" t="s">
        <v>9</v>
      </c>
      <c r="C497" s="7" t="s">
        <v>17</v>
      </c>
      <c r="D497" s="11">
        <f t="shared" si="0"/>
        <v>0</v>
      </c>
    </row>
    <row r="498" spans="1:4" ht="14.5">
      <c r="A498" s="10">
        <v>109</v>
      </c>
      <c r="B498" s="7" t="s">
        <v>9</v>
      </c>
      <c r="C498" s="7" t="s">
        <v>18</v>
      </c>
      <c r="D498" s="11">
        <f t="shared" si="0"/>
        <v>2</v>
      </c>
    </row>
    <row r="499" spans="1:4" ht="14.5">
      <c r="A499" s="10">
        <v>225</v>
      </c>
      <c r="B499" s="7" t="s">
        <v>9</v>
      </c>
      <c r="C499" s="7" t="s">
        <v>17</v>
      </c>
      <c r="D499" s="11">
        <f t="shared" si="0"/>
        <v>0</v>
      </c>
    </row>
    <row r="500" spans="1:4" ht="14.5">
      <c r="A500" s="10">
        <v>148</v>
      </c>
      <c r="B500" s="7" t="s">
        <v>9</v>
      </c>
      <c r="C500" s="7" t="s">
        <v>18</v>
      </c>
      <c r="D500" s="11">
        <f t="shared" si="0"/>
        <v>2</v>
      </c>
    </row>
    <row r="501" spans="1:4" ht="14.5">
      <c r="A501" s="10">
        <v>11</v>
      </c>
      <c r="B501" s="7" t="s">
        <v>9</v>
      </c>
      <c r="C501" s="7" t="s">
        <v>18</v>
      </c>
      <c r="D501" s="11">
        <f t="shared" si="0"/>
        <v>2</v>
      </c>
    </row>
    <row r="502" spans="1:4" ht="14.5">
      <c r="A502" s="10">
        <v>10</v>
      </c>
      <c r="B502" s="16" t="s">
        <v>3</v>
      </c>
      <c r="C502" s="7" t="s">
        <v>11</v>
      </c>
      <c r="D502" s="11">
        <f t="shared" si="0"/>
        <v>3</v>
      </c>
    </row>
    <row r="503" spans="1:4" ht="14.5">
      <c r="A503" s="10">
        <v>39</v>
      </c>
      <c r="B503" s="7" t="s">
        <v>3</v>
      </c>
      <c r="C503" s="7" t="s">
        <v>17</v>
      </c>
      <c r="D503" s="11">
        <f t="shared" si="0"/>
        <v>0</v>
      </c>
    </row>
    <row r="504" spans="1:4" ht="14.5">
      <c r="A504" s="10">
        <v>12</v>
      </c>
      <c r="B504" s="7" t="s">
        <v>3</v>
      </c>
      <c r="C504" s="7" t="s">
        <v>11</v>
      </c>
      <c r="D504" s="11">
        <f t="shared" si="0"/>
        <v>3</v>
      </c>
    </row>
    <row r="505" spans="1:4" ht="14.5">
      <c r="A505" s="10">
        <v>94</v>
      </c>
      <c r="B505" s="7" t="s">
        <v>3</v>
      </c>
      <c r="C505" s="7" t="s">
        <v>17</v>
      </c>
      <c r="D505" s="11">
        <f t="shared" si="0"/>
        <v>0</v>
      </c>
    </row>
    <row r="506" spans="1:4" ht="14.5">
      <c r="A506" s="10">
        <v>29</v>
      </c>
      <c r="B506" s="7" t="s">
        <v>3</v>
      </c>
      <c r="C506" s="7" t="s">
        <v>17</v>
      </c>
      <c r="D506" s="11">
        <f t="shared" si="0"/>
        <v>0</v>
      </c>
    </row>
    <row r="507" spans="1:4" ht="14.5">
      <c r="A507" s="10">
        <v>48</v>
      </c>
      <c r="B507" s="7" t="s">
        <v>3</v>
      </c>
      <c r="C507" s="7" t="s">
        <v>18</v>
      </c>
      <c r="D507" s="11">
        <f t="shared" si="0"/>
        <v>2</v>
      </c>
    </row>
    <row r="508" spans="1:4" ht="14.5">
      <c r="A508" s="10">
        <v>10</v>
      </c>
      <c r="B508" s="7" t="s">
        <v>3</v>
      </c>
      <c r="C508" s="7" t="s">
        <v>17</v>
      </c>
      <c r="D508" s="11">
        <f t="shared" si="0"/>
        <v>0</v>
      </c>
    </row>
    <row r="509" spans="1:4" ht="14.5">
      <c r="A509" s="10">
        <v>88</v>
      </c>
      <c r="B509" s="7" t="s">
        <v>3</v>
      </c>
      <c r="C509" s="7" t="s">
        <v>17</v>
      </c>
      <c r="D509" s="11">
        <f t="shared" si="0"/>
        <v>0</v>
      </c>
    </row>
    <row r="510" spans="1:4" ht="14.5">
      <c r="A510" s="10">
        <v>28</v>
      </c>
      <c r="B510" s="7" t="s">
        <v>3</v>
      </c>
      <c r="C510" s="7" t="s">
        <v>18</v>
      </c>
      <c r="D510" s="11">
        <f t="shared" si="0"/>
        <v>2</v>
      </c>
    </row>
    <row r="511" spans="1:4" ht="14.5">
      <c r="A511" s="10">
        <v>227</v>
      </c>
      <c r="B511" s="7" t="s">
        <v>3</v>
      </c>
      <c r="C511" s="7" t="s">
        <v>17</v>
      </c>
      <c r="D511" s="11">
        <f t="shared" si="0"/>
        <v>0</v>
      </c>
    </row>
    <row r="512" spans="1:4" ht="14.5">
      <c r="A512" s="10">
        <v>124</v>
      </c>
      <c r="B512" s="7" t="s">
        <v>3</v>
      </c>
      <c r="C512" s="7" t="s">
        <v>18</v>
      </c>
      <c r="D512" s="11">
        <f t="shared" si="0"/>
        <v>2</v>
      </c>
    </row>
    <row r="513" spans="1:4" ht="14.5">
      <c r="A513" s="10">
        <v>6</v>
      </c>
      <c r="B513" s="7" t="s">
        <v>3</v>
      </c>
      <c r="C513" s="7" t="s">
        <v>10</v>
      </c>
      <c r="D513" s="11">
        <f t="shared" si="0"/>
        <v>4</v>
      </c>
    </row>
    <row r="514" spans="1:4" ht="14.5">
      <c r="A514" s="10">
        <v>104</v>
      </c>
      <c r="B514" s="7" t="s">
        <v>3</v>
      </c>
      <c r="C514" s="7" t="s">
        <v>17</v>
      </c>
      <c r="D514" s="11">
        <f t="shared" si="0"/>
        <v>0</v>
      </c>
    </row>
    <row r="515" spans="1:4" ht="14.5">
      <c r="A515" s="10">
        <v>171</v>
      </c>
      <c r="B515" s="7" t="s">
        <v>3</v>
      </c>
      <c r="C515" s="7" t="s">
        <v>18</v>
      </c>
      <c r="D515" s="11">
        <f t="shared" si="0"/>
        <v>2</v>
      </c>
    </row>
    <row r="516" spans="1:4" ht="14.5">
      <c r="A516" s="10">
        <v>33</v>
      </c>
      <c r="B516" s="7" t="s">
        <v>3</v>
      </c>
      <c r="C516" s="7" t="s">
        <v>17</v>
      </c>
      <c r="D516" s="11">
        <f t="shared" si="0"/>
        <v>0</v>
      </c>
    </row>
    <row r="517" spans="1:4" ht="14.5">
      <c r="A517" s="10">
        <v>39</v>
      </c>
      <c r="B517" s="7" t="s">
        <v>3</v>
      </c>
      <c r="C517" s="7" t="s">
        <v>17</v>
      </c>
      <c r="D517" s="11">
        <f t="shared" si="0"/>
        <v>0</v>
      </c>
    </row>
    <row r="518" spans="1:4" ht="14.5">
      <c r="A518" s="10">
        <v>168</v>
      </c>
      <c r="B518" s="7" t="s">
        <v>3</v>
      </c>
      <c r="C518" s="7" t="s">
        <v>18</v>
      </c>
      <c r="D518" s="11">
        <f t="shared" si="0"/>
        <v>2</v>
      </c>
    </row>
    <row r="519" spans="1:4" ht="14.5">
      <c r="A519" s="10">
        <v>13</v>
      </c>
      <c r="B519" s="7" t="s">
        <v>3</v>
      </c>
      <c r="C519" s="7" t="s">
        <v>17</v>
      </c>
      <c r="D519" s="11">
        <f t="shared" si="0"/>
        <v>0</v>
      </c>
    </row>
    <row r="520" spans="1:4" ht="14.5">
      <c r="A520" s="10">
        <v>27</v>
      </c>
      <c r="B520" s="7" t="s">
        <v>3</v>
      </c>
      <c r="C520" s="7" t="s">
        <v>17</v>
      </c>
      <c r="D520" s="11">
        <f t="shared" si="0"/>
        <v>0</v>
      </c>
    </row>
    <row r="521" spans="1:4" ht="14.5">
      <c r="A521" s="10">
        <v>12</v>
      </c>
      <c r="B521" s="7" t="s">
        <v>3</v>
      </c>
      <c r="C521" s="7" t="s">
        <v>17</v>
      </c>
      <c r="D521" s="11">
        <f t="shared" si="0"/>
        <v>0</v>
      </c>
    </row>
    <row r="522" spans="1:4" ht="14.5">
      <c r="A522" s="10">
        <v>41</v>
      </c>
      <c r="B522" s="7" t="s">
        <v>3</v>
      </c>
      <c r="C522" s="7" t="s">
        <v>18</v>
      </c>
      <c r="D522" s="11">
        <f t="shared" si="0"/>
        <v>2</v>
      </c>
    </row>
    <row r="523" spans="1:4" ht="14.5">
      <c r="A523" s="10">
        <v>135</v>
      </c>
      <c r="B523" s="7" t="s">
        <v>3</v>
      </c>
      <c r="C523" s="7" t="s">
        <v>18</v>
      </c>
      <c r="D523" s="11">
        <f t="shared" si="0"/>
        <v>2</v>
      </c>
    </row>
    <row r="524" spans="1:4" ht="14.5">
      <c r="A524" s="10">
        <v>19</v>
      </c>
      <c r="B524" s="7" t="s">
        <v>3</v>
      </c>
      <c r="C524" s="7" t="s">
        <v>18</v>
      </c>
      <c r="D524" s="11">
        <f t="shared" si="0"/>
        <v>2</v>
      </c>
    </row>
    <row r="525" spans="1:4" ht="14.5">
      <c r="A525" s="10">
        <v>10</v>
      </c>
      <c r="B525" s="7" t="s">
        <v>3</v>
      </c>
      <c r="C525" s="7" t="s">
        <v>18</v>
      </c>
      <c r="D525" s="11">
        <f t="shared" si="0"/>
        <v>2</v>
      </c>
    </row>
    <row r="526" spans="1:4" ht="14.5">
      <c r="A526" s="10">
        <v>11</v>
      </c>
      <c r="B526" s="7" t="s">
        <v>3</v>
      </c>
      <c r="C526" s="7" t="s">
        <v>17</v>
      </c>
      <c r="D526" s="11">
        <f t="shared" si="0"/>
        <v>0</v>
      </c>
    </row>
    <row r="527" spans="1:4" ht="14.5">
      <c r="A527" s="10">
        <v>8</v>
      </c>
      <c r="B527" s="16" t="s">
        <v>12</v>
      </c>
      <c r="C527" s="7" t="s">
        <v>17</v>
      </c>
      <c r="D527" s="11">
        <f t="shared" si="0"/>
        <v>0</v>
      </c>
    </row>
    <row r="528" spans="1:4" ht="14.5">
      <c r="A528" s="10">
        <v>62</v>
      </c>
      <c r="B528" s="7" t="s">
        <v>12</v>
      </c>
      <c r="C528" s="7" t="s">
        <v>17</v>
      </c>
      <c r="D528" s="11">
        <f t="shared" si="0"/>
        <v>0</v>
      </c>
    </row>
    <row r="529" spans="1:4" ht="14.5">
      <c r="A529" s="10">
        <v>17</v>
      </c>
      <c r="B529" s="7" t="s">
        <v>12</v>
      </c>
      <c r="C529" s="7" t="s">
        <v>17</v>
      </c>
      <c r="D529" s="11">
        <f t="shared" si="0"/>
        <v>0</v>
      </c>
    </row>
    <row r="530" spans="1:4" ht="14.5">
      <c r="A530" s="10">
        <v>11</v>
      </c>
      <c r="B530" s="7" t="s">
        <v>12</v>
      </c>
      <c r="C530" s="7" t="s">
        <v>17</v>
      </c>
      <c r="D530" s="11">
        <f t="shared" si="0"/>
        <v>0</v>
      </c>
    </row>
    <row r="531" spans="1:4" ht="14.5">
      <c r="A531" s="10">
        <v>7</v>
      </c>
      <c r="B531" s="7" t="s">
        <v>12</v>
      </c>
      <c r="C531" s="7" t="s">
        <v>11</v>
      </c>
      <c r="D531" s="11">
        <f t="shared" si="0"/>
        <v>3</v>
      </c>
    </row>
    <row r="532" spans="1:4" ht="14.5">
      <c r="A532" s="10">
        <v>7</v>
      </c>
      <c r="B532" s="7" t="s">
        <v>12</v>
      </c>
      <c r="C532" s="7" t="s">
        <v>17</v>
      </c>
      <c r="D532" s="11">
        <f t="shared" si="0"/>
        <v>0</v>
      </c>
    </row>
    <row r="533" spans="1:4" ht="14.5">
      <c r="A533" s="10">
        <v>99</v>
      </c>
      <c r="B533" s="7" t="s">
        <v>12</v>
      </c>
      <c r="C533" s="7" t="s">
        <v>11</v>
      </c>
      <c r="D533" s="11">
        <f t="shared" si="0"/>
        <v>3</v>
      </c>
    </row>
    <row r="534" spans="1:4" ht="14.5">
      <c r="A534" s="10">
        <v>10</v>
      </c>
      <c r="B534" s="7" t="s">
        <v>12</v>
      </c>
      <c r="C534" s="7" t="s">
        <v>17</v>
      </c>
      <c r="D534" s="11">
        <f t="shared" si="0"/>
        <v>0</v>
      </c>
    </row>
    <row r="535" spans="1:4" ht="14.5">
      <c r="A535" s="10">
        <v>65</v>
      </c>
      <c r="B535" s="7" t="s">
        <v>12</v>
      </c>
      <c r="C535" s="7" t="s">
        <v>17</v>
      </c>
      <c r="D535" s="11">
        <f t="shared" si="0"/>
        <v>0</v>
      </c>
    </row>
    <row r="536" spans="1:4" ht="14.5">
      <c r="A536" s="10">
        <v>98</v>
      </c>
      <c r="B536" s="7" t="s">
        <v>12</v>
      </c>
      <c r="C536" s="7" t="s">
        <v>17</v>
      </c>
      <c r="D536" s="11">
        <f t="shared" si="0"/>
        <v>0</v>
      </c>
    </row>
    <row r="537" spans="1:4" ht="14.5">
      <c r="A537" s="10">
        <v>244</v>
      </c>
      <c r="B537" s="7" t="s">
        <v>12</v>
      </c>
      <c r="C537" s="7" t="s">
        <v>17</v>
      </c>
      <c r="D537" s="11">
        <f t="shared" si="0"/>
        <v>0</v>
      </c>
    </row>
    <row r="538" spans="1:4" ht="14.5">
      <c r="A538" s="10">
        <v>9</v>
      </c>
      <c r="B538" s="7" t="s">
        <v>12</v>
      </c>
      <c r="C538" s="7" t="s">
        <v>17</v>
      </c>
      <c r="D538" s="11">
        <f t="shared" si="0"/>
        <v>0</v>
      </c>
    </row>
    <row r="539" spans="1:4" ht="14.5">
      <c r="A539" s="10">
        <v>137</v>
      </c>
      <c r="B539" s="7" t="s">
        <v>12</v>
      </c>
      <c r="C539" s="7" t="s">
        <v>18</v>
      </c>
      <c r="D539" s="11">
        <f t="shared" si="0"/>
        <v>2</v>
      </c>
    </row>
    <row r="540" spans="1:4" ht="14.5">
      <c r="A540" s="10">
        <v>61</v>
      </c>
      <c r="B540" s="7" t="s">
        <v>12</v>
      </c>
      <c r="C540" s="7" t="s">
        <v>17</v>
      </c>
      <c r="D540" s="11">
        <f t="shared" si="0"/>
        <v>0</v>
      </c>
    </row>
    <row r="541" spans="1:4" ht="14.5">
      <c r="A541" s="10">
        <v>8</v>
      </c>
      <c r="B541" s="7" t="s">
        <v>12</v>
      </c>
      <c r="C541" s="7" t="s">
        <v>17</v>
      </c>
      <c r="D541" s="11">
        <f t="shared" si="0"/>
        <v>0</v>
      </c>
    </row>
    <row r="542" spans="1:4" ht="14.5">
      <c r="A542" s="10">
        <v>22</v>
      </c>
      <c r="B542" s="7" t="s">
        <v>12</v>
      </c>
      <c r="C542" s="7" t="s">
        <v>17</v>
      </c>
      <c r="D542" s="11">
        <f t="shared" si="0"/>
        <v>0</v>
      </c>
    </row>
    <row r="543" spans="1:4" ht="14.5">
      <c r="A543" s="10">
        <v>11</v>
      </c>
      <c r="B543" s="7" t="s">
        <v>12</v>
      </c>
      <c r="C543" s="7" t="s">
        <v>17</v>
      </c>
      <c r="D543" s="11">
        <f t="shared" si="0"/>
        <v>0</v>
      </c>
    </row>
    <row r="544" spans="1:4" ht="14.5">
      <c r="A544" s="10">
        <v>226</v>
      </c>
      <c r="B544" s="7" t="s">
        <v>12</v>
      </c>
      <c r="C544" s="7" t="s">
        <v>17</v>
      </c>
      <c r="D544" s="11">
        <f t="shared" si="0"/>
        <v>0</v>
      </c>
    </row>
    <row r="545" spans="1:4" ht="14.5">
      <c r="A545" s="10">
        <v>88</v>
      </c>
      <c r="B545" s="7" t="s">
        <v>12</v>
      </c>
      <c r="C545" s="7" t="s">
        <v>17</v>
      </c>
      <c r="D545" s="11">
        <f t="shared" si="0"/>
        <v>0</v>
      </c>
    </row>
    <row r="546" spans="1:4" ht="14.5">
      <c r="A546" s="10">
        <v>15</v>
      </c>
      <c r="B546" s="7" t="s">
        <v>12</v>
      </c>
      <c r="C546" s="7" t="s">
        <v>17</v>
      </c>
      <c r="D546" s="11">
        <f t="shared" si="0"/>
        <v>0</v>
      </c>
    </row>
    <row r="547" spans="1:4" ht="14.5">
      <c r="A547" s="10">
        <v>31</v>
      </c>
      <c r="B547" s="7" t="s">
        <v>12</v>
      </c>
      <c r="C547" s="7" t="s">
        <v>17</v>
      </c>
      <c r="D547" s="11">
        <f t="shared" si="0"/>
        <v>0</v>
      </c>
    </row>
    <row r="548" spans="1:4" ht="14.5">
      <c r="A548" s="10">
        <v>49</v>
      </c>
      <c r="B548" s="7" t="s">
        <v>12</v>
      </c>
      <c r="C548" s="7" t="s">
        <v>17</v>
      </c>
      <c r="D548" s="11">
        <f t="shared" si="0"/>
        <v>0</v>
      </c>
    </row>
    <row r="549" spans="1:4" ht="14.5">
      <c r="A549" s="10">
        <v>34</v>
      </c>
      <c r="B549" s="7" t="s">
        <v>12</v>
      </c>
      <c r="C549" s="7" t="s">
        <v>17</v>
      </c>
      <c r="D549" s="11">
        <f t="shared" si="0"/>
        <v>0</v>
      </c>
    </row>
    <row r="550" spans="1:4" ht="14.5">
      <c r="A550" s="10">
        <v>16</v>
      </c>
      <c r="B550" s="7" t="s">
        <v>12</v>
      </c>
      <c r="C550" s="7" t="s">
        <v>18</v>
      </c>
      <c r="D550" s="11">
        <f t="shared" si="0"/>
        <v>2</v>
      </c>
    </row>
    <row r="551" spans="1:4" ht="14.5">
      <c r="A551" s="10">
        <v>115</v>
      </c>
      <c r="B551" s="7" t="s">
        <v>12</v>
      </c>
      <c r="C551" s="7" t="s">
        <v>18</v>
      </c>
      <c r="D551" s="11">
        <f t="shared" si="0"/>
        <v>2</v>
      </c>
    </row>
    <row r="552" spans="1:4" ht="14.5">
      <c r="A552" s="10">
        <v>6</v>
      </c>
      <c r="B552" s="16" t="s">
        <v>16</v>
      </c>
      <c r="C552" s="7" t="s">
        <v>17</v>
      </c>
      <c r="D552" s="11">
        <f t="shared" si="0"/>
        <v>0</v>
      </c>
    </row>
    <row r="553" spans="1:4" ht="14.5">
      <c r="A553" s="10">
        <v>43</v>
      </c>
      <c r="B553" s="7" t="s">
        <v>16</v>
      </c>
      <c r="C553" s="7" t="s">
        <v>17</v>
      </c>
      <c r="D553" s="11">
        <f t="shared" si="0"/>
        <v>0</v>
      </c>
    </row>
    <row r="554" spans="1:4" ht="14.5">
      <c r="A554" s="10">
        <v>8</v>
      </c>
      <c r="B554" s="7" t="s">
        <v>16</v>
      </c>
      <c r="C554" s="7" t="s">
        <v>17</v>
      </c>
      <c r="D554" s="11">
        <f t="shared" si="0"/>
        <v>0</v>
      </c>
    </row>
    <row r="555" spans="1:4" ht="14.5">
      <c r="A555" s="10">
        <v>7</v>
      </c>
      <c r="B555" s="7" t="s">
        <v>16</v>
      </c>
      <c r="C555" s="7" t="s">
        <v>18</v>
      </c>
      <c r="D555" s="11">
        <f t="shared" si="0"/>
        <v>2</v>
      </c>
    </row>
    <row r="556" spans="1:4" ht="14.5">
      <c r="A556" s="10">
        <v>43</v>
      </c>
      <c r="B556" s="7" t="s">
        <v>16</v>
      </c>
      <c r="C556" s="7" t="s">
        <v>17</v>
      </c>
      <c r="D556" s="11">
        <f t="shared" si="0"/>
        <v>0</v>
      </c>
    </row>
    <row r="557" spans="1:4" ht="14.5">
      <c r="A557" s="10">
        <v>12</v>
      </c>
      <c r="B557" s="7" t="s">
        <v>16</v>
      </c>
      <c r="C557" s="7" t="s">
        <v>17</v>
      </c>
      <c r="D557" s="11">
        <f t="shared" si="0"/>
        <v>0</v>
      </c>
    </row>
    <row r="558" spans="1:4" ht="14.5">
      <c r="A558" s="10">
        <v>53</v>
      </c>
      <c r="B558" s="7" t="s">
        <v>16</v>
      </c>
      <c r="C558" s="7" t="s">
        <v>17</v>
      </c>
      <c r="D558" s="11">
        <f t="shared" si="0"/>
        <v>0</v>
      </c>
    </row>
    <row r="559" spans="1:4" ht="14.5">
      <c r="A559" s="10">
        <v>43</v>
      </c>
      <c r="B559" s="7" t="s">
        <v>16</v>
      </c>
      <c r="C559" s="7" t="s">
        <v>17</v>
      </c>
      <c r="D559" s="11">
        <f t="shared" si="0"/>
        <v>0</v>
      </c>
    </row>
    <row r="560" spans="1:4" ht="14.5">
      <c r="A560" s="10">
        <v>47</v>
      </c>
      <c r="B560" s="7" t="s">
        <v>16</v>
      </c>
      <c r="C560" s="7" t="s">
        <v>11</v>
      </c>
      <c r="D560" s="11">
        <f t="shared" si="0"/>
        <v>3</v>
      </c>
    </row>
    <row r="561" spans="1:4" ht="14.5">
      <c r="A561" s="10">
        <v>70</v>
      </c>
      <c r="B561" s="7" t="s">
        <v>16</v>
      </c>
      <c r="C561" s="7" t="s">
        <v>17</v>
      </c>
      <c r="D561" s="11">
        <f t="shared" si="0"/>
        <v>0</v>
      </c>
    </row>
    <row r="562" spans="1:4" ht="14.5">
      <c r="A562" s="10">
        <v>228</v>
      </c>
      <c r="B562" s="7" t="s">
        <v>16</v>
      </c>
      <c r="C562" s="7" t="s">
        <v>17</v>
      </c>
      <c r="D562" s="11">
        <f t="shared" si="0"/>
        <v>0</v>
      </c>
    </row>
    <row r="563" spans="1:4" ht="14.5">
      <c r="A563" s="10">
        <v>8</v>
      </c>
      <c r="B563" s="7" t="s">
        <v>16</v>
      </c>
      <c r="C563" s="7" t="s">
        <v>11</v>
      </c>
      <c r="D563" s="11">
        <f t="shared" si="0"/>
        <v>3</v>
      </c>
    </row>
    <row r="564" spans="1:4" ht="14.5">
      <c r="A564" s="10">
        <v>26</v>
      </c>
      <c r="B564" s="7" t="s">
        <v>16</v>
      </c>
      <c r="C564" s="7" t="s">
        <v>17</v>
      </c>
      <c r="D564" s="11">
        <f t="shared" si="0"/>
        <v>0</v>
      </c>
    </row>
    <row r="565" spans="1:4" ht="14.5">
      <c r="A565" s="10">
        <v>14</v>
      </c>
      <c r="B565" s="7" t="s">
        <v>16</v>
      </c>
      <c r="C565" s="7" t="s">
        <v>17</v>
      </c>
      <c r="D565" s="11">
        <f t="shared" si="0"/>
        <v>0</v>
      </c>
    </row>
    <row r="566" spans="1:4" ht="14.5">
      <c r="A566" s="10">
        <v>18</v>
      </c>
      <c r="B566" s="7" t="s">
        <v>16</v>
      </c>
      <c r="C566" s="7" t="s">
        <v>17</v>
      </c>
      <c r="D566" s="11">
        <f t="shared" si="0"/>
        <v>0</v>
      </c>
    </row>
    <row r="567" spans="1:4" ht="14.5">
      <c r="A567" s="10">
        <v>6</v>
      </c>
      <c r="B567" s="7" t="s">
        <v>16</v>
      </c>
      <c r="C567" s="7" t="s">
        <v>17</v>
      </c>
      <c r="D567" s="11">
        <f t="shared" si="0"/>
        <v>0</v>
      </c>
    </row>
    <row r="568" spans="1:4" ht="14.5">
      <c r="A568" s="10">
        <v>85</v>
      </c>
      <c r="B568" s="7" t="s">
        <v>16</v>
      </c>
      <c r="C568" s="7" t="s">
        <v>17</v>
      </c>
      <c r="D568" s="11">
        <f t="shared" si="0"/>
        <v>0</v>
      </c>
    </row>
    <row r="569" spans="1:4" ht="14.5">
      <c r="A569" s="10">
        <v>80</v>
      </c>
      <c r="B569" s="7" t="s">
        <v>16</v>
      </c>
      <c r="C569" s="7" t="s">
        <v>17</v>
      </c>
      <c r="D569" s="11">
        <f t="shared" si="0"/>
        <v>0</v>
      </c>
    </row>
    <row r="570" spans="1:4" ht="14.5">
      <c r="A570" s="10">
        <v>242</v>
      </c>
      <c r="B570" s="7" t="s">
        <v>16</v>
      </c>
      <c r="C570" s="7" t="s">
        <v>17</v>
      </c>
      <c r="D570" s="11">
        <f t="shared" si="0"/>
        <v>0</v>
      </c>
    </row>
    <row r="571" spans="1:4" ht="14.5">
      <c r="A571" s="10">
        <v>156</v>
      </c>
      <c r="B571" s="7" t="s">
        <v>16</v>
      </c>
      <c r="C571" s="7" t="s">
        <v>17</v>
      </c>
      <c r="D571" s="11">
        <f t="shared" si="0"/>
        <v>0</v>
      </c>
    </row>
    <row r="572" spans="1:4" ht="14.5">
      <c r="A572" s="10">
        <v>15</v>
      </c>
      <c r="B572" s="7" t="s">
        <v>16</v>
      </c>
      <c r="C572" s="7" t="s">
        <v>18</v>
      </c>
      <c r="D572" s="11">
        <f t="shared" si="0"/>
        <v>2</v>
      </c>
    </row>
    <row r="573" spans="1:4" ht="14.5">
      <c r="A573" s="10">
        <v>56</v>
      </c>
      <c r="B573" s="7" t="s">
        <v>16</v>
      </c>
      <c r="C573" s="7" t="s">
        <v>17</v>
      </c>
      <c r="D573" s="11">
        <f t="shared" si="0"/>
        <v>0</v>
      </c>
    </row>
    <row r="574" spans="1:4" ht="14.5">
      <c r="A574" s="10">
        <v>10</v>
      </c>
      <c r="B574" s="7" t="s">
        <v>16</v>
      </c>
      <c r="C574" s="7" t="s">
        <v>17</v>
      </c>
      <c r="D574" s="11">
        <f t="shared" si="0"/>
        <v>0</v>
      </c>
    </row>
    <row r="575" spans="1:4" ht="14.5">
      <c r="A575" s="10">
        <v>6</v>
      </c>
      <c r="B575" s="7" t="s">
        <v>16</v>
      </c>
      <c r="C575" s="7" t="s">
        <v>17</v>
      </c>
      <c r="D575" s="11">
        <f t="shared" si="0"/>
        <v>0</v>
      </c>
    </row>
    <row r="576" spans="1:4" ht="14.5">
      <c r="A576" s="10">
        <v>14</v>
      </c>
      <c r="B576" s="7" t="s">
        <v>16</v>
      </c>
      <c r="C576" s="7" t="s">
        <v>17</v>
      </c>
      <c r="D576" s="11">
        <f t="shared" si="0"/>
        <v>0</v>
      </c>
    </row>
    <row r="577" spans="1:4" ht="14.5">
      <c r="A577" s="10">
        <v>12</v>
      </c>
      <c r="B577" s="16" t="s">
        <v>21</v>
      </c>
      <c r="C577" s="7" t="s">
        <v>10</v>
      </c>
      <c r="D577" s="11">
        <f t="shared" si="0"/>
        <v>4</v>
      </c>
    </row>
    <row r="578" spans="1:4" ht="14.5">
      <c r="A578" s="10">
        <v>229</v>
      </c>
      <c r="B578" s="7" t="s">
        <v>21</v>
      </c>
      <c r="C578" s="7" t="s">
        <v>17</v>
      </c>
      <c r="D578" s="11">
        <f t="shared" si="0"/>
        <v>0</v>
      </c>
    </row>
    <row r="579" spans="1:4" ht="14.5">
      <c r="A579" s="10">
        <v>18</v>
      </c>
      <c r="B579" s="7" t="s">
        <v>21</v>
      </c>
      <c r="C579" s="7" t="s">
        <v>11</v>
      </c>
      <c r="D579" s="11">
        <f t="shared" si="0"/>
        <v>3</v>
      </c>
    </row>
    <row r="580" spans="1:4" ht="14.5">
      <c r="A580" s="10">
        <v>18</v>
      </c>
      <c r="B580" s="7" t="s">
        <v>21</v>
      </c>
      <c r="C580" s="7" t="s">
        <v>4</v>
      </c>
      <c r="D580" s="11">
        <f t="shared" si="0"/>
        <v>5</v>
      </c>
    </row>
    <row r="581" spans="1:4" ht="14.5">
      <c r="A581" s="10">
        <v>17</v>
      </c>
      <c r="B581" s="7" t="s">
        <v>21</v>
      </c>
      <c r="C581" s="7" t="s">
        <v>10</v>
      </c>
      <c r="D581" s="11">
        <f t="shared" si="0"/>
        <v>4</v>
      </c>
    </row>
    <row r="582" spans="1:4" ht="14.5">
      <c r="A582" s="10">
        <v>142</v>
      </c>
      <c r="B582" s="7" t="s">
        <v>21</v>
      </c>
      <c r="C582" s="7" t="s">
        <v>10</v>
      </c>
      <c r="D582" s="11">
        <f t="shared" si="0"/>
        <v>4</v>
      </c>
    </row>
    <row r="583" spans="1:4" ht="14.5">
      <c r="A583" s="10">
        <v>31</v>
      </c>
      <c r="B583" s="7" t="s">
        <v>21</v>
      </c>
      <c r="C583" s="7" t="s">
        <v>4</v>
      </c>
      <c r="D583" s="11">
        <f t="shared" si="0"/>
        <v>5</v>
      </c>
    </row>
    <row r="584" spans="1:4" ht="14.5">
      <c r="A584" s="10">
        <v>22</v>
      </c>
      <c r="B584" s="7" t="s">
        <v>21</v>
      </c>
      <c r="C584" s="7" t="s">
        <v>11</v>
      </c>
      <c r="D584" s="11">
        <f t="shared" si="0"/>
        <v>3</v>
      </c>
    </row>
    <row r="585" spans="1:4" ht="14.5">
      <c r="A585" s="10">
        <v>11</v>
      </c>
      <c r="B585" s="7" t="s">
        <v>21</v>
      </c>
      <c r="C585" s="7" t="s">
        <v>4</v>
      </c>
      <c r="D585" s="11">
        <f t="shared" si="0"/>
        <v>5</v>
      </c>
    </row>
    <row r="586" spans="1:4" ht="14.5">
      <c r="A586" s="10">
        <v>40</v>
      </c>
      <c r="B586" s="7" t="s">
        <v>21</v>
      </c>
      <c r="C586" s="7" t="s">
        <v>11</v>
      </c>
      <c r="D586" s="11">
        <f t="shared" si="0"/>
        <v>3</v>
      </c>
    </row>
    <row r="587" spans="1:4" ht="14.5">
      <c r="A587" s="10">
        <v>27</v>
      </c>
      <c r="B587" s="7" t="s">
        <v>21</v>
      </c>
      <c r="C587" s="7" t="s">
        <v>10</v>
      </c>
      <c r="D587" s="11">
        <f t="shared" si="0"/>
        <v>4</v>
      </c>
    </row>
    <row r="588" spans="1:4" ht="14.5">
      <c r="A588" s="10">
        <v>25</v>
      </c>
      <c r="B588" s="7" t="s">
        <v>21</v>
      </c>
      <c r="C588" s="7" t="s">
        <v>18</v>
      </c>
      <c r="D588" s="11">
        <f t="shared" si="0"/>
        <v>2</v>
      </c>
    </row>
    <row r="589" spans="1:4" ht="14.5">
      <c r="A589" s="10">
        <v>15</v>
      </c>
      <c r="B589" s="7" t="s">
        <v>21</v>
      </c>
      <c r="C589" s="7" t="s">
        <v>10</v>
      </c>
      <c r="D589" s="11">
        <f t="shared" si="0"/>
        <v>4</v>
      </c>
    </row>
    <row r="590" spans="1:4" ht="14.5">
      <c r="A590" s="10">
        <v>40</v>
      </c>
      <c r="B590" s="7" t="s">
        <v>21</v>
      </c>
      <c r="C590" s="7" t="s">
        <v>10</v>
      </c>
      <c r="D590" s="11">
        <f t="shared" si="0"/>
        <v>4</v>
      </c>
    </row>
    <row r="591" spans="1:4" ht="14.5">
      <c r="A591" s="10">
        <v>12</v>
      </c>
      <c r="B591" s="7" t="s">
        <v>21</v>
      </c>
      <c r="C591" s="7" t="s">
        <v>10</v>
      </c>
      <c r="D591" s="11">
        <f t="shared" si="0"/>
        <v>4</v>
      </c>
    </row>
    <row r="592" spans="1:4" ht="14.5">
      <c r="A592" s="10">
        <v>68</v>
      </c>
      <c r="B592" s="7" t="s">
        <v>21</v>
      </c>
      <c r="C592" s="7" t="s">
        <v>4</v>
      </c>
      <c r="D592" s="11">
        <f t="shared" si="0"/>
        <v>5</v>
      </c>
    </row>
    <row r="593" spans="1:4" ht="14.5">
      <c r="A593" s="10">
        <v>36</v>
      </c>
      <c r="B593" s="7" t="s">
        <v>21</v>
      </c>
      <c r="C593" s="7" t="s">
        <v>10</v>
      </c>
      <c r="D593" s="11">
        <f t="shared" si="0"/>
        <v>4</v>
      </c>
    </row>
    <row r="594" spans="1:4" ht="14.5">
      <c r="A594" s="10">
        <v>78</v>
      </c>
      <c r="B594" s="7" t="s">
        <v>21</v>
      </c>
      <c r="C594" s="7" t="s">
        <v>11</v>
      </c>
      <c r="D594" s="11">
        <f t="shared" si="0"/>
        <v>3</v>
      </c>
    </row>
    <row r="595" spans="1:4" ht="14.5">
      <c r="A595" s="10">
        <v>23</v>
      </c>
      <c r="B595" s="7" t="s">
        <v>21</v>
      </c>
      <c r="C595" s="7" t="s">
        <v>4</v>
      </c>
      <c r="D595" s="11">
        <f t="shared" si="0"/>
        <v>5</v>
      </c>
    </row>
    <row r="596" spans="1:4" ht="14.5">
      <c r="A596" s="10">
        <v>15</v>
      </c>
      <c r="B596" s="7" t="s">
        <v>21</v>
      </c>
      <c r="C596" s="7" t="s">
        <v>10</v>
      </c>
      <c r="D596" s="11">
        <f t="shared" si="0"/>
        <v>4</v>
      </c>
    </row>
    <row r="597" spans="1:4" ht="14.5">
      <c r="A597" s="10">
        <v>95</v>
      </c>
      <c r="B597" s="7" t="s">
        <v>21</v>
      </c>
      <c r="C597" s="7" t="s">
        <v>18</v>
      </c>
      <c r="D597" s="11">
        <f t="shared" si="0"/>
        <v>2</v>
      </c>
    </row>
    <row r="598" spans="1:4" ht="14.5">
      <c r="A598" s="10">
        <v>32</v>
      </c>
      <c r="B598" s="7" t="s">
        <v>21</v>
      </c>
      <c r="C598" s="7" t="s">
        <v>4</v>
      </c>
      <c r="D598" s="11">
        <f t="shared" si="0"/>
        <v>5</v>
      </c>
    </row>
    <row r="599" spans="1:4" ht="14.5">
      <c r="A599" s="10">
        <v>116</v>
      </c>
      <c r="B599" s="7" t="s">
        <v>21</v>
      </c>
      <c r="C599" s="7" t="s">
        <v>18</v>
      </c>
      <c r="D599" s="11">
        <f t="shared" si="0"/>
        <v>2</v>
      </c>
    </row>
    <row r="600" spans="1:4" ht="14.5">
      <c r="A600" s="10">
        <v>90</v>
      </c>
      <c r="B600" s="7" t="s">
        <v>21</v>
      </c>
      <c r="C600" s="7" t="s">
        <v>11</v>
      </c>
      <c r="D600" s="11">
        <f t="shared" si="0"/>
        <v>3</v>
      </c>
    </row>
    <row r="601" spans="1:4" ht="14.5">
      <c r="A601" s="10">
        <v>15</v>
      </c>
      <c r="B601" s="7" t="s">
        <v>21</v>
      </c>
      <c r="C601" s="7" t="s">
        <v>18</v>
      </c>
      <c r="D601" s="11">
        <f t="shared" si="0"/>
        <v>2</v>
      </c>
    </row>
    <row r="602" spans="1:4" ht="14.5">
      <c r="A602" s="10">
        <v>24</v>
      </c>
      <c r="B602" s="16" t="s">
        <v>22</v>
      </c>
      <c r="C602" s="7" t="s">
        <v>4</v>
      </c>
      <c r="D602" s="11">
        <f t="shared" si="0"/>
        <v>5</v>
      </c>
    </row>
    <row r="603" spans="1:4" ht="14.5">
      <c r="A603" s="10">
        <v>17</v>
      </c>
      <c r="B603" s="7" t="s">
        <v>22</v>
      </c>
      <c r="C603" s="7" t="s">
        <v>18</v>
      </c>
      <c r="D603" s="11">
        <f t="shared" si="0"/>
        <v>2</v>
      </c>
    </row>
    <row r="604" spans="1:4" ht="14.5">
      <c r="A604" s="10">
        <v>55</v>
      </c>
      <c r="B604" s="7" t="s">
        <v>22</v>
      </c>
      <c r="C604" s="7" t="s">
        <v>11</v>
      </c>
      <c r="D604" s="11">
        <f t="shared" si="0"/>
        <v>3</v>
      </c>
    </row>
    <row r="605" spans="1:4" ht="14.5">
      <c r="A605" s="10">
        <v>14</v>
      </c>
      <c r="B605" s="7" t="s">
        <v>22</v>
      </c>
      <c r="C605" s="7" t="s">
        <v>10</v>
      </c>
      <c r="D605" s="11">
        <f t="shared" si="0"/>
        <v>4</v>
      </c>
    </row>
    <row r="606" spans="1:4" ht="14.5">
      <c r="A606" s="10">
        <v>29</v>
      </c>
      <c r="B606" s="7" t="s">
        <v>22</v>
      </c>
      <c r="C606" s="7" t="s">
        <v>4</v>
      </c>
      <c r="D606" s="11">
        <f t="shared" si="0"/>
        <v>5</v>
      </c>
    </row>
    <row r="607" spans="1:4" ht="14.5">
      <c r="A607" s="10">
        <v>23</v>
      </c>
      <c r="B607" s="7" t="s">
        <v>22</v>
      </c>
      <c r="C607" s="7" t="s">
        <v>10</v>
      </c>
      <c r="D607" s="11">
        <f t="shared" si="0"/>
        <v>4</v>
      </c>
    </row>
    <row r="608" spans="1:4" ht="14.5">
      <c r="A608" s="10">
        <v>28</v>
      </c>
      <c r="B608" s="7" t="s">
        <v>22</v>
      </c>
      <c r="C608" s="7" t="s">
        <v>11</v>
      </c>
      <c r="D608" s="11">
        <f t="shared" si="0"/>
        <v>3</v>
      </c>
    </row>
    <row r="609" spans="1:4" ht="14.5">
      <c r="A609" s="10">
        <v>21</v>
      </c>
      <c r="B609" s="7" t="s">
        <v>22</v>
      </c>
      <c r="C609" s="7" t="s">
        <v>10</v>
      </c>
      <c r="D609" s="11">
        <f t="shared" si="0"/>
        <v>4</v>
      </c>
    </row>
    <row r="610" spans="1:4" ht="14.5">
      <c r="A610" s="10">
        <v>12</v>
      </c>
      <c r="B610" s="7" t="s">
        <v>22</v>
      </c>
      <c r="C610" s="7" t="s">
        <v>11</v>
      </c>
      <c r="D610" s="11">
        <f t="shared" si="0"/>
        <v>3</v>
      </c>
    </row>
    <row r="611" spans="1:4" ht="14.5">
      <c r="A611" s="10">
        <v>35</v>
      </c>
      <c r="B611" s="7" t="s">
        <v>22</v>
      </c>
      <c r="C611" s="7" t="s">
        <v>4</v>
      </c>
      <c r="D611" s="11">
        <f t="shared" si="0"/>
        <v>5</v>
      </c>
    </row>
    <row r="612" spans="1:4" ht="14.5">
      <c r="A612" s="10">
        <v>35</v>
      </c>
      <c r="B612" s="7" t="s">
        <v>22</v>
      </c>
      <c r="C612" s="7" t="s">
        <v>17</v>
      </c>
      <c r="D612" s="11">
        <f t="shared" si="0"/>
        <v>0</v>
      </c>
    </row>
    <row r="613" spans="1:4" ht="14.5">
      <c r="A613" s="10">
        <v>33</v>
      </c>
      <c r="B613" s="7" t="s">
        <v>22</v>
      </c>
      <c r="C613" s="7" t="s">
        <v>18</v>
      </c>
      <c r="D613" s="11">
        <f t="shared" si="0"/>
        <v>2</v>
      </c>
    </row>
    <row r="614" spans="1:4" ht="14.5">
      <c r="A614" s="10">
        <v>147</v>
      </c>
      <c r="B614" s="7" t="s">
        <v>22</v>
      </c>
      <c r="C614" s="7" t="s">
        <v>11</v>
      </c>
      <c r="D614" s="11">
        <f t="shared" si="0"/>
        <v>3</v>
      </c>
    </row>
    <row r="615" spans="1:4" ht="14.5">
      <c r="A615" s="10">
        <v>12</v>
      </c>
      <c r="B615" s="7" t="s">
        <v>22</v>
      </c>
      <c r="C615" s="7" t="s">
        <v>10</v>
      </c>
      <c r="D615" s="11">
        <f t="shared" si="0"/>
        <v>4</v>
      </c>
    </row>
    <row r="616" spans="1:4" ht="14.5">
      <c r="A616" s="10">
        <v>183</v>
      </c>
      <c r="B616" s="7" t="s">
        <v>22</v>
      </c>
      <c r="C616" s="7" t="s">
        <v>11</v>
      </c>
      <c r="D616" s="11">
        <f t="shared" si="0"/>
        <v>3</v>
      </c>
    </row>
    <row r="617" spans="1:4" ht="14.5">
      <c r="A617" s="10">
        <v>225</v>
      </c>
      <c r="B617" s="7" t="s">
        <v>22</v>
      </c>
      <c r="C617" s="7" t="s">
        <v>17</v>
      </c>
      <c r="D617" s="11">
        <f t="shared" si="0"/>
        <v>0</v>
      </c>
    </row>
    <row r="618" spans="1:4" ht="14.5">
      <c r="A618" s="10">
        <v>100</v>
      </c>
      <c r="B618" s="7" t="s">
        <v>22</v>
      </c>
      <c r="C618" s="7" t="s">
        <v>11</v>
      </c>
      <c r="D618" s="11">
        <f t="shared" si="0"/>
        <v>3</v>
      </c>
    </row>
    <row r="619" spans="1:4" ht="14.5">
      <c r="A619" s="10">
        <v>39</v>
      </c>
      <c r="B619" s="7" t="s">
        <v>22</v>
      </c>
      <c r="C619" s="7" t="s">
        <v>18</v>
      </c>
      <c r="D619" s="11">
        <f t="shared" si="0"/>
        <v>2</v>
      </c>
    </row>
    <row r="620" spans="1:4" ht="14.5">
      <c r="A620" s="10">
        <v>21</v>
      </c>
      <c r="B620" s="7" t="s">
        <v>22</v>
      </c>
      <c r="C620" s="7" t="s">
        <v>11</v>
      </c>
      <c r="D620" s="11">
        <f t="shared" si="0"/>
        <v>3</v>
      </c>
    </row>
    <row r="621" spans="1:4" ht="14.5">
      <c r="A621" s="10">
        <v>23</v>
      </c>
      <c r="B621" s="7" t="s">
        <v>22</v>
      </c>
      <c r="C621" s="7" t="s">
        <v>4</v>
      </c>
      <c r="D621" s="11">
        <f t="shared" si="0"/>
        <v>5</v>
      </c>
    </row>
    <row r="622" spans="1:4" ht="14.5">
      <c r="A622" s="10">
        <v>61</v>
      </c>
      <c r="B622" s="7" t="s">
        <v>22</v>
      </c>
      <c r="C622" s="7" t="s">
        <v>18</v>
      </c>
      <c r="D622" s="11">
        <f t="shared" si="0"/>
        <v>2</v>
      </c>
    </row>
    <row r="623" spans="1:4" ht="14.5">
      <c r="A623" s="10">
        <v>12</v>
      </c>
      <c r="B623" s="7" t="s">
        <v>22</v>
      </c>
      <c r="C623" s="7" t="s">
        <v>18</v>
      </c>
      <c r="D623" s="11">
        <f t="shared" si="0"/>
        <v>2</v>
      </c>
    </row>
    <row r="624" spans="1:4" ht="14.5">
      <c r="A624" s="10">
        <v>23</v>
      </c>
      <c r="B624" s="7" t="s">
        <v>22</v>
      </c>
      <c r="C624" s="7" t="s">
        <v>10</v>
      </c>
      <c r="D624" s="11">
        <f t="shared" si="0"/>
        <v>4</v>
      </c>
    </row>
    <row r="625" spans="1:4" ht="14.5">
      <c r="A625" s="10">
        <v>7</v>
      </c>
      <c r="B625" s="7" t="s">
        <v>22</v>
      </c>
      <c r="C625" s="7" t="s">
        <v>18</v>
      </c>
      <c r="D625" s="11">
        <f t="shared" si="0"/>
        <v>2</v>
      </c>
    </row>
    <row r="626" spans="1:4" ht="14.5">
      <c r="A626" s="10">
        <v>7</v>
      </c>
      <c r="B626" s="7" t="s">
        <v>22</v>
      </c>
      <c r="C626" s="7" t="s">
        <v>18</v>
      </c>
      <c r="D626" s="11">
        <f t="shared" si="0"/>
        <v>2</v>
      </c>
    </row>
    <row r="627" spans="1:4" ht="14.5">
      <c r="A627" s="10">
        <v>50</v>
      </c>
      <c r="B627" s="7" t="s">
        <v>23</v>
      </c>
      <c r="C627" s="7" t="s">
        <v>17</v>
      </c>
      <c r="D627" s="11">
        <f t="shared" si="0"/>
        <v>0</v>
      </c>
    </row>
    <row r="628" spans="1:4" ht="14.5">
      <c r="A628" s="10">
        <v>13</v>
      </c>
      <c r="B628" s="7" t="s">
        <v>23</v>
      </c>
      <c r="C628" s="7" t="s">
        <v>17</v>
      </c>
      <c r="D628" s="11">
        <f t="shared" si="0"/>
        <v>0</v>
      </c>
    </row>
    <row r="629" spans="1:4" ht="14.5">
      <c r="A629" s="10">
        <v>42</v>
      </c>
      <c r="B629" s="7" t="s">
        <v>23</v>
      </c>
      <c r="C629" s="7" t="s">
        <v>17</v>
      </c>
      <c r="D629" s="11">
        <f t="shared" si="0"/>
        <v>0</v>
      </c>
    </row>
    <row r="630" spans="1:4" ht="14.5">
      <c r="A630" s="10">
        <v>5</v>
      </c>
      <c r="B630" s="7" t="s">
        <v>23</v>
      </c>
      <c r="C630" s="7" t="s">
        <v>17</v>
      </c>
      <c r="D630" s="11">
        <f t="shared" si="0"/>
        <v>0</v>
      </c>
    </row>
    <row r="631" spans="1:4" ht="14.5">
      <c r="A631" s="10">
        <v>59</v>
      </c>
      <c r="B631" s="7" t="s">
        <v>23</v>
      </c>
      <c r="C631" s="7" t="s">
        <v>17</v>
      </c>
      <c r="D631" s="11">
        <f t="shared" si="0"/>
        <v>0</v>
      </c>
    </row>
    <row r="632" spans="1:4" ht="14.5">
      <c r="A632" s="10">
        <v>20</v>
      </c>
      <c r="B632" s="7" t="s">
        <v>23</v>
      </c>
      <c r="C632" s="7" t="s">
        <v>17</v>
      </c>
      <c r="D632" s="11">
        <f t="shared" si="0"/>
        <v>0</v>
      </c>
    </row>
    <row r="633" spans="1:4" ht="14.5">
      <c r="A633" s="10">
        <v>7</v>
      </c>
      <c r="B633" s="7" t="s">
        <v>23</v>
      </c>
      <c r="C633" s="7" t="s">
        <v>17</v>
      </c>
      <c r="D633" s="11">
        <f t="shared" si="0"/>
        <v>0</v>
      </c>
    </row>
    <row r="634" spans="1:4" ht="14.5">
      <c r="A634" s="10">
        <v>21</v>
      </c>
      <c r="B634" s="7" t="s">
        <v>23</v>
      </c>
      <c r="C634" s="7" t="s">
        <v>17</v>
      </c>
      <c r="D634" s="11">
        <f t="shared" si="0"/>
        <v>0</v>
      </c>
    </row>
    <row r="635" spans="1:4" ht="14.5">
      <c r="A635" s="10">
        <v>52</v>
      </c>
      <c r="B635" s="7" t="s">
        <v>23</v>
      </c>
      <c r="C635" s="7" t="s">
        <v>17</v>
      </c>
      <c r="D635" s="11">
        <f t="shared" si="0"/>
        <v>0</v>
      </c>
    </row>
    <row r="636" spans="1:4" ht="14.5">
      <c r="A636" s="10">
        <v>113</v>
      </c>
      <c r="B636" s="7" t="s">
        <v>23</v>
      </c>
      <c r="C636" s="7" t="s">
        <v>18</v>
      </c>
      <c r="D636" s="11">
        <f t="shared" si="0"/>
        <v>2</v>
      </c>
    </row>
    <row r="637" spans="1:4" ht="14.5">
      <c r="A637" s="10">
        <v>38</v>
      </c>
      <c r="B637" s="7" t="s">
        <v>23</v>
      </c>
      <c r="C637" s="7" t="s">
        <v>10</v>
      </c>
      <c r="D637" s="11">
        <f t="shared" si="0"/>
        <v>4</v>
      </c>
    </row>
    <row r="638" spans="1:4" ht="14.5">
      <c r="A638" s="10">
        <v>108</v>
      </c>
      <c r="B638" s="7" t="s">
        <v>23</v>
      </c>
      <c r="C638" s="7" t="s">
        <v>11</v>
      </c>
      <c r="D638" s="11">
        <f t="shared" si="0"/>
        <v>3</v>
      </c>
    </row>
    <row r="639" spans="1:4" ht="14.5">
      <c r="A639" s="10">
        <v>61</v>
      </c>
      <c r="B639" s="7" t="s">
        <v>23</v>
      </c>
      <c r="C639" s="7" t="s">
        <v>17</v>
      </c>
      <c r="D639" s="11">
        <f t="shared" si="0"/>
        <v>0</v>
      </c>
    </row>
    <row r="640" spans="1:4" ht="14.5">
      <c r="A640" s="10">
        <v>7</v>
      </c>
      <c r="B640" s="7" t="s">
        <v>23</v>
      </c>
      <c r="C640" s="7" t="s">
        <v>11</v>
      </c>
      <c r="D640" s="11">
        <f t="shared" si="0"/>
        <v>3</v>
      </c>
    </row>
    <row r="641" spans="1:4" ht="14.5">
      <c r="A641" s="10">
        <v>14</v>
      </c>
      <c r="B641" s="7" t="s">
        <v>23</v>
      </c>
      <c r="C641" s="7" t="s">
        <v>17</v>
      </c>
      <c r="D641" s="11">
        <f t="shared" si="0"/>
        <v>0</v>
      </c>
    </row>
    <row r="642" spans="1:4" ht="14.5">
      <c r="A642" s="10">
        <v>14</v>
      </c>
      <c r="B642" s="7" t="s">
        <v>23</v>
      </c>
      <c r="C642" s="7" t="s">
        <v>17</v>
      </c>
      <c r="D642" s="11">
        <f t="shared" si="0"/>
        <v>0</v>
      </c>
    </row>
    <row r="643" spans="1:4" ht="14.5">
      <c r="A643" s="10">
        <v>79</v>
      </c>
      <c r="B643" s="7" t="s">
        <v>23</v>
      </c>
      <c r="C643" s="7" t="s">
        <v>17</v>
      </c>
      <c r="D643" s="11">
        <f t="shared" si="0"/>
        <v>0</v>
      </c>
    </row>
    <row r="644" spans="1:4" ht="14.5">
      <c r="A644" s="10">
        <v>237</v>
      </c>
      <c r="B644" s="7" t="s">
        <v>23</v>
      </c>
      <c r="C644" s="7" t="s">
        <v>11</v>
      </c>
      <c r="D644" s="11">
        <f t="shared" si="0"/>
        <v>3</v>
      </c>
    </row>
    <row r="645" spans="1:4" ht="14.5">
      <c r="A645" s="10">
        <v>7</v>
      </c>
      <c r="B645" s="7" t="s">
        <v>23</v>
      </c>
      <c r="C645" s="7" t="s">
        <v>17</v>
      </c>
      <c r="D645" s="11">
        <f t="shared" si="0"/>
        <v>0</v>
      </c>
    </row>
    <row r="646" spans="1:4" ht="14.5">
      <c r="A646" s="10">
        <v>49</v>
      </c>
      <c r="B646" s="7" t="s">
        <v>23</v>
      </c>
      <c r="C646" s="7" t="s">
        <v>17</v>
      </c>
      <c r="D646" s="11">
        <f t="shared" si="0"/>
        <v>0</v>
      </c>
    </row>
    <row r="647" spans="1:4" ht="14.5">
      <c r="A647" s="10">
        <v>10</v>
      </c>
      <c r="B647" s="7" t="s">
        <v>23</v>
      </c>
      <c r="C647" s="7" t="s">
        <v>18</v>
      </c>
      <c r="D647" s="11">
        <f t="shared" si="0"/>
        <v>2</v>
      </c>
    </row>
    <row r="648" spans="1:4" ht="14.5">
      <c r="A648" s="10">
        <v>159</v>
      </c>
      <c r="B648" s="7" t="s">
        <v>23</v>
      </c>
      <c r="C648" s="7" t="s">
        <v>17</v>
      </c>
      <c r="D648" s="11">
        <f t="shared" si="0"/>
        <v>0</v>
      </c>
    </row>
    <row r="649" spans="1:4" ht="14.5">
      <c r="A649" s="10">
        <v>36</v>
      </c>
      <c r="B649" s="16" t="s">
        <v>23</v>
      </c>
      <c r="C649" s="7" t="s">
        <v>17</v>
      </c>
      <c r="D649" s="11">
        <f t="shared" si="0"/>
        <v>0</v>
      </c>
    </row>
    <row r="650" spans="1:4" ht="14.5">
      <c r="A650" s="10">
        <v>231</v>
      </c>
      <c r="B650" s="7" t="s">
        <v>23</v>
      </c>
      <c r="C650" s="7" t="s">
        <v>17</v>
      </c>
      <c r="D650" s="11">
        <f t="shared" si="0"/>
        <v>0</v>
      </c>
    </row>
    <row r="651" spans="1:4" ht="14.5">
      <c r="A651" s="10">
        <v>15</v>
      </c>
      <c r="B651" s="7" t="s">
        <v>23</v>
      </c>
      <c r="C651" s="7" t="s">
        <v>17</v>
      </c>
      <c r="D651" s="11">
        <f t="shared" si="0"/>
        <v>0</v>
      </c>
    </row>
    <row r="652" spans="1:4" ht="14.5">
      <c r="A652" s="10">
        <v>111</v>
      </c>
      <c r="B652" s="16" t="s">
        <v>24</v>
      </c>
      <c r="C652" s="7" t="s">
        <v>11</v>
      </c>
      <c r="D652" s="11">
        <f t="shared" si="0"/>
        <v>3</v>
      </c>
    </row>
    <row r="653" spans="1:4" ht="14.5">
      <c r="A653" s="10">
        <v>13</v>
      </c>
      <c r="B653" s="7" t="s">
        <v>24</v>
      </c>
      <c r="C653" s="7" t="s">
        <v>10</v>
      </c>
      <c r="D653" s="11">
        <f t="shared" si="0"/>
        <v>4</v>
      </c>
    </row>
    <row r="654" spans="1:4" ht="14.5">
      <c r="A654" s="10">
        <v>16</v>
      </c>
      <c r="B654" s="7" t="s">
        <v>24</v>
      </c>
      <c r="C654" s="7" t="s">
        <v>4</v>
      </c>
      <c r="D654" s="11">
        <f t="shared" si="0"/>
        <v>5</v>
      </c>
    </row>
    <row r="655" spans="1:4" ht="14.5">
      <c r="A655" s="10">
        <v>229</v>
      </c>
      <c r="B655" s="7" t="s">
        <v>24</v>
      </c>
      <c r="C655" s="7" t="s">
        <v>11</v>
      </c>
      <c r="D655" s="11">
        <f t="shared" si="0"/>
        <v>3</v>
      </c>
    </row>
    <row r="656" spans="1:4" ht="14.5">
      <c r="A656" s="10">
        <v>6</v>
      </c>
      <c r="B656" s="7" t="s">
        <v>24</v>
      </c>
      <c r="C656" s="7" t="s">
        <v>18</v>
      </c>
      <c r="D656" s="11">
        <f t="shared" si="0"/>
        <v>2</v>
      </c>
    </row>
    <row r="657" spans="1:4" ht="14.5">
      <c r="A657" s="10">
        <v>36</v>
      </c>
      <c r="B657" s="7" t="s">
        <v>24</v>
      </c>
      <c r="C657" s="7" t="s">
        <v>10</v>
      </c>
      <c r="D657" s="11">
        <f t="shared" si="0"/>
        <v>4</v>
      </c>
    </row>
    <row r="658" spans="1:4" ht="14.5">
      <c r="A658" s="10">
        <v>39</v>
      </c>
      <c r="B658" s="7" t="s">
        <v>24</v>
      </c>
      <c r="C658" s="7" t="s">
        <v>10</v>
      </c>
      <c r="D658" s="11">
        <f t="shared" si="0"/>
        <v>4</v>
      </c>
    </row>
    <row r="659" spans="1:4" ht="14.5">
      <c r="A659" s="10">
        <v>35</v>
      </c>
      <c r="B659" s="7" t="s">
        <v>24</v>
      </c>
      <c r="C659" s="7" t="s">
        <v>11</v>
      </c>
      <c r="D659" s="11">
        <f t="shared" si="0"/>
        <v>3</v>
      </c>
    </row>
    <row r="660" spans="1:4" ht="14.5">
      <c r="A660" s="10">
        <v>151</v>
      </c>
      <c r="B660" s="7" t="s">
        <v>24</v>
      </c>
      <c r="C660" s="7" t="s">
        <v>11</v>
      </c>
      <c r="D660" s="11">
        <f t="shared" si="0"/>
        <v>3</v>
      </c>
    </row>
    <row r="661" spans="1:4" ht="14.5">
      <c r="A661" s="10">
        <v>25</v>
      </c>
      <c r="B661" s="7" t="s">
        <v>24</v>
      </c>
      <c r="C661" s="7" t="s">
        <v>11</v>
      </c>
      <c r="D661" s="11">
        <f t="shared" si="0"/>
        <v>3</v>
      </c>
    </row>
    <row r="662" spans="1:4" ht="14.5">
      <c r="A662" s="10">
        <v>46</v>
      </c>
      <c r="B662" s="7" t="s">
        <v>24</v>
      </c>
      <c r="C662" s="7" t="s">
        <v>17</v>
      </c>
      <c r="D662" s="11">
        <f t="shared" si="0"/>
        <v>0</v>
      </c>
    </row>
    <row r="663" spans="1:4" ht="14.5">
      <c r="A663" s="10">
        <v>72</v>
      </c>
      <c r="B663" s="7" t="s">
        <v>24</v>
      </c>
      <c r="C663" s="7" t="s">
        <v>11</v>
      </c>
      <c r="D663" s="11">
        <f t="shared" si="0"/>
        <v>3</v>
      </c>
    </row>
    <row r="664" spans="1:4" ht="14.5">
      <c r="A664" s="10">
        <v>12</v>
      </c>
      <c r="B664" s="7" t="s">
        <v>24</v>
      </c>
      <c r="C664" s="7" t="s">
        <v>4</v>
      </c>
      <c r="D664" s="11">
        <f t="shared" si="0"/>
        <v>5</v>
      </c>
    </row>
    <row r="665" spans="1:4" ht="14.5">
      <c r="A665" s="10">
        <v>11</v>
      </c>
      <c r="B665" s="7" t="s">
        <v>24</v>
      </c>
      <c r="C665" s="7" t="s">
        <v>18</v>
      </c>
      <c r="D665" s="11">
        <f t="shared" si="0"/>
        <v>2</v>
      </c>
    </row>
    <row r="666" spans="1:4" ht="14.5">
      <c r="A666" s="10">
        <v>9</v>
      </c>
      <c r="B666" s="7" t="s">
        <v>24</v>
      </c>
      <c r="C666" s="7" t="s">
        <v>4</v>
      </c>
      <c r="D666" s="11">
        <f t="shared" si="0"/>
        <v>5</v>
      </c>
    </row>
    <row r="667" spans="1:4" ht="14.5">
      <c r="A667" s="10">
        <v>52</v>
      </c>
      <c r="B667" s="7" t="s">
        <v>24</v>
      </c>
      <c r="C667" s="7" t="s">
        <v>11</v>
      </c>
      <c r="D667" s="11">
        <f t="shared" si="0"/>
        <v>3</v>
      </c>
    </row>
    <row r="668" spans="1:4" ht="14.5">
      <c r="A668" s="10">
        <v>13</v>
      </c>
      <c r="B668" s="7" t="s">
        <v>24</v>
      </c>
      <c r="C668" s="7" t="s">
        <v>4</v>
      </c>
      <c r="D668" s="11">
        <f t="shared" si="0"/>
        <v>5</v>
      </c>
    </row>
    <row r="669" spans="1:4" ht="14.5">
      <c r="A669" s="10">
        <v>13</v>
      </c>
      <c r="B669" s="7" t="s">
        <v>24</v>
      </c>
      <c r="C669" s="7" t="s">
        <v>4</v>
      </c>
      <c r="D669" s="11">
        <f t="shared" si="0"/>
        <v>5</v>
      </c>
    </row>
    <row r="670" spans="1:4" ht="14.5">
      <c r="A670" s="10">
        <v>9</v>
      </c>
      <c r="B670" s="7" t="s">
        <v>24</v>
      </c>
      <c r="C670" s="7" t="s">
        <v>10</v>
      </c>
      <c r="D670" s="11">
        <f t="shared" si="0"/>
        <v>4</v>
      </c>
    </row>
    <row r="671" spans="1:4" ht="14.5">
      <c r="A671" s="10">
        <v>18</v>
      </c>
      <c r="B671" s="7" t="s">
        <v>24</v>
      </c>
      <c r="C671" s="7" t="s">
        <v>10</v>
      </c>
      <c r="D671" s="11">
        <f t="shared" si="0"/>
        <v>4</v>
      </c>
    </row>
    <row r="672" spans="1:4" ht="14.5">
      <c r="A672" s="10">
        <v>13</v>
      </c>
      <c r="B672" s="7" t="s">
        <v>24</v>
      </c>
      <c r="C672" s="7" t="s">
        <v>18</v>
      </c>
      <c r="D672" s="11">
        <f t="shared" si="0"/>
        <v>2</v>
      </c>
    </row>
    <row r="673" spans="1:4" ht="14.5">
      <c r="A673" s="10">
        <v>84</v>
      </c>
      <c r="B673" s="7" t="s">
        <v>24</v>
      </c>
      <c r="C673" s="7" t="s">
        <v>17</v>
      </c>
      <c r="D673" s="11">
        <f t="shared" si="0"/>
        <v>0</v>
      </c>
    </row>
    <row r="674" spans="1:4" ht="14.5">
      <c r="A674" s="10">
        <v>229</v>
      </c>
      <c r="B674" s="7" t="s">
        <v>24</v>
      </c>
      <c r="C674" s="7" t="s">
        <v>17</v>
      </c>
      <c r="D674" s="11">
        <f t="shared" si="0"/>
        <v>0</v>
      </c>
    </row>
    <row r="675" spans="1:4" ht="14.5">
      <c r="A675" s="10">
        <v>11</v>
      </c>
      <c r="B675" s="7" t="s">
        <v>24</v>
      </c>
      <c r="C675" s="7" t="s">
        <v>11</v>
      </c>
      <c r="D675" s="11">
        <f t="shared" si="0"/>
        <v>3</v>
      </c>
    </row>
    <row r="676" spans="1:4" ht="14.5">
      <c r="A676" s="10">
        <v>33</v>
      </c>
      <c r="B676" s="7" t="s">
        <v>24</v>
      </c>
      <c r="C676" s="7" t="s">
        <v>4</v>
      </c>
      <c r="D676" s="11">
        <f t="shared" si="0"/>
        <v>5</v>
      </c>
    </row>
    <row r="677" spans="1:4" ht="14.5">
      <c r="A677" s="10">
        <v>17</v>
      </c>
      <c r="B677" s="16" t="s">
        <v>8</v>
      </c>
      <c r="C677" s="7" t="s">
        <v>10</v>
      </c>
      <c r="D677" s="11">
        <f t="shared" si="0"/>
        <v>4</v>
      </c>
    </row>
    <row r="678" spans="1:4" ht="14.5">
      <c r="A678" s="10">
        <v>65</v>
      </c>
      <c r="B678" s="7" t="s">
        <v>8</v>
      </c>
      <c r="C678" s="7" t="s">
        <v>10</v>
      </c>
      <c r="D678" s="11">
        <f t="shared" si="0"/>
        <v>4</v>
      </c>
    </row>
    <row r="679" spans="1:4" ht="14.5">
      <c r="A679" s="10">
        <v>32</v>
      </c>
      <c r="B679" s="7" t="s">
        <v>8</v>
      </c>
      <c r="C679" s="7" t="s">
        <v>4</v>
      </c>
      <c r="D679" s="11">
        <f t="shared" si="0"/>
        <v>5</v>
      </c>
    </row>
    <row r="680" spans="1:4" ht="14.5">
      <c r="A680" s="10">
        <v>13</v>
      </c>
      <c r="B680" s="7" t="s">
        <v>8</v>
      </c>
      <c r="C680" s="7" t="s">
        <v>11</v>
      </c>
      <c r="D680" s="11">
        <f t="shared" si="0"/>
        <v>3</v>
      </c>
    </row>
    <row r="681" spans="1:4" ht="14.5">
      <c r="A681" s="10">
        <v>25</v>
      </c>
      <c r="B681" s="7" t="s">
        <v>8</v>
      </c>
      <c r="C681" s="7" t="s">
        <v>10</v>
      </c>
      <c r="D681" s="11">
        <f t="shared" si="0"/>
        <v>4</v>
      </c>
    </row>
    <row r="682" spans="1:4" ht="14.5">
      <c r="A682" s="10">
        <v>51</v>
      </c>
      <c r="B682" s="7" t="s">
        <v>8</v>
      </c>
      <c r="C682" s="7" t="s">
        <v>10</v>
      </c>
      <c r="D682" s="11">
        <f t="shared" si="0"/>
        <v>4</v>
      </c>
    </row>
    <row r="683" spans="1:4" ht="14.5">
      <c r="A683" s="10">
        <v>8</v>
      </c>
      <c r="B683" s="7" t="s">
        <v>8</v>
      </c>
      <c r="C683" s="7" t="s">
        <v>11</v>
      </c>
      <c r="D683" s="11">
        <f t="shared" si="0"/>
        <v>3</v>
      </c>
    </row>
    <row r="684" spans="1:4" ht="14.5">
      <c r="A684" s="10">
        <v>9</v>
      </c>
      <c r="B684" s="7" t="s">
        <v>8</v>
      </c>
      <c r="C684" s="7" t="s">
        <v>4</v>
      </c>
      <c r="D684" s="11">
        <f t="shared" si="0"/>
        <v>5</v>
      </c>
    </row>
    <row r="685" spans="1:4" ht="14.5">
      <c r="A685" s="10">
        <v>9</v>
      </c>
      <c r="B685" s="7" t="s">
        <v>8</v>
      </c>
      <c r="C685" s="7" t="s">
        <v>17</v>
      </c>
      <c r="D685" s="11">
        <f t="shared" si="0"/>
        <v>0</v>
      </c>
    </row>
    <row r="686" spans="1:4" ht="14.5">
      <c r="A686" s="10">
        <v>9</v>
      </c>
      <c r="B686" s="7" t="s">
        <v>8</v>
      </c>
      <c r="C686" s="7" t="s">
        <v>10</v>
      </c>
      <c r="D686" s="11">
        <f t="shared" si="0"/>
        <v>4</v>
      </c>
    </row>
    <row r="687" spans="1:4" ht="14.5">
      <c r="A687" s="10">
        <v>6</v>
      </c>
      <c r="B687" s="7" t="s">
        <v>8</v>
      </c>
      <c r="C687" s="7" t="s">
        <v>10</v>
      </c>
      <c r="D687" s="11">
        <f t="shared" si="0"/>
        <v>4</v>
      </c>
    </row>
    <row r="688" spans="1:4" ht="14.5">
      <c r="A688" s="10">
        <v>31</v>
      </c>
      <c r="B688" s="7" t="s">
        <v>8</v>
      </c>
      <c r="C688" s="7" t="s">
        <v>4</v>
      </c>
      <c r="D688" s="11">
        <f t="shared" si="0"/>
        <v>5</v>
      </c>
    </row>
    <row r="689" spans="1:4" ht="14.5">
      <c r="A689" s="10">
        <v>12</v>
      </c>
      <c r="B689" s="7" t="s">
        <v>8</v>
      </c>
      <c r="C689" s="7" t="s">
        <v>18</v>
      </c>
      <c r="D689" s="11">
        <f t="shared" si="0"/>
        <v>2</v>
      </c>
    </row>
    <row r="690" spans="1:4" ht="14.5">
      <c r="A690" s="10">
        <v>35</v>
      </c>
      <c r="B690" s="7" t="s">
        <v>8</v>
      </c>
      <c r="C690" s="7" t="s">
        <v>4</v>
      </c>
      <c r="D690" s="11">
        <f t="shared" si="0"/>
        <v>5</v>
      </c>
    </row>
    <row r="691" spans="1:4" ht="14.5">
      <c r="A691" s="10">
        <v>9</v>
      </c>
      <c r="B691" s="7" t="s">
        <v>8</v>
      </c>
      <c r="C691" s="7" t="s">
        <v>18</v>
      </c>
      <c r="D691" s="11">
        <f t="shared" si="0"/>
        <v>2</v>
      </c>
    </row>
    <row r="692" spans="1:4" ht="14.5">
      <c r="A692" s="10">
        <v>16</v>
      </c>
      <c r="B692" s="7" t="s">
        <v>8</v>
      </c>
      <c r="C692" s="7" t="s">
        <v>4</v>
      </c>
      <c r="D692" s="11">
        <f t="shared" si="0"/>
        <v>5</v>
      </c>
    </row>
    <row r="693" spans="1:4" ht="14.5">
      <c r="A693" s="10">
        <v>11</v>
      </c>
      <c r="B693" s="7" t="s">
        <v>8</v>
      </c>
      <c r="C693" s="7" t="s">
        <v>10</v>
      </c>
      <c r="D693" s="11">
        <f t="shared" si="0"/>
        <v>4</v>
      </c>
    </row>
    <row r="694" spans="1:4" ht="14.5">
      <c r="A694" s="10">
        <v>90</v>
      </c>
      <c r="B694" s="7" t="s">
        <v>8</v>
      </c>
      <c r="C694" s="7" t="s">
        <v>11</v>
      </c>
      <c r="D694" s="11">
        <f t="shared" si="0"/>
        <v>3</v>
      </c>
    </row>
    <row r="695" spans="1:4" ht="14.5">
      <c r="A695" s="10">
        <v>49</v>
      </c>
      <c r="B695" s="7" t="s">
        <v>8</v>
      </c>
      <c r="C695" s="7" t="s">
        <v>11</v>
      </c>
      <c r="D695" s="11">
        <f t="shared" si="0"/>
        <v>3</v>
      </c>
    </row>
    <row r="696" spans="1:4" ht="14.5">
      <c r="A696" s="10">
        <v>9</v>
      </c>
      <c r="B696" s="7" t="s">
        <v>8</v>
      </c>
      <c r="C696" s="7" t="s">
        <v>10</v>
      </c>
      <c r="D696" s="11">
        <f t="shared" si="0"/>
        <v>4</v>
      </c>
    </row>
    <row r="697" spans="1:4" ht="14.5">
      <c r="A697" s="10">
        <v>168</v>
      </c>
      <c r="B697" s="7" t="s">
        <v>8</v>
      </c>
      <c r="C697" s="7" t="s">
        <v>18</v>
      </c>
      <c r="D697" s="11">
        <f t="shared" si="0"/>
        <v>2</v>
      </c>
    </row>
    <row r="698" spans="1:4" ht="14.5">
      <c r="A698" s="10">
        <v>7</v>
      </c>
      <c r="B698" s="7" t="s">
        <v>8</v>
      </c>
      <c r="C698" s="7" t="s">
        <v>10</v>
      </c>
      <c r="D698" s="11">
        <f t="shared" si="0"/>
        <v>4</v>
      </c>
    </row>
    <row r="699" spans="1:4" ht="14.5">
      <c r="A699" s="10">
        <v>18</v>
      </c>
      <c r="B699" s="7" t="s">
        <v>8</v>
      </c>
      <c r="C699" s="7" t="s">
        <v>4</v>
      </c>
      <c r="D699" s="11">
        <f t="shared" si="0"/>
        <v>5</v>
      </c>
    </row>
    <row r="700" spans="1:4" ht="14.5">
      <c r="A700" s="10">
        <v>10</v>
      </c>
      <c r="B700" s="7" t="s">
        <v>8</v>
      </c>
      <c r="C700" s="7" t="s">
        <v>10</v>
      </c>
      <c r="D700" s="11">
        <f t="shared" si="0"/>
        <v>4</v>
      </c>
    </row>
    <row r="701" spans="1:4" ht="14.5">
      <c r="A701" s="10">
        <v>77</v>
      </c>
      <c r="B701" s="7" t="s">
        <v>8</v>
      </c>
      <c r="C701" s="7" t="s">
        <v>10</v>
      </c>
      <c r="D701" s="11">
        <f t="shared" si="0"/>
        <v>4</v>
      </c>
    </row>
    <row r="702" spans="1:4" ht="14.5">
      <c r="A702" s="10">
        <v>9</v>
      </c>
      <c r="B702" s="16" t="s">
        <v>9</v>
      </c>
      <c r="C702" s="7" t="s">
        <v>10</v>
      </c>
      <c r="D702" s="11">
        <f t="shared" si="0"/>
        <v>4</v>
      </c>
    </row>
    <row r="703" spans="1:4" ht="14.5">
      <c r="A703" s="10">
        <v>8</v>
      </c>
      <c r="B703" s="7" t="s">
        <v>9</v>
      </c>
      <c r="C703" s="7" t="s">
        <v>4</v>
      </c>
      <c r="D703" s="11">
        <f t="shared" si="0"/>
        <v>5</v>
      </c>
    </row>
    <row r="704" spans="1:4" ht="14.5">
      <c r="A704" s="10">
        <v>8</v>
      </c>
      <c r="B704" s="7" t="s">
        <v>9</v>
      </c>
      <c r="C704" s="7" t="s">
        <v>10</v>
      </c>
      <c r="D704" s="11">
        <f t="shared" si="0"/>
        <v>4</v>
      </c>
    </row>
    <row r="705" spans="1:4" ht="14.5">
      <c r="A705" s="10">
        <v>6</v>
      </c>
      <c r="B705" s="7" t="s">
        <v>9</v>
      </c>
      <c r="C705" s="7" t="s">
        <v>18</v>
      </c>
      <c r="D705" s="11">
        <f t="shared" si="0"/>
        <v>2</v>
      </c>
    </row>
    <row r="706" spans="1:4" ht="14.5">
      <c r="A706" s="10">
        <v>32</v>
      </c>
      <c r="B706" s="7" t="s">
        <v>9</v>
      </c>
      <c r="C706" s="7" t="s">
        <v>10</v>
      </c>
      <c r="D706" s="11">
        <f t="shared" si="0"/>
        <v>4</v>
      </c>
    </row>
    <row r="707" spans="1:4" ht="14.5">
      <c r="A707" s="10">
        <v>15</v>
      </c>
      <c r="B707" s="7" t="s">
        <v>9</v>
      </c>
      <c r="C707" s="7" t="s">
        <v>10</v>
      </c>
      <c r="D707" s="11">
        <f t="shared" si="0"/>
        <v>4</v>
      </c>
    </row>
    <row r="708" spans="1:4" ht="14.5">
      <c r="A708" s="10">
        <v>23</v>
      </c>
      <c r="B708" s="7" t="s">
        <v>9</v>
      </c>
      <c r="C708" s="7" t="s">
        <v>11</v>
      </c>
      <c r="D708" s="11">
        <f t="shared" si="0"/>
        <v>3</v>
      </c>
    </row>
    <row r="709" spans="1:4" ht="14.5">
      <c r="A709" s="10">
        <v>6</v>
      </c>
      <c r="B709" s="7" t="s">
        <v>9</v>
      </c>
      <c r="C709" s="7" t="s">
        <v>11</v>
      </c>
      <c r="D709" s="11">
        <f t="shared" si="0"/>
        <v>3</v>
      </c>
    </row>
    <row r="710" spans="1:4" ht="14.5">
      <c r="A710" s="10">
        <v>20</v>
      </c>
      <c r="B710" s="7" t="s">
        <v>9</v>
      </c>
      <c r="C710" s="7" t="s">
        <v>10</v>
      </c>
      <c r="D710" s="11">
        <f t="shared" si="0"/>
        <v>4</v>
      </c>
    </row>
    <row r="711" spans="1:4" ht="14.5">
      <c r="A711" s="10">
        <v>18</v>
      </c>
      <c r="B711" s="7" t="s">
        <v>9</v>
      </c>
      <c r="C711" s="7" t="s">
        <v>4</v>
      </c>
      <c r="D711" s="11">
        <f t="shared" si="0"/>
        <v>5</v>
      </c>
    </row>
    <row r="712" spans="1:4" ht="14.5">
      <c r="A712" s="10">
        <v>9</v>
      </c>
      <c r="B712" s="7" t="s">
        <v>9</v>
      </c>
      <c r="C712" s="7" t="s">
        <v>10</v>
      </c>
      <c r="D712" s="11">
        <f t="shared" si="0"/>
        <v>4</v>
      </c>
    </row>
    <row r="713" spans="1:4" ht="14.5">
      <c r="A713" s="10">
        <v>6</v>
      </c>
      <c r="B713" s="7" t="s">
        <v>9</v>
      </c>
      <c r="C713" s="7" t="s">
        <v>11</v>
      </c>
      <c r="D713" s="11">
        <f t="shared" si="0"/>
        <v>3</v>
      </c>
    </row>
    <row r="714" spans="1:4" ht="14.5">
      <c r="A714" s="10">
        <v>28</v>
      </c>
      <c r="B714" s="7" t="s">
        <v>9</v>
      </c>
      <c r="C714" s="7" t="s">
        <v>18</v>
      </c>
      <c r="D714" s="11">
        <f t="shared" si="0"/>
        <v>2</v>
      </c>
    </row>
    <row r="715" spans="1:4" ht="14.5">
      <c r="A715" s="10">
        <v>57</v>
      </c>
      <c r="B715" s="7" t="s">
        <v>9</v>
      </c>
      <c r="C715" s="7" t="s">
        <v>4</v>
      </c>
      <c r="D715" s="11">
        <f t="shared" si="0"/>
        <v>5</v>
      </c>
    </row>
    <row r="716" spans="1:4" ht="14.5">
      <c r="A716" s="10">
        <v>81</v>
      </c>
      <c r="B716" s="7" t="s">
        <v>9</v>
      </c>
      <c r="C716" s="7" t="s">
        <v>18</v>
      </c>
      <c r="D716" s="11">
        <f t="shared" si="0"/>
        <v>2</v>
      </c>
    </row>
    <row r="717" spans="1:4" ht="14.5">
      <c r="A717" s="10">
        <v>58</v>
      </c>
      <c r="B717" s="7" t="s">
        <v>9</v>
      </c>
      <c r="C717" s="7" t="s">
        <v>4</v>
      </c>
      <c r="D717" s="11">
        <f t="shared" si="0"/>
        <v>5</v>
      </c>
    </row>
    <row r="718" spans="1:4" ht="14.5">
      <c r="A718" s="10">
        <v>11</v>
      </c>
      <c r="B718" s="7" t="s">
        <v>9</v>
      </c>
      <c r="C718" s="7" t="s">
        <v>11</v>
      </c>
      <c r="D718" s="11">
        <f t="shared" si="0"/>
        <v>3</v>
      </c>
    </row>
    <row r="719" spans="1:4" ht="14.5">
      <c r="A719" s="10">
        <v>50</v>
      </c>
      <c r="B719" s="7" t="s">
        <v>9</v>
      </c>
      <c r="C719" s="7" t="s">
        <v>10</v>
      </c>
      <c r="D719" s="11">
        <f t="shared" si="0"/>
        <v>4</v>
      </c>
    </row>
    <row r="720" spans="1:4" ht="14.5">
      <c r="A720" s="10">
        <v>15</v>
      </c>
      <c r="B720" s="7" t="s">
        <v>9</v>
      </c>
      <c r="C720" s="7" t="s">
        <v>11</v>
      </c>
      <c r="D720" s="11">
        <f t="shared" si="0"/>
        <v>3</v>
      </c>
    </row>
    <row r="721" spans="1:4" ht="14.5">
      <c r="A721" s="10">
        <v>5</v>
      </c>
      <c r="B721" s="7" t="s">
        <v>9</v>
      </c>
      <c r="C721" s="7" t="s">
        <v>11</v>
      </c>
      <c r="D721" s="11">
        <f t="shared" si="0"/>
        <v>3</v>
      </c>
    </row>
    <row r="722" spans="1:4" ht="14.5">
      <c r="A722" s="10">
        <v>30</v>
      </c>
      <c r="B722" s="7" t="s">
        <v>9</v>
      </c>
      <c r="C722" s="7" t="s">
        <v>10</v>
      </c>
      <c r="D722" s="11">
        <f t="shared" si="0"/>
        <v>4</v>
      </c>
    </row>
    <row r="723" spans="1:4" ht="14.5">
      <c r="A723" s="10">
        <v>30</v>
      </c>
      <c r="B723" s="7" t="s">
        <v>9</v>
      </c>
      <c r="C723" s="7" t="s">
        <v>10</v>
      </c>
      <c r="D723" s="11">
        <f t="shared" si="0"/>
        <v>4</v>
      </c>
    </row>
    <row r="724" spans="1:4" ht="14.5">
      <c r="A724" s="10">
        <v>41</v>
      </c>
      <c r="B724" s="7" t="s">
        <v>9</v>
      </c>
      <c r="C724" s="7" t="s">
        <v>11</v>
      </c>
      <c r="D724" s="11">
        <f t="shared" si="0"/>
        <v>3</v>
      </c>
    </row>
    <row r="725" spans="1:4" ht="14.5">
      <c r="A725" s="10">
        <v>186</v>
      </c>
      <c r="B725" s="7" t="s">
        <v>9</v>
      </c>
      <c r="C725" s="7" t="s">
        <v>18</v>
      </c>
      <c r="D725" s="11">
        <f t="shared" si="0"/>
        <v>2</v>
      </c>
    </row>
    <row r="726" spans="1:4" ht="14.5">
      <c r="A726" s="10">
        <v>7</v>
      </c>
      <c r="B726" s="7" t="s">
        <v>9</v>
      </c>
      <c r="C726" s="7" t="s">
        <v>11</v>
      </c>
      <c r="D726" s="11">
        <f t="shared" si="0"/>
        <v>3</v>
      </c>
    </row>
    <row r="727" spans="1:4" ht="14.5">
      <c r="A727" s="10">
        <v>35</v>
      </c>
      <c r="B727" s="16" t="s">
        <v>3</v>
      </c>
      <c r="C727" s="7" t="s">
        <v>11</v>
      </c>
      <c r="D727" s="11">
        <f t="shared" si="0"/>
        <v>3</v>
      </c>
    </row>
    <row r="728" spans="1:4" ht="14.5">
      <c r="A728" s="10">
        <v>35</v>
      </c>
      <c r="B728" s="7" t="s">
        <v>3</v>
      </c>
      <c r="C728" s="7" t="s">
        <v>11</v>
      </c>
      <c r="D728" s="11">
        <f t="shared" si="0"/>
        <v>3</v>
      </c>
    </row>
    <row r="729" spans="1:4" ht="14.5">
      <c r="A729" s="10">
        <v>100</v>
      </c>
      <c r="B729" s="7" t="s">
        <v>3</v>
      </c>
      <c r="C729" s="7" t="s">
        <v>4</v>
      </c>
      <c r="D729" s="11">
        <f t="shared" si="0"/>
        <v>5</v>
      </c>
    </row>
    <row r="730" spans="1:4" ht="14.5">
      <c r="A730" s="10">
        <v>9</v>
      </c>
      <c r="B730" s="7" t="s">
        <v>3</v>
      </c>
      <c r="C730" s="7" t="s">
        <v>10</v>
      </c>
      <c r="D730" s="11">
        <f t="shared" si="0"/>
        <v>4</v>
      </c>
    </row>
    <row r="731" spans="1:4" ht="14.5">
      <c r="A731" s="10">
        <v>6</v>
      </c>
      <c r="B731" s="7" t="s">
        <v>3</v>
      </c>
      <c r="C731" s="7" t="s">
        <v>11</v>
      </c>
      <c r="D731" s="11">
        <f t="shared" si="0"/>
        <v>3</v>
      </c>
    </row>
    <row r="732" spans="1:4" ht="14.5">
      <c r="A732" s="10">
        <v>230</v>
      </c>
      <c r="B732" s="7" t="s">
        <v>3</v>
      </c>
      <c r="C732" s="7" t="s">
        <v>4</v>
      </c>
      <c r="D732" s="11">
        <f t="shared" si="0"/>
        <v>5</v>
      </c>
    </row>
    <row r="733" spans="1:4" ht="14.5">
      <c r="A733" s="10">
        <v>62</v>
      </c>
      <c r="B733" s="7" t="s">
        <v>3</v>
      </c>
      <c r="C733" s="7" t="s">
        <v>10</v>
      </c>
      <c r="D733" s="11">
        <f t="shared" si="0"/>
        <v>4</v>
      </c>
    </row>
    <row r="734" spans="1:4" ht="14.5">
      <c r="A734" s="10">
        <v>30</v>
      </c>
      <c r="B734" s="7" t="s">
        <v>3</v>
      </c>
      <c r="C734" s="7" t="s">
        <v>10</v>
      </c>
      <c r="D734" s="11">
        <f t="shared" si="0"/>
        <v>4</v>
      </c>
    </row>
    <row r="735" spans="1:4" ht="14.5">
      <c r="A735" s="10">
        <v>8</v>
      </c>
      <c r="B735" s="7" t="s">
        <v>3</v>
      </c>
      <c r="C735" s="7" t="s">
        <v>11</v>
      </c>
      <c r="D735" s="11">
        <f t="shared" si="0"/>
        <v>3</v>
      </c>
    </row>
    <row r="736" spans="1:4" ht="14.5">
      <c r="A736" s="10">
        <v>67</v>
      </c>
      <c r="B736" s="7" t="s">
        <v>3</v>
      </c>
      <c r="C736" s="7" t="s">
        <v>11</v>
      </c>
      <c r="D736" s="11">
        <f t="shared" si="0"/>
        <v>3</v>
      </c>
    </row>
    <row r="737" spans="1:4" ht="14.5">
      <c r="A737" s="10">
        <v>21</v>
      </c>
      <c r="B737" s="7" t="s">
        <v>3</v>
      </c>
      <c r="C737" s="7" t="s">
        <v>11</v>
      </c>
      <c r="D737" s="11">
        <f t="shared" si="0"/>
        <v>3</v>
      </c>
    </row>
    <row r="738" spans="1:4" ht="14.5">
      <c r="A738" s="10">
        <v>29</v>
      </c>
      <c r="B738" s="7" t="s">
        <v>3</v>
      </c>
      <c r="C738" s="7" t="s">
        <v>10</v>
      </c>
      <c r="D738" s="11">
        <f t="shared" si="0"/>
        <v>4</v>
      </c>
    </row>
    <row r="739" spans="1:4" ht="14.5">
      <c r="A739" s="10">
        <v>47</v>
      </c>
      <c r="B739" s="7" t="s">
        <v>3</v>
      </c>
      <c r="C739" s="7" t="s">
        <v>10</v>
      </c>
      <c r="D739" s="11">
        <f t="shared" si="0"/>
        <v>4</v>
      </c>
    </row>
    <row r="740" spans="1:4" ht="14.5">
      <c r="A740" s="10">
        <v>23</v>
      </c>
      <c r="B740" s="7" t="s">
        <v>3</v>
      </c>
      <c r="C740" s="7" t="s">
        <v>10</v>
      </c>
      <c r="D740" s="11">
        <f t="shared" si="0"/>
        <v>4</v>
      </c>
    </row>
    <row r="741" spans="1:4" ht="14.5">
      <c r="A741" s="10">
        <v>15</v>
      </c>
      <c r="B741" s="7" t="s">
        <v>3</v>
      </c>
      <c r="C741" s="7" t="s">
        <v>11</v>
      </c>
      <c r="D741" s="11">
        <f t="shared" si="0"/>
        <v>3</v>
      </c>
    </row>
    <row r="742" spans="1:4" ht="14.5">
      <c r="A742" s="10">
        <v>79</v>
      </c>
      <c r="B742" s="7" t="s">
        <v>3</v>
      </c>
      <c r="C742" s="7" t="s">
        <v>18</v>
      </c>
      <c r="D742" s="11">
        <f t="shared" si="0"/>
        <v>2</v>
      </c>
    </row>
    <row r="743" spans="1:4" ht="14.5">
      <c r="A743" s="10">
        <v>18</v>
      </c>
      <c r="B743" s="7" t="s">
        <v>3</v>
      </c>
      <c r="C743" s="7" t="s">
        <v>11</v>
      </c>
      <c r="D743" s="11">
        <f t="shared" si="0"/>
        <v>3</v>
      </c>
    </row>
    <row r="744" spans="1:4" ht="14.5">
      <c r="A744" s="10">
        <v>10</v>
      </c>
      <c r="B744" s="7" t="s">
        <v>3</v>
      </c>
      <c r="C744" s="7" t="s">
        <v>17</v>
      </c>
      <c r="D744" s="11">
        <f t="shared" si="0"/>
        <v>0</v>
      </c>
    </row>
    <row r="745" spans="1:4" ht="14.5">
      <c r="A745" s="10">
        <v>10</v>
      </c>
      <c r="B745" s="7" t="s">
        <v>3</v>
      </c>
      <c r="C745" s="7" t="s">
        <v>10</v>
      </c>
      <c r="D745" s="11">
        <f t="shared" si="0"/>
        <v>4</v>
      </c>
    </row>
    <row r="746" spans="1:4" ht="14.5">
      <c r="A746" s="10">
        <v>13</v>
      </c>
      <c r="B746" s="7" t="s">
        <v>3</v>
      </c>
      <c r="C746" s="7" t="s">
        <v>4</v>
      </c>
      <c r="D746" s="11">
        <f t="shared" si="0"/>
        <v>5</v>
      </c>
    </row>
    <row r="747" spans="1:4" ht="14.5">
      <c r="A747" s="10">
        <v>8</v>
      </c>
      <c r="B747" s="7" t="s">
        <v>3</v>
      </c>
      <c r="C747" s="7" t="s">
        <v>10</v>
      </c>
      <c r="D747" s="11">
        <f t="shared" si="0"/>
        <v>4</v>
      </c>
    </row>
    <row r="748" spans="1:4" ht="14.5">
      <c r="A748" s="10">
        <v>9</v>
      </c>
      <c r="B748" s="7" t="s">
        <v>3</v>
      </c>
      <c r="C748" s="7" t="s">
        <v>11</v>
      </c>
      <c r="D748" s="11">
        <f t="shared" si="0"/>
        <v>3</v>
      </c>
    </row>
    <row r="749" spans="1:4" ht="14.5">
      <c r="A749" s="10">
        <v>19</v>
      </c>
      <c r="B749" s="7" t="s">
        <v>3</v>
      </c>
      <c r="C749" s="7" t="s">
        <v>11</v>
      </c>
      <c r="D749" s="11">
        <f t="shared" si="0"/>
        <v>3</v>
      </c>
    </row>
    <row r="750" spans="1:4" ht="14.5">
      <c r="A750" s="10">
        <v>10</v>
      </c>
      <c r="B750" s="7" t="s">
        <v>3</v>
      </c>
      <c r="C750" s="7" t="s">
        <v>10</v>
      </c>
      <c r="D750" s="11">
        <f t="shared" si="0"/>
        <v>4</v>
      </c>
    </row>
    <row r="751" spans="1:4" ht="14.5">
      <c r="A751" s="10">
        <v>8</v>
      </c>
      <c r="B751" s="7" t="s">
        <v>3</v>
      </c>
      <c r="C751" s="7" t="s">
        <v>4</v>
      </c>
      <c r="D751" s="11">
        <f t="shared" si="0"/>
        <v>5</v>
      </c>
    </row>
    <row r="752" spans="1:4" ht="14.5">
      <c r="A752" s="10">
        <v>63</v>
      </c>
      <c r="B752" s="16" t="s">
        <v>12</v>
      </c>
      <c r="C752" s="7" t="s">
        <v>4</v>
      </c>
      <c r="D752" s="11">
        <f t="shared" si="0"/>
        <v>5</v>
      </c>
    </row>
    <row r="753" spans="1:4" ht="14.5">
      <c r="A753" s="10">
        <v>15</v>
      </c>
      <c r="B753" s="7" t="s">
        <v>12</v>
      </c>
      <c r="C753" s="7" t="s">
        <v>10</v>
      </c>
      <c r="D753" s="11">
        <f t="shared" si="0"/>
        <v>4</v>
      </c>
    </row>
    <row r="754" spans="1:4" ht="14.5">
      <c r="A754" s="10">
        <v>56</v>
      </c>
      <c r="B754" s="7" t="s">
        <v>12</v>
      </c>
      <c r="C754" s="7" t="s">
        <v>4</v>
      </c>
      <c r="D754" s="11">
        <f t="shared" si="0"/>
        <v>5</v>
      </c>
    </row>
    <row r="755" spans="1:4" ht="14.5">
      <c r="A755" s="10">
        <v>58</v>
      </c>
      <c r="B755" s="7" t="s">
        <v>12</v>
      </c>
      <c r="C755" s="7" t="s">
        <v>11</v>
      </c>
      <c r="D755" s="11">
        <f t="shared" si="0"/>
        <v>3</v>
      </c>
    </row>
    <row r="756" spans="1:4" ht="14.5">
      <c r="A756" s="10">
        <v>7</v>
      </c>
      <c r="B756" s="7" t="s">
        <v>12</v>
      </c>
      <c r="C756" s="7" t="s">
        <v>10</v>
      </c>
      <c r="D756" s="11">
        <f t="shared" si="0"/>
        <v>4</v>
      </c>
    </row>
    <row r="757" spans="1:4" ht="14.5">
      <c r="A757" s="10">
        <v>7</v>
      </c>
      <c r="B757" s="7" t="s">
        <v>12</v>
      </c>
      <c r="C757" s="7" t="s">
        <v>10</v>
      </c>
      <c r="D757" s="11">
        <f t="shared" si="0"/>
        <v>4</v>
      </c>
    </row>
    <row r="758" spans="1:4" ht="14.5">
      <c r="A758" s="10">
        <v>61</v>
      </c>
      <c r="B758" s="7" t="s">
        <v>12</v>
      </c>
      <c r="C758" s="7" t="s">
        <v>11</v>
      </c>
      <c r="D758" s="11">
        <f t="shared" si="0"/>
        <v>3</v>
      </c>
    </row>
    <row r="759" spans="1:4" ht="14.5">
      <c r="A759" s="10">
        <v>27</v>
      </c>
      <c r="B759" s="7" t="s">
        <v>12</v>
      </c>
      <c r="C759" s="7" t="s">
        <v>11</v>
      </c>
      <c r="D759" s="11">
        <f t="shared" si="0"/>
        <v>3</v>
      </c>
    </row>
    <row r="760" spans="1:4" ht="14.5">
      <c r="A760" s="10">
        <v>13</v>
      </c>
      <c r="B760" s="7" t="s">
        <v>12</v>
      </c>
      <c r="C760" s="7" t="s">
        <v>10</v>
      </c>
      <c r="D760" s="11">
        <f t="shared" si="0"/>
        <v>4</v>
      </c>
    </row>
    <row r="761" spans="1:4" ht="14.5">
      <c r="A761" s="10">
        <v>11</v>
      </c>
      <c r="B761" s="7" t="s">
        <v>12</v>
      </c>
      <c r="C761" s="7" t="s">
        <v>11</v>
      </c>
      <c r="D761" s="11">
        <f t="shared" si="0"/>
        <v>3</v>
      </c>
    </row>
    <row r="762" spans="1:4" ht="14.5">
      <c r="A762" s="10">
        <v>5</v>
      </c>
      <c r="B762" s="7" t="s">
        <v>12</v>
      </c>
      <c r="C762" s="7" t="s">
        <v>18</v>
      </c>
      <c r="D762" s="11">
        <f t="shared" si="0"/>
        <v>2</v>
      </c>
    </row>
    <row r="763" spans="1:4" ht="14.5">
      <c r="A763" s="10">
        <v>12</v>
      </c>
      <c r="B763" s="7" t="s">
        <v>12</v>
      </c>
      <c r="C763" s="7" t="s">
        <v>10</v>
      </c>
      <c r="D763" s="11">
        <f t="shared" si="0"/>
        <v>4</v>
      </c>
    </row>
    <row r="764" spans="1:4" ht="14.5">
      <c r="A764" s="10">
        <v>10</v>
      </c>
      <c r="B764" s="7" t="s">
        <v>12</v>
      </c>
      <c r="C764" s="7" t="s">
        <v>11</v>
      </c>
      <c r="D764" s="11">
        <f t="shared" si="0"/>
        <v>3</v>
      </c>
    </row>
    <row r="765" spans="1:4" ht="14.5">
      <c r="A765" s="10">
        <v>70</v>
      </c>
      <c r="B765" s="7" t="s">
        <v>12</v>
      </c>
      <c r="C765" s="7" t="s">
        <v>4</v>
      </c>
      <c r="D765" s="11">
        <f t="shared" si="0"/>
        <v>5</v>
      </c>
    </row>
    <row r="766" spans="1:4" ht="14.5">
      <c r="A766" s="10">
        <v>9</v>
      </c>
      <c r="B766" s="7" t="s">
        <v>12</v>
      </c>
      <c r="C766" s="7" t="s">
        <v>4</v>
      </c>
      <c r="D766" s="11">
        <f t="shared" si="0"/>
        <v>5</v>
      </c>
    </row>
    <row r="767" spans="1:4" ht="14.5">
      <c r="A767" s="10">
        <v>72</v>
      </c>
      <c r="B767" s="7" t="s">
        <v>12</v>
      </c>
      <c r="C767" s="7" t="s">
        <v>10</v>
      </c>
      <c r="D767" s="11">
        <f t="shared" si="0"/>
        <v>4</v>
      </c>
    </row>
    <row r="768" spans="1:4" ht="14.5">
      <c r="A768" s="10">
        <v>10</v>
      </c>
      <c r="B768" s="7" t="s">
        <v>12</v>
      </c>
      <c r="C768" s="7" t="s">
        <v>11</v>
      </c>
      <c r="D768" s="11">
        <f t="shared" si="0"/>
        <v>3</v>
      </c>
    </row>
    <row r="769" spans="1:4" ht="14.5">
      <c r="A769" s="10">
        <v>32</v>
      </c>
      <c r="B769" s="7" t="s">
        <v>12</v>
      </c>
      <c r="C769" s="7" t="s">
        <v>10</v>
      </c>
      <c r="D769" s="11">
        <f t="shared" si="0"/>
        <v>4</v>
      </c>
    </row>
    <row r="770" spans="1:4" ht="14.5">
      <c r="A770" s="10">
        <v>10</v>
      </c>
      <c r="B770" s="7" t="s">
        <v>12</v>
      </c>
      <c r="C770" s="7" t="s">
        <v>11</v>
      </c>
      <c r="D770" s="11">
        <f t="shared" si="0"/>
        <v>3</v>
      </c>
    </row>
    <row r="771" spans="1:4" ht="14.5">
      <c r="A771" s="10">
        <v>38</v>
      </c>
      <c r="B771" s="7" t="s">
        <v>12</v>
      </c>
      <c r="C771" s="7" t="s">
        <v>10</v>
      </c>
      <c r="D771" s="11">
        <f t="shared" si="0"/>
        <v>4</v>
      </c>
    </row>
    <row r="772" spans="1:4" ht="14.5">
      <c r="A772" s="10">
        <v>38</v>
      </c>
      <c r="B772" s="7" t="s">
        <v>12</v>
      </c>
      <c r="C772" s="7" t="s">
        <v>18</v>
      </c>
      <c r="D772" s="11">
        <f t="shared" si="0"/>
        <v>2</v>
      </c>
    </row>
    <row r="773" spans="1:4" ht="14.5">
      <c r="A773" s="10">
        <v>13</v>
      </c>
      <c r="B773" s="7" t="s">
        <v>12</v>
      </c>
      <c r="C773" s="7" t="s">
        <v>11</v>
      </c>
      <c r="D773" s="11">
        <f t="shared" si="0"/>
        <v>3</v>
      </c>
    </row>
    <row r="774" spans="1:4" ht="14.5">
      <c r="A774" s="10">
        <v>23</v>
      </c>
      <c r="B774" s="7" t="s">
        <v>12</v>
      </c>
      <c r="C774" s="7" t="s">
        <v>10</v>
      </c>
      <c r="D774" s="11">
        <f t="shared" si="0"/>
        <v>4</v>
      </c>
    </row>
    <row r="775" spans="1:4" ht="14.5">
      <c r="A775" s="10">
        <v>9</v>
      </c>
      <c r="B775" s="7" t="s">
        <v>12</v>
      </c>
      <c r="C775" s="7" t="s">
        <v>10</v>
      </c>
      <c r="D775" s="11">
        <f t="shared" si="0"/>
        <v>4</v>
      </c>
    </row>
    <row r="776" spans="1:4" ht="14.5">
      <c r="A776" s="10">
        <v>15</v>
      </c>
      <c r="B776" s="7" t="s">
        <v>12</v>
      </c>
      <c r="C776" s="7" t="s">
        <v>11</v>
      </c>
      <c r="D776" s="11">
        <f t="shared" si="0"/>
        <v>3</v>
      </c>
    </row>
    <row r="777" spans="1:4" ht="14.5">
      <c r="A777" s="10">
        <v>36</v>
      </c>
      <c r="B777" s="16" t="s">
        <v>16</v>
      </c>
      <c r="C777" s="7" t="s">
        <v>11</v>
      </c>
      <c r="D777" s="11">
        <f t="shared" si="0"/>
        <v>3</v>
      </c>
    </row>
    <row r="778" spans="1:4" ht="14.5">
      <c r="A778" s="10">
        <v>5</v>
      </c>
      <c r="B778" s="7" t="s">
        <v>16</v>
      </c>
      <c r="C778" s="7" t="s">
        <v>10</v>
      </c>
      <c r="D778" s="11">
        <f t="shared" si="0"/>
        <v>4</v>
      </c>
    </row>
    <row r="779" spans="1:4" ht="14.5">
      <c r="A779" s="10">
        <v>5</v>
      </c>
      <c r="B779" s="7" t="s">
        <v>16</v>
      </c>
      <c r="C779" s="7" t="s">
        <v>18</v>
      </c>
      <c r="D779" s="11">
        <f t="shared" si="0"/>
        <v>2</v>
      </c>
    </row>
    <row r="780" spans="1:4" ht="14.5">
      <c r="A780" s="10">
        <v>37</v>
      </c>
      <c r="B780" s="7" t="s">
        <v>16</v>
      </c>
      <c r="C780" s="7" t="s">
        <v>10</v>
      </c>
      <c r="D780" s="11">
        <f t="shared" si="0"/>
        <v>4</v>
      </c>
    </row>
    <row r="781" spans="1:4" ht="14.5">
      <c r="A781" s="10">
        <v>8</v>
      </c>
      <c r="B781" s="7" t="s">
        <v>16</v>
      </c>
      <c r="C781" s="7" t="s">
        <v>10</v>
      </c>
      <c r="D781" s="11">
        <f t="shared" si="0"/>
        <v>4</v>
      </c>
    </row>
    <row r="782" spans="1:4" ht="14.5">
      <c r="A782" s="10">
        <v>19</v>
      </c>
      <c r="B782" s="7" t="s">
        <v>16</v>
      </c>
      <c r="C782" s="7" t="s">
        <v>4</v>
      </c>
      <c r="D782" s="11">
        <f t="shared" si="0"/>
        <v>5</v>
      </c>
    </row>
    <row r="783" spans="1:4" ht="14.5">
      <c r="A783" s="10">
        <v>15</v>
      </c>
      <c r="B783" s="7" t="s">
        <v>16</v>
      </c>
      <c r="C783" s="7" t="s">
        <v>11</v>
      </c>
      <c r="D783" s="11">
        <f t="shared" si="0"/>
        <v>3</v>
      </c>
    </row>
    <row r="784" spans="1:4" ht="14.5">
      <c r="A784" s="10">
        <v>17</v>
      </c>
      <c r="B784" s="7" t="s">
        <v>16</v>
      </c>
      <c r="C784" s="7" t="s">
        <v>10</v>
      </c>
      <c r="D784" s="11">
        <f t="shared" si="0"/>
        <v>4</v>
      </c>
    </row>
    <row r="785" spans="1:4" ht="14.5">
      <c r="A785" s="10">
        <v>12</v>
      </c>
      <c r="B785" s="7" t="s">
        <v>16</v>
      </c>
      <c r="C785" s="7" t="s">
        <v>11</v>
      </c>
      <c r="D785" s="11">
        <f t="shared" si="0"/>
        <v>3</v>
      </c>
    </row>
    <row r="786" spans="1:4" ht="14.5">
      <c r="A786" s="10">
        <v>6</v>
      </c>
      <c r="B786" s="7" t="s">
        <v>16</v>
      </c>
      <c r="C786" s="7" t="s">
        <v>11</v>
      </c>
      <c r="D786" s="11">
        <f t="shared" si="0"/>
        <v>3</v>
      </c>
    </row>
    <row r="787" spans="1:4" ht="14.5">
      <c r="A787" s="10">
        <v>12</v>
      </c>
      <c r="B787" s="7" t="s">
        <v>16</v>
      </c>
      <c r="C787" s="7" t="s">
        <v>11</v>
      </c>
      <c r="D787" s="11">
        <f t="shared" si="0"/>
        <v>3</v>
      </c>
    </row>
    <row r="788" spans="1:4" ht="14.5">
      <c r="A788" s="10">
        <v>14</v>
      </c>
      <c r="B788" s="7" t="s">
        <v>16</v>
      </c>
      <c r="C788" s="7" t="s">
        <v>11</v>
      </c>
      <c r="D788" s="11">
        <f t="shared" si="0"/>
        <v>3</v>
      </c>
    </row>
    <row r="789" spans="1:4" ht="14.5">
      <c r="A789" s="10">
        <v>35</v>
      </c>
      <c r="B789" s="7" t="s">
        <v>16</v>
      </c>
      <c r="C789" s="7" t="s">
        <v>11</v>
      </c>
      <c r="D789" s="11">
        <f t="shared" si="0"/>
        <v>3</v>
      </c>
    </row>
    <row r="790" spans="1:4" ht="14.5">
      <c r="A790" s="10">
        <v>10</v>
      </c>
      <c r="B790" s="7" t="s">
        <v>16</v>
      </c>
      <c r="C790" s="7" t="s">
        <v>17</v>
      </c>
      <c r="D790" s="11">
        <f t="shared" si="0"/>
        <v>0</v>
      </c>
    </row>
    <row r="791" spans="1:4" ht="14.5">
      <c r="A791" s="10">
        <v>35</v>
      </c>
      <c r="B791" s="7" t="s">
        <v>16</v>
      </c>
      <c r="C791" s="7" t="s">
        <v>10</v>
      </c>
      <c r="D791" s="11">
        <f t="shared" si="0"/>
        <v>4</v>
      </c>
    </row>
    <row r="792" spans="1:4" ht="14.5">
      <c r="A792" s="10">
        <v>15</v>
      </c>
      <c r="B792" s="7" t="s">
        <v>16</v>
      </c>
      <c r="C792" s="7" t="s">
        <v>4</v>
      </c>
      <c r="D792" s="11">
        <f t="shared" si="0"/>
        <v>5</v>
      </c>
    </row>
    <row r="793" spans="1:4" ht="14.5">
      <c r="A793" s="10">
        <v>25</v>
      </c>
      <c r="B793" s="7" t="s">
        <v>16</v>
      </c>
      <c r="C793" s="7" t="s">
        <v>10</v>
      </c>
      <c r="D793" s="11">
        <f t="shared" si="0"/>
        <v>4</v>
      </c>
    </row>
    <row r="794" spans="1:4" ht="14.5">
      <c r="A794" s="10">
        <v>26</v>
      </c>
      <c r="B794" s="7" t="s">
        <v>16</v>
      </c>
      <c r="C794" s="7" t="s">
        <v>11</v>
      </c>
      <c r="D794" s="11">
        <f t="shared" si="0"/>
        <v>3</v>
      </c>
    </row>
    <row r="795" spans="1:4" ht="14.5">
      <c r="A795" s="10">
        <v>25</v>
      </c>
      <c r="B795" s="7" t="s">
        <v>16</v>
      </c>
      <c r="C795" s="7" t="s">
        <v>10</v>
      </c>
      <c r="D795" s="11">
        <f t="shared" si="0"/>
        <v>4</v>
      </c>
    </row>
    <row r="796" spans="1:4" ht="14.5">
      <c r="A796" s="10">
        <v>11</v>
      </c>
      <c r="B796" s="7" t="s">
        <v>16</v>
      </c>
      <c r="C796" s="7" t="s">
        <v>11</v>
      </c>
      <c r="D796" s="11">
        <f t="shared" si="0"/>
        <v>3</v>
      </c>
    </row>
    <row r="797" spans="1:4" ht="14.5">
      <c r="A797" s="10">
        <v>41</v>
      </c>
      <c r="B797" s="7" t="s">
        <v>16</v>
      </c>
      <c r="C797" s="7" t="s">
        <v>11</v>
      </c>
      <c r="D797" s="11">
        <f t="shared" si="0"/>
        <v>3</v>
      </c>
    </row>
    <row r="798" spans="1:4" ht="14.5">
      <c r="A798" s="10">
        <v>60</v>
      </c>
      <c r="B798" s="7" t="s">
        <v>16</v>
      </c>
      <c r="C798" s="7" t="s">
        <v>4</v>
      </c>
      <c r="D798" s="11">
        <f t="shared" si="0"/>
        <v>5</v>
      </c>
    </row>
    <row r="799" spans="1:4" ht="14.5">
      <c r="A799" s="10">
        <v>15</v>
      </c>
      <c r="B799" s="7" t="s">
        <v>16</v>
      </c>
      <c r="C799" s="7" t="s">
        <v>10</v>
      </c>
      <c r="D799" s="11">
        <f t="shared" si="0"/>
        <v>4</v>
      </c>
    </row>
    <row r="800" spans="1:4" ht="14.5">
      <c r="A800" s="10">
        <v>9</v>
      </c>
      <c r="B800" s="7" t="s">
        <v>16</v>
      </c>
      <c r="C800" s="7" t="s">
        <v>11</v>
      </c>
      <c r="D800" s="11">
        <f t="shared" si="0"/>
        <v>3</v>
      </c>
    </row>
    <row r="801" spans="1:4" ht="14.5">
      <c r="A801" s="10">
        <v>43</v>
      </c>
      <c r="B801" s="7" t="s">
        <v>16</v>
      </c>
      <c r="C801" s="7" t="s">
        <v>10</v>
      </c>
      <c r="D801" s="11">
        <f t="shared" si="0"/>
        <v>4</v>
      </c>
    </row>
    <row r="802" spans="1:4" ht="14.5">
      <c r="A802" s="10">
        <v>57</v>
      </c>
      <c r="B802" s="16" t="s">
        <v>21</v>
      </c>
      <c r="C802" s="7" t="s">
        <v>18</v>
      </c>
      <c r="D802" s="11">
        <f t="shared" si="0"/>
        <v>2</v>
      </c>
    </row>
    <row r="803" spans="1:4" ht="14.5">
      <c r="A803" s="10">
        <v>54</v>
      </c>
      <c r="B803" s="7" t="s">
        <v>21</v>
      </c>
      <c r="C803" s="7" t="s">
        <v>4</v>
      </c>
      <c r="D803" s="11">
        <f t="shared" si="0"/>
        <v>5</v>
      </c>
    </row>
    <row r="804" spans="1:4" ht="14.5">
      <c r="A804" s="10">
        <v>113</v>
      </c>
      <c r="B804" s="7" t="s">
        <v>21</v>
      </c>
      <c r="C804" s="7" t="s">
        <v>18</v>
      </c>
      <c r="D804" s="11">
        <f t="shared" si="0"/>
        <v>2</v>
      </c>
    </row>
    <row r="805" spans="1:4" ht="14.5">
      <c r="A805" s="10">
        <v>43</v>
      </c>
      <c r="B805" s="7" t="s">
        <v>21</v>
      </c>
      <c r="C805" s="7" t="s">
        <v>11</v>
      </c>
      <c r="D805" s="11">
        <f t="shared" si="0"/>
        <v>3</v>
      </c>
    </row>
    <row r="806" spans="1:4" ht="14.5">
      <c r="A806" s="10">
        <v>36</v>
      </c>
      <c r="B806" s="7" t="s">
        <v>21</v>
      </c>
      <c r="C806" s="7" t="s">
        <v>11</v>
      </c>
      <c r="D806" s="11">
        <f t="shared" si="0"/>
        <v>3</v>
      </c>
    </row>
    <row r="807" spans="1:4" ht="14.5">
      <c r="A807" s="10">
        <v>11</v>
      </c>
      <c r="B807" s="7" t="s">
        <v>21</v>
      </c>
      <c r="C807" s="7" t="s">
        <v>18</v>
      </c>
      <c r="D807" s="11">
        <f t="shared" si="0"/>
        <v>2</v>
      </c>
    </row>
    <row r="808" spans="1:4" ht="14.5">
      <c r="A808" s="10">
        <v>22</v>
      </c>
      <c r="B808" s="7" t="s">
        <v>21</v>
      </c>
      <c r="C808" s="7" t="s">
        <v>17</v>
      </c>
      <c r="D808" s="11">
        <f t="shared" si="0"/>
        <v>0</v>
      </c>
    </row>
    <row r="809" spans="1:4" ht="14.5">
      <c r="A809" s="10">
        <v>8</v>
      </c>
      <c r="B809" s="7" t="s">
        <v>21</v>
      </c>
      <c r="C809" s="7" t="s">
        <v>11</v>
      </c>
      <c r="D809" s="11">
        <f t="shared" si="0"/>
        <v>3</v>
      </c>
    </row>
    <row r="810" spans="1:4" ht="14.5">
      <c r="A810" s="10">
        <v>21</v>
      </c>
      <c r="B810" s="7" t="s">
        <v>21</v>
      </c>
      <c r="C810" s="7" t="s">
        <v>11</v>
      </c>
      <c r="D810" s="11">
        <f t="shared" si="0"/>
        <v>3</v>
      </c>
    </row>
    <row r="811" spans="1:4" ht="14.5">
      <c r="A811" s="10">
        <v>6</v>
      </c>
      <c r="B811" s="7" t="s">
        <v>21</v>
      </c>
      <c r="C811" s="7" t="s">
        <v>11</v>
      </c>
      <c r="D811" s="11">
        <f t="shared" si="0"/>
        <v>3</v>
      </c>
    </row>
    <row r="812" spans="1:4" ht="14.5">
      <c r="A812" s="10">
        <v>11</v>
      </c>
      <c r="B812" s="7" t="s">
        <v>21</v>
      </c>
      <c r="C812" s="7" t="s">
        <v>10</v>
      </c>
      <c r="D812" s="11">
        <f t="shared" si="0"/>
        <v>4</v>
      </c>
    </row>
    <row r="813" spans="1:4" ht="14.5">
      <c r="A813" s="10">
        <v>5</v>
      </c>
      <c r="B813" s="7" t="s">
        <v>21</v>
      </c>
      <c r="C813" s="7" t="s">
        <v>18</v>
      </c>
      <c r="D813" s="11">
        <f t="shared" si="0"/>
        <v>2</v>
      </c>
    </row>
    <row r="814" spans="1:4" ht="14.5">
      <c r="A814" s="10">
        <v>53</v>
      </c>
      <c r="B814" s="7" t="s">
        <v>21</v>
      </c>
      <c r="C814" s="7" t="s">
        <v>10</v>
      </c>
      <c r="D814" s="11">
        <f t="shared" si="0"/>
        <v>4</v>
      </c>
    </row>
    <row r="815" spans="1:4" ht="14.5">
      <c r="A815" s="10">
        <v>5</v>
      </c>
      <c r="B815" s="7" t="s">
        <v>21</v>
      </c>
      <c r="C815" s="7" t="s">
        <v>10</v>
      </c>
      <c r="D815" s="11">
        <f t="shared" si="0"/>
        <v>4</v>
      </c>
    </row>
    <row r="816" spans="1:4" ht="14.5">
      <c r="A816" s="10">
        <v>42</v>
      </c>
      <c r="B816" s="7" t="s">
        <v>21</v>
      </c>
      <c r="C816" s="7" t="s">
        <v>11</v>
      </c>
      <c r="D816" s="11">
        <f t="shared" si="0"/>
        <v>3</v>
      </c>
    </row>
    <row r="817" spans="1:4" ht="14.5">
      <c r="A817" s="10">
        <v>19</v>
      </c>
      <c r="B817" s="7" t="s">
        <v>21</v>
      </c>
      <c r="C817" s="7" t="s">
        <v>18</v>
      </c>
      <c r="D817" s="11">
        <f t="shared" si="0"/>
        <v>2</v>
      </c>
    </row>
    <row r="818" spans="1:4" ht="14.5">
      <c r="A818" s="10">
        <v>8</v>
      </c>
      <c r="B818" s="7" t="s">
        <v>21</v>
      </c>
      <c r="C818" s="7" t="s">
        <v>18</v>
      </c>
      <c r="D818" s="11">
        <f t="shared" si="0"/>
        <v>2</v>
      </c>
    </row>
    <row r="819" spans="1:4" ht="14.5">
      <c r="A819" s="10">
        <v>25</v>
      </c>
      <c r="B819" s="7" t="s">
        <v>21</v>
      </c>
      <c r="C819" s="7" t="s">
        <v>11</v>
      </c>
      <c r="D819" s="11">
        <f t="shared" si="0"/>
        <v>3</v>
      </c>
    </row>
    <row r="820" spans="1:4" ht="14.5">
      <c r="A820" s="10">
        <v>9</v>
      </c>
      <c r="B820" s="7" t="s">
        <v>21</v>
      </c>
      <c r="C820" s="7" t="s">
        <v>18</v>
      </c>
      <c r="D820" s="11">
        <f t="shared" si="0"/>
        <v>2</v>
      </c>
    </row>
    <row r="821" spans="1:4" ht="14.5">
      <c r="A821" s="10">
        <v>6</v>
      </c>
      <c r="B821" s="7" t="s">
        <v>21</v>
      </c>
      <c r="C821" s="7" t="s">
        <v>18</v>
      </c>
      <c r="D821" s="11">
        <f t="shared" si="0"/>
        <v>2</v>
      </c>
    </row>
    <row r="822" spans="1:4" ht="14.5">
      <c r="A822" s="10">
        <v>54</v>
      </c>
      <c r="B822" s="7" t="s">
        <v>21</v>
      </c>
      <c r="C822" s="7" t="s">
        <v>10</v>
      </c>
      <c r="D822" s="11">
        <f t="shared" si="0"/>
        <v>4</v>
      </c>
    </row>
    <row r="823" spans="1:4" ht="14.5">
      <c r="A823" s="10">
        <v>9</v>
      </c>
      <c r="B823" s="7" t="s">
        <v>21</v>
      </c>
      <c r="C823" s="7" t="s">
        <v>11</v>
      </c>
      <c r="D823" s="11">
        <f t="shared" si="0"/>
        <v>3</v>
      </c>
    </row>
    <row r="824" spans="1:4" ht="14.5">
      <c r="A824" s="10">
        <v>48</v>
      </c>
      <c r="B824" s="7" t="s">
        <v>21</v>
      </c>
      <c r="C824" s="7" t="s">
        <v>11</v>
      </c>
      <c r="D824" s="11">
        <f t="shared" si="0"/>
        <v>3</v>
      </c>
    </row>
    <row r="825" spans="1:4" ht="14.5">
      <c r="A825" s="10">
        <v>11</v>
      </c>
      <c r="B825" s="7" t="s">
        <v>21</v>
      </c>
      <c r="C825" s="7" t="s">
        <v>17</v>
      </c>
      <c r="D825" s="11">
        <f t="shared" si="0"/>
        <v>0</v>
      </c>
    </row>
    <row r="826" spans="1:4" ht="14.5">
      <c r="A826" s="10">
        <v>17</v>
      </c>
      <c r="B826" s="7" t="s">
        <v>21</v>
      </c>
      <c r="C826" s="7" t="s">
        <v>10</v>
      </c>
      <c r="D826" s="11">
        <f t="shared" si="0"/>
        <v>4</v>
      </c>
    </row>
    <row r="827" spans="1:4" ht="14.5">
      <c r="A827" s="10">
        <v>11</v>
      </c>
      <c r="B827" s="16" t="s">
        <v>22</v>
      </c>
      <c r="C827" s="7" t="s">
        <v>10</v>
      </c>
      <c r="D827" s="11">
        <f t="shared" si="0"/>
        <v>4</v>
      </c>
    </row>
    <row r="828" spans="1:4" ht="14.5">
      <c r="A828" s="10">
        <v>20</v>
      </c>
      <c r="B828" s="7" t="s">
        <v>22</v>
      </c>
      <c r="C828" s="7" t="s">
        <v>11</v>
      </c>
      <c r="D828" s="11">
        <f t="shared" si="0"/>
        <v>3</v>
      </c>
    </row>
    <row r="829" spans="1:4" ht="14.5">
      <c r="A829" s="10">
        <v>25</v>
      </c>
      <c r="B829" s="7" t="s">
        <v>22</v>
      </c>
      <c r="C829" s="7" t="s">
        <v>18</v>
      </c>
      <c r="D829" s="11">
        <f t="shared" si="0"/>
        <v>2</v>
      </c>
    </row>
    <row r="830" spans="1:4" ht="14.5">
      <c r="A830" s="10">
        <v>7</v>
      </c>
      <c r="B830" s="7" t="s">
        <v>22</v>
      </c>
      <c r="C830" s="7" t="s">
        <v>10</v>
      </c>
      <c r="D830" s="11">
        <f t="shared" si="0"/>
        <v>4</v>
      </c>
    </row>
    <row r="831" spans="1:4" ht="14.5">
      <c r="A831" s="10">
        <v>27</v>
      </c>
      <c r="B831" s="7" t="s">
        <v>22</v>
      </c>
      <c r="C831" s="7" t="s">
        <v>11</v>
      </c>
      <c r="D831" s="11">
        <f t="shared" si="0"/>
        <v>3</v>
      </c>
    </row>
    <row r="832" spans="1:4" ht="14.5">
      <c r="A832" s="10">
        <v>46</v>
      </c>
      <c r="B832" s="7" t="s">
        <v>22</v>
      </c>
      <c r="C832" s="7" t="s">
        <v>10</v>
      </c>
      <c r="D832" s="11">
        <f t="shared" si="0"/>
        <v>4</v>
      </c>
    </row>
    <row r="833" spans="1:4" ht="14.5">
      <c r="A833" s="10">
        <v>10</v>
      </c>
      <c r="B833" s="7" t="s">
        <v>22</v>
      </c>
      <c r="C833" s="7" t="s">
        <v>10</v>
      </c>
      <c r="D833" s="11">
        <f t="shared" si="0"/>
        <v>4</v>
      </c>
    </row>
    <row r="834" spans="1:4" ht="14.5">
      <c r="A834" s="10">
        <v>44</v>
      </c>
      <c r="B834" s="7" t="s">
        <v>22</v>
      </c>
      <c r="C834" s="7" t="s">
        <v>10</v>
      </c>
      <c r="D834" s="11">
        <f t="shared" si="0"/>
        <v>4</v>
      </c>
    </row>
    <row r="835" spans="1:4" ht="14.5">
      <c r="A835" s="10">
        <v>8</v>
      </c>
      <c r="B835" s="7" t="s">
        <v>22</v>
      </c>
      <c r="C835" s="7" t="s">
        <v>11</v>
      </c>
      <c r="D835" s="11">
        <f t="shared" si="0"/>
        <v>3</v>
      </c>
    </row>
    <row r="836" spans="1:4" ht="14.5">
      <c r="A836" s="10">
        <v>6</v>
      </c>
      <c r="B836" s="7" t="s">
        <v>22</v>
      </c>
      <c r="C836" s="7" t="s">
        <v>10</v>
      </c>
      <c r="D836" s="11">
        <f t="shared" si="0"/>
        <v>4</v>
      </c>
    </row>
    <row r="837" spans="1:4" ht="14.5">
      <c r="A837" s="10">
        <v>11</v>
      </c>
      <c r="B837" s="7" t="s">
        <v>22</v>
      </c>
      <c r="C837" s="7" t="s">
        <v>10</v>
      </c>
      <c r="D837" s="11">
        <f t="shared" si="0"/>
        <v>4</v>
      </c>
    </row>
    <row r="838" spans="1:4" ht="14.5">
      <c r="A838" s="10">
        <v>104</v>
      </c>
      <c r="B838" s="7" t="s">
        <v>22</v>
      </c>
      <c r="C838" s="7" t="s">
        <v>10</v>
      </c>
      <c r="D838" s="11">
        <f t="shared" si="0"/>
        <v>4</v>
      </c>
    </row>
    <row r="839" spans="1:4" ht="14.5">
      <c r="A839" s="10">
        <v>9</v>
      </c>
      <c r="B839" s="7" t="s">
        <v>22</v>
      </c>
      <c r="C839" s="7" t="s">
        <v>10</v>
      </c>
      <c r="D839" s="11">
        <f t="shared" si="0"/>
        <v>4</v>
      </c>
    </row>
    <row r="840" spans="1:4" ht="14.5">
      <c r="A840" s="10">
        <v>177</v>
      </c>
      <c r="B840" s="7" t="s">
        <v>22</v>
      </c>
      <c r="C840" s="7" t="s">
        <v>11</v>
      </c>
      <c r="D840" s="11">
        <f t="shared" si="0"/>
        <v>3</v>
      </c>
    </row>
    <row r="841" spans="1:4" ht="14.5">
      <c r="A841" s="10">
        <v>36</v>
      </c>
      <c r="B841" s="7" t="s">
        <v>22</v>
      </c>
      <c r="C841" s="7" t="s">
        <v>11</v>
      </c>
      <c r="D841" s="11">
        <f t="shared" si="0"/>
        <v>3</v>
      </c>
    </row>
    <row r="842" spans="1:4" ht="14.5">
      <c r="A842" s="10">
        <v>37</v>
      </c>
      <c r="B842" s="7" t="s">
        <v>22</v>
      </c>
      <c r="C842" s="7" t="s">
        <v>10</v>
      </c>
      <c r="D842" s="11">
        <f t="shared" si="0"/>
        <v>4</v>
      </c>
    </row>
    <row r="843" spans="1:4" ht="14.5">
      <c r="A843" s="10">
        <v>11</v>
      </c>
      <c r="B843" s="7" t="s">
        <v>22</v>
      </c>
      <c r="C843" s="7" t="s">
        <v>4</v>
      </c>
      <c r="D843" s="11">
        <f t="shared" si="0"/>
        <v>5</v>
      </c>
    </row>
    <row r="844" spans="1:4" ht="14.5">
      <c r="A844" s="10">
        <v>18</v>
      </c>
      <c r="B844" s="7" t="s">
        <v>22</v>
      </c>
      <c r="C844" s="7" t="s">
        <v>10</v>
      </c>
      <c r="D844" s="11">
        <f t="shared" si="0"/>
        <v>4</v>
      </c>
    </row>
    <row r="845" spans="1:4" ht="14.5">
      <c r="A845" s="10">
        <v>29</v>
      </c>
      <c r="B845" s="7" t="s">
        <v>22</v>
      </c>
      <c r="C845" s="7" t="s">
        <v>18</v>
      </c>
      <c r="D845" s="11">
        <f t="shared" si="0"/>
        <v>2</v>
      </c>
    </row>
    <row r="846" spans="1:4" ht="14.5">
      <c r="A846" s="10">
        <v>9</v>
      </c>
      <c r="B846" s="7" t="s">
        <v>22</v>
      </c>
      <c r="C846" s="7" t="s">
        <v>18</v>
      </c>
      <c r="D846" s="11">
        <f t="shared" si="0"/>
        <v>2</v>
      </c>
    </row>
    <row r="847" spans="1:4" ht="14.5">
      <c r="A847" s="10">
        <v>57</v>
      </c>
      <c r="B847" s="7" t="s">
        <v>22</v>
      </c>
      <c r="C847" s="7" t="s">
        <v>4</v>
      </c>
      <c r="D847" s="11">
        <f t="shared" si="0"/>
        <v>5</v>
      </c>
    </row>
    <row r="848" spans="1:4" ht="14.5">
      <c r="A848" s="10">
        <v>20</v>
      </c>
      <c r="B848" s="7" t="s">
        <v>22</v>
      </c>
      <c r="C848" s="7" t="s">
        <v>10</v>
      </c>
      <c r="D848" s="11">
        <f t="shared" si="0"/>
        <v>4</v>
      </c>
    </row>
    <row r="849" spans="1:4" ht="14.5">
      <c r="A849" s="10">
        <v>15</v>
      </c>
      <c r="B849" s="7" t="s">
        <v>22</v>
      </c>
      <c r="C849" s="7" t="s">
        <v>11</v>
      </c>
      <c r="D849" s="11">
        <f t="shared" si="0"/>
        <v>3</v>
      </c>
    </row>
    <row r="850" spans="1:4" ht="14.5">
      <c r="A850" s="10">
        <v>8</v>
      </c>
      <c r="B850" s="7" t="s">
        <v>22</v>
      </c>
      <c r="C850" s="7" t="s">
        <v>18</v>
      </c>
      <c r="D850" s="11">
        <f t="shared" si="0"/>
        <v>2</v>
      </c>
    </row>
    <row r="851" spans="1:4" ht="14.5">
      <c r="A851" s="10">
        <v>10</v>
      </c>
      <c r="B851" s="7" t="s">
        <v>22</v>
      </c>
      <c r="C851" s="7" t="s">
        <v>10</v>
      </c>
      <c r="D851" s="11">
        <f t="shared" si="0"/>
        <v>4</v>
      </c>
    </row>
    <row r="852" spans="1:4" ht="14.5">
      <c r="A852" s="10">
        <v>20</v>
      </c>
      <c r="B852" s="7" t="s">
        <v>23</v>
      </c>
      <c r="C852" s="7" t="s">
        <v>10</v>
      </c>
      <c r="D852" s="11">
        <f t="shared" si="0"/>
        <v>4</v>
      </c>
    </row>
    <row r="853" spans="1:4" ht="14.5">
      <c r="A853" s="10">
        <v>10</v>
      </c>
      <c r="B853" s="7" t="s">
        <v>23</v>
      </c>
      <c r="C853" s="7" t="s">
        <v>10</v>
      </c>
      <c r="D853" s="11">
        <f t="shared" si="0"/>
        <v>4</v>
      </c>
    </row>
    <row r="854" spans="1:4" ht="14.5">
      <c r="A854" s="10">
        <v>12</v>
      </c>
      <c r="B854" s="7" t="s">
        <v>23</v>
      </c>
      <c r="C854" s="7" t="s">
        <v>11</v>
      </c>
      <c r="D854" s="11">
        <f t="shared" si="0"/>
        <v>3</v>
      </c>
    </row>
    <row r="855" spans="1:4" ht="14.5">
      <c r="A855" s="10">
        <v>9</v>
      </c>
      <c r="B855" s="7" t="s">
        <v>23</v>
      </c>
      <c r="C855" s="7" t="s">
        <v>17</v>
      </c>
      <c r="D855" s="11">
        <f t="shared" si="0"/>
        <v>0</v>
      </c>
    </row>
    <row r="856" spans="1:4" ht="14.5">
      <c r="A856" s="10">
        <v>44</v>
      </c>
      <c r="B856" s="16" t="s">
        <v>23</v>
      </c>
      <c r="C856" s="7" t="s">
        <v>18</v>
      </c>
      <c r="D856" s="11">
        <f t="shared" si="0"/>
        <v>2</v>
      </c>
    </row>
    <row r="857" spans="1:4" ht="14.5">
      <c r="A857" s="10">
        <v>5</v>
      </c>
      <c r="B857" s="7" t="s">
        <v>23</v>
      </c>
      <c r="C857" s="7" t="s">
        <v>10</v>
      </c>
      <c r="D857" s="11">
        <f t="shared" si="0"/>
        <v>4</v>
      </c>
    </row>
    <row r="858" spans="1:4" ht="14.5">
      <c r="A858" s="10">
        <v>8</v>
      </c>
      <c r="B858" s="7" t="s">
        <v>23</v>
      </c>
      <c r="C858" s="7" t="s">
        <v>4</v>
      </c>
      <c r="D858" s="11">
        <f t="shared" si="0"/>
        <v>5</v>
      </c>
    </row>
    <row r="859" spans="1:4" ht="14.5">
      <c r="A859" s="10">
        <v>68</v>
      </c>
      <c r="B859" s="7" t="s">
        <v>23</v>
      </c>
      <c r="C859" s="7" t="s">
        <v>10</v>
      </c>
      <c r="D859" s="11">
        <f t="shared" si="0"/>
        <v>4</v>
      </c>
    </row>
    <row r="860" spans="1:4" ht="14.5">
      <c r="A860" s="10">
        <v>13</v>
      </c>
      <c r="B860" s="7" t="s">
        <v>23</v>
      </c>
      <c r="C860" s="7" t="s">
        <v>18</v>
      </c>
      <c r="D860" s="11">
        <f t="shared" si="0"/>
        <v>2</v>
      </c>
    </row>
    <row r="861" spans="1:4" ht="14.5">
      <c r="A861" s="10">
        <v>40</v>
      </c>
      <c r="B861" s="7" t="s">
        <v>23</v>
      </c>
      <c r="C861" s="7" t="s">
        <v>10</v>
      </c>
      <c r="D861" s="11">
        <f t="shared" si="0"/>
        <v>4</v>
      </c>
    </row>
    <row r="862" spans="1:4" ht="14.5">
      <c r="A862" s="10">
        <v>30</v>
      </c>
      <c r="B862" s="7" t="s">
        <v>23</v>
      </c>
      <c r="C862" s="7" t="s">
        <v>18</v>
      </c>
      <c r="D862" s="11">
        <f t="shared" si="0"/>
        <v>2</v>
      </c>
    </row>
    <row r="863" spans="1:4" ht="14.5">
      <c r="A863" s="10">
        <v>17</v>
      </c>
      <c r="B863" s="7" t="s">
        <v>23</v>
      </c>
      <c r="C863" s="7" t="s">
        <v>10</v>
      </c>
      <c r="D863" s="11">
        <f t="shared" si="0"/>
        <v>4</v>
      </c>
    </row>
    <row r="864" spans="1:4" ht="14.5">
      <c r="A864" s="10">
        <v>8</v>
      </c>
      <c r="B864" s="7" t="s">
        <v>23</v>
      </c>
      <c r="C864" s="7" t="s">
        <v>10</v>
      </c>
      <c r="D864" s="11">
        <f t="shared" si="0"/>
        <v>4</v>
      </c>
    </row>
    <row r="865" spans="1:4" ht="14.5">
      <c r="A865" s="10">
        <v>10</v>
      </c>
      <c r="B865" s="7" t="s">
        <v>23</v>
      </c>
      <c r="C865" s="7" t="s">
        <v>11</v>
      </c>
      <c r="D865" s="11">
        <f t="shared" si="0"/>
        <v>3</v>
      </c>
    </row>
    <row r="866" spans="1:4" ht="14.5">
      <c r="A866" s="10">
        <v>11</v>
      </c>
      <c r="B866" s="7" t="s">
        <v>23</v>
      </c>
      <c r="C866" s="7" t="s">
        <v>11</v>
      </c>
      <c r="D866" s="11">
        <f t="shared" si="0"/>
        <v>3</v>
      </c>
    </row>
    <row r="867" spans="1:4" ht="14.5">
      <c r="A867" s="10">
        <v>13</v>
      </c>
      <c r="B867" s="7" t="s">
        <v>23</v>
      </c>
      <c r="C867" s="7" t="s">
        <v>11</v>
      </c>
      <c r="D867" s="11">
        <f t="shared" si="0"/>
        <v>3</v>
      </c>
    </row>
    <row r="868" spans="1:4" ht="14.5">
      <c r="A868" s="10">
        <v>6</v>
      </c>
      <c r="B868" s="7" t="s">
        <v>23</v>
      </c>
      <c r="C868" s="7" t="s">
        <v>4</v>
      </c>
      <c r="D868" s="11">
        <f t="shared" si="0"/>
        <v>5</v>
      </c>
    </row>
    <row r="869" spans="1:4" ht="14.5">
      <c r="A869" s="10">
        <v>11</v>
      </c>
      <c r="B869" s="7" t="s">
        <v>23</v>
      </c>
      <c r="C869" s="7" t="s">
        <v>10</v>
      </c>
      <c r="D869" s="11">
        <f t="shared" si="0"/>
        <v>4</v>
      </c>
    </row>
    <row r="870" spans="1:4" ht="14.5">
      <c r="A870" s="10">
        <v>55</v>
      </c>
      <c r="B870" s="7" t="s">
        <v>23</v>
      </c>
      <c r="C870" s="7" t="s">
        <v>10</v>
      </c>
      <c r="D870" s="11">
        <f t="shared" si="0"/>
        <v>4</v>
      </c>
    </row>
    <row r="871" spans="1:4" ht="14.5">
      <c r="A871" s="10">
        <v>20</v>
      </c>
      <c r="B871" s="7" t="s">
        <v>23</v>
      </c>
      <c r="C871" s="7" t="s">
        <v>10</v>
      </c>
      <c r="D871" s="11">
        <f t="shared" si="0"/>
        <v>4</v>
      </c>
    </row>
    <row r="872" spans="1:4" ht="14.5">
      <c r="A872" s="10">
        <v>20</v>
      </c>
      <c r="B872" s="7" t="s">
        <v>23</v>
      </c>
      <c r="C872" s="7" t="s">
        <v>11</v>
      </c>
      <c r="D872" s="11">
        <f t="shared" si="0"/>
        <v>3</v>
      </c>
    </row>
    <row r="873" spans="1:4" ht="14.5">
      <c r="A873" s="10">
        <v>9</v>
      </c>
      <c r="B873" s="7" t="s">
        <v>23</v>
      </c>
      <c r="C873" s="7" t="s">
        <v>10</v>
      </c>
      <c r="D873" s="11">
        <f t="shared" si="0"/>
        <v>4</v>
      </c>
    </row>
    <row r="874" spans="1:4" ht="14.5">
      <c r="A874" s="10">
        <v>16</v>
      </c>
      <c r="B874" s="7" t="s">
        <v>23</v>
      </c>
      <c r="C874" s="7" t="s">
        <v>11</v>
      </c>
      <c r="D874" s="11">
        <f t="shared" si="0"/>
        <v>3</v>
      </c>
    </row>
    <row r="875" spans="1:4" ht="14.5">
      <c r="A875" s="10">
        <v>74</v>
      </c>
      <c r="B875" s="7" t="s">
        <v>23</v>
      </c>
      <c r="C875" s="7" t="s">
        <v>11</v>
      </c>
      <c r="D875" s="11">
        <f t="shared" si="0"/>
        <v>3</v>
      </c>
    </row>
    <row r="876" spans="1:4" ht="14.5">
      <c r="A876" s="10">
        <v>7</v>
      </c>
      <c r="B876" s="7" t="s">
        <v>23</v>
      </c>
      <c r="C876" s="7" t="s">
        <v>10</v>
      </c>
      <c r="D876" s="11">
        <f t="shared" si="0"/>
        <v>4</v>
      </c>
    </row>
    <row r="877" spans="1:4" ht="14.5">
      <c r="A877" s="10">
        <v>26</v>
      </c>
      <c r="B877" s="7" t="s">
        <v>24</v>
      </c>
      <c r="C877" s="7" t="s">
        <v>4</v>
      </c>
      <c r="D877" s="11">
        <f t="shared" si="0"/>
        <v>5</v>
      </c>
    </row>
    <row r="878" spans="1:4" ht="14.5">
      <c r="A878" s="10">
        <v>13</v>
      </c>
      <c r="B878" s="7" t="s">
        <v>24</v>
      </c>
      <c r="C878" s="7" t="s">
        <v>10</v>
      </c>
      <c r="D878" s="11">
        <f t="shared" si="0"/>
        <v>4</v>
      </c>
    </row>
    <row r="879" spans="1:4" ht="14.5">
      <c r="A879" s="10">
        <v>63</v>
      </c>
      <c r="B879" s="7" t="s">
        <v>24</v>
      </c>
      <c r="C879" s="7" t="s">
        <v>10</v>
      </c>
      <c r="D879" s="11">
        <f t="shared" si="0"/>
        <v>4</v>
      </c>
    </row>
    <row r="880" spans="1:4" ht="14.5">
      <c r="A880" s="10">
        <v>19</v>
      </c>
      <c r="B880" s="7" t="s">
        <v>24</v>
      </c>
      <c r="C880" s="7" t="s">
        <v>10</v>
      </c>
      <c r="D880" s="11">
        <f t="shared" si="0"/>
        <v>4</v>
      </c>
    </row>
    <row r="881" spans="1:4" ht="14.5">
      <c r="A881" s="10">
        <v>6</v>
      </c>
      <c r="B881" s="7" t="s">
        <v>24</v>
      </c>
      <c r="C881" s="7" t="s">
        <v>4</v>
      </c>
      <c r="D881" s="11">
        <f t="shared" si="0"/>
        <v>5</v>
      </c>
    </row>
    <row r="882" spans="1:4" ht="14.5">
      <c r="A882" s="10">
        <v>217</v>
      </c>
      <c r="B882" s="7" t="s">
        <v>24</v>
      </c>
      <c r="C882" s="7" t="s">
        <v>11</v>
      </c>
      <c r="D882" s="11">
        <f t="shared" si="0"/>
        <v>3</v>
      </c>
    </row>
    <row r="883" spans="1:4" ht="14.5">
      <c r="A883" s="10">
        <v>8</v>
      </c>
      <c r="B883" s="7" t="s">
        <v>24</v>
      </c>
      <c r="C883" s="7" t="s">
        <v>10</v>
      </c>
      <c r="D883" s="11">
        <f t="shared" si="0"/>
        <v>4</v>
      </c>
    </row>
    <row r="884" spans="1:4" ht="14.5">
      <c r="A884" s="10">
        <v>23</v>
      </c>
      <c r="B884" s="7" t="s">
        <v>24</v>
      </c>
      <c r="C884" s="7" t="s">
        <v>18</v>
      </c>
      <c r="D884" s="11">
        <f t="shared" si="0"/>
        <v>2</v>
      </c>
    </row>
    <row r="885" spans="1:4" ht="14.5">
      <c r="A885" s="10">
        <v>14</v>
      </c>
      <c r="B885" s="7" t="s">
        <v>24</v>
      </c>
      <c r="C885" s="7" t="s">
        <v>10</v>
      </c>
      <c r="D885" s="11">
        <f t="shared" si="0"/>
        <v>4</v>
      </c>
    </row>
    <row r="886" spans="1:4" ht="14.5">
      <c r="A886" s="10">
        <v>13</v>
      </c>
      <c r="B886" s="7" t="s">
        <v>24</v>
      </c>
      <c r="C886" s="7" t="s">
        <v>10</v>
      </c>
      <c r="D886" s="11">
        <f t="shared" si="0"/>
        <v>4</v>
      </c>
    </row>
    <row r="887" spans="1:4" ht="14.5">
      <c r="A887" s="10">
        <v>8</v>
      </c>
      <c r="B887" s="7" t="s">
        <v>24</v>
      </c>
      <c r="C887" s="7" t="s">
        <v>11</v>
      </c>
      <c r="D887" s="11">
        <f t="shared" si="0"/>
        <v>3</v>
      </c>
    </row>
    <row r="888" spans="1:4" ht="14.5">
      <c r="A888" s="10">
        <v>21</v>
      </c>
      <c r="B888" s="16" t="s">
        <v>24</v>
      </c>
      <c r="C888" s="7" t="s">
        <v>4</v>
      </c>
      <c r="D888" s="11">
        <f t="shared" si="0"/>
        <v>5</v>
      </c>
    </row>
    <row r="889" spans="1:4" ht="14.5">
      <c r="A889" s="10">
        <v>10</v>
      </c>
      <c r="B889" s="7" t="s">
        <v>24</v>
      </c>
      <c r="C889" s="7" t="s">
        <v>10</v>
      </c>
      <c r="D889" s="11">
        <f t="shared" si="0"/>
        <v>4</v>
      </c>
    </row>
    <row r="890" spans="1:4" ht="14.5">
      <c r="A890" s="10">
        <v>25</v>
      </c>
      <c r="B890" s="7" t="s">
        <v>24</v>
      </c>
      <c r="C890" s="7" t="s">
        <v>10</v>
      </c>
      <c r="D890" s="11">
        <f t="shared" si="0"/>
        <v>4</v>
      </c>
    </row>
    <row r="891" spans="1:4" ht="14.5">
      <c r="A891" s="10">
        <v>9</v>
      </c>
      <c r="B891" s="7" t="s">
        <v>24</v>
      </c>
      <c r="C891" s="7" t="s">
        <v>10</v>
      </c>
      <c r="D891" s="11">
        <f t="shared" si="0"/>
        <v>4</v>
      </c>
    </row>
    <row r="892" spans="1:4" ht="14.5">
      <c r="A892" s="10">
        <v>14</v>
      </c>
      <c r="B892" s="7" t="s">
        <v>24</v>
      </c>
      <c r="C892" s="7" t="s">
        <v>10</v>
      </c>
      <c r="D892" s="11">
        <f t="shared" si="0"/>
        <v>4</v>
      </c>
    </row>
    <row r="893" spans="1:4" ht="14.5">
      <c r="A893" s="10">
        <v>50</v>
      </c>
      <c r="B893" s="7" t="s">
        <v>24</v>
      </c>
      <c r="C893" s="7" t="s">
        <v>10</v>
      </c>
      <c r="D893" s="11">
        <f t="shared" si="0"/>
        <v>4</v>
      </c>
    </row>
    <row r="894" spans="1:4" ht="14.5">
      <c r="A894" s="10">
        <v>48</v>
      </c>
      <c r="B894" s="7" t="s">
        <v>24</v>
      </c>
      <c r="C894" s="7" t="s">
        <v>4</v>
      </c>
      <c r="D894" s="11">
        <f t="shared" si="0"/>
        <v>5</v>
      </c>
    </row>
    <row r="895" spans="1:4" ht="14.5">
      <c r="A895" s="10">
        <v>123</v>
      </c>
      <c r="B895" s="7" t="s">
        <v>24</v>
      </c>
      <c r="C895" s="7" t="s">
        <v>11</v>
      </c>
      <c r="D895" s="11">
        <f t="shared" si="0"/>
        <v>3</v>
      </c>
    </row>
    <row r="896" spans="1:4" ht="14.5">
      <c r="A896" s="10">
        <v>9</v>
      </c>
      <c r="B896" s="7" t="s">
        <v>24</v>
      </c>
      <c r="C896" s="7" t="s">
        <v>17</v>
      </c>
      <c r="D896" s="11">
        <f t="shared" si="0"/>
        <v>0</v>
      </c>
    </row>
    <row r="897" spans="1:4" ht="14.5">
      <c r="A897" s="10">
        <v>7</v>
      </c>
      <c r="B897" s="7" t="s">
        <v>24</v>
      </c>
      <c r="C897" s="7" t="s">
        <v>10</v>
      </c>
      <c r="D897" s="11">
        <f t="shared" si="0"/>
        <v>4</v>
      </c>
    </row>
    <row r="898" spans="1:4" ht="14.5">
      <c r="A898" s="10">
        <v>22</v>
      </c>
      <c r="B898" s="7" t="s">
        <v>24</v>
      </c>
      <c r="C898" s="7" t="s">
        <v>11</v>
      </c>
      <c r="D898" s="11">
        <f t="shared" si="0"/>
        <v>3</v>
      </c>
    </row>
    <row r="899" spans="1:4" ht="14.5">
      <c r="A899" s="10">
        <v>56</v>
      </c>
      <c r="B899" s="7" t="s">
        <v>24</v>
      </c>
      <c r="C899" s="7" t="s">
        <v>11</v>
      </c>
      <c r="D899" s="11">
        <f t="shared" si="0"/>
        <v>3</v>
      </c>
    </row>
    <row r="900" spans="1:4" ht="14.5">
      <c r="A900" s="10">
        <v>13</v>
      </c>
      <c r="B900" s="7" t="s">
        <v>24</v>
      </c>
      <c r="C900" s="7" t="s">
        <v>4</v>
      </c>
      <c r="D900" s="11">
        <f t="shared" si="0"/>
        <v>5</v>
      </c>
    </row>
    <row r="901" spans="1:4" ht="14.5">
      <c r="A901" s="10">
        <v>13</v>
      </c>
      <c r="B901" s="7" t="s">
        <v>24</v>
      </c>
      <c r="C901" s="7" t="s">
        <v>10</v>
      </c>
      <c r="D901" s="11">
        <f t="shared" si="0"/>
        <v>4</v>
      </c>
    </row>
    <row r="902" spans="1:4" ht="14.5">
      <c r="A902" s="10">
        <v>13</v>
      </c>
      <c r="B902" s="16" t="s">
        <v>8</v>
      </c>
      <c r="C902" s="7" t="s">
        <v>11</v>
      </c>
      <c r="D902" s="11">
        <f t="shared" si="0"/>
        <v>3</v>
      </c>
    </row>
    <row r="903" spans="1:4" ht="14.5">
      <c r="A903" s="10">
        <v>270</v>
      </c>
      <c r="B903" s="7" t="s">
        <v>8</v>
      </c>
      <c r="C903" s="7" t="s">
        <v>10</v>
      </c>
      <c r="D903" s="11">
        <f t="shared" si="0"/>
        <v>4</v>
      </c>
    </row>
    <row r="904" spans="1:4" ht="14.5">
      <c r="A904" s="10">
        <v>76</v>
      </c>
      <c r="B904" s="7" t="s">
        <v>8</v>
      </c>
      <c r="C904" s="7" t="s">
        <v>4</v>
      </c>
      <c r="D904" s="11">
        <f t="shared" si="0"/>
        <v>5</v>
      </c>
    </row>
    <row r="905" spans="1:4" ht="14.5">
      <c r="A905" s="10">
        <v>16</v>
      </c>
      <c r="B905" s="7" t="s">
        <v>8</v>
      </c>
      <c r="C905" s="7" t="s">
        <v>11</v>
      </c>
      <c r="D905" s="11">
        <f t="shared" si="0"/>
        <v>3</v>
      </c>
    </row>
    <row r="906" spans="1:4" ht="14.5">
      <c r="A906" s="10">
        <v>5</v>
      </c>
      <c r="B906" s="7" t="s">
        <v>8</v>
      </c>
      <c r="C906" s="7" t="s">
        <v>18</v>
      </c>
      <c r="D906" s="11">
        <f t="shared" si="0"/>
        <v>2</v>
      </c>
    </row>
    <row r="907" spans="1:4" ht="14.5">
      <c r="A907" s="10">
        <v>43</v>
      </c>
      <c r="B907" s="7" t="s">
        <v>8</v>
      </c>
      <c r="C907" s="7" t="s">
        <v>11</v>
      </c>
      <c r="D907" s="11">
        <f t="shared" si="0"/>
        <v>3</v>
      </c>
    </row>
    <row r="908" spans="1:4" ht="14.5">
      <c r="A908" s="10">
        <v>5</v>
      </c>
      <c r="B908" s="7" t="s">
        <v>8</v>
      </c>
      <c r="C908" s="7" t="s">
        <v>10</v>
      </c>
      <c r="D908" s="11">
        <f t="shared" si="0"/>
        <v>4</v>
      </c>
    </row>
    <row r="909" spans="1:4" ht="14.5">
      <c r="A909" s="10">
        <v>67</v>
      </c>
      <c r="B909" s="7" t="s">
        <v>8</v>
      </c>
      <c r="C909" s="7" t="s">
        <v>11</v>
      </c>
      <c r="D909" s="11">
        <f t="shared" si="0"/>
        <v>3</v>
      </c>
    </row>
    <row r="910" spans="1:4" ht="14.5">
      <c r="A910" s="10">
        <v>11</v>
      </c>
      <c r="B910" s="7" t="s">
        <v>8</v>
      </c>
      <c r="C910" s="7" t="s">
        <v>10</v>
      </c>
      <c r="D910" s="11">
        <f t="shared" si="0"/>
        <v>4</v>
      </c>
    </row>
    <row r="911" spans="1:4" ht="14.5">
      <c r="A911" s="10">
        <v>117</v>
      </c>
      <c r="B911" s="7" t="s">
        <v>8</v>
      </c>
      <c r="C911" s="7" t="s">
        <v>17</v>
      </c>
      <c r="D911" s="11">
        <f t="shared" si="0"/>
        <v>0</v>
      </c>
    </row>
    <row r="912" spans="1:4" ht="14.5">
      <c r="A912" s="10">
        <v>13</v>
      </c>
      <c r="B912" s="7" t="s">
        <v>8</v>
      </c>
      <c r="C912" s="7" t="s">
        <v>10</v>
      </c>
      <c r="D912" s="11">
        <f t="shared" si="0"/>
        <v>4</v>
      </c>
    </row>
    <row r="913" spans="1:4" ht="14.5">
      <c r="A913" s="10">
        <v>9</v>
      </c>
      <c r="B913" s="7" t="s">
        <v>8</v>
      </c>
      <c r="C913" s="7" t="s">
        <v>10</v>
      </c>
      <c r="D913" s="11">
        <f t="shared" si="0"/>
        <v>4</v>
      </c>
    </row>
    <row r="914" spans="1:4" ht="14.5">
      <c r="A914" s="10">
        <v>9</v>
      </c>
      <c r="B914" s="7" t="s">
        <v>8</v>
      </c>
      <c r="C914" s="7" t="s">
        <v>10</v>
      </c>
      <c r="D914" s="11">
        <f t="shared" si="0"/>
        <v>4</v>
      </c>
    </row>
    <row r="915" spans="1:4" ht="14.5">
      <c r="A915" s="10">
        <v>17</v>
      </c>
      <c r="B915" s="7" t="s">
        <v>8</v>
      </c>
      <c r="C915" s="7" t="s">
        <v>10</v>
      </c>
      <c r="D915" s="11">
        <f t="shared" si="0"/>
        <v>4</v>
      </c>
    </row>
    <row r="916" spans="1:4" ht="14.5">
      <c r="A916" s="10">
        <v>6</v>
      </c>
      <c r="B916" s="7" t="s">
        <v>8</v>
      </c>
      <c r="C916" s="7" t="s">
        <v>10</v>
      </c>
      <c r="D916" s="11">
        <f t="shared" si="0"/>
        <v>4</v>
      </c>
    </row>
    <row r="917" spans="1:4" ht="14.5">
      <c r="A917" s="10">
        <v>20</v>
      </c>
      <c r="B917" s="7" t="s">
        <v>8</v>
      </c>
      <c r="C917" s="7" t="s">
        <v>4</v>
      </c>
      <c r="D917" s="11">
        <f t="shared" si="0"/>
        <v>5</v>
      </c>
    </row>
    <row r="918" spans="1:4" ht="14.5">
      <c r="A918" s="10">
        <v>7</v>
      </c>
      <c r="B918" s="7" t="s">
        <v>8</v>
      </c>
      <c r="C918" s="7" t="s">
        <v>10</v>
      </c>
      <c r="D918" s="11">
        <f t="shared" si="0"/>
        <v>4</v>
      </c>
    </row>
    <row r="919" spans="1:4" ht="14.5">
      <c r="A919" s="10">
        <v>10</v>
      </c>
      <c r="B919" s="7" t="s">
        <v>8</v>
      </c>
      <c r="C919" s="7" t="s">
        <v>4</v>
      </c>
      <c r="D919" s="11">
        <f t="shared" si="0"/>
        <v>5</v>
      </c>
    </row>
    <row r="920" spans="1:4" ht="14.5">
      <c r="A920" s="10">
        <v>42</v>
      </c>
      <c r="B920" s="7" t="s">
        <v>8</v>
      </c>
      <c r="C920" s="7" t="s">
        <v>4</v>
      </c>
      <c r="D920" s="11">
        <f t="shared" si="0"/>
        <v>5</v>
      </c>
    </row>
    <row r="921" spans="1:4" ht="14.5">
      <c r="A921" s="10">
        <v>151</v>
      </c>
      <c r="B921" s="7" t="s">
        <v>8</v>
      </c>
      <c r="C921" s="7" t="s">
        <v>11</v>
      </c>
      <c r="D921" s="11">
        <f t="shared" si="0"/>
        <v>3</v>
      </c>
    </row>
    <row r="922" spans="1:4" ht="14.5">
      <c r="A922" s="10">
        <v>18</v>
      </c>
      <c r="B922" s="7" t="s">
        <v>8</v>
      </c>
      <c r="C922" s="7" t="s">
        <v>4</v>
      </c>
      <c r="D922" s="11">
        <f t="shared" si="0"/>
        <v>5</v>
      </c>
    </row>
    <row r="923" spans="1:4" ht="14.5">
      <c r="A923" s="10">
        <v>97</v>
      </c>
      <c r="B923" s="7" t="s">
        <v>8</v>
      </c>
      <c r="C923" s="7" t="s">
        <v>4</v>
      </c>
      <c r="D923" s="11">
        <f t="shared" si="0"/>
        <v>5</v>
      </c>
    </row>
    <row r="924" spans="1:4" ht="14.5">
      <c r="A924" s="10">
        <v>182</v>
      </c>
      <c r="B924" s="7" t="s">
        <v>8</v>
      </c>
      <c r="C924" s="7" t="s">
        <v>11</v>
      </c>
      <c r="D924" s="11">
        <f t="shared" si="0"/>
        <v>3</v>
      </c>
    </row>
    <row r="925" spans="1:4" ht="14.5">
      <c r="A925" s="10">
        <v>17</v>
      </c>
      <c r="B925" s="7" t="s">
        <v>8</v>
      </c>
      <c r="C925" s="7" t="s">
        <v>10</v>
      </c>
      <c r="D925" s="11">
        <f t="shared" si="0"/>
        <v>4</v>
      </c>
    </row>
    <row r="926" spans="1:4" ht="14.5">
      <c r="A926" s="10">
        <v>5</v>
      </c>
      <c r="B926" s="7" t="s">
        <v>8</v>
      </c>
      <c r="C926" s="7" t="s">
        <v>10</v>
      </c>
      <c r="D926" s="11">
        <f t="shared" si="0"/>
        <v>4</v>
      </c>
    </row>
    <row r="927" spans="1:4" ht="14.5">
      <c r="A927" s="10">
        <v>17</v>
      </c>
      <c r="B927" s="16" t="s">
        <v>9</v>
      </c>
      <c r="C927" s="7" t="s">
        <v>4</v>
      </c>
      <c r="D927" s="11">
        <f t="shared" si="0"/>
        <v>5</v>
      </c>
    </row>
    <row r="928" spans="1:4" ht="14.5">
      <c r="A928" s="10">
        <v>6</v>
      </c>
      <c r="B928" s="7" t="s">
        <v>9</v>
      </c>
      <c r="C928" s="7" t="s">
        <v>18</v>
      </c>
      <c r="D928" s="11">
        <f t="shared" si="0"/>
        <v>2</v>
      </c>
    </row>
    <row r="929" spans="1:4" ht="14.5">
      <c r="A929" s="10">
        <v>3</v>
      </c>
      <c r="B929" s="7" t="s">
        <v>9</v>
      </c>
      <c r="C929" s="7" t="s">
        <v>4</v>
      </c>
      <c r="D929" s="11">
        <f t="shared" si="0"/>
        <v>5</v>
      </c>
    </row>
    <row r="930" spans="1:4" ht="14.5">
      <c r="A930" s="10">
        <v>7</v>
      </c>
      <c r="B930" s="7" t="s">
        <v>9</v>
      </c>
      <c r="C930" s="7" t="s">
        <v>10</v>
      </c>
      <c r="D930" s="11">
        <f t="shared" si="0"/>
        <v>4</v>
      </c>
    </row>
    <row r="931" spans="1:4" ht="14.5">
      <c r="A931" s="10">
        <v>11</v>
      </c>
      <c r="B931" s="7" t="s">
        <v>9</v>
      </c>
      <c r="C931" s="7" t="s">
        <v>10</v>
      </c>
      <c r="D931" s="11">
        <f t="shared" si="0"/>
        <v>4</v>
      </c>
    </row>
    <row r="932" spans="1:4" ht="14.5">
      <c r="A932" s="10">
        <v>14</v>
      </c>
      <c r="B932" s="7" t="s">
        <v>9</v>
      </c>
      <c r="C932" s="7" t="s">
        <v>11</v>
      </c>
      <c r="D932" s="11">
        <f t="shared" si="0"/>
        <v>3</v>
      </c>
    </row>
    <row r="933" spans="1:4" ht="14.5">
      <c r="A933" s="10">
        <v>14</v>
      </c>
      <c r="B933" s="7" t="s">
        <v>9</v>
      </c>
      <c r="C933" s="7" t="s">
        <v>10</v>
      </c>
      <c r="D933" s="11">
        <f t="shared" si="0"/>
        <v>4</v>
      </c>
    </row>
    <row r="934" spans="1:4" ht="14.5">
      <c r="A934" s="10">
        <v>85</v>
      </c>
      <c r="B934" s="7" t="s">
        <v>9</v>
      </c>
      <c r="C934" s="7" t="s">
        <v>10</v>
      </c>
      <c r="D934" s="11">
        <f t="shared" si="0"/>
        <v>4</v>
      </c>
    </row>
    <row r="935" spans="1:4" ht="14.5">
      <c r="A935" s="10">
        <v>25</v>
      </c>
      <c r="B935" s="7" t="s">
        <v>9</v>
      </c>
      <c r="C935" s="7" t="s">
        <v>10</v>
      </c>
      <c r="D935" s="11">
        <f t="shared" si="0"/>
        <v>4</v>
      </c>
    </row>
    <row r="936" spans="1:4" ht="14.5">
      <c r="A936" s="10">
        <v>10</v>
      </c>
      <c r="B936" s="7" t="s">
        <v>9</v>
      </c>
      <c r="C936" s="7" t="s">
        <v>10</v>
      </c>
      <c r="D936" s="11">
        <f t="shared" si="0"/>
        <v>4</v>
      </c>
    </row>
    <row r="937" spans="1:4" ht="14.5">
      <c r="A937" s="10">
        <v>11</v>
      </c>
      <c r="B937" s="7" t="s">
        <v>9</v>
      </c>
      <c r="C937" s="7" t="s">
        <v>10</v>
      </c>
      <c r="D937" s="11">
        <f t="shared" si="0"/>
        <v>4</v>
      </c>
    </row>
    <row r="938" spans="1:4" ht="14.5">
      <c r="A938" s="10">
        <v>9</v>
      </c>
      <c r="B938" s="7" t="s">
        <v>9</v>
      </c>
      <c r="C938" s="7" t="s">
        <v>10</v>
      </c>
      <c r="D938" s="11">
        <f t="shared" si="0"/>
        <v>4</v>
      </c>
    </row>
    <row r="939" spans="1:4" ht="14.5">
      <c r="A939" s="10">
        <v>121</v>
      </c>
      <c r="B939" s="7" t="s">
        <v>9</v>
      </c>
      <c r="C939" s="7" t="s">
        <v>4</v>
      </c>
      <c r="D939" s="11">
        <f t="shared" si="0"/>
        <v>5</v>
      </c>
    </row>
    <row r="940" spans="1:4" ht="14.5">
      <c r="A940" s="10">
        <v>60</v>
      </c>
      <c r="B940" s="7" t="s">
        <v>9</v>
      </c>
      <c r="C940" s="7" t="s">
        <v>10</v>
      </c>
      <c r="D940" s="11">
        <f t="shared" si="0"/>
        <v>4</v>
      </c>
    </row>
    <row r="941" spans="1:4" ht="14.5">
      <c r="A941" s="10">
        <v>7</v>
      </c>
      <c r="B941" s="7" t="s">
        <v>9</v>
      </c>
      <c r="C941" s="7" t="s">
        <v>10</v>
      </c>
      <c r="D941" s="11">
        <f t="shared" si="0"/>
        <v>4</v>
      </c>
    </row>
    <row r="942" spans="1:4" ht="14.5">
      <c r="A942" s="10">
        <v>10</v>
      </c>
      <c r="B942" s="7" t="s">
        <v>9</v>
      </c>
      <c r="C942" s="7" t="s">
        <v>11</v>
      </c>
      <c r="D942" s="11">
        <f t="shared" si="0"/>
        <v>3</v>
      </c>
    </row>
    <row r="943" spans="1:4" ht="14.5">
      <c r="A943" s="10">
        <v>14</v>
      </c>
      <c r="B943" s="7" t="s">
        <v>9</v>
      </c>
      <c r="C943" s="7" t="s">
        <v>10</v>
      </c>
      <c r="D943" s="11">
        <f t="shared" si="0"/>
        <v>4</v>
      </c>
    </row>
    <row r="944" spans="1:4" ht="14.5">
      <c r="A944" s="10">
        <v>56</v>
      </c>
      <c r="B944" s="7" t="s">
        <v>9</v>
      </c>
      <c r="C944" s="7" t="s">
        <v>11</v>
      </c>
      <c r="D944" s="11">
        <f t="shared" si="0"/>
        <v>3</v>
      </c>
    </row>
    <row r="945" spans="1:4" ht="14.5">
      <c r="A945" s="10">
        <v>105</v>
      </c>
      <c r="B945" s="7" t="s">
        <v>9</v>
      </c>
      <c r="C945" s="7" t="s">
        <v>10</v>
      </c>
      <c r="D945" s="11">
        <f t="shared" si="0"/>
        <v>4</v>
      </c>
    </row>
    <row r="946" spans="1:4" ht="14.5">
      <c r="A946" s="10">
        <v>4</v>
      </c>
      <c r="B946" s="7" t="s">
        <v>9</v>
      </c>
      <c r="C946" s="7" t="s">
        <v>18</v>
      </c>
      <c r="D946" s="11">
        <f t="shared" si="0"/>
        <v>2</v>
      </c>
    </row>
    <row r="947" spans="1:4" ht="14.5">
      <c r="A947" s="10">
        <v>28</v>
      </c>
      <c r="B947" s="7" t="s">
        <v>9</v>
      </c>
      <c r="C947" s="7" t="s">
        <v>11</v>
      </c>
      <c r="D947" s="11">
        <f t="shared" si="0"/>
        <v>3</v>
      </c>
    </row>
    <row r="948" spans="1:4" ht="14.5">
      <c r="A948" s="10">
        <v>18</v>
      </c>
      <c r="B948" s="7" t="s">
        <v>9</v>
      </c>
      <c r="C948" s="7" t="s">
        <v>11</v>
      </c>
      <c r="D948" s="11">
        <f t="shared" si="0"/>
        <v>3</v>
      </c>
    </row>
    <row r="949" spans="1:4" ht="14.5">
      <c r="A949" s="10">
        <v>15</v>
      </c>
      <c r="B949" s="7" t="s">
        <v>9</v>
      </c>
      <c r="C949" s="7" t="s">
        <v>4</v>
      </c>
      <c r="D949" s="11">
        <f t="shared" si="0"/>
        <v>5</v>
      </c>
    </row>
    <row r="950" spans="1:4" ht="14.5">
      <c r="A950" s="10">
        <v>59</v>
      </c>
      <c r="B950" s="7" t="s">
        <v>9</v>
      </c>
      <c r="C950" s="7" t="s">
        <v>11</v>
      </c>
      <c r="D950" s="11">
        <f t="shared" si="0"/>
        <v>3</v>
      </c>
    </row>
    <row r="951" spans="1:4" ht="14.5">
      <c r="A951" s="10">
        <v>144</v>
      </c>
      <c r="B951" s="7" t="s">
        <v>9</v>
      </c>
      <c r="C951" s="7" t="s">
        <v>17</v>
      </c>
      <c r="D951" s="11">
        <f t="shared" si="0"/>
        <v>0</v>
      </c>
    </row>
    <row r="952" spans="1:4" ht="14.5">
      <c r="A952" s="10">
        <v>8</v>
      </c>
      <c r="B952" s="16" t="s">
        <v>3</v>
      </c>
      <c r="C952" s="7" t="s">
        <v>11</v>
      </c>
      <c r="D952" s="11">
        <f t="shared" si="0"/>
        <v>3</v>
      </c>
    </row>
    <row r="953" spans="1:4" ht="14.5">
      <c r="A953" s="10">
        <v>5</v>
      </c>
      <c r="B953" s="7" t="s">
        <v>3</v>
      </c>
      <c r="C953" s="7" t="s">
        <v>10</v>
      </c>
      <c r="D953" s="11">
        <f t="shared" si="0"/>
        <v>4</v>
      </c>
    </row>
    <row r="954" spans="1:4" ht="14.5">
      <c r="A954" s="10">
        <v>26</v>
      </c>
      <c r="B954" s="7" t="s">
        <v>3</v>
      </c>
      <c r="C954" s="7" t="s">
        <v>11</v>
      </c>
      <c r="D954" s="11">
        <f t="shared" si="0"/>
        <v>3</v>
      </c>
    </row>
    <row r="955" spans="1:4" ht="14.5">
      <c r="A955" s="10">
        <v>135</v>
      </c>
      <c r="B955" s="7" t="s">
        <v>3</v>
      </c>
      <c r="C955" s="7" t="s">
        <v>17</v>
      </c>
      <c r="D955" s="11">
        <f t="shared" si="0"/>
        <v>0</v>
      </c>
    </row>
    <row r="956" spans="1:4" ht="14.5">
      <c r="A956" s="10">
        <v>12</v>
      </c>
      <c r="B956" s="7" t="s">
        <v>3</v>
      </c>
      <c r="C956" s="7" t="s">
        <v>17</v>
      </c>
      <c r="D956" s="11">
        <f t="shared" si="0"/>
        <v>0</v>
      </c>
    </row>
    <row r="957" spans="1:4" ht="14.5">
      <c r="A957" s="10">
        <v>8</v>
      </c>
      <c r="B957" s="7" t="s">
        <v>3</v>
      </c>
      <c r="C957" s="7" t="s">
        <v>10</v>
      </c>
      <c r="D957" s="11">
        <f t="shared" si="0"/>
        <v>4</v>
      </c>
    </row>
    <row r="958" spans="1:4" ht="14.5">
      <c r="A958" s="10">
        <v>18</v>
      </c>
      <c r="B958" s="7" t="s">
        <v>3</v>
      </c>
      <c r="C958" s="7" t="s">
        <v>18</v>
      </c>
      <c r="D958" s="11">
        <f t="shared" si="0"/>
        <v>2</v>
      </c>
    </row>
    <row r="959" spans="1:4" ht="14.5">
      <c r="A959" s="10">
        <v>5</v>
      </c>
      <c r="B959" s="7" t="s">
        <v>3</v>
      </c>
      <c r="C959" s="7" t="s">
        <v>11</v>
      </c>
      <c r="D959" s="11">
        <f t="shared" si="0"/>
        <v>3</v>
      </c>
    </row>
    <row r="960" spans="1:4" ht="14.5">
      <c r="A960" s="10">
        <v>11</v>
      </c>
      <c r="B960" s="7" t="s">
        <v>3</v>
      </c>
      <c r="C960" s="7" t="s">
        <v>17</v>
      </c>
      <c r="D960" s="11">
        <f t="shared" si="0"/>
        <v>0</v>
      </c>
    </row>
    <row r="961" spans="1:4" ht="14.5">
      <c r="A961" s="10">
        <v>11</v>
      </c>
      <c r="B961" s="7" t="s">
        <v>3</v>
      </c>
      <c r="C961" s="7" t="s">
        <v>10</v>
      </c>
      <c r="D961" s="11">
        <f t="shared" si="0"/>
        <v>4</v>
      </c>
    </row>
    <row r="962" spans="1:4" ht="14.5">
      <c r="A962" s="10">
        <v>8</v>
      </c>
      <c r="B962" s="7" t="s">
        <v>3</v>
      </c>
      <c r="C962" s="7" t="s">
        <v>17</v>
      </c>
      <c r="D962" s="11">
        <f t="shared" si="0"/>
        <v>0</v>
      </c>
    </row>
    <row r="963" spans="1:4" ht="14.5">
      <c r="A963" s="10">
        <v>56</v>
      </c>
      <c r="B963" s="7" t="s">
        <v>3</v>
      </c>
      <c r="C963" s="7" t="s">
        <v>10</v>
      </c>
      <c r="D963" s="11">
        <f t="shared" si="0"/>
        <v>4</v>
      </c>
    </row>
    <row r="964" spans="1:4" ht="14.5">
      <c r="A964" s="10">
        <v>24</v>
      </c>
      <c r="B964" s="7" t="s">
        <v>3</v>
      </c>
      <c r="C964" s="7" t="s">
        <v>11</v>
      </c>
      <c r="D964" s="11">
        <f t="shared" si="0"/>
        <v>3</v>
      </c>
    </row>
    <row r="965" spans="1:4" ht="14.5">
      <c r="A965" s="10">
        <v>16</v>
      </c>
      <c r="B965" s="7" t="s">
        <v>3</v>
      </c>
      <c r="C965" s="7" t="s">
        <v>17</v>
      </c>
      <c r="D965" s="11">
        <f t="shared" si="0"/>
        <v>0</v>
      </c>
    </row>
    <row r="966" spans="1:4" ht="14.5">
      <c r="A966" s="10">
        <v>15</v>
      </c>
      <c r="B966" s="7" t="s">
        <v>3</v>
      </c>
      <c r="C966" s="7" t="s">
        <v>17</v>
      </c>
      <c r="D966" s="11">
        <f t="shared" si="0"/>
        <v>0</v>
      </c>
    </row>
    <row r="967" spans="1:4" ht="14.5">
      <c r="A967" s="10">
        <v>100</v>
      </c>
      <c r="B967" s="7" t="s">
        <v>3</v>
      </c>
      <c r="C967" s="7" t="s">
        <v>10</v>
      </c>
      <c r="D967" s="11">
        <f t="shared" si="0"/>
        <v>4</v>
      </c>
    </row>
    <row r="968" spans="1:4" ht="14.5">
      <c r="A968" s="10">
        <v>113</v>
      </c>
      <c r="B968" s="7" t="s">
        <v>3</v>
      </c>
      <c r="C968" s="7" t="s">
        <v>18</v>
      </c>
      <c r="D968" s="11">
        <f t="shared" si="0"/>
        <v>2</v>
      </c>
    </row>
    <row r="969" spans="1:4" ht="14.5">
      <c r="A969" s="10">
        <v>10</v>
      </c>
      <c r="B969" s="7" t="s">
        <v>3</v>
      </c>
      <c r="C969" s="7" t="s">
        <v>11</v>
      </c>
      <c r="D969" s="11">
        <f t="shared" si="0"/>
        <v>3</v>
      </c>
    </row>
    <row r="970" spans="1:4" ht="14.5">
      <c r="A970" s="10">
        <v>14</v>
      </c>
      <c r="B970" s="7" t="s">
        <v>3</v>
      </c>
      <c r="C970" s="7" t="s">
        <v>17</v>
      </c>
      <c r="D970" s="11">
        <f t="shared" si="0"/>
        <v>0</v>
      </c>
    </row>
    <row r="971" spans="1:4" ht="14.5">
      <c r="A971" s="10">
        <v>7</v>
      </c>
      <c r="B971" s="7" t="s">
        <v>3</v>
      </c>
      <c r="C971" s="7" t="s">
        <v>18</v>
      </c>
      <c r="D971" s="11">
        <f t="shared" si="0"/>
        <v>2</v>
      </c>
    </row>
    <row r="972" spans="1:4" ht="14.5">
      <c r="A972" s="10">
        <v>24</v>
      </c>
      <c r="B972" s="7" t="s">
        <v>3</v>
      </c>
      <c r="C972" s="7" t="s">
        <v>18</v>
      </c>
      <c r="D972" s="11">
        <f t="shared" si="0"/>
        <v>2</v>
      </c>
    </row>
    <row r="973" spans="1:4" ht="14.5">
      <c r="A973" s="10">
        <v>8</v>
      </c>
      <c r="B973" s="7" t="s">
        <v>3</v>
      </c>
      <c r="C973" s="7" t="s">
        <v>4</v>
      </c>
      <c r="D973" s="11">
        <f t="shared" si="0"/>
        <v>5</v>
      </c>
    </row>
    <row r="974" spans="1:4" ht="14.5">
      <c r="A974" s="10">
        <v>9</v>
      </c>
      <c r="B974" s="7" t="s">
        <v>3</v>
      </c>
      <c r="C974" s="7" t="s">
        <v>11</v>
      </c>
      <c r="D974" s="11">
        <f t="shared" si="0"/>
        <v>3</v>
      </c>
    </row>
    <row r="975" spans="1:4" ht="14.5">
      <c r="A975" s="10">
        <v>19</v>
      </c>
      <c r="B975" s="7" t="s">
        <v>3</v>
      </c>
      <c r="C975" s="7" t="s">
        <v>17</v>
      </c>
      <c r="D975" s="11">
        <f t="shared" si="0"/>
        <v>0</v>
      </c>
    </row>
    <row r="976" spans="1:4" ht="14.5">
      <c r="A976" s="10">
        <v>14</v>
      </c>
      <c r="B976" s="7" t="s">
        <v>3</v>
      </c>
      <c r="C976" s="7" t="s">
        <v>17</v>
      </c>
      <c r="D976" s="11">
        <f t="shared" si="0"/>
        <v>0</v>
      </c>
    </row>
    <row r="977" spans="1:4" ht="14.5">
      <c r="A977" s="10">
        <v>4</v>
      </c>
      <c r="B977" s="16" t="s">
        <v>12</v>
      </c>
      <c r="C977" s="7" t="s">
        <v>18</v>
      </c>
      <c r="D977" s="11">
        <f t="shared" si="0"/>
        <v>2</v>
      </c>
    </row>
    <row r="978" spans="1:4" ht="14.5">
      <c r="A978" s="10">
        <v>23</v>
      </c>
      <c r="B978" s="7" t="s">
        <v>12</v>
      </c>
      <c r="C978" s="7" t="s">
        <v>11</v>
      </c>
      <c r="D978" s="11">
        <f t="shared" si="0"/>
        <v>3</v>
      </c>
    </row>
    <row r="979" spans="1:4" ht="14.5">
      <c r="A979" s="10">
        <v>17</v>
      </c>
      <c r="B979" s="7" t="s">
        <v>12</v>
      </c>
      <c r="C979" s="7" t="s">
        <v>10</v>
      </c>
      <c r="D979" s="11">
        <f t="shared" si="0"/>
        <v>4</v>
      </c>
    </row>
    <row r="980" spans="1:4" ht="14.5">
      <c r="A980" s="10">
        <v>10</v>
      </c>
      <c r="B980" s="7" t="s">
        <v>12</v>
      </c>
      <c r="C980" s="7" t="s">
        <v>17</v>
      </c>
      <c r="D980" s="11">
        <f t="shared" si="0"/>
        <v>0</v>
      </c>
    </row>
    <row r="981" spans="1:4" ht="14.5">
      <c r="A981" s="10">
        <v>53</v>
      </c>
      <c r="B981" s="7" t="s">
        <v>12</v>
      </c>
      <c r="C981" s="7" t="s">
        <v>10</v>
      </c>
      <c r="D981" s="11">
        <f t="shared" si="0"/>
        <v>4</v>
      </c>
    </row>
    <row r="982" spans="1:4" ht="14.5">
      <c r="A982" s="10">
        <v>20</v>
      </c>
      <c r="B982" s="7" t="s">
        <v>12</v>
      </c>
      <c r="C982" s="7" t="s">
        <v>11</v>
      </c>
      <c r="D982" s="11">
        <f t="shared" si="0"/>
        <v>3</v>
      </c>
    </row>
    <row r="983" spans="1:4" ht="14.5">
      <c r="A983" s="10">
        <v>19</v>
      </c>
      <c r="B983" s="7" t="s">
        <v>12</v>
      </c>
      <c r="C983" s="7" t="s">
        <v>18</v>
      </c>
      <c r="D983" s="11">
        <f t="shared" si="0"/>
        <v>2</v>
      </c>
    </row>
    <row r="984" spans="1:4" ht="14.5">
      <c r="A984" s="10">
        <v>55</v>
      </c>
      <c r="B984" s="7" t="s">
        <v>12</v>
      </c>
      <c r="C984" s="7" t="s">
        <v>17</v>
      </c>
      <c r="D984" s="11">
        <f t="shared" si="0"/>
        <v>0</v>
      </c>
    </row>
    <row r="985" spans="1:4" ht="14.5">
      <c r="A985" s="10">
        <v>29</v>
      </c>
      <c r="B985" s="7" t="s">
        <v>12</v>
      </c>
      <c r="C985" s="7" t="s">
        <v>10</v>
      </c>
      <c r="D985" s="11">
        <f t="shared" si="0"/>
        <v>4</v>
      </c>
    </row>
    <row r="986" spans="1:4" ht="14.5">
      <c r="A986" s="10">
        <v>11</v>
      </c>
      <c r="B986" s="7" t="s">
        <v>12</v>
      </c>
      <c r="C986" s="7" t="s">
        <v>11</v>
      </c>
      <c r="D986" s="11">
        <f t="shared" si="0"/>
        <v>3</v>
      </c>
    </row>
    <row r="987" spans="1:4" ht="14.5">
      <c r="A987" s="10">
        <v>77</v>
      </c>
      <c r="B987" s="7" t="s">
        <v>12</v>
      </c>
      <c r="C987" s="7" t="s">
        <v>10</v>
      </c>
      <c r="D987" s="11">
        <f t="shared" si="0"/>
        <v>4</v>
      </c>
    </row>
    <row r="988" spans="1:4" ht="14.5">
      <c r="A988" s="10">
        <v>12</v>
      </c>
      <c r="B988" s="7" t="s">
        <v>12</v>
      </c>
      <c r="C988" s="7" t="s">
        <v>11</v>
      </c>
      <c r="D988" s="11">
        <f t="shared" si="0"/>
        <v>3</v>
      </c>
    </row>
    <row r="989" spans="1:4" ht="14.5">
      <c r="A989" s="10">
        <v>97</v>
      </c>
      <c r="B989" s="7" t="s">
        <v>12</v>
      </c>
      <c r="C989" s="7" t="s">
        <v>4</v>
      </c>
      <c r="D989" s="11">
        <f t="shared" si="0"/>
        <v>5</v>
      </c>
    </row>
    <row r="990" spans="1:4" ht="14.5">
      <c r="A990" s="10">
        <v>67</v>
      </c>
      <c r="B990" s="7" t="s">
        <v>12</v>
      </c>
      <c r="C990" s="7" t="s">
        <v>4</v>
      </c>
      <c r="D990" s="11">
        <f t="shared" si="0"/>
        <v>5</v>
      </c>
    </row>
    <row r="991" spans="1:4" ht="14.5">
      <c r="A991" s="10">
        <v>9</v>
      </c>
      <c r="B991" s="7" t="s">
        <v>12</v>
      </c>
      <c r="C991" s="7" t="s">
        <v>10</v>
      </c>
      <c r="D991" s="11">
        <f t="shared" si="0"/>
        <v>4</v>
      </c>
    </row>
    <row r="992" spans="1:4" ht="14.5">
      <c r="A992" s="10">
        <v>27</v>
      </c>
      <c r="B992" s="7" t="s">
        <v>12</v>
      </c>
      <c r="C992" s="7" t="s">
        <v>4</v>
      </c>
      <c r="D992" s="11">
        <f t="shared" si="0"/>
        <v>5</v>
      </c>
    </row>
    <row r="993" spans="1:4" ht="14.5">
      <c r="A993" s="10">
        <v>4</v>
      </c>
      <c r="B993" s="7" t="s">
        <v>12</v>
      </c>
      <c r="C993" s="7" t="s">
        <v>10</v>
      </c>
      <c r="D993" s="11">
        <f t="shared" si="0"/>
        <v>4</v>
      </c>
    </row>
    <row r="994" spans="1:4" ht="14.5">
      <c r="A994" s="10">
        <v>29</v>
      </c>
      <c r="B994" s="7" t="s">
        <v>12</v>
      </c>
      <c r="C994" s="7" t="s">
        <v>10</v>
      </c>
      <c r="D994" s="11">
        <f t="shared" si="0"/>
        <v>4</v>
      </c>
    </row>
    <row r="995" spans="1:4" ht="14.5">
      <c r="A995" s="10">
        <v>12</v>
      </c>
      <c r="B995" s="7" t="s">
        <v>12</v>
      </c>
      <c r="C995" s="7" t="s">
        <v>11</v>
      </c>
      <c r="D995" s="11">
        <f t="shared" si="0"/>
        <v>3</v>
      </c>
    </row>
    <row r="996" spans="1:4" ht="14.5">
      <c r="A996" s="10">
        <v>9</v>
      </c>
      <c r="B996" s="7" t="s">
        <v>12</v>
      </c>
      <c r="C996" s="7" t="s">
        <v>10</v>
      </c>
      <c r="D996" s="11">
        <f t="shared" si="0"/>
        <v>4</v>
      </c>
    </row>
    <row r="997" spans="1:4" ht="14.5">
      <c r="A997" s="10">
        <v>63</v>
      </c>
      <c r="B997" s="7" t="s">
        <v>12</v>
      </c>
      <c r="C997" s="7" t="s">
        <v>4</v>
      </c>
      <c r="D997" s="11">
        <f t="shared" si="0"/>
        <v>5</v>
      </c>
    </row>
    <row r="998" spans="1:4" ht="14.5">
      <c r="A998" s="10">
        <v>10</v>
      </c>
      <c r="B998" s="7" t="s">
        <v>12</v>
      </c>
      <c r="C998" s="7" t="s">
        <v>4</v>
      </c>
      <c r="D998" s="11">
        <f t="shared" si="0"/>
        <v>5</v>
      </c>
    </row>
    <row r="999" spans="1:4" ht="14.5">
      <c r="A999" s="10">
        <v>7</v>
      </c>
      <c r="B999" s="7" t="s">
        <v>12</v>
      </c>
      <c r="C999" s="7" t="s">
        <v>18</v>
      </c>
      <c r="D999" s="11">
        <f t="shared" si="0"/>
        <v>2</v>
      </c>
    </row>
    <row r="1000" spans="1:4" ht="14.5">
      <c r="A1000" s="10">
        <v>13</v>
      </c>
      <c r="B1000" s="7" t="s">
        <v>12</v>
      </c>
      <c r="C1000" s="7" t="s">
        <v>10</v>
      </c>
      <c r="D1000" s="11">
        <f t="shared" si="0"/>
        <v>4</v>
      </c>
    </row>
    <row r="1001" spans="1:4" ht="14.5">
      <c r="A1001" s="10">
        <v>11</v>
      </c>
      <c r="B1001" s="7" t="s">
        <v>12</v>
      </c>
      <c r="C1001" s="7" t="s">
        <v>11</v>
      </c>
      <c r="D1001" s="11">
        <f t="shared" si="0"/>
        <v>3</v>
      </c>
    </row>
    <row r="1002" spans="1:4" ht="14.5">
      <c r="A1002" s="10">
        <v>12</v>
      </c>
      <c r="B1002" s="16" t="s">
        <v>16</v>
      </c>
      <c r="C1002" s="7" t="s">
        <v>4</v>
      </c>
      <c r="D1002" s="11">
        <f t="shared" si="0"/>
        <v>5</v>
      </c>
    </row>
    <row r="1003" spans="1:4" ht="14.5">
      <c r="A1003" s="10">
        <v>11</v>
      </c>
      <c r="B1003" s="7" t="s">
        <v>16</v>
      </c>
      <c r="C1003" s="7" t="s">
        <v>17</v>
      </c>
      <c r="D1003" s="11">
        <f t="shared" si="0"/>
        <v>0</v>
      </c>
    </row>
    <row r="1004" spans="1:4" ht="14.5">
      <c r="A1004" s="10">
        <v>14</v>
      </c>
      <c r="B1004" s="7" t="s">
        <v>16</v>
      </c>
      <c r="C1004" s="7" t="s">
        <v>11</v>
      </c>
      <c r="D1004" s="11">
        <f t="shared" si="0"/>
        <v>3</v>
      </c>
    </row>
    <row r="1005" spans="1:4" ht="14.5">
      <c r="A1005" s="10">
        <v>14</v>
      </c>
      <c r="B1005" s="7" t="s">
        <v>16</v>
      </c>
      <c r="C1005" s="7" t="s">
        <v>10</v>
      </c>
      <c r="D1005" s="11">
        <f t="shared" si="0"/>
        <v>4</v>
      </c>
    </row>
    <row r="1006" spans="1:4" ht="14.5">
      <c r="A1006" s="10">
        <v>9</v>
      </c>
      <c r="B1006" s="7" t="s">
        <v>16</v>
      </c>
      <c r="C1006" s="7" t="s">
        <v>10</v>
      </c>
      <c r="D1006" s="11">
        <f t="shared" si="0"/>
        <v>4</v>
      </c>
    </row>
    <row r="1007" spans="1:4" ht="14.5">
      <c r="A1007" s="10">
        <v>10</v>
      </c>
      <c r="B1007" s="7" t="s">
        <v>16</v>
      </c>
      <c r="C1007" s="7" t="s">
        <v>11</v>
      </c>
      <c r="D1007" s="11">
        <f t="shared" si="0"/>
        <v>3</v>
      </c>
    </row>
    <row r="1008" spans="1:4" ht="14.5">
      <c r="A1008" s="10">
        <v>18</v>
      </c>
      <c r="B1008" s="7" t="s">
        <v>16</v>
      </c>
      <c r="C1008" s="7" t="s">
        <v>10</v>
      </c>
      <c r="D1008" s="11">
        <f t="shared" si="0"/>
        <v>4</v>
      </c>
    </row>
    <row r="1009" spans="1:4" ht="14.5">
      <c r="A1009" s="10">
        <v>16</v>
      </c>
      <c r="B1009" s="7" t="s">
        <v>16</v>
      </c>
      <c r="C1009" s="7" t="s">
        <v>18</v>
      </c>
      <c r="D1009" s="11">
        <f t="shared" si="0"/>
        <v>2</v>
      </c>
    </row>
    <row r="1010" spans="1:4" ht="14.5">
      <c r="A1010" s="10">
        <v>36</v>
      </c>
      <c r="B1010" s="7" t="s">
        <v>16</v>
      </c>
      <c r="C1010" s="7" t="s">
        <v>18</v>
      </c>
      <c r="D1010" s="11">
        <f t="shared" si="0"/>
        <v>2</v>
      </c>
    </row>
    <row r="1011" spans="1:4" ht="14.5">
      <c r="A1011" s="10">
        <v>6</v>
      </c>
      <c r="B1011" s="7" t="s">
        <v>16</v>
      </c>
      <c r="C1011" s="7" t="s">
        <v>11</v>
      </c>
      <c r="D1011" s="11">
        <f t="shared" si="0"/>
        <v>3</v>
      </c>
    </row>
    <row r="1012" spans="1:4" ht="14.5">
      <c r="A1012" s="10">
        <v>14</v>
      </c>
      <c r="B1012" s="7" t="s">
        <v>16</v>
      </c>
      <c r="C1012" s="7" t="s">
        <v>11</v>
      </c>
      <c r="D1012" s="11">
        <f t="shared" si="0"/>
        <v>3</v>
      </c>
    </row>
    <row r="1013" spans="1:4" ht="14.5">
      <c r="A1013" s="10">
        <v>292</v>
      </c>
      <c r="B1013" s="7" t="s">
        <v>16</v>
      </c>
      <c r="C1013" s="7" t="s">
        <v>10</v>
      </c>
      <c r="D1013" s="11">
        <f t="shared" si="0"/>
        <v>4</v>
      </c>
    </row>
    <row r="1014" spans="1:4" ht="14.5">
      <c r="A1014" s="10">
        <v>134</v>
      </c>
      <c r="B1014" s="7" t="s">
        <v>16</v>
      </c>
      <c r="C1014" s="7" t="s">
        <v>11</v>
      </c>
      <c r="D1014" s="11">
        <f t="shared" si="0"/>
        <v>3</v>
      </c>
    </row>
    <row r="1015" spans="1:4" ht="14.5">
      <c r="A1015" s="10">
        <v>10</v>
      </c>
      <c r="B1015" s="7" t="s">
        <v>16</v>
      </c>
      <c r="C1015" s="7" t="s">
        <v>4</v>
      </c>
      <c r="D1015" s="11">
        <f t="shared" si="0"/>
        <v>5</v>
      </c>
    </row>
    <row r="1016" spans="1:4" ht="14.5">
      <c r="A1016" s="10">
        <v>6</v>
      </c>
      <c r="B1016" s="7" t="s">
        <v>16</v>
      </c>
      <c r="C1016" s="7" t="s">
        <v>10</v>
      </c>
      <c r="D1016" s="11">
        <f t="shared" si="0"/>
        <v>4</v>
      </c>
    </row>
    <row r="1017" spans="1:4" ht="14.5">
      <c r="A1017" s="10">
        <v>30</v>
      </c>
      <c r="B1017" s="7" t="s">
        <v>16</v>
      </c>
      <c r="C1017" s="7" t="s">
        <v>4</v>
      </c>
      <c r="D1017" s="11">
        <f t="shared" si="0"/>
        <v>5</v>
      </c>
    </row>
    <row r="1018" spans="1:4" ht="14.5">
      <c r="A1018" s="10">
        <v>35</v>
      </c>
      <c r="B1018" s="7" t="s">
        <v>16</v>
      </c>
      <c r="C1018" s="7" t="s">
        <v>4</v>
      </c>
      <c r="D1018" s="11">
        <f t="shared" si="0"/>
        <v>5</v>
      </c>
    </row>
    <row r="1019" spans="1:4" ht="14.5">
      <c r="A1019" s="10">
        <v>10</v>
      </c>
      <c r="B1019" s="7" t="s">
        <v>16</v>
      </c>
      <c r="C1019" s="7" t="s">
        <v>11</v>
      </c>
      <c r="D1019" s="11">
        <f t="shared" si="0"/>
        <v>3</v>
      </c>
    </row>
    <row r="1020" spans="1:4" ht="14.5">
      <c r="A1020" s="10">
        <v>69</v>
      </c>
      <c r="B1020" s="7" t="s">
        <v>16</v>
      </c>
      <c r="C1020" s="7" t="s">
        <v>4</v>
      </c>
      <c r="D1020" s="11">
        <f t="shared" si="0"/>
        <v>5</v>
      </c>
    </row>
    <row r="1021" spans="1:4" ht="14.5">
      <c r="A1021" s="10">
        <v>102</v>
      </c>
      <c r="B1021" s="7" t="s">
        <v>16</v>
      </c>
      <c r="C1021" s="7" t="s">
        <v>4</v>
      </c>
      <c r="D1021" s="11">
        <f t="shared" si="0"/>
        <v>5</v>
      </c>
    </row>
    <row r="1022" spans="1:4" ht="14.5">
      <c r="A1022" s="10">
        <v>10</v>
      </c>
      <c r="B1022" s="7" t="s">
        <v>16</v>
      </c>
      <c r="C1022" s="7" t="s">
        <v>10</v>
      </c>
      <c r="D1022" s="11">
        <f t="shared" si="0"/>
        <v>4</v>
      </c>
    </row>
    <row r="1023" spans="1:4" ht="14.5">
      <c r="A1023" s="10">
        <v>16</v>
      </c>
      <c r="B1023" s="7" t="s">
        <v>16</v>
      </c>
      <c r="C1023" s="7" t="s">
        <v>10</v>
      </c>
      <c r="D1023" s="11">
        <f t="shared" si="0"/>
        <v>4</v>
      </c>
    </row>
    <row r="1024" spans="1:4" ht="14.5">
      <c r="A1024" s="10">
        <v>71</v>
      </c>
      <c r="B1024" s="7" t="s">
        <v>16</v>
      </c>
      <c r="C1024" s="7" t="s">
        <v>10</v>
      </c>
      <c r="D1024" s="11">
        <f t="shared" si="0"/>
        <v>4</v>
      </c>
    </row>
    <row r="1025" spans="1:4" ht="14.5">
      <c r="A1025" s="10">
        <v>134</v>
      </c>
      <c r="B1025" s="7" t="s">
        <v>16</v>
      </c>
      <c r="C1025" s="7" t="s">
        <v>10</v>
      </c>
      <c r="D1025" s="11">
        <f t="shared" si="0"/>
        <v>4</v>
      </c>
    </row>
    <row r="1026" spans="1:4" ht="14.5">
      <c r="A1026" s="10">
        <v>6</v>
      </c>
      <c r="B1026" s="7" t="s">
        <v>16</v>
      </c>
      <c r="C1026" s="7" t="s">
        <v>11</v>
      </c>
      <c r="D1026" s="11">
        <f t="shared" si="0"/>
        <v>3</v>
      </c>
    </row>
    <row r="1027" spans="1:4" ht="14.5">
      <c r="A1027" s="10">
        <v>67</v>
      </c>
      <c r="B1027" s="16" t="s">
        <v>21</v>
      </c>
      <c r="C1027" s="7" t="s">
        <v>17</v>
      </c>
      <c r="D1027" s="11">
        <f t="shared" si="0"/>
        <v>0</v>
      </c>
    </row>
    <row r="1028" spans="1:4" ht="14.5">
      <c r="A1028" s="10">
        <v>9</v>
      </c>
      <c r="B1028" s="7" t="s">
        <v>21</v>
      </c>
      <c r="C1028" s="7" t="s">
        <v>4</v>
      </c>
      <c r="D1028" s="11">
        <f t="shared" si="0"/>
        <v>5</v>
      </c>
    </row>
    <row r="1029" spans="1:4" ht="14.5">
      <c r="A1029" s="10">
        <v>75</v>
      </c>
      <c r="B1029" s="7" t="s">
        <v>21</v>
      </c>
      <c r="C1029" s="7" t="s">
        <v>17</v>
      </c>
      <c r="D1029" s="11">
        <f t="shared" si="0"/>
        <v>0</v>
      </c>
    </row>
    <row r="1030" spans="1:4" ht="14.5">
      <c r="A1030" s="10">
        <v>12</v>
      </c>
      <c r="B1030" s="7" t="s">
        <v>21</v>
      </c>
      <c r="C1030" s="7" t="s">
        <v>10</v>
      </c>
      <c r="D1030" s="11">
        <f t="shared" si="0"/>
        <v>4</v>
      </c>
    </row>
    <row r="1031" spans="1:4" ht="14.5">
      <c r="A1031" s="10">
        <v>7</v>
      </c>
      <c r="B1031" s="7" t="s">
        <v>21</v>
      </c>
      <c r="C1031" s="7" t="s">
        <v>4</v>
      </c>
      <c r="D1031" s="11">
        <f t="shared" si="0"/>
        <v>5</v>
      </c>
    </row>
    <row r="1032" spans="1:4" ht="14.5">
      <c r="A1032" s="10">
        <v>11</v>
      </c>
      <c r="B1032" s="7" t="s">
        <v>21</v>
      </c>
      <c r="C1032" s="7" t="s">
        <v>17</v>
      </c>
      <c r="D1032" s="11">
        <f t="shared" si="0"/>
        <v>0</v>
      </c>
    </row>
    <row r="1033" spans="1:4" ht="14.5">
      <c r="A1033" s="10">
        <v>75</v>
      </c>
      <c r="B1033" s="7" t="s">
        <v>21</v>
      </c>
      <c r="C1033" s="7" t="s">
        <v>11</v>
      </c>
      <c r="D1033" s="11">
        <f t="shared" si="0"/>
        <v>3</v>
      </c>
    </row>
    <row r="1034" spans="1:4" ht="14.5">
      <c r="A1034" s="10">
        <v>15</v>
      </c>
      <c r="B1034" s="7" t="s">
        <v>21</v>
      </c>
      <c r="C1034" s="7" t="s">
        <v>17</v>
      </c>
      <c r="D1034" s="11">
        <f t="shared" si="0"/>
        <v>0</v>
      </c>
    </row>
    <row r="1035" spans="1:4" ht="14.5">
      <c r="A1035" s="10">
        <v>5</v>
      </c>
      <c r="B1035" s="7" t="s">
        <v>21</v>
      </c>
      <c r="C1035" s="7" t="s">
        <v>17</v>
      </c>
      <c r="D1035" s="11">
        <f t="shared" si="0"/>
        <v>0</v>
      </c>
    </row>
    <row r="1036" spans="1:4" ht="14.5">
      <c r="A1036" s="10">
        <v>63</v>
      </c>
      <c r="B1036" s="7" t="s">
        <v>21</v>
      </c>
      <c r="C1036" s="7" t="s">
        <v>11</v>
      </c>
      <c r="D1036" s="11">
        <f t="shared" si="0"/>
        <v>3</v>
      </c>
    </row>
    <row r="1037" spans="1:4" ht="14.5">
      <c r="A1037" s="10">
        <v>47</v>
      </c>
      <c r="B1037" s="7" t="s">
        <v>21</v>
      </c>
      <c r="C1037" s="7" t="s">
        <v>17</v>
      </c>
      <c r="D1037" s="11">
        <f t="shared" si="0"/>
        <v>0</v>
      </c>
    </row>
    <row r="1038" spans="1:4" ht="14.5">
      <c r="A1038" s="10">
        <v>27</v>
      </c>
      <c r="B1038" s="7" t="s">
        <v>21</v>
      </c>
      <c r="C1038" s="7" t="s">
        <v>18</v>
      </c>
      <c r="D1038" s="11">
        <f t="shared" si="0"/>
        <v>2</v>
      </c>
    </row>
    <row r="1039" spans="1:4" ht="14.5">
      <c r="A1039" s="10">
        <v>8</v>
      </c>
      <c r="B1039" s="7" t="s">
        <v>21</v>
      </c>
      <c r="C1039" s="7" t="s">
        <v>11</v>
      </c>
      <c r="D1039" s="11">
        <f t="shared" si="0"/>
        <v>3</v>
      </c>
    </row>
    <row r="1040" spans="1:4" ht="14.5">
      <c r="A1040" s="10">
        <v>5</v>
      </c>
      <c r="B1040" s="7" t="s">
        <v>21</v>
      </c>
      <c r="C1040" s="7" t="s">
        <v>10</v>
      </c>
      <c r="D1040" s="11">
        <f t="shared" si="0"/>
        <v>4</v>
      </c>
    </row>
    <row r="1041" spans="1:4" ht="14.5">
      <c r="A1041" s="10">
        <v>20</v>
      </c>
      <c r="B1041" s="7" t="s">
        <v>21</v>
      </c>
      <c r="C1041" s="7" t="s">
        <v>17</v>
      </c>
      <c r="D1041" s="11">
        <f t="shared" si="0"/>
        <v>0</v>
      </c>
    </row>
    <row r="1042" spans="1:4" ht="14.5">
      <c r="A1042" s="10">
        <v>11</v>
      </c>
      <c r="B1042" s="7" t="s">
        <v>21</v>
      </c>
      <c r="C1042" s="7" t="s">
        <v>17</v>
      </c>
      <c r="D1042" s="11">
        <f t="shared" si="0"/>
        <v>0</v>
      </c>
    </row>
    <row r="1043" spans="1:4" ht="14.5">
      <c r="A1043" s="10">
        <v>7</v>
      </c>
      <c r="B1043" s="7" t="s">
        <v>21</v>
      </c>
      <c r="C1043" s="7" t="s">
        <v>11</v>
      </c>
      <c r="D1043" s="11">
        <f t="shared" si="0"/>
        <v>3</v>
      </c>
    </row>
    <row r="1044" spans="1:4" ht="14.5">
      <c r="A1044" s="10">
        <v>12</v>
      </c>
      <c r="B1044" s="7" t="s">
        <v>21</v>
      </c>
      <c r="C1044" s="7" t="s">
        <v>11</v>
      </c>
      <c r="D1044" s="11">
        <f t="shared" si="0"/>
        <v>3</v>
      </c>
    </row>
    <row r="1045" spans="1:4" ht="14.5">
      <c r="A1045" s="10">
        <v>104</v>
      </c>
      <c r="B1045" s="7" t="s">
        <v>21</v>
      </c>
      <c r="C1045" s="7" t="s">
        <v>10</v>
      </c>
      <c r="D1045" s="11">
        <f t="shared" si="0"/>
        <v>4</v>
      </c>
    </row>
    <row r="1046" spans="1:4" ht="14.5">
      <c r="A1046" s="10">
        <v>10</v>
      </c>
      <c r="B1046" s="7" t="s">
        <v>21</v>
      </c>
      <c r="C1046" s="7" t="s">
        <v>17</v>
      </c>
      <c r="D1046" s="11">
        <f t="shared" si="0"/>
        <v>0</v>
      </c>
    </row>
    <row r="1047" spans="1:4" ht="14.5">
      <c r="A1047" s="10">
        <v>14</v>
      </c>
      <c r="B1047" s="7" t="s">
        <v>21</v>
      </c>
      <c r="C1047" s="7" t="s">
        <v>17</v>
      </c>
      <c r="D1047" s="11">
        <f t="shared" si="0"/>
        <v>0</v>
      </c>
    </row>
    <row r="1048" spans="1:4" ht="14.5">
      <c r="A1048" s="10">
        <v>9</v>
      </c>
      <c r="B1048" s="7" t="s">
        <v>21</v>
      </c>
      <c r="C1048" s="7" t="s">
        <v>17</v>
      </c>
      <c r="D1048" s="11">
        <f t="shared" si="0"/>
        <v>0</v>
      </c>
    </row>
    <row r="1049" spans="1:4" ht="14.5">
      <c r="A1049" s="10">
        <v>7</v>
      </c>
      <c r="B1049" s="7" t="s">
        <v>21</v>
      </c>
      <c r="C1049" s="7" t="s">
        <v>18</v>
      </c>
      <c r="D1049" s="11">
        <f t="shared" si="0"/>
        <v>2</v>
      </c>
    </row>
    <row r="1050" spans="1:4" ht="14.5">
      <c r="A1050" s="10">
        <v>13</v>
      </c>
      <c r="B1050" s="7" t="s">
        <v>21</v>
      </c>
      <c r="C1050" s="7" t="s">
        <v>17</v>
      </c>
      <c r="D1050" s="11">
        <f t="shared" si="0"/>
        <v>0</v>
      </c>
    </row>
    <row r="1051" spans="1:4" ht="14.5">
      <c r="A1051" s="10">
        <v>107</v>
      </c>
      <c r="B1051" s="7" t="s">
        <v>21</v>
      </c>
      <c r="C1051" s="7" t="s">
        <v>18</v>
      </c>
      <c r="D1051" s="11">
        <f t="shared" si="0"/>
        <v>2</v>
      </c>
    </row>
    <row r="1052" spans="1:4" ht="14.5">
      <c r="A1052" s="10">
        <v>8</v>
      </c>
      <c r="B1052" s="16" t="s">
        <v>22</v>
      </c>
      <c r="C1052" s="7" t="s">
        <v>17</v>
      </c>
      <c r="D1052" s="11">
        <f t="shared" si="0"/>
        <v>0</v>
      </c>
    </row>
    <row r="1053" spans="1:4" ht="14.5">
      <c r="A1053" s="10">
        <v>21</v>
      </c>
      <c r="B1053" s="7" t="s">
        <v>22</v>
      </c>
      <c r="C1053" s="7" t="s">
        <v>10</v>
      </c>
      <c r="D1053" s="11">
        <f t="shared" si="0"/>
        <v>4</v>
      </c>
    </row>
    <row r="1054" spans="1:4" ht="14.5">
      <c r="A1054" s="10">
        <v>60</v>
      </c>
      <c r="B1054" s="7" t="s">
        <v>22</v>
      </c>
      <c r="C1054" s="7" t="s">
        <v>11</v>
      </c>
      <c r="D1054" s="11">
        <f t="shared" si="0"/>
        <v>3</v>
      </c>
    </row>
    <row r="1055" spans="1:4" ht="14.5">
      <c r="A1055" s="10">
        <v>5</v>
      </c>
      <c r="B1055" s="7" t="s">
        <v>22</v>
      </c>
      <c r="C1055" s="7" t="s">
        <v>17</v>
      </c>
      <c r="D1055" s="11">
        <f t="shared" si="0"/>
        <v>0</v>
      </c>
    </row>
    <row r="1056" spans="1:4" ht="14.5">
      <c r="A1056" s="10">
        <v>11</v>
      </c>
      <c r="B1056" s="7" t="s">
        <v>22</v>
      </c>
      <c r="C1056" s="7" t="s">
        <v>17</v>
      </c>
      <c r="D1056" s="11">
        <f t="shared" si="0"/>
        <v>0</v>
      </c>
    </row>
    <row r="1057" spans="1:4" ht="14.5">
      <c r="A1057" s="10">
        <v>10</v>
      </c>
      <c r="B1057" s="7" t="s">
        <v>22</v>
      </c>
      <c r="C1057" s="7" t="s">
        <v>4</v>
      </c>
      <c r="D1057" s="11">
        <f t="shared" si="0"/>
        <v>5</v>
      </c>
    </row>
    <row r="1058" spans="1:4" ht="14.5">
      <c r="A1058" s="10">
        <v>64</v>
      </c>
      <c r="B1058" s="7" t="s">
        <v>22</v>
      </c>
      <c r="C1058" s="7" t="s">
        <v>10</v>
      </c>
      <c r="D1058" s="11">
        <f t="shared" si="0"/>
        <v>4</v>
      </c>
    </row>
    <row r="1059" spans="1:4" ht="14.5">
      <c r="A1059" s="10">
        <v>18</v>
      </c>
      <c r="B1059" s="7" t="s">
        <v>22</v>
      </c>
      <c r="C1059" s="7" t="s">
        <v>17</v>
      </c>
      <c r="D1059" s="11">
        <f t="shared" si="0"/>
        <v>0</v>
      </c>
    </row>
    <row r="1060" spans="1:4" ht="14.5">
      <c r="A1060" s="10">
        <v>26</v>
      </c>
      <c r="B1060" s="7" t="s">
        <v>22</v>
      </c>
      <c r="C1060" s="7" t="s">
        <v>11</v>
      </c>
      <c r="D1060" s="11">
        <f t="shared" si="0"/>
        <v>3</v>
      </c>
    </row>
    <row r="1061" spans="1:4" ht="14.5">
      <c r="A1061" s="10">
        <v>138</v>
      </c>
      <c r="B1061" s="7" t="s">
        <v>22</v>
      </c>
      <c r="C1061" s="7" t="s">
        <v>18</v>
      </c>
      <c r="D1061" s="11">
        <f t="shared" si="0"/>
        <v>2</v>
      </c>
    </row>
    <row r="1062" spans="1:4" ht="14.5">
      <c r="A1062" s="10">
        <v>5</v>
      </c>
      <c r="B1062" s="7" t="s">
        <v>22</v>
      </c>
      <c r="C1062" s="7" t="s">
        <v>17</v>
      </c>
      <c r="D1062" s="11">
        <f t="shared" si="0"/>
        <v>0</v>
      </c>
    </row>
    <row r="1063" spans="1:4" ht="14.5">
      <c r="A1063" s="10">
        <v>9</v>
      </c>
      <c r="B1063" s="7" t="s">
        <v>22</v>
      </c>
      <c r="C1063" s="7" t="s">
        <v>17</v>
      </c>
      <c r="D1063" s="11">
        <f t="shared" si="0"/>
        <v>0</v>
      </c>
    </row>
    <row r="1064" spans="1:4" ht="14.5">
      <c r="A1064" s="10">
        <v>6</v>
      </c>
      <c r="B1064" s="7" t="s">
        <v>22</v>
      </c>
      <c r="C1064" s="7" t="s">
        <v>10</v>
      </c>
      <c r="D1064" s="11">
        <f t="shared" si="0"/>
        <v>4</v>
      </c>
    </row>
    <row r="1065" spans="1:4" ht="14.5">
      <c r="A1065" s="10">
        <v>83</v>
      </c>
      <c r="B1065" s="7" t="s">
        <v>22</v>
      </c>
      <c r="C1065" s="7" t="s">
        <v>17</v>
      </c>
      <c r="D1065" s="11">
        <f t="shared" si="0"/>
        <v>0</v>
      </c>
    </row>
    <row r="1066" spans="1:4" ht="14.5">
      <c r="A1066" s="10">
        <v>11</v>
      </c>
      <c r="B1066" s="7" t="s">
        <v>22</v>
      </c>
      <c r="C1066" s="7" t="s">
        <v>18</v>
      </c>
      <c r="D1066" s="11">
        <f t="shared" si="0"/>
        <v>2</v>
      </c>
    </row>
    <row r="1067" spans="1:4" ht="14.5">
      <c r="A1067" s="10">
        <v>9</v>
      </c>
      <c r="B1067" s="7" t="s">
        <v>22</v>
      </c>
      <c r="C1067" s="7" t="s">
        <v>17</v>
      </c>
      <c r="D1067" s="11">
        <f t="shared" si="0"/>
        <v>0</v>
      </c>
    </row>
    <row r="1068" spans="1:4" ht="14.5">
      <c r="A1068" s="10">
        <v>31</v>
      </c>
      <c r="B1068" s="7" t="s">
        <v>22</v>
      </c>
      <c r="C1068" s="7" t="s">
        <v>17</v>
      </c>
      <c r="D1068" s="11">
        <f t="shared" si="0"/>
        <v>0</v>
      </c>
    </row>
    <row r="1069" spans="1:4" ht="14.5">
      <c r="A1069" s="10">
        <v>17</v>
      </c>
      <c r="B1069" s="7" t="s">
        <v>22</v>
      </c>
      <c r="C1069" s="7" t="s">
        <v>17</v>
      </c>
      <c r="D1069" s="11">
        <f t="shared" si="0"/>
        <v>0</v>
      </c>
    </row>
    <row r="1070" spans="1:4" ht="14.5">
      <c r="A1070" s="10">
        <v>19</v>
      </c>
      <c r="B1070" s="7" t="s">
        <v>22</v>
      </c>
      <c r="C1070" s="7" t="s">
        <v>18</v>
      </c>
      <c r="D1070" s="11">
        <f t="shared" si="0"/>
        <v>2</v>
      </c>
    </row>
    <row r="1071" spans="1:4" ht="14.5">
      <c r="A1071" s="10">
        <v>4</v>
      </c>
      <c r="B1071" s="7" t="s">
        <v>22</v>
      </c>
      <c r="C1071" s="7" t="s">
        <v>17</v>
      </c>
      <c r="D1071" s="11">
        <f t="shared" si="0"/>
        <v>0</v>
      </c>
    </row>
    <row r="1072" spans="1:4" ht="14.5">
      <c r="A1072" s="10">
        <v>74</v>
      </c>
      <c r="B1072" s="7" t="s">
        <v>22</v>
      </c>
      <c r="C1072" s="7" t="s">
        <v>17</v>
      </c>
      <c r="D1072" s="11">
        <f t="shared" si="0"/>
        <v>0</v>
      </c>
    </row>
    <row r="1073" spans="1:4" ht="14.5">
      <c r="A1073" s="10">
        <v>7</v>
      </c>
      <c r="B1073" s="7" t="s">
        <v>22</v>
      </c>
      <c r="C1073" s="7" t="s">
        <v>10</v>
      </c>
      <c r="D1073" s="11">
        <f t="shared" si="0"/>
        <v>4</v>
      </c>
    </row>
    <row r="1074" spans="1:4" ht="14.5">
      <c r="A1074" s="10">
        <v>7</v>
      </c>
      <c r="B1074" s="7" t="s">
        <v>22</v>
      </c>
      <c r="C1074" s="7" t="s">
        <v>17</v>
      </c>
      <c r="D1074" s="11">
        <f t="shared" si="0"/>
        <v>0</v>
      </c>
    </row>
    <row r="1075" spans="1:4" ht="14.5">
      <c r="A1075" s="10">
        <v>4</v>
      </c>
      <c r="B1075" s="7" t="s">
        <v>22</v>
      </c>
      <c r="C1075" s="7" t="s">
        <v>11</v>
      </c>
      <c r="D1075" s="11">
        <f t="shared" si="0"/>
        <v>3</v>
      </c>
    </row>
    <row r="1076" spans="1:4" ht="14.5">
      <c r="A1076" s="10">
        <v>18</v>
      </c>
      <c r="B1076" s="7" t="s">
        <v>22</v>
      </c>
      <c r="C1076" s="7" t="s">
        <v>17</v>
      </c>
      <c r="D1076" s="11">
        <f t="shared" si="0"/>
        <v>0</v>
      </c>
    </row>
    <row r="1077" spans="1:4" ht="14.5">
      <c r="A1077" s="10">
        <v>43</v>
      </c>
      <c r="B1077" s="7" t="s">
        <v>23</v>
      </c>
      <c r="C1077" s="7" t="s">
        <v>18</v>
      </c>
      <c r="D1077" s="11">
        <f t="shared" si="0"/>
        <v>2</v>
      </c>
    </row>
    <row r="1078" spans="1:4" ht="14.5">
      <c r="A1078" s="10">
        <v>32</v>
      </c>
      <c r="B1078" s="7" t="s">
        <v>23</v>
      </c>
      <c r="C1078" s="7" t="s">
        <v>10</v>
      </c>
      <c r="D1078" s="11">
        <f t="shared" si="0"/>
        <v>4</v>
      </c>
    </row>
    <row r="1079" spans="1:4" ht="14.5">
      <c r="A1079" s="10">
        <v>7</v>
      </c>
      <c r="B1079" s="7" t="s">
        <v>23</v>
      </c>
      <c r="C1079" s="7" t="s">
        <v>17</v>
      </c>
      <c r="D1079" s="11">
        <f t="shared" si="0"/>
        <v>0</v>
      </c>
    </row>
    <row r="1080" spans="1:4" ht="14.5">
      <c r="A1080" s="10">
        <v>5</v>
      </c>
      <c r="B1080" s="7" t="s">
        <v>23</v>
      </c>
      <c r="C1080" s="7" t="s">
        <v>11</v>
      </c>
      <c r="D1080" s="11">
        <f t="shared" si="0"/>
        <v>3</v>
      </c>
    </row>
    <row r="1081" spans="1:4" ht="14.5">
      <c r="A1081" s="10">
        <v>9</v>
      </c>
      <c r="B1081" s="7" t="s">
        <v>23</v>
      </c>
      <c r="C1081" s="7" t="s">
        <v>10</v>
      </c>
      <c r="D1081" s="11">
        <f t="shared" si="0"/>
        <v>4</v>
      </c>
    </row>
    <row r="1082" spans="1:4" ht="14.5">
      <c r="A1082" s="10">
        <v>10</v>
      </c>
      <c r="B1082" s="7" t="s">
        <v>23</v>
      </c>
      <c r="C1082" s="7" t="s">
        <v>10</v>
      </c>
      <c r="D1082" s="11">
        <f t="shared" si="0"/>
        <v>4</v>
      </c>
    </row>
    <row r="1083" spans="1:4" ht="14.5">
      <c r="A1083" s="10">
        <v>6</v>
      </c>
      <c r="B1083" s="16" t="s">
        <v>23</v>
      </c>
      <c r="C1083" s="7" t="s">
        <v>10</v>
      </c>
      <c r="D1083" s="11">
        <f t="shared" si="0"/>
        <v>4</v>
      </c>
    </row>
    <row r="1084" spans="1:4" ht="14.5">
      <c r="A1084" s="10">
        <v>14</v>
      </c>
      <c r="B1084" s="7" t="s">
        <v>23</v>
      </c>
      <c r="C1084" s="7" t="s">
        <v>10</v>
      </c>
      <c r="D1084" s="11">
        <f t="shared" si="0"/>
        <v>4</v>
      </c>
    </row>
    <row r="1085" spans="1:4" ht="14.5">
      <c r="A1085" s="10">
        <v>12</v>
      </c>
      <c r="B1085" s="7" t="s">
        <v>23</v>
      </c>
      <c r="C1085" s="7" t="s">
        <v>18</v>
      </c>
      <c r="D1085" s="11">
        <f t="shared" si="0"/>
        <v>2</v>
      </c>
    </row>
    <row r="1086" spans="1:4" ht="14.5">
      <c r="A1086" s="10">
        <v>20</v>
      </c>
      <c r="B1086" s="7" t="s">
        <v>23</v>
      </c>
      <c r="C1086" s="7" t="s">
        <v>10</v>
      </c>
      <c r="D1086" s="11">
        <f t="shared" si="0"/>
        <v>4</v>
      </c>
    </row>
    <row r="1087" spans="1:4" ht="14.5">
      <c r="A1087" s="10">
        <v>12</v>
      </c>
      <c r="B1087" s="7" t="s">
        <v>23</v>
      </c>
      <c r="C1087" s="7" t="s">
        <v>18</v>
      </c>
      <c r="D1087" s="11">
        <f t="shared" si="0"/>
        <v>2</v>
      </c>
    </row>
    <row r="1088" spans="1:4" ht="14.5">
      <c r="A1088" s="10">
        <v>32</v>
      </c>
      <c r="B1088" s="7" t="s">
        <v>23</v>
      </c>
      <c r="C1088" s="7" t="s">
        <v>18</v>
      </c>
      <c r="D1088" s="11">
        <f t="shared" si="0"/>
        <v>2</v>
      </c>
    </row>
    <row r="1089" spans="1:4" ht="14.5">
      <c r="A1089" s="10">
        <v>7</v>
      </c>
      <c r="B1089" s="7" t="s">
        <v>23</v>
      </c>
      <c r="C1089" s="7" t="s">
        <v>11</v>
      </c>
      <c r="D1089" s="11">
        <f t="shared" si="0"/>
        <v>3</v>
      </c>
    </row>
    <row r="1090" spans="1:4" ht="14.5">
      <c r="A1090" s="10">
        <v>57</v>
      </c>
      <c r="B1090" s="7" t="s">
        <v>23</v>
      </c>
      <c r="C1090" s="7" t="s">
        <v>10</v>
      </c>
      <c r="D1090" s="11">
        <f t="shared" si="0"/>
        <v>4</v>
      </c>
    </row>
    <row r="1091" spans="1:4" ht="14.5">
      <c r="A1091" s="10">
        <v>9</v>
      </c>
      <c r="B1091" s="7" t="s">
        <v>23</v>
      </c>
      <c r="C1091" s="7" t="s">
        <v>11</v>
      </c>
      <c r="D1091" s="11">
        <f t="shared" si="0"/>
        <v>3</v>
      </c>
    </row>
    <row r="1092" spans="1:4" ht="14.5">
      <c r="A1092" s="10">
        <v>65</v>
      </c>
      <c r="B1092" s="7" t="s">
        <v>23</v>
      </c>
      <c r="C1092" s="7" t="s">
        <v>11</v>
      </c>
      <c r="D1092" s="11">
        <f t="shared" si="0"/>
        <v>3</v>
      </c>
    </row>
    <row r="1093" spans="1:4" ht="14.5">
      <c r="A1093" s="10">
        <v>12</v>
      </c>
      <c r="B1093" s="7" t="s">
        <v>23</v>
      </c>
      <c r="C1093" s="7" t="s">
        <v>11</v>
      </c>
      <c r="D1093" s="11">
        <f t="shared" si="0"/>
        <v>3</v>
      </c>
    </row>
    <row r="1094" spans="1:4" ht="14.5">
      <c r="A1094" s="10">
        <v>125</v>
      </c>
      <c r="B1094" s="7" t="s">
        <v>23</v>
      </c>
      <c r="C1094" s="7" t="s">
        <v>18</v>
      </c>
      <c r="D1094" s="11">
        <f t="shared" si="0"/>
        <v>2</v>
      </c>
    </row>
    <row r="1095" spans="1:4" ht="14.5">
      <c r="A1095" s="10">
        <v>92</v>
      </c>
      <c r="B1095" s="7" t="s">
        <v>23</v>
      </c>
      <c r="C1095" s="7" t="s">
        <v>11</v>
      </c>
      <c r="D1095" s="11">
        <f t="shared" si="0"/>
        <v>3</v>
      </c>
    </row>
    <row r="1096" spans="1:4" ht="14.5">
      <c r="A1096" s="10">
        <v>21</v>
      </c>
      <c r="B1096" s="7" t="s">
        <v>23</v>
      </c>
      <c r="C1096" s="7" t="s">
        <v>10</v>
      </c>
      <c r="D1096" s="11">
        <f t="shared" si="0"/>
        <v>4</v>
      </c>
    </row>
    <row r="1097" spans="1:4" ht="14.5">
      <c r="A1097" s="10">
        <v>8</v>
      </c>
      <c r="B1097" s="7" t="s">
        <v>23</v>
      </c>
      <c r="C1097" s="7" t="s">
        <v>10</v>
      </c>
      <c r="D1097" s="11">
        <f t="shared" si="0"/>
        <v>4</v>
      </c>
    </row>
    <row r="1098" spans="1:4" ht="14.5">
      <c r="A1098" s="10">
        <v>10</v>
      </c>
      <c r="B1098" s="7" t="s">
        <v>23</v>
      </c>
      <c r="C1098" s="7" t="s">
        <v>11</v>
      </c>
      <c r="D1098" s="11">
        <f t="shared" si="0"/>
        <v>3</v>
      </c>
    </row>
    <row r="1099" spans="1:4" ht="14.5">
      <c r="A1099" s="10">
        <v>11</v>
      </c>
      <c r="B1099" s="7" t="s">
        <v>23</v>
      </c>
      <c r="C1099" s="7" t="s">
        <v>11</v>
      </c>
      <c r="D1099" s="11">
        <f t="shared" si="0"/>
        <v>3</v>
      </c>
    </row>
    <row r="1100" spans="1:4" ht="14.5">
      <c r="A1100" s="10">
        <v>15</v>
      </c>
      <c r="B1100" s="7" t="s">
        <v>23</v>
      </c>
      <c r="C1100" s="7" t="s">
        <v>10</v>
      </c>
      <c r="D1100" s="11">
        <f t="shared" si="0"/>
        <v>4</v>
      </c>
    </row>
    <row r="1101" spans="1:4" ht="14.5">
      <c r="A1101" s="10">
        <v>35</v>
      </c>
      <c r="B1101" s="7" t="s">
        <v>23</v>
      </c>
      <c r="C1101" s="7" t="s">
        <v>4</v>
      </c>
      <c r="D1101" s="11">
        <f t="shared" si="0"/>
        <v>5</v>
      </c>
    </row>
    <row r="1102" spans="1:4" ht="14.5">
      <c r="A1102" s="10">
        <v>14</v>
      </c>
      <c r="B1102" s="7" t="s">
        <v>24</v>
      </c>
      <c r="C1102" s="7" t="s">
        <v>10</v>
      </c>
      <c r="D1102" s="11">
        <f t="shared" si="0"/>
        <v>4</v>
      </c>
    </row>
    <row r="1103" spans="1:4" ht="14.5">
      <c r="A1103" s="10">
        <v>9</v>
      </c>
      <c r="B1103" s="7" t="s">
        <v>24</v>
      </c>
      <c r="C1103" s="7" t="s">
        <v>4</v>
      </c>
      <c r="D1103" s="11">
        <f t="shared" si="0"/>
        <v>5</v>
      </c>
    </row>
    <row r="1104" spans="1:4" ht="14.5">
      <c r="A1104" s="10">
        <v>123</v>
      </c>
      <c r="B1104" s="7" t="s">
        <v>24</v>
      </c>
      <c r="C1104" s="7" t="s">
        <v>4</v>
      </c>
      <c r="D1104" s="11">
        <f t="shared" si="0"/>
        <v>5</v>
      </c>
    </row>
    <row r="1105" spans="1:4" ht="14.5">
      <c r="A1105" s="10">
        <v>14</v>
      </c>
      <c r="B1105" s="7" t="s">
        <v>24</v>
      </c>
      <c r="C1105" s="7" t="s">
        <v>4</v>
      </c>
      <c r="D1105" s="11">
        <f t="shared" si="0"/>
        <v>5</v>
      </c>
    </row>
    <row r="1106" spans="1:4" ht="14.5">
      <c r="A1106" s="10">
        <v>72</v>
      </c>
      <c r="B1106" s="7" t="s">
        <v>24</v>
      </c>
      <c r="C1106" s="7" t="s">
        <v>10</v>
      </c>
      <c r="D1106" s="11">
        <f t="shared" si="0"/>
        <v>4</v>
      </c>
    </row>
    <row r="1107" spans="1:4" ht="14.5">
      <c r="A1107" s="10">
        <v>150</v>
      </c>
      <c r="B1107" s="7" t="s">
        <v>24</v>
      </c>
      <c r="C1107" s="7" t="s">
        <v>11</v>
      </c>
      <c r="D1107" s="11">
        <f t="shared" si="0"/>
        <v>3</v>
      </c>
    </row>
    <row r="1108" spans="1:4" ht="14.5">
      <c r="A1108" s="10">
        <v>11</v>
      </c>
      <c r="B1108" s="7" t="s">
        <v>24</v>
      </c>
      <c r="C1108" s="7" t="s">
        <v>10</v>
      </c>
      <c r="D1108" s="11">
        <f t="shared" si="0"/>
        <v>4</v>
      </c>
    </row>
    <row r="1109" spans="1:4" ht="14.5">
      <c r="A1109" s="10">
        <v>124</v>
      </c>
      <c r="B1109" s="7" t="s">
        <v>24</v>
      </c>
      <c r="C1109" s="7" t="s">
        <v>4</v>
      </c>
      <c r="D1109" s="11">
        <f t="shared" si="0"/>
        <v>5</v>
      </c>
    </row>
    <row r="1110" spans="1:4" ht="14.5">
      <c r="A1110" s="10">
        <v>7</v>
      </c>
      <c r="B1110" s="7" t="s">
        <v>24</v>
      </c>
      <c r="C1110" s="7" t="s">
        <v>10</v>
      </c>
      <c r="D1110" s="11">
        <f t="shared" si="0"/>
        <v>4</v>
      </c>
    </row>
    <row r="1111" spans="1:4" ht="14.5">
      <c r="A1111" s="10">
        <v>18</v>
      </c>
      <c r="B1111" s="7" t="s">
        <v>24</v>
      </c>
      <c r="C1111" s="7" t="s">
        <v>18</v>
      </c>
      <c r="D1111" s="11">
        <f t="shared" si="0"/>
        <v>2</v>
      </c>
    </row>
    <row r="1112" spans="1:4" ht="14.5">
      <c r="A1112" s="10">
        <v>8</v>
      </c>
      <c r="B1112" s="7" t="s">
        <v>24</v>
      </c>
      <c r="C1112" s="7" t="s">
        <v>4</v>
      </c>
      <c r="D1112" s="11">
        <f t="shared" si="0"/>
        <v>5</v>
      </c>
    </row>
    <row r="1113" spans="1:4" ht="14.5">
      <c r="A1113" s="10">
        <v>5</v>
      </c>
      <c r="B1113" s="7" t="s">
        <v>24</v>
      </c>
      <c r="C1113" s="7" t="s">
        <v>18</v>
      </c>
      <c r="D1113" s="11">
        <f t="shared" si="0"/>
        <v>2</v>
      </c>
    </row>
    <row r="1114" spans="1:4" ht="14.5">
      <c r="A1114" s="10">
        <v>14</v>
      </c>
      <c r="B1114" s="7" t="s">
        <v>24</v>
      </c>
      <c r="C1114" s="7" t="s">
        <v>4</v>
      </c>
      <c r="D1114" s="11">
        <f t="shared" si="0"/>
        <v>5</v>
      </c>
    </row>
    <row r="1115" spans="1:4" ht="14.5">
      <c r="A1115" s="10">
        <v>6</v>
      </c>
      <c r="B1115" s="16" t="s">
        <v>24</v>
      </c>
      <c r="C1115" s="7" t="s">
        <v>10</v>
      </c>
      <c r="D1115" s="11">
        <f t="shared" si="0"/>
        <v>4</v>
      </c>
    </row>
    <row r="1116" spans="1:4" ht="14.5">
      <c r="A1116" s="10">
        <v>62</v>
      </c>
      <c r="B1116" s="7" t="s">
        <v>24</v>
      </c>
      <c r="C1116" s="7" t="s">
        <v>4</v>
      </c>
      <c r="D1116" s="11">
        <f t="shared" si="0"/>
        <v>5</v>
      </c>
    </row>
    <row r="1117" spans="1:4" ht="14.5">
      <c r="A1117" s="10">
        <v>20</v>
      </c>
      <c r="B1117" s="7" t="s">
        <v>24</v>
      </c>
      <c r="C1117" s="7" t="s">
        <v>4</v>
      </c>
      <c r="D1117" s="11">
        <f t="shared" si="0"/>
        <v>5</v>
      </c>
    </row>
    <row r="1118" spans="1:4" ht="14.5">
      <c r="A1118" s="10">
        <v>116</v>
      </c>
      <c r="B1118" s="7" t="s">
        <v>24</v>
      </c>
      <c r="C1118" s="7" t="s">
        <v>10</v>
      </c>
      <c r="D1118" s="11">
        <f t="shared" si="0"/>
        <v>4</v>
      </c>
    </row>
    <row r="1119" spans="1:4" ht="14.5">
      <c r="A1119" s="10">
        <v>8</v>
      </c>
      <c r="B1119" s="7" t="s">
        <v>24</v>
      </c>
      <c r="C1119" s="7" t="s">
        <v>10</v>
      </c>
      <c r="D1119" s="11">
        <f t="shared" si="0"/>
        <v>4</v>
      </c>
    </row>
    <row r="1120" spans="1:4" ht="14.5">
      <c r="A1120" s="10">
        <v>9</v>
      </c>
      <c r="B1120" s="7" t="s">
        <v>24</v>
      </c>
      <c r="C1120" s="7" t="s">
        <v>18</v>
      </c>
      <c r="D1120" s="11">
        <f t="shared" si="0"/>
        <v>2</v>
      </c>
    </row>
    <row r="1121" spans="1:4" ht="14.5">
      <c r="A1121" s="10">
        <v>10</v>
      </c>
      <c r="B1121" s="7" t="s">
        <v>24</v>
      </c>
      <c r="C1121" s="7" t="s">
        <v>10</v>
      </c>
      <c r="D1121" s="11">
        <f t="shared" si="0"/>
        <v>4</v>
      </c>
    </row>
    <row r="1122" spans="1:4" ht="14.5">
      <c r="A1122" s="10">
        <v>11</v>
      </c>
      <c r="B1122" s="7" t="s">
        <v>24</v>
      </c>
      <c r="C1122" s="7" t="s">
        <v>4</v>
      </c>
      <c r="D1122" s="11">
        <f t="shared" si="0"/>
        <v>5</v>
      </c>
    </row>
    <row r="1123" spans="1:4" ht="14.5">
      <c r="A1123" s="10">
        <v>7</v>
      </c>
      <c r="B1123" s="7" t="s">
        <v>24</v>
      </c>
      <c r="C1123" s="7" t="s">
        <v>18</v>
      </c>
      <c r="D1123" s="11">
        <f t="shared" si="0"/>
        <v>2</v>
      </c>
    </row>
    <row r="1124" spans="1:4" ht="14.5">
      <c r="A1124" s="10">
        <v>69</v>
      </c>
      <c r="B1124" s="7" t="s">
        <v>24</v>
      </c>
      <c r="C1124" s="7" t="s">
        <v>10</v>
      </c>
      <c r="D1124" s="11">
        <f t="shared" si="0"/>
        <v>4</v>
      </c>
    </row>
    <row r="1125" spans="1:4" ht="14.5">
      <c r="A1125" s="10">
        <v>33</v>
      </c>
      <c r="B1125" s="7" t="s">
        <v>24</v>
      </c>
      <c r="C1125" s="7" t="s">
        <v>10</v>
      </c>
      <c r="D1125" s="11">
        <f t="shared" si="0"/>
        <v>4</v>
      </c>
    </row>
    <row r="1126" spans="1:4" ht="14.5">
      <c r="A1126" s="10">
        <v>5</v>
      </c>
      <c r="B1126" s="7" t="s">
        <v>24</v>
      </c>
      <c r="C1126" s="7" t="s">
        <v>10</v>
      </c>
      <c r="D1126" s="11">
        <f t="shared" si="0"/>
        <v>4</v>
      </c>
    </row>
    <row r="1127" spans="1:4" ht="14.5">
      <c r="A1127" s="10">
        <v>34</v>
      </c>
      <c r="B1127" s="16" t="s">
        <v>8</v>
      </c>
      <c r="C1127" s="7" t="s">
        <v>11</v>
      </c>
      <c r="D1127" s="11">
        <f t="shared" si="0"/>
        <v>3</v>
      </c>
    </row>
    <row r="1128" spans="1:4" ht="14.5">
      <c r="A1128" s="10">
        <v>29</v>
      </c>
      <c r="B1128" s="7" t="s">
        <v>8</v>
      </c>
      <c r="C1128" s="7" t="s">
        <v>17</v>
      </c>
      <c r="D1128" s="11">
        <f t="shared" si="0"/>
        <v>0</v>
      </c>
    </row>
    <row r="1129" spans="1:4" ht="14.5">
      <c r="A1129" s="10">
        <v>26</v>
      </c>
      <c r="B1129" s="7" t="s">
        <v>8</v>
      </c>
      <c r="C1129" s="7" t="s">
        <v>11</v>
      </c>
      <c r="D1129" s="11">
        <f t="shared" si="0"/>
        <v>3</v>
      </c>
    </row>
    <row r="1130" spans="1:4" ht="14.5">
      <c r="A1130" s="10">
        <v>12</v>
      </c>
      <c r="B1130" s="7" t="s">
        <v>8</v>
      </c>
      <c r="C1130" s="7" t="s">
        <v>11</v>
      </c>
      <c r="D1130" s="11">
        <f t="shared" si="0"/>
        <v>3</v>
      </c>
    </row>
    <row r="1131" spans="1:4" ht="14.5">
      <c r="A1131" s="10">
        <v>7</v>
      </c>
      <c r="B1131" s="7" t="s">
        <v>8</v>
      </c>
      <c r="C1131" s="7" t="s">
        <v>11</v>
      </c>
      <c r="D1131" s="11">
        <f t="shared" si="0"/>
        <v>3</v>
      </c>
    </row>
    <row r="1132" spans="1:4" ht="14.5">
      <c r="A1132" s="10">
        <v>7</v>
      </c>
      <c r="B1132" s="7" t="s">
        <v>8</v>
      </c>
      <c r="C1132" s="7" t="s">
        <v>11</v>
      </c>
      <c r="D1132" s="11">
        <f t="shared" si="0"/>
        <v>3</v>
      </c>
    </row>
    <row r="1133" spans="1:4" ht="14.5">
      <c r="A1133" s="10">
        <v>12</v>
      </c>
      <c r="B1133" s="7" t="s">
        <v>8</v>
      </c>
      <c r="C1133" s="7" t="s">
        <v>4</v>
      </c>
      <c r="D1133" s="11">
        <f t="shared" si="0"/>
        <v>5</v>
      </c>
    </row>
    <row r="1134" spans="1:4" ht="14.5">
      <c r="A1134" s="10">
        <v>8</v>
      </c>
      <c r="B1134" s="7" t="s">
        <v>8</v>
      </c>
      <c r="C1134" s="7" t="s">
        <v>10</v>
      </c>
      <c r="D1134" s="11">
        <f t="shared" si="0"/>
        <v>4</v>
      </c>
    </row>
    <row r="1135" spans="1:4" ht="14.5">
      <c r="A1135" s="10">
        <v>19</v>
      </c>
      <c r="B1135" s="7" t="s">
        <v>8</v>
      </c>
      <c r="C1135" s="7" t="s">
        <v>18</v>
      </c>
      <c r="D1135" s="11">
        <f t="shared" si="0"/>
        <v>2</v>
      </c>
    </row>
    <row r="1136" spans="1:4" ht="14.5">
      <c r="A1136" s="10">
        <v>37</v>
      </c>
      <c r="B1136" s="7" t="s">
        <v>8</v>
      </c>
      <c r="C1136" s="7" t="s">
        <v>11</v>
      </c>
      <c r="D1136" s="11">
        <f t="shared" si="0"/>
        <v>3</v>
      </c>
    </row>
    <row r="1137" spans="1:4" ht="14.5">
      <c r="A1137" s="10">
        <v>87</v>
      </c>
      <c r="B1137" s="7" t="s">
        <v>8</v>
      </c>
      <c r="C1137" s="7" t="s">
        <v>11</v>
      </c>
      <c r="D1137" s="11">
        <f t="shared" si="0"/>
        <v>3</v>
      </c>
    </row>
    <row r="1138" spans="1:4" ht="14.5">
      <c r="A1138" s="10">
        <v>11</v>
      </c>
      <c r="B1138" s="7" t="s">
        <v>8</v>
      </c>
      <c r="C1138" s="7" t="s">
        <v>4</v>
      </c>
      <c r="D1138" s="11">
        <f t="shared" si="0"/>
        <v>5</v>
      </c>
    </row>
    <row r="1139" spans="1:4" ht="14.5">
      <c r="A1139" s="10">
        <v>9</v>
      </c>
      <c r="B1139" s="7" t="s">
        <v>8</v>
      </c>
      <c r="C1139" s="7" t="s">
        <v>18</v>
      </c>
      <c r="D1139" s="11">
        <f t="shared" si="0"/>
        <v>2</v>
      </c>
    </row>
    <row r="1140" spans="1:4" ht="14.5">
      <c r="A1140" s="10">
        <v>47</v>
      </c>
      <c r="B1140" s="7" t="s">
        <v>8</v>
      </c>
      <c r="C1140" s="7" t="s">
        <v>10</v>
      </c>
      <c r="D1140" s="11">
        <f t="shared" si="0"/>
        <v>4</v>
      </c>
    </row>
    <row r="1141" spans="1:4" ht="14.5">
      <c r="A1141" s="10">
        <v>20</v>
      </c>
      <c r="B1141" s="7" t="s">
        <v>8</v>
      </c>
      <c r="C1141" s="7" t="s">
        <v>10</v>
      </c>
      <c r="D1141" s="11">
        <f t="shared" si="0"/>
        <v>4</v>
      </c>
    </row>
    <row r="1142" spans="1:4" ht="14.5">
      <c r="A1142" s="10">
        <v>10</v>
      </c>
      <c r="B1142" s="7" t="s">
        <v>8</v>
      </c>
      <c r="C1142" s="7" t="s">
        <v>10</v>
      </c>
      <c r="D1142" s="11">
        <f t="shared" si="0"/>
        <v>4</v>
      </c>
    </row>
    <row r="1143" spans="1:4" ht="14.5">
      <c r="A1143" s="10">
        <v>8</v>
      </c>
      <c r="B1143" s="7" t="s">
        <v>8</v>
      </c>
      <c r="C1143" s="7" t="s">
        <v>4</v>
      </c>
      <c r="D1143" s="11">
        <f t="shared" si="0"/>
        <v>5</v>
      </c>
    </row>
    <row r="1144" spans="1:4" ht="14.5">
      <c r="A1144" s="10">
        <v>11</v>
      </c>
      <c r="B1144" s="7" t="s">
        <v>8</v>
      </c>
      <c r="C1144" s="7" t="s">
        <v>17</v>
      </c>
      <c r="D1144" s="11">
        <f t="shared" si="0"/>
        <v>0</v>
      </c>
    </row>
    <row r="1145" spans="1:4" ht="14.5">
      <c r="A1145" s="10">
        <v>104</v>
      </c>
      <c r="B1145" s="7" t="s">
        <v>8</v>
      </c>
      <c r="C1145" s="7" t="s">
        <v>11</v>
      </c>
      <c r="D1145" s="11">
        <f t="shared" si="0"/>
        <v>3</v>
      </c>
    </row>
    <row r="1146" spans="1:4" ht="14.5">
      <c r="A1146" s="10">
        <v>17</v>
      </c>
      <c r="B1146" s="7" t="s">
        <v>8</v>
      </c>
      <c r="C1146" s="7" t="s">
        <v>11</v>
      </c>
      <c r="D1146" s="11">
        <f t="shared" si="0"/>
        <v>3</v>
      </c>
    </row>
    <row r="1147" spans="1:4" ht="14.5">
      <c r="A1147" s="10">
        <v>98</v>
      </c>
      <c r="B1147" s="7" t="s">
        <v>8</v>
      </c>
      <c r="C1147" s="7" t="s">
        <v>10</v>
      </c>
      <c r="D1147" s="11">
        <f t="shared" si="0"/>
        <v>4</v>
      </c>
    </row>
    <row r="1148" spans="1:4" ht="14.5">
      <c r="A1148" s="10">
        <v>88</v>
      </c>
      <c r="B1148" s="7" t="s">
        <v>8</v>
      </c>
      <c r="C1148" s="7" t="s">
        <v>18</v>
      </c>
      <c r="D1148" s="11">
        <f t="shared" si="0"/>
        <v>2</v>
      </c>
    </row>
    <row r="1149" spans="1:4" ht="14.5">
      <c r="A1149" s="10">
        <v>6</v>
      </c>
      <c r="B1149" s="7" t="s">
        <v>8</v>
      </c>
      <c r="C1149" s="7" t="s">
        <v>11</v>
      </c>
      <c r="D1149" s="11">
        <f t="shared" si="0"/>
        <v>3</v>
      </c>
    </row>
    <row r="1150" spans="1:4" ht="14.5">
      <c r="A1150" s="10">
        <v>62</v>
      </c>
      <c r="B1150" s="7" t="s">
        <v>8</v>
      </c>
      <c r="C1150" s="7" t="s">
        <v>11</v>
      </c>
      <c r="D1150" s="11">
        <f t="shared" si="0"/>
        <v>3</v>
      </c>
    </row>
    <row r="1151" spans="1:4" ht="14.5">
      <c r="A1151" s="10">
        <v>49</v>
      </c>
      <c r="B1151" s="7" t="s">
        <v>8</v>
      </c>
      <c r="C1151" s="7" t="s">
        <v>11</v>
      </c>
      <c r="D1151" s="11">
        <f t="shared" si="0"/>
        <v>3</v>
      </c>
    </row>
    <row r="1152" spans="1:4" ht="14.5">
      <c r="A1152" s="10">
        <v>11</v>
      </c>
      <c r="B1152" s="16" t="s">
        <v>9</v>
      </c>
      <c r="C1152" s="7" t="s">
        <v>17</v>
      </c>
      <c r="D1152" s="11">
        <f t="shared" si="0"/>
        <v>0</v>
      </c>
    </row>
    <row r="1153" spans="1:4" ht="14.5">
      <c r="A1153" s="10">
        <v>49</v>
      </c>
      <c r="B1153" s="7" t="s">
        <v>9</v>
      </c>
      <c r="C1153" s="7" t="s">
        <v>18</v>
      </c>
      <c r="D1153" s="11">
        <f t="shared" si="0"/>
        <v>2</v>
      </c>
    </row>
    <row r="1154" spans="1:4" ht="14.5">
      <c r="A1154" s="10">
        <v>21</v>
      </c>
      <c r="B1154" s="7" t="s">
        <v>9</v>
      </c>
      <c r="C1154" s="7" t="s">
        <v>17</v>
      </c>
      <c r="D1154" s="11">
        <f t="shared" si="0"/>
        <v>0</v>
      </c>
    </row>
    <row r="1155" spans="1:4" ht="14.5">
      <c r="A1155" s="10">
        <v>135</v>
      </c>
      <c r="B1155" s="7" t="s">
        <v>9</v>
      </c>
      <c r="C1155" s="7" t="s">
        <v>10</v>
      </c>
      <c r="D1155" s="11">
        <f t="shared" si="0"/>
        <v>4</v>
      </c>
    </row>
    <row r="1156" spans="1:4" ht="14.5">
      <c r="A1156" s="10">
        <v>26</v>
      </c>
      <c r="B1156" s="7" t="s">
        <v>9</v>
      </c>
      <c r="C1156" s="7" t="s">
        <v>10</v>
      </c>
      <c r="D1156" s="11">
        <f t="shared" si="0"/>
        <v>4</v>
      </c>
    </row>
    <row r="1157" spans="1:4" ht="14.5">
      <c r="A1157" s="10">
        <v>12</v>
      </c>
      <c r="B1157" s="7" t="s">
        <v>9</v>
      </c>
      <c r="C1157" s="7" t="s">
        <v>11</v>
      </c>
      <c r="D1157" s="11">
        <f t="shared" si="0"/>
        <v>3</v>
      </c>
    </row>
    <row r="1158" spans="1:4" ht="14.5">
      <c r="A1158" s="10">
        <v>6</v>
      </c>
      <c r="B1158" s="7" t="s">
        <v>9</v>
      </c>
      <c r="C1158" s="7" t="s">
        <v>18</v>
      </c>
      <c r="D1158" s="11">
        <f t="shared" si="0"/>
        <v>2</v>
      </c>
    </row>
    <row r="1159" spans="1:4" ht="14.5">
      <c r="A1159" s="10">
        <v>11</v>
      </c>
      <c r="B1159" s="7" t="s">
        <v>9</v>
      </c>
      <c r="C1159" s="7" t="s">
        <v>18</v>
      </c>
      <c r="D1159" s="11">
        <f t="shared" si="0"/>
        <v>2</v>
      </c>
    </row>
    <row r="1160" spans="1:4" ht="14.5">
      <c r="A1160" s="10">
        <v>13</v>
      </c>
      <c r="B1160" s="7" t="s">
        <v>9</v>
      </c>
      <c r="C1160" s="7" t="s">
        <v>11</v>
      </c>
      <c r="D1160" s="11">
        <f t="shared" si="0"/>
        <v>3</v>
      </c>
    </row>
    <row r="1161" spans="1:4" ht="14.5">
      <c r="A1161" s="10">
        <v>10</v>
      </c>
      <c r="B1161" s="7" t="s">
        <v>9</v>
      </c>
      <c r="C1161" s="7" t="s">
        <v>17</v>
      </c>
      <c r="D1161" s="11">
        <f t="shared" si="0"/>
        <v>0</v>
      </c>
    </row>
    <row r="1162" spans="1:4" ht="14.5">
      <c r="A1162" s="10">
        <v>62</v>
      </c>
      <c r="B1162" s="7" t="s">
        <v>9</v>
      </c>
      <c r="C1162" s="7" t="s">
        <v>10</v>
      </c>
      <c r="D1162" s="11">
        <f t="shared" si="0"/>
        <v>4</v>
      </c>
    </row>
    <row r="1163" spans="1:4" ht="14.5">
      <c r="A1163" s="10">
        <v>15</v>
      </c>
      <c r="B1163" s="7" t="s">
        <v>9</v>
      </c>
      <c r="C1163" s="7" t="s">
        <v>18</v>
      </c>
      <c r="D1163" s="11">
        <f t="shared" si="0"/>
        <v>2</v>
      </c>
    </row>
    <row r="1164" spans="1:4" ht="14.5">
      <c r="A1164" s="10">
        <v>70</v>
      </c>
      <c r="B1164" s="7" t="s">
        <v>9</v>
      </c>
      <c r="C1164" s="7" t="s">
        <v>4</v>
      </c>
      <c r="D1164" s="11">
        <f t="shared" si="0"/>
        <v>5</v>
      </c>
    </row>
    <row r="1165" spans="1:4" ht="14.5">
      <c r="A1165" s="10">
        <v>11</v>
      </c>
      <c r="B1165" s="7" t="s">
        <v>9</v>
      </c>
      <c r="C1165" s="7" t="s">
        <v>10</v>
      </c>
      <c r="D1165" s="11">
        <f t="shared" si="0"/>
        <v>4</v>
      </c>
    </row>
    <row r="1166" spans="1:4" ht="14.5">
      <c r="A1166" s="10">
        <v>59</v>
      </c>
      <c r="B1166" s="7" t="s">
        <v>9</v>
      </c>
      <c r="C1166" s="7" t="s">
        <v>10</v>
      </c>
      <c r="D1166" s="11">
        <f t="shared" si="0"/>
        <v>4</v>
      </c>
    </row>
    <row r="1167" spans="1:4" ht="14.5">
      <c r="A1167" s="10">
        <v>23</v>
      </c>
      <c r="B1167" s="7" t="s">
        <v>9</v>
      </c>
      <c r="C1167" s="7" t="s">
        <v>11</v>
      </c>
      <c r="D1167" s="11">
        <f t="shared" si="0"/>
        <v>3</v>
      </c>
    </row>
    <row r="1168" spans="1:4" ht="14.5">
      <c r="A1168" s="10">
        <v>9</v>
      </c>
      <c r="B1168" s="7" t="s">
        <v>9</v>
      </c>
      <c r="C1168" s="7" t="s">
        <v>10</v>
      </c>
      <c r="D1168" s="11">
        <f t="shared" si="0"/>
        <v>4</v>
      </c>
    </row>
    <row r="1169" spans="1:4" ht="14.5">
      <c r="A1169" s="10">
        <v>19</v>
      </c>
      <c r="B1169" s="7" t="s">
        <v>9</v>
      </c>
      <c r="C1169" s="7" t="s">
        <v>11</v>
      </c>
      <c r="D1169" s="11">
        <f t="shared" si="0"/>
        <v>3</v>
      </c>
    </row>
    <row r="1170" spans="1:4" ht="14.5">
      <c r="A1170" s="10">
        <v>19</v>
      </c>
      <c r="B1170" s="7" t="s">
        <v>9</v>
      </c>
      <c r="C1170" s="7" t="s">
        <v>10</v>
      </c>
      <c r="D1170" s="11">
        <f t="shared" si="0"/>
        <v>4</v>
      </c>
    </row>
    <row r="1171" spans="1:4" ht="14.5">
      <c r="A1171" s="10">
        <v>4</v>
      </c>
      <c r="B1171" s="7" t="s">
        <v>9</v>
      </c>
      <c r="C1171" s="7" t="s">
        <v>18</v>
      </c>
      <c r="D1171" s="11">
        <f t="shared" si="0"/>
        <v>2</v>
      </c>
    </row>
    <row r="1172" spans="1:4" ht="14.5">
      <c r="A1172" s="10">
        <v>105</v>
      </c>
      <c r="B1172" s="7" t="s">
        <v>9</v>
      </c>
      <c r="C1172" s="7" t="s">
        <v>18</v>
      </c>
      <c r="D1172" s="11">
        <f t="shared" si="0"/>
        <v>2</v>
      </c>
    </row>
    <row r="1173" spans="1:4" ht="14.5">
      <c r="A1173" s="10">
        <v>13</v>
      </c>
      <c r="B1173" s="7" t="s">
        <v>9</v>
      </c>
      <c r="C1173" s="7" t="s">
        <v>18</v>
      </c>
      <c r="D1173" s="11">
        <f t="shared" si="0"/>
        <v>2</v>
      </c>
    </row>
    <row r="1174" spans="1:4" ht="14.5">
      <c r="A1174" s="10">
        <v>25</v>
      </c>
      <c r="B1174" s="7" t="s">
        <v>9</v>
      </c>
      <c r="C1174" s="7" t="s">
        <v>18</v>
      </c>
      <c r="D1174" s="11">
        <f t="shared" si="0"/>
        <v>2</v>
      </c>
    </row>
    <row r="1175" spans="1:4" ht="14.5">
      <c r="A1175" s="10">
        <v>10</v>
      </c>
      <c r="B1175" s="7" t="s">
        <v>9</v>
      </c>
      <c r="C1175" s="7" t="s">
        <v>11</v>
      </c>
      <c r="D1175" s="11">
        <f t="shared" si="0"/>
        <v>3</v>
      </c>
    </row>
    <row r="1176" spans="1:4" ht="14.5">
      <c r="A1176" s="10">
        <v>228</v>
      </c>
      <c r="B1176" s="7" t="s">
        <v>9</v>
      </c>
      <c r="C1176" s="7" t="s">
        <v>18</v>
      </c>
      <c r="D1176" s="11">
        <f t="shared" si="0"/>
        <v>2</v>
      </c>
    </row>
    <row r="1177" spans="1:4" ht="14.5">
      <c r="A1177" s="10">
        <v>32</v>
      </c>
      <c r="B1177" s="7" t="s">
        <v>3</v>
      </c>
      <c r="C1177" s="7" t="s">
        <v>17</v>
      </c>
      <c r="D1177" s="11">
        <f t="shared" si="0"/>
        <v>0</v>
      </c>
    </row>
    <row r="1178" spans="1:4" ht="14.5">
      <c r="A1178" s="10">
        <v>38</v>
      </c>
      <c r="B1178" s="7" t="s">
        <v>3</v>
      </c>
      <c r="C1178" s="7" t="s">
        <v>10</v>
      </c>
      <c r="D1178" s="11">
        <f t="shared" si="0"/>
        <v>4</v>
      </c>
    </row>
    <row r="1179" spans="1:4" ht="14.5">
      <c r="A1179" s="10">
        <v>11</v>
      </c>
      <c r="B1179" s="7" t="s">
        <v>3</v>
      </c>
      <c r="C1179" s="7" t="s">
        <v>10</v>
      </c>
      <c r="D1179" s="11">
        <f t="shared" si="0"/>
        <v>4</v>
      </c>
    </row>
    <row r="1180" spans="1:4" ht="14.5">
      <c r="A1180" s="10">
        <v>18</v>
      </c>
      <c r="B1180" s="7" t="s">
        <v>3</v>
      </c>
      <c r="C1180" s="7" t="s">
        <v>11</v>
      </c>
      <c r="D1180" s="11">
        <f t="shared" si="0"/>
        <v>3</v>
      </c>
    </row>
    <row r="1181" spans="1:4" ht="14.5">
      <c r="A1181" s="10">
        <v>13</v>
      </c>
      <c r="B1181" s="7" t="s">
        <v>3</v>
      </c>
      <c r="C1181" s="7" t="s">
        <v>10</v>
      </c>
      <c r="D1181" s="11">
        <f t="shared" si="0"/>
        <v>4</v>
      </c>
    </row>
    <row r="1182" spans="1:4" ht="14.5">
      <c r="A1182" s="10">
        <v>33</v>
      </c>
      <c r="B1182" s="7" t="s">
        <v>3</v>
      </c>
      <c r="C1182" s="7" t="s">
        <v>18</v>
      </c>
      <c r="D1182" s="11">
        <f t="shared" si="0"/>
        <v>2</v>
      </c>
    </row>
    <row r="1183" spans="1:4" ht="14.5">
      <c r="A1183" s="10">
        <v>39</v>
      </c>
      <c r="B1183" s="7" t="s">
        <v>3</v>
      </c>
      <c r="C1183" s="7" t="s">
        <v>18</v>
      </c>
      <c r="D1183" s="11">
        <f t="shared" si="0"/>
        <v>2</v>
      </c>
    </row>
    <row r="1184" spans="1:4" ht="14.5">
      <c r="A1184" s="10">
        <v>13</v>
      </c>
      <c r="B1184" s="7" t="s">
        <v>3</v>
      </c>
      <c r="C1184" s="7" t="s">
        <v>18</v>
      </c>
      <c r="D1184" s="11">
        <f t="shared" si="0"/>
        <v>2</v>
      </c>
    </row>
    <row r="1185" spans="1:4" ht="14.5">
      <c r="A1185" s="10">
        <v>18</v>
      </c>
      <c r="B1185" s="7" t="s">
        <v>3</v>
      </c>
      <c r="C1185" s="7" t="s">
        <v>17</v>
      </c>
      <c r="D1185" s="11">
        <f t="shared" si="0"/>
        <v>0</v>
      </c>
    </row>
    <row r="1186" spans="1:4" ht="14.5">
      <c r="A1186" s="10">
        <v>9</v>
      </c>
      <c r="B1186" s="7" t="s">
        <v>3</v>
      </c>
      <c r="C1186" s="7" t="s">
        <v>18</v>
      </c>
      <c r="D1186" s="11">
        <f t="shared" si="0"/>
        <v>2</v>
      </c>
    </row>
    <row r="1187" spans="1:4" ht="14.5">
      <c r="A1187" s="10">
        <v>102</v>
      </c>
      <c r="B1187" s="7" t="s">
        <v>3</v>
      </c>
      <c r="C1187" s="7" t="s">
        <v>4</v>
      </c>
      <c r="D1187" s="11">
        <f t="shared" si="0"/>
        <v>5</v>
      </c>
    </row>
    <row r="1188" spans="1:4" ht="14.5">
      <c r="A1188" s="10">
        <v>124</v>
      </c>
      <c r="B1188" s="16" t="s">
        <v>3</v>
      </c>
      <c r="C1188" s="7" t="s">
        <v>17</v>
      </c>
      <c r="D1188" s="11">
        <f t="shared" si="0"/>
        <v>0</v>
      </c>
    </row>
    <row r="1189" spans="1:4" ht="14.5">
      <c r="A1189" s="10">
        <v>10</v>
      </c>
      <c r="B1189" s="7" t="s">
        <v>3</v>
      </c>
      <c r="C1189" s="7" t="s">
        <v>11</v>
      </c>
      <c r="D1189" s="11">
        <f t="shared" si="0"/>
        <v>3</v>
      </c>
    </row>
    <row r="1190" spans="1:4" ht="14.5">
      <c r="A1190" s="10">
        <v>81</v>
      </c>
      <c r="B1190" s="7" t="s">
        <v>3</v>
      </c>
      <c r="C1190" s="7" t="s">
        <v>18</v>
      </c>
      <c r="D1190" s="11">
        <f t="shared" si="0"/>
        <v>2</v>
      </c>
    </row>
    <row r="1191" spans="1:4" ht="14.5">
      <c r="A1191" s="10">
        <v>17</v>
      </c>
      <c r="B1191" s="7" t="s">
        <v>3</v>
      </c>
      <c r="C1191" s="7" t="s">
        <v>18</v>
      </c>
      <c r="D1191" s="11">
        <f t="shared" si="0"/>
        <v>2</v>
      </c>
    </row>
    <row r="1192" spans="1:4" ht="14.5">
      <c r="A1192" s="10">
        <v>6</v>
      </c>
      <c r="B1192" s="7" t="s">
        <v>3</v>
      </c>
      <c r="C1192" s="7" t="s">
        <v>11</v>
      </c>
      <c r="D1192" s="11">
        <f t="shared" si="0"/>
        <v>3</v>
      </c>
    </row>
    <row r="1193" spans="1:4" ht="14.5">
      <c r="A1193" s="10">
        <v>8</v>
      </c>
      <c r="B1193" s="7" t="s">
        <v>3</v>
      </c>
      <c r="C1193" s="7" t="s">
        <v>11</v>
      </c>
      <c r="D1193" s="11">
        <f t="shared" si="0"/>
        <v>3</v>
      </c>
    </row>
    <row r="1194" spans="1:4" ht="14.5">
      <c r="A1194" s="10">
        <v>62</v>
      </c>
      <c r="B1194" s="7" t="s">
        <v>3</v>
      </c>
      <c r="C1194" s="7" t="s">
        <v>10</v>
      </c>
      <c r="D1194" s="11">
        <f t="shared" si="0"/>
        <v>4</v>
      </c>
    </row>
    <row r="1195" spans="1:4" ht="14.5">
      <c r="A1195" s="10">
        <v>26</v>
      </c>
      <c r="B1195" s="7" t="s">
        <v>3</v>
      </c>
      <c r="C1195" s="7" t="s">
        <v>10</v>
      </c>
      <c r="D1195" s="11">
        <f t="shared" si="0"/>
        <v>4</v>
      </c>
    </row>
    <row r="1196" spans="1:4" ht="14.5">
      <c r="A1196" s="10">
        <v>10</v>
      </c>
      <c r="B1196" s="7" t="s">
        <v>3</v>
      </c>
      <c r="C1196" s="7" t="s">
        <v>18</v>
      </c>
      <c r="D1196" s="11">
        <f t="shared" si="0"/>
        <v>2</v>
      </c>
    </row>
    <row r="1197" spans="1:4" ht="14.5">
      <c r="A1197" s="10">
        <v>13</v>
      </c>
      <c r="B1197" s="7" t="s">
        <v>3</v>
      </c>
      <c r="C1197" s="7" t="s">
        <v>10</v>
      </c>
      <c r="D1197" s="11">
        <f t="shared" si="0"/>
        <v>4</v>
      </c>
    </row>
    <row r="1198" spans="1:4" ht="14.5">
      <c r="A1198" s="10">
        <v>37</v>
      </c>
      <c r="B1198" s="7" t="s">
        <v>3</v>
      </c>
      <c r="C1198" s="7" t="s">
        <v>18</v>
      </c>
      <c r="D1198" s="11">
        <f t="shared" si="0"/>
        <v>2</v>
      </c>
    </row>
    <row r="1199" spans="1:4" ht="14.5">
      <c r="A1199" s="10">
        <v>9</v>
      </c>
      <c r="B1199" s="7" t="s">
        <v>3</v>
      </c>
      <c r="C1199" s="7" t="s">
        <v>10</v>
      </c>
      <c r="D1199" s="11">
        <f t="shared" si="0"/>
        <v>4</v>
      </c>
    </row>
    <row r="1200" spans="1:4" ht="14.5">
      <c r="A1200" s="10">
        <v>53</v>
      </c>
      <c r="B1200" s="7" t="s">
        <v>3</v>
      </c>
      <c r="C1200" s="7" t="s">
        <v>10</v>
      </c>
      <c r="D1200" s="11">
        <f t="shared" si="0"/>
        <v>4</v>
      </c>
    </row>
    <row r="1201" spans="1:4" ht="14.5">
      <c r="A1201" s="10">
        <v>16</v>
      </c>
      <c r="B1201" s="7" t="s">
        <v>3</v>
      </c>
      <c r="C1201" s="7" t="s">
        <v>18</v>
      </c>
      <c r="D1201" s="11">
        <f t="shared" si="0"/>
        <v>2</v>
      </c>
    </row>
    <row r="1202" spans="1:4" ht="14.5">
      <c r="A1202" s="10">
        <v>10</v>
      </c>
      <c r="B1202" s="16" t="s">
        <v>12</v>
      </c>
      <c r="C1202" s="7" t="s">
        <v>18</v>
      </c>
      <c r="D1202" s="11">
        <f t="shared" si="0"/>
        <v>2</v>
      </c>
    </row>
    <row r="1203" spans="1:4" ht="14.5">
      <c r="A1203" s="10">
        <v>51</v>
      </c>
      <c r="B1203" s="7" t="s">
        <v>12</v>
      </c>
      <c r="C1203" s="7" t="s">
        <v>11</v>
      </c>
      <c r="D1203" s="11">
        <f t="shared" si="0"/>
        <v>3</v>
      </c>
    </row>
    <row r="1204" spans="1:4" ht="14.5">
      <c r="A1204" s="10">
        <v>9</v>
      </c>
      <c r="B1204" s="7" t="s">
        <v>12</v>
      </c>
      <c r="C1204" s="7" t="s">
        <v>11</v>
      </c>
      <c r="D1204" s="11">
        <f t="shared" si="0"/>
        <v>3</v>
      </c>
    </row>
    <row r="1205" spans="1:4" ht="14.5">
      <c r="A1205" s="10">
        <v>255</v>
      </c>
      <c r="B1205" s="7" t="s">
        <v>12</v>
      </c>
      <c r="C1205" s="7" t="s">
        <v>18</v>
      </c>
      <c r="D1205" s="11">
        <f t="shared" si="0"/>
        <v>2</v>
      </c>
    </row>
    <row r="1206" spans="1:4" ht="14.5">
      <c r="A1206" s="10">
        <v>6</v>
      </c>
      <c r="B1206" s="7" t="s">
        <v>12</v>
      </c>
      <c r="C1206" s="7" t="s">
        <v>10</v>
      </c>
      <c r="D1206" s="11">
        <f t="shared" si="0"/>
        <v>4</v>
      </c>
    </row>
    <row r="1207" spans="1:4" ht="14.5">
      <c r="A1207" s="10">
        <v>19</v>
      </c>
      <c r="B1207" s="7" t="s">
        <v>12</v>
      </c>
      <c r="C1207" s="7" t="s">
        <v>18</v>
      </c>
      <c r="D1207" s="11">
        <f t="shared" si="0"/>
        <v>2</v>
      </c>
    </row>
    <row r="1208" spans="1:4" ht="14.5">
      <c r="A1208" s="10">
        <v>34</v>
      </c>
      <c r="B1208" s="7" t="s">
        <v>12</v>
      </c>
      <c r="C1208" s="7" t="s">
        <v>11</v>
      </c>
      <c r="D1208" s="11">
        <f t="shared" si="0"/>
        <v>3</v>
      </c>
    </row>
    <row r="1209" spans="1:4" ht="14.5">
      <c r="A1209" s="10">
        <v>15</v>
      </c>
      <c r="B1209" s="7" t="s">
        <v>12</v>
      </c>
      <c r="C1209" s="7" t="s">
        <v>18</v>
      </c>
      <c r="D1209" s="11">
        <f t="shared" si="0"/>
        <v>2</v>
      </c>
    </row>
    <row r="1210" spans="1:4" ht="14.5">
      <c r="A1210" s="10">
        <v>96</v>
      </c>
      <c r="B1210" s="7" t="s">
        <v>12</v>
      </c>
      <c r="C1210" s="7" t="s">
        <v>18</v>
      </c>
      <c r="D1210" s="11">
        <f t="shared" si="0"/>
        <v>2</v>
      </c>
    </row>
    <row r="1211" spans="1:4" ht="14.5">
      <c r="A1211" s="10">
        <v>103</v>
      </c>
      <c r="B1211" s="7" t="s">
        <v>12</v>
      </c>
      <c r="C1211" s="7" t="s">
        <v>4</v>
      </c>
      <c r="D1211" s="11">
        <f t="shared" si="0"/>
        <v>5</v>
      </c>
    </row>
    <row r="1212" spans="1:4" ht="14.5">
      <c r="A1212" s="10">
        <v>18</v>
      </c>
      <c r="B1212" s="7" t="s">
        <v>12</v>
      </c>
      <c r="C1212" s="7" t="s">
        <v>10</v>
      </c>
      <c r="D1212" s="11">
        <f t="shared" si="0"/>
        <v>4</v>
      </c>
    </row>
    <row r="1213" spans="1:4" ht="14.5">
      <c r="A1213" s="10">
        <v>12</v>
      </c>
      <c r="B1213" s="7" t="s">
        <v>12</v>
      </c>
      <c r="C1213" s="7" t="s">
        <v>18</v>
      </c>
      <c r="D1213" s="11">
        <f t="shared" si="0"/>
        <v>2</v>
      </c>
    </row>
    <row r="1214" spans="1:4" ht="14.5">
      <c r="A1214" s="10">
        <v>29</v>
      </c>
      <c r="B1214" s="7" t="s">
        <v>12</v>
      </c>
      <c r="C1214" s="7" t="s">
        <v>11</v>
      </c>
      <c r="D1214" s="11">
        <f t="shared" si="0"/>
        <v>3</v>
      </c>
    </row>
    <row r="1215" spans="1:4" ht="14.5">
      <c r="A1215" s="10">
        <v>45</v>
      </c>
      <c r="B1215" s="7" t="s">
        <v>12</v>
      </c>
      <c r="C1215" s="7" t="s">
        <v>11</v>
      </c>
      <c r="D1215" s="11">
        <f t="shared" si="0"/>
        <v>3</v>
      </c>
    </row>
    <row r="1216" spans="1:4" ht="14.5">
      <c r="A1216" s="10">
        <v>81</v>
      </c>
      <c r="B1216" s="7" t="s">
        <v>12</v>
      </c>
      <c r="C1216" s="7" t="s">
        <v>11</v>
      </c>
      <c r="D1216" s="11">
        <f t="shared" si="0"/>
        <v>3</v>
      </c>
    </row>
    <row r="1217" spans="1:4" ht="14.5">
      <c r="A1217" s="10">
        <v>11</v>
      </c>
      <c r="B1217" s="7" t="s">
        <v>12</v>
      </c>
      <c r="C1217" s="7" t="s">
        <v>18</v>
      </c>
      <c r="D1217" s="11">
        <f t="shared" si="0"/>
        <v>2</v>
      </c>
    </row>
    <row r="1218" spans="1:4" ht="14.5">
      <c r="A1218" s="10">
        <v>48</v>
      </c>
      <c r="B1218" s="7" t="s">
        <v>12</v>
      </c>
      <c r="C1218" s="7" t="s">
        <v>18</v>
      </c>
      <c r="D1218" s="11">
        <f t="shared" si="0"/>
        <v>2</v>
      </c>
    </row>
    <row r="1219" spans="1:4" ht="14.5">
      <c r="A1219" s="10">
        <v>103</v>
      </c>
      <c r="B1219" s="7" t="s">
        <v>12</v>
      </c>
      <c r="C1219" s="7" t="s">
        <v>18</v>
      </c>
      <c r="D1219" s="11">
        <f t="shared" si="0"/>
        <v>2</v>
      </c>
    </row>
    <row r="1220" spans="1:4" ht="14.5">
      <c r="A1220" s="10">
        <v>9</v>
      </c>
      <c r="B1220" s="7" t="s">
        <v>12</v>
      </c>
      <c r="C1220" s="7" t="s">
        <v>4</v>
      </c>
      <c r="D1220" s="11">
        <f t="shared" si="0"/>
        <v>5</v>
      </c>
    </row>
    <row r="1221" spans="1:4" ht="14.5">
      <c r="A1221" s="10">
        <v>29</v>
      </c>
      <c r="B1221" s="7" t="s">
        <v>12</v>
      </c>
      <c r="C1221" s="7" t="s">
        <v>11</v>
      </c>
      <c r="D1221" s="11">
        <f t="shared" si="0"/>
        <v>3</v>
      </c>
    </row>
    <row r="1222" spans="1:4" ht="14.5">
      <c r="A1222" s="10">
        <v>16</v>
      </c>
      <c r="B1222" s="7" t="s">
        <v>12</v>
      </c>
      <c r="C1222" s="7" t="s">
        <v>10</v>
      </c>
      <c r="D1222" s="11">
        <f t="shared" si="0"/>
        <v>4</v>
      </c>
    </row>
    <row r="1223" spans="1:4" ht="14.5">
      <c r="A1223" s="10">
        <v>42</v>
      </c>
      <c r="B1223" s="7" t="s">
        <v>12</v>
      </c>
      <c r="C1223" s="7" t="s">
        <v>11</v>
      </c>
      <c r="D1223" s="11">
        <f t="shared" si="0"/>
        <v>3</v>
      </c>
    </row>
    <row r="1224" spans="1:4" ht="14.5">
      <c r="A1224" s="10">
        <v>4</v>
      </c>
      <c r="B1224" s="7" t="s">
        <v>12</v>
      </c>
      <c r="C1224" s="7" t="s">
        <v>11</v>
      </c>
      <c r="D1224" s="11">
        <f t="shared" si="0"/>
        <v>3</v>
      </c>
    </row>
    <row r="1225" spans="1:4" ht="14.5">
      <c r="A1225" s="10">
        <v>46</v>
      </c>
      <c r="B1225" s="7" t="s">
        <v>12</v>
      </c>
      <c r="C1225" s="7" t="s">
        <v>11</v>
      </c>
      <c r="D1225" s="11">
        <f t="shared" si="0"/>
        <v>3</v>
      </c>
    </row>
    <row r="1226" spans="1:4" ht="14.5">
      <c r="A1226" s="10">
        <v>12</v>
      </c>
      <c r="B1226" s="7" t="s">
        <v>12</v>
      </c>
      <c r="C1226" s="7" t="s">
        <v>10</v>
      </c>
      <c r="D1226" s="11">
        <f t="shared" si="0"/>
        <v>4</v>
      </c>
    </row>
    <row r="1227" spans="1:4" ht="14.5">
      <c r="A1227" s="10">
        <v>27</v>
      </c>
      <c r="B1227" s="16" t="s">
        <v>16</v>
      </c>
      <c r="C1227" s="7" t="s">
        <v>18</v>
      </c>
      <c r="D1227" s="11">
        <f t="shared" si="0"/>
        <v>2</v>
      </c>
    </row>
    <row r="1228" spans="1:4" ht="14.5">
      <c r="A1228" s="10">
        <v>30</v>
      </c>
      <c r="B1228" s="7" t="s">
        <v>16</v>
      </c>
      <c r="C1228" s="7" t="s">
        <v>18</v>
      </c>
      <c r="D1228" s="11">
        <f t="shared" si="0"/>
        <v>2</v>
      </c>
    </row>
    <row r="1229" spans="1:4" ht="14.5">
      <c r="A1229" s="10">
        <v>52</v>
      </c>
      <c r="B1229" s="7" t="s">
        <v>16</v>
      </c>
      <c r="C1229" s="7" t="s">
        <v>10</v>
      </c>
      <c r="D1229" s="11">
        <f t="shared" si="0"/>
        <v>4</v>
      </c>
    </row>
    <row r="1230" spans="1:4" ht="14.5">
      <c r="A1230" s="10">
        <v>25</v>
      </c>
      <c r="B1230" s="7" t="s">
        <v>16</v>
      </c>
      <c r="C1230" s="7" t="s">
        <v>11</v>
      </c>
      <c r="D1230" s="11">
        <f t="shared" si="0"/>
        <v>3</v>
      </c>
    </row>
    <row r="1231" spans="1:4" ht="14.5">
      <c r="A1231" s="10">
        <v>16</v>
      </c>
      <c r="B1231" s="7" t="s">
        <v>16</v>
      </c>
      <c r="C1231" s="7" t="s">
        <v>11</v>
      </c>
      <c r="D1231" s="11">
        <f t="shared" si="0"/>
        <v>3</v>
      </c>
    </row>
    <row r="1232" spans="1:4" ht="14.5">
      <c r="A1232" s="10">
        <v>14</v>
      </c>
      <c r="B1232" s="7" t="s">
        <v>16</v>
      </c>
      <c r="C1232" s="7" t="s">
        <v>10</v>
      </c>
      <c r="D1232" s="11">
        <f t="shared" si="0"/>
        <v>4</v>
      </c>
    </row>
    <row r="1233" spans="1:4" ht="14.5">
      <c r="A1233" s="10">
        <v>16</v>
      </c>
      <c r="B1233" s="7" t="s">
        <v>16</v>
      </c>
      <c r="C1233" s="7" t="s">
        <v>18</v>
      </c>
      <c r="D1233" s="11">
        <f t="shared" si="0"/>
        <v>2</v>
      </c>
    </row>
    <row r="1234" spans="1:4" ht="14.5">
      <c r="A1234" s="10">
        <v>12</v>
      </c>
      <c r="B1234" s="7" t="s">
        <v>16</v>
      </c>
      <c r="C1234" s="7" t="s">
        <v>10</v>
      </c>
      <c r="D1234" s="11">
        <f t="shared" si="0"/>
        <v>4</v>
      </c>
    </row>
    <row r="1235" spans="1:4" ht="14.5">
      <c r="A1235" s="10">
        <v>57</v>
      </c>
      <c r="B1235" s="7" t="s">
        <v>16</v>
      </c>
      <c r="C1235" s="7" t="s">
        <v>10</v>
      </c>
      <c r="D1235" s="11">
        <f t="shared" si="0"/>
        <v>4</v>
      </c>
    </row>
    <row r="1236" spans="1:4" ht="14.5">
      <c r="A1236" s="10">
        <v>53</v>
      </c>
      <c r="B1236" s="7" t="s">
        <v>16</v>
      </c>
      <c r="C1236" s="7" t="s">
        <v>11</v>
      </c>
      <c r="D1236" s="11">
        <f t="shared" si="0"/>
        <v>3</v>
      </c>
    </row>
    <row r="1237" spans="1:4" ht="14.5">
      <c r="A1237" s="10">
        <v>82</v>
      </c>
      <c r="B1237" s="7" t="s">
        <v>16</v>
      </c>
      <c r="C1237" s="7" t="s">
        <v>4</v>
      </c>
      <c r="D1237" s="11">
        <f t="shared" si="0"/>
        <v>5</v>
      </c>
    </row>
    <row r="1238" spans="1:4" ht="14.5">
      <c r="A1238" s="10">
        <v>16</v>
      </c>
      <c r="B1238" s="7" t="s">
        <v>16</v>
      </c>
      <c r="C1238" s="7" t="s">
        <v>10</v>
      </c>
      <c r="D1238" s="11">
        <f t="shared" si="0"/>
        <v>4</v>
      </c>
    </row>
    <row r="1239" spans="1:4" ht="14.5">
      <c r="A1239" s="10">
        <v>55</v>
      </c>
      <c r="B1239" s="7" t="s">
        <v>16</v>
      </c>
      <c r="C1239" s="7" t="s">
        <v>10</v>
      </c>
      <c r="D1239" s="11">
        <f t="shared" si="0"/>
        <v>4</v>
      </c>
    </row>
    <row r="1240" spans="1:4" ht="14.5">
      <c r="A1240" s="10">
        <v>109</v>
      </c>
      <c r="B1240" s="7" t="s">
        <v>16</v>
      </c>
      <c r="C1240" s="7" t="s">
        <v>10</v>
      </c>
      <c r="D1240" s="11">
        <f t="shared" si="0"/>
        <v>4</v>
      </c>
    </row>
    <row r="1241" spans="1:4" ht="14.5">
      <c r="A1241" s="10">
        <v>26</v>
      </c>
      <c r="B1241" s="7" t="s">
        <v>16</v>
      </c>
      <c r="C1241" s="7" t="s">
        <v>11</v>
      </c>
      <c r="D1241" s="11">
        <f t="shared" si="0"/>
        <v>3</v>
      </c>
    </row>
    <row r="1242" spans="1:4" ht="14.5">
      <c r="A1242" s="10">
        <v>6</v>
      </c>
      <c r="B1242" s="7" t="s">
        <v>16</v>
      </c>
      <c r="C1242" s="7" t="s">
        <v>11</v>
      </c>
      <c r="D1242" s="11">
        <f t="shared" si="0"/>
        <v>3</v>
      </c>
    </row>
    <row r="1243" spans="1:4" ht="14.5">
      <c r="A1243" s="10">
        <v>13</v>
      </c>
      <c r="B1243" s="7" t="s">
        <v>16</v>
      </c>
      <c r="C1243" s="7" t="s">
        <v>18</v>
      </c>
      <c r="D1243" s="11">
        <f t="shared" si="0"/>
        <v>2</v>
      </c>
    </row>
    <row r="1244" spans="1:4" ht="14.5">
      <c r="A1244" s="10">
        <v>24</v>
      </c>
      <c r="B1244" s="7" t="s">
        <v>16</v>
      </c>
      <c r="C1244" s="7" t="s">
        <v>11</v>
      </c>
      <c r="D1244" s="11">
        <f t="shared" si="0"/>
        <v>3</v>
      </c>
    </row>
    <row r="1245" spans="1:4" ht="14.5">
      <c r="A1245" s="10">
        <v>113</v>
      </c>
      <c r="B1245" s="7" t="s">
        <v>16</v>
      </c>
      <c r="C1245" s="7" t="s">
        <v>18</v>
      </c>
      <c r="D1245" s="11">
        <f t="shared" si="0"/>
        <v>2</v>
      </c>
    </row>
    <row r="1246" spans="1:4" ht="14.5">
      <c r="A1246" s="10">
        <v>60</v>
      </c>
      <c r="B1246" s="7" t="s">
        <v>16</v>
      </c>
      <c r="C1246" s="7" t="s">
        <v>10</v>
      </c>
      <c r="D1246" s="11">
        <f t="shared" si="0"/>
        <v>4</v>
      </c>
    </row>
    <row r="1247" spans="1:4" ht="14.5">
      <c r="A1247" s="10">
        <v>18</v>
      </c>
      <c r="B1247" s="7" t="s">
        <v>16</v>
      </c>
      <c r="C1247" s="7" t="s">
        <v>18</v>
      </c>
      <c r="D1247" s="11">
        <f t="shared" si="0"/>
        <v>2</v>
      </c>
    </row>
    <row r="1248" spans="1:4" ht="14.5">
      <c r="A1248" s="10">
        <v>7</v>
      </c>
      <c r="B1248" s="7" t="s">
        <v>16</v>
      </c>
      <c r="C1248" s="7" t="s">
        <v>11</v>
      </c>
      <c r="D1248" s="11">
        <f t="shared" si="0"/>
        <v>3</v>
      </c>
    </row>
    <row r="1249" spans="1:4" ht="14.5">
      <c r="A1249" s="10">
        <v>7</v>
      </c>
      <c r="B1249" s="7" t="s">
        <v>16</v>
      </c>
      <c r="C1249" s="7" t="s">
        <v>18</v>
      </c>
      <c r="D1249" s="11">
        <f t="shared" si="0"/>
        <v>2</v>
      </c>
    </row>
    <row r="1250" spans="1:4" ht="14.5">
      <c r="A1250" s="10">
        <v>8</v>
      </c>
      <c r="B1250" s="7" t="s">
        <v>16</v>
      </c>
      <c r="C1250" s="7" t="s">
        <v>4</v>
      </c>
      <c r="D1250" s="11">
        <f t="shared" si="0"/>
        <v>5</v>
      </c>
    </row>
    <row r="1251" spans="1:4" ht="14.5">
      <c r="A1251" s="10">
        <v>9</v>
      </c>
      <c r="B1251" s="7" t="s">
        <v>16</v>
      </c>
      <c r="C1251" s="7" t="s">
        <v>4</v>
      </c>
      <c r="D1251" s="11">
        <f t="shared" si="0"/>
        <v>5</v>
      </c>
    </row>
    <row r="1252" spans="1:4" ht="14.5">
      <c r="A1252" s="10">
        <v>61</v>
      </c>
      <c r="B1252" s="7" t="s">
        <v>21</v>
      </c>
      <c r="C1252" s="7" t="s">
        <v>10</v>
      </c>
      <c r="D1252" s="11">
        <f t="shared" si="0"/>
        <v>4</v>
      </c>
    </row>
    <row r="1253" spans="1:4" ht="14.5">
      <c r="A1253" s="10">
        <v>60</v>
      </c>
      <c r="B1253" s="7" t="s">
        <v>21</v>
      </c>
      <c r="C1253" s="7" t="s">
        <v>11</v>
      </c>
      <c r="D1253" s="11">
        <f t="shared" si="0"/>
        <v>3</v>
      </c>
    </row>
    <row r="1254" spans="1:4" ht="14.5">
      <c r="A1254" s="10">
        <v>21</v>
      </c>
      <c r="B1254" s="7" t="s">
        <v>21</v>
      </c>
      <c r="C1254" s="7" t="s">
        <v>11</v>
      </c>
      <c r="D1254" s="11">
        <f t="shared" si="0"/>
        <v>3</v>
      </c>
    </row>
    <row r="1255" spans="1:4" ht="14.5">
      <c r="A1255" s="10">
        <v>8</v>
      </c>
      <c r="B1255" s="7" t="s">
        <v>21</v>
      </c>
      <c r="C1255" s="7" t="s">
        <v>11</v>
      </c>
      <c r="D1255" s="11">
        <f t="shared" si="0"/>
        <v>3</v>
      </c>
    </row>
    <row r="1256" spans="1:4" ht="14.5">
      <c r="A1256" s="10">
        <v>8</v>
      </c>
      <c r="B1256" s="7" t="s">
        <v>21</v>
      </c>
      <c r="C1256" s="7" t="s">
        <v>18</v>
      </c>
      <c r="D1256" s="11">
        <f t="shared" si="0"/>
        <v>2</v>
      </c>
    </row>
    <row r="1257" spans="1:4" ht="14.5">
      <c r="A1257" s="10">
        <v>10</v>
      </c>
      <c r="B1257" s="7" t="s">
        <v>21</v>
      </c>
      <c r="C1257" s="7" t="s">
        <v>10</v>
      </c>
      <c r="D1257" s="11">
        <f t="shared" si="0"/>
        <v>4</v>
      </c>
    </row>
    <row r="1258" spans="1:4" ht="14.5">
      <c r="A1258" s="10">
        <v>94</v>
      </c>
      <c r="B1258" s="7" t="s">
        <v>21</v>
      </c>
      <c r="C1258" s="7" t="s">
        <v>18</v>
      </c>
      <c r="D1258" s="11">
        <f t="shared" si="0"/>
        <v>2</v>
      </c>
    </row>
    <row r="1259" spans="1:4" ht="14.5">
      <c r="A1259" s="10">
        <v>11</v>
      </c>
      <c r="B1259" s="7" t="s">
        <v>21</v>
      </c>
      <c r="C1259" s="7" t="s">
        <v>18</v>
      </c>
      <c r="D1259" s="11">
        <f t="shared" si="0"/>
        <v>2</v>
      </c>
    </row>
    <row r="1260" spans="1:4" ht="14.5">
      <c r="A1260" s="10">
        <v>94</v>
      </c>
      <c r="B1260" s="7" t="s">
        <v>21</v>
      </c>
      <c r="C1260" s="7" t="s">
        <v>4</v>
      </c>
      <c r="D1260" s="11">
        <f t="shared" si="0"/>
        <v>5</v>
      </c>
    </row>
    <row r="1261" spans="1:4" ht="14.5">
      <c r="A1261" s="10">
        <v>11</v>
      </c>
      <c r="B1261" s="7" t="s">
        <v>21</v>
      </c>
      <c r="C1261" s="7" t="s">
        <v>18</v>
      </c>
      <c r="D1261" s="11">
        <f t="shared" si="0"/>
        <v>2</v>
      </c>
    </row>
    <row r="1262" spans="1:4" ht="14.5">
      <c r="A1262" s="10">
        <v>67</v>
      </c>
      <c r="B1262" s="7" t="s">
        <v>21</v>
      </c>
      <c r="C1262" s="7" t="s">
        <v>18</v>
      </c>
      <c r="D1262" s="11">
        <f t="shared" si="0"/>
        <v>2</v>
      </c>
    </row>
    <row r="1263" spans="1:4" ht="14.5">
      <c r="A1263" s="10">
        <v>9</v>
      </c>
      <c r="B1263" s="7" t="s">
        <v>21</v>
      </c>
      <c r="C1263" s="7" t="s">
        <v>11</v>
      </c>
      <c r="D1263" s="11">
        <f t="shared" si="0"/>
        <v>3</v>
      </c>
    </row>
    <row r="1264" spans="1:4" ht="14.5">
      <c r="A1264" s="10">
        <v>10</v>
      </c>
      <c r="B1264" s="7" t="s">
        <v>21</v>
      </c>
      <c r="C1264" s="7" t="s">
        <v>11</v>
      </c>
      <c r="D1264" s="11">
        <f t="shared" si="0"/>
        <v>3</v>
      </c>
    </row>
    <row r="1265" spans="1:4" ht="14.5">
      <c r="A1265" s="10">
        <v>6</v>
      </c>
      <c r="B1265" s="16" t="s">
        <v>21</v>
      </c>
      <c r="C1265" s="7" t="s">
        <v>11</v>
      </c>
      <c r="D1265" s="11">
        <f t="shared" si="0"/>
        <v>3</v>
      </c>
    </row>
    <row r="1266" spans="1:4" ht="14.5">
      <c r="A1266" s="10">
        <v>11</v>
      </c>
      <c r="B1266" s="7" t="s">
        <v>21</v>
      </c>
      <c r="C1266" s="7" t="s">
        <v>18</v>
      </c>
      <c r="D1266" s="11">
        <f t="shared" si="0"/>
        <v>2</v>
      </c>
    </row>
    <row r="1267" spans="1:4" ht="14.5">
      <c r="A1267" s="10">
        <v>6</v>
      </c>
      <c r="B1267" s="7" t="s">
        <v>21</v>
      </c>
      <c r="C1267" s="7" t="s">
        <v>18</v>
      </c>
      <c r="D1267" s="11">
        <f t="shared" si="0"/>
        <v>2</v>
      </c>
    </row>
    <row r="1268" spans="1:4" ht="14.5">
      <c r="A1268" s="10">
        <v>49</v>
      </c>
      <c r="B1268" s="7" t="s">
        <v>21</v>
      </c>
      <c r="C1268" s="7" t="s">
        <v>18</v>
      </c>
      <c r="D1268" s="11">
        <f t="shared" si="0"/>
        <v>2</v>
      </c>
    </row>
    <row r="1269" spans="1:4" ht="14.5">
      <c r="A1269" s="10">
        <v>39</v>
      </c>
      <c r="B1269" s="7" t="s">
        <v>21</v>
      </c>
      <c r="C1269" s="7" t="s">
        <v>11</v>
      </c>
      <c r="D1269" s="11">
        <f t="shared" si="0"/>
        <v>3</v>
      </c>
    </row>
    <row r="1270" spans="1:4" ht="14.5">
      <c r="A1270" s="10">
        <v>127</v>
      </c>
      <c r="B1270" s="7" t="s">
        <v>21</v>
      </c>
      <c r="C1270" s="7" t="s">
        <v>11</v>
      </c>
      <c r="D1270" s="11">
        <f t="shared" si="0"/>
        <v>3</v>
      </c>
    </row>
    <row r="1271" spans="1:4" ht="14.5">
      <c r="A1271" s="10">
        <v>95</v>
      </c>
      <c r="B1271" s="7" t="s">
        <v>21</v>
      </c>
      <c r="C1271" s="7" t="s">
        <v>17</v>
      </c>
      <c r="D1271" s="11">
        <f t="shared" si="0"/>
        <v>0</v>
      </c>
    </row>
    <row r="1272" spans="1:4" ht="14.5">
      <c r="A1272" s="10">
        <v>24</v>
      </c>
      <c r="B1272" s="7" t="s">
        <v>21</v>
      </c>
      <c r="C1272" s="7" t="s">
        <v>18</v>
      </c>
      <c r="D1272" s="11">
        <f t="shared" si="0"/>
        <v>2</v>
      </c>
    </row>
    <row r="1273" spans="1:4" ht="14.5">
      <c r="A1273" s="10">
        <v>10</v>
      </c>
      <c r="B1273" s="7" t="s">
        <v>21</v>
      </c>
      <c r="C1273" s="7" t="s">
        <v>11</v>
      </c>
      <c r="D1273" s="11">
        <f t="shared" si="0"/>
        <v>3</v>
      </c>
    </row>
    <row r="1274" spans="1:4" ht="14.5">
      <c r="A1274" s="10">
        <v>19</v>
      </c>
      <c r="B1274" s="7" t="s">
        <v>21</v>
      </c>
      <c r="C1274" s="7" t="s">
        <v>17</v>
      </c>
      <c r="D1274" s="11">
        <f t="shared" si="0"/>
        <v>0</v>
      </c>
    </row>
    <row r="1275" spans="1:4" ht="14.5">
      <c r="A1275" s="10">
        <v>15</v>
      </c>
      <c r="B1275" s="7" t="s">
        <v>21</v>
      </c>
      <c r="C1275" s="7" t="s">
        <v>18</v>
      </c>
      <c r="D1275" s="11">
        <f t="shared" si="0"/>
        <v>2</v>
      </c>
    </row>
    <row r="1276" spans="1:4" ht="14.5">
      <c r="A1276" s="10">
        <v>12</v>
      </c>
      <c r="B1276" s="7" t="s">
        <v>21</v>
      </c>
      <c r="C1276" s="7" t="s">
        <v>17</v>
      </c>
      <c r="D1276" s="11">
        <f t="shared" si="0"/>
        <v>0</v>
      </c>
    </row>
    <row r="1277" spans="1:4" ht="14.5">
      <c r="A1277" s="10">
        <v>34</v>
      </c>
      <c r="B1277" s="7" t="s">
        <v>22</v>
      </c>
      <c r="C1277" s="7" t="s">
        <v>17</v>
      </c>
      <c r="D1277" s="11">
        <f t="shared" si="0"/>
        <v>0</v>
      </c>
    </row>
    <row r="1278" spans="1:4" ht="14.5">
      <c r="A1278" s="10">
        <v>7</v>
      </c>
      <c r="B1278" s="7" t="s">
        <v>22</v>
      </c>
      <c r="C1278" s="7" t="s">
        <v>18</v>
      </c>
      <c r="D1278" s="11">
        <f t="shared" si="0"/>
        <v>2</v>
      </c>
    </row>
    <row r="1279" spans="1:4" ht="14.5">
      <c r="A1279" s="10">
        <v>9</v>
      </c>
      <c r="B1279" s="7" t="s">
        <v>22</v>
      </c>
      <c r="C1279" s="7" t="s">
        <v>17</v>
      </c>
      <c r="D1279" s="11">
        <f t="shared" si="0"/>
        <v>0</v>
      </c>
    </row>
    <row r="1280" spans="1:4" ht="14.5">
      <c r="A1280" s="10">
        <v>10</v>
      </c>
      <c r="B1280" s="7" t="s">
        <v>22</v>
      </c>
      <c r="C1280" s="7" t="s">
        <v>11</v>
      </c>
      <c r="D1280" s="11">
        <f t="shared" si="0"/>
        <v>3</v>
      </c>
    </row>
    <row r="1281" spans="1:4" ht="14.5">
      <c r="A1281" s="10">
        <v>54</v>
      </c>
      <c r="B1281" s="7" t="s">
        <v>22</v>
      </c>
      <c r="C1281" s="7" t="s">
        <v>17</v>
      </c>
      <c r="D1281" s="11">
        <f t="shared" si="0"/>
        <v>0</v>
      </c>
    </row>
    <row r="1282" spans="1:4" ht="14.5">
      <c r="A1282" s="10">
        <v>10</v>
      </c>
      <c r="B1282" s="7" t="s">
        <v>22</v>
      </c>
      <c r="C1282" s="7" t="s">
        <v>17</v>
      </c>
      <c r="D1282" s="11">
        <f t="shared" si="0"/>
        <v>0</v>
      </c>
    </row>
    <row r="1283" spans="1:4" ht="14.5">
      <c r="A1283" s="10">
        <v>10</v>
      </c>
      <c r="B1283" s="7" t="s">
        <v>22</v>
      </c>
      <c r="C1283" s="7" t="s">
        <v>17</v>
      </c>
      <c r="D1283" s="11">
        <f t="shared" si="0"/>
        <v>0</v>
      </c>
    </row>
    <row r="1284" spans="1:4" ht="14.5">
      <c r="A1284" s="10">
        <v>13</v>
      </c>
      <c r="B1284" s="7" t="s">
        <v>22</v>
      </c>
      <c r="C1284" s="7" t="s">
        <v>10</v>
      </c>
      <c r="D1284" s="11">
        <f t="shared" si="0"/>
        <v>4</v>
      </c>
    </row>
    <row r="1285" spans="1:4" ht="14.5">
      <c r="A1285" s="10">
        <v>28</v>
      </c>
      <c r="B1285" s="7" t="s">
        <v>22</v>
      </c>
      <c r="C1285" s="7" t="s">
        <v>18</v>
      </c>
      <c r="D1285" s="11">
        <f t="shared" si="0"/>
        <v>2</v>
      </c>
    </row>
    <row r="1286" spans="1:4" ht="14.5">
      <c r="A1286" s="10">
        <v>22</v>
      </c>
      <c r="B1286" s="7" t="s">
        <v>22</v>
      </c>
      <c r="C1286" s="7" t="s">
        <v>17</v>
      </c>
      <c r="D1286" s="11">
        <f t="shared" si="0"/>
        <v>0</v>
      </c>
    </row>
    <row r="1287" spans="1:4" ht="14.5">
      <c r="A1287" s="10">
        <v>9</v>
      </c>
      <c r="B1287" s="7" t="s">
        <v>22</v>
      </c>
      <c r="C1287" s="7" t="s">
        <v>18</v>
      </c>
      <c r="D1287" s="11">
        <f t="shared" si="0"/>
        <v>2</v>
      </c>
    </row>
    <row r="1288" spans="1:4" ht="14.5">
      <c r="A1288" s="10">
        <v>42</v>
      </c>
      <c r="B1288" s="7" t="s">
        <v>22</v>
      </c>
      <c r="C1288" s="7" t="s">
        <v>18</v>
      </c>
      <c r="D1288" s="11">
        <f t="shared" si="0"/>
        <v>2</v>
      </c>
    </row>
    <row r="1289" spans="1:4" ht="14.5">
      <c r="A1289" s="10">
        <v>17</v>
      </c>
      <c r="B1289" s="7" t="s">
        <v>22</v>
      </c>
      <c r="C1289" s="7" t="s">
        <v>18</v>
      </c>
      <c r="D1289" s="11">
        <f t="shared" si="0"/>
        <v>2</v>
      </c>
    </row>
    <row r="1290" spans="1:4" ht="14.5">
      <c r="A1290" s="10">
        <v>68</v>
      </c>
      <c r="B1290" s="7" t="s">
        <v>22</v>
      </c>
      <c r="C1290" s="7" t="s">
        <v>10</v>
      </c>
      <c r="D1290" s="11">
        <f t="shared" si="0"/>
        <v>4</v>
      </c>
    </row>
    <row r="1291" spans="1:4" ht="14.5">
      <c r="A1291" s="10">
        <v>8</v>
      </c>
      <c r="B1291" s="7" t="s">
        <v>22</v>
      </c>
      <c r="C1291" s="7" t="s">
        <v>18</v>
      </c>
      <c r="D1291" s="11">
        <f t="shared" si="0"/>
        <v>2</v>
      </c>
    </row>
    <row r="1292" spans="1:4" ht="14.5">
      <c r="A1292" s="10">
        <v>14</v>
      </c>
      <c r="B1292" s="16" t="s">
        <v>22</v>
      </c>
      <c r="C1292" s="7" t="s">
        <v>11</v>
      </c>
      <c r="D1292" s="11">
        <f t="shared" si="0"/>
        <v>3</v>
      </c>
    </row>
    <row r="1293" spans="1:4" ht="14.5">
      <c r="A1293" s="10">
        <v>12</v>
      </c>
      <c r="B1293" s="7" t="s">
        <v>22</v>
      </c>
      <c r="C1293" s="7" t="s">
        <v>18</v>
      </c>
      <c r="D1293" s="11">
        <f t="shared" si="0"/>
        <v>2</v>
      </c>
    </row>
    <row r="1294" spans="1:4" ht="14.5">
      <c r="A1294" s="10">
        <v>32</v>
      </c>
      <c r="B1294" s="7" t="s">
        <v>22</v>
      </c>
      <c r="C1294" s="7" t="s">
        <v>11</v>
      </c>
      <c r="D1294" s="11">
        <f t="shared" si="0"/>
        <v>3</v>
      </c>
    </row>
    <row r="1295" spans="1:4" ht="14.5">
      <c r="A1295" s="10">
        <v>9</v>
      </c>
      <c r="B1295" s="7" t="s">
        <v>22</v>
      </c>
      <c r="C1295" s="7" t="s">
        <v>11</v>
      </c>
      <c r="D1295" s="11">
        <f t="shared" si="0"/>
        <v>3</v>
      </c>
    </row>
    <row r="1296" spans="1:4" ht="14.5">
      <c r="A1296" s="10">
        <v>11</v>
      </c>
      <c r="B1296" s="7" t="s">
        <v>22</v>
      </c>
      <c r="C1296" s="7" t="s">
        <v>11</v>
      </c>
      <c r="D1296" s="11">
        <f t="shared" si="0"/>
        <v>3</v>
      </c>
    </row>
    <row r="1297" spans="1:4" ht="14.5">
      <c r="A1297" s="10">
        <v>95</v>
      </c>
      <c r="B1297" s="7" t="s">
        <v>22</v>
      </c>
      <c r="C1297" s="7" t="s">
        <v>10</v>
      </c>
      <c r="D1297" s="11">
        <f t="shared" si="0"/>
        <v>4</v>
      </c>
    </row>
    <row r="1298" spans="1:4" ht="14.5">
      <c r="A1298" s="10">
        <v>116</v>
      </c>
      <c r="B1298" s="7" t="s">
        <v>22</v>
      </c>
      <c r="C1298" s="7" t="s">
        <v>11</v>
      </c>
      <c r="D1298" s="11">
        <f t="shared" si="0"/>
        <v>3</v>
      </c>
    </row>
    <row r="1299" spans="1:4" ht="14.5">
      <c r="A1299" s="10">
        <v>14</v>
      </c>
      <c r="B1299" s="7" t="s">
        <v>22</v>
      </c>
      <c r="C1299" s="7" t="s">
        <v>17</v>
      </c>
      <c r="D1299" s="11">
        <f t="shared" si="0"/>
        <v>0</v>
      </c>
    </row>
    <row r="1300" spans="1:4" ht="14.5">
      <c r="A1300" s="10">
        <v>18</v>
      </c>
      <c r="B1300" s="7" t="s">
        <v>22</v>
      </c>
      <c r="C1300" s="7" t="s">
        <v>17</v>
      </c>
      <c r="D1300" s="11">
        <f t="shared" si="0"/>
        <v>0</v>
      </c>
    </row>
    <row r="1301" spans="1:4" ht="14.5">
      <c r="A1301" s="10">
        <v>128</v>
      </c>
      <c r="B1301" s="7" t="s">
        <v>22</v>
      </c>
      <c r="C1301" s="7" t="s">
        <v>18</v>
      </c>
      <c r="D1301" s="11">
        <f t="shared" si="0"/>
        <v>2</v>
      </c>
    </row>
    <row r="1302" spans="1:4" ht="14.5">
      <c r="A1302" s="10">
        <v>12</v>
      </c>
      <c r="B1302" s="7" t="s">
        <v>23</v>
      </c>
      <c r="C1302" s="7" t="s">
        <v>4</v>
      </c>
      <c r="D1302" s="11">
        <f t="shared" si="0"/>
        <v>5</v>
      </c>
    </row>
    <row r="1303" spans="1:4" ht="14.5">
      <c r="A1303" s="10">
        <v>4</v>
      </c>
      <c r="B1303" s="7" t="s">
        <v>23</v>
      </c>
      <c r="C1303" s="7" t="s">
        <v>11</v>
      </c>
      <c r="D1303" s="11">
        <f t="shared" si="0"/>
        <v>3</v>
      </c>
    </row>
    <row r="1304" spans="1:4" ht="14.5">
      <c r="A1304" s="10">
        <v>17</v>
      </c>
      <c r="B1304" s="7" t="s">
        <v>23</v>
      </c>
      <c r="C1304" s="7" t="s">
        <v>10</v>
      </c>
      <c r="D1304" s="11">
        <f t="shared" si="0"/>
        <v>4</v>
      </c>
    </row>
    <row r="1305" spans="1:4" ht="14.5">
      <c r="A1305" s="10">
        <v>16</v>
      </c>
      <c r="B1305" s="7" t="s">
        <v>23</v>
      </c>
      <c r="C1305" s="7" t="s">
        <v>4</v>
      </c>
      <c r="D1305" s="11">
        <f t="shared" si="0"/>
        <v>5</v>
      </c>
    </row>
    <row r="1306" spans="1:4" ht="14.5">
      <c r="A1306" s="10">
        <v>15</v>
      </c>
      <c r="B1306" s="7" t="s">
        <v>23</v>
      </c>
      <c r="C1306" s="7" t="s">
        <v>10</v>
      </c>
      <c r="D1306" s="11">
        <f t="shared" si="0"/>
        <v>4</v>
      </c>
    </row>
    <row r="1307" spans="1:4" ht="14.5">
      <c r="A1307" s="10">
        <v>13</v>
      </c>
      <c r="B1307" s="7" t="s">
        <v>23</v>
      </c>
      <c r="C1307" s="7" t="s">
        <v>18</v>
      </c>
      <c r="D1307" s="11">
        <f t="shared" si="0"/>
        <v>2</v>
      </c>
    </row>
    <row r="1308" spans="1:4" ht="14.5">
      <c r="A1308" s="10">
        <v>13</v>
      </c>
      <c r="B1308" s="7" t="s">
        <v>23</v>
      </c>
      <c r="C1308" s="7" t="s">
        <v>11</v>
      </c>
      <c r="D1308" s="11">
        <f t="shared" si="0"/>
        <v>3</v>
      </c>
    </row>
    <row r="1309" spans="1:4" ht="14.5">
      <c r="A1309" s="10">
        <v>8</v>
      </c>
      <c r="B1309" s="7" t="s">
        <v>23</v>
      </c>
      <c r="C1309" s="7" t="s">
        <v>11</v>
      </c>
      <c r="D1309" s="11">
        <f t="shared" si="0"/>
        <v>3</v>
      </c>
    </row>
    <row r="1310" spans="1:4" ht="14.5">
      <c r="A1310" s="10">
        <v>258</v>
      </c>
      <c r="B1310" s="16" t="s">
        <v>23</v>
      </c>
      <c r="C1310" s="7" t="s">
        <v>18</v>
      </c>
      <c r="D1310" s="11">
        <f t="shared" si="0"/>
        <v>2</v>
      </c>
    </row>
    <row r="1311" spans="1:4" ht="14.5">
      <c r="A1311" s="10">
        <v>6</v>
      </c>
      <c r="B1311" s="7" t="s">
        <v>23</v>
      </c>
      <c r="C1311" s="7" t="s">
        <v>18</v>
      </c>
      <c r="D1311" s="11">
        <f t="shared" si="0"/>
        <v>2</v>
      </c>
    </row>
    <row r="1312" spans="1:4" ht="14.5">
      <c r="A1312" s="10">
        <v>12</v>
      </c>
      <c r="B1312" s="7" t="s">
        <v>23</v>
      </c>
      <c r="C1312" s="7" t="s">
        <v>10</v>
      </c>
      <c r="D1312" s="11">
        <f t="shared" si="0"/>
        <v>4</v>
      </c>
    </row>
    <row r="1313" spans="1:4" ht="14.5">
      <c r="A1313" s="10">
        <v>40</v>
      </c>
      <c r="B1313" s="7" t="s">
        <v>23</v>
      </c>
      <c r="C1313" s="7" t="s">
        <v>10</v>
      </c>
      <c r="D1313" s="11">
        <f t="shared" si="0"/>
        <v>4</v>
      </c>
    </row>
    <row r="1314" spans="1:4" ht="14.5">
      <c r="A1314" s="10">
        <v>9</v>
      </c>
      <c r="B1314" s="7" t="s">
        <v>23</v>
      </c>
      <c r="C1314" s="7" t="s">
        <v>10</v>
      </c>
      <c r="D1314" s="11">
        <f t="shared" si="0"/>
        <v>4</v>
      </c>
    </row>
    <row r="1315" spans="1:4" ht="14.5">
      <c r="A1315" s="10">
        <v>17</v>
      </c>
      <c r="B1315" s="7" t="s">
        <v>23</v>
      </c>
      <c r="C1315" s="7" t="s">
        <v>10</v>
      </c>
      <c r="D1315" s="11">
        <f t="shared" si="0"/>
        <v>4</v>
      </c>
    </row>
    <row r="1316" spans="1:4" ht="14.5">
      <c r="A1316" s="10">
        <v>19</v>
      </c>
      <c r="B1316" s="7" t="s">
        <v>23</v>
      </c>
      <c r="C1316" s="7" t="s">
        <v>4</v>
      </c>
      <c r="D1316" s="11">
        <f t="shared" si="0"/>
        <v>5</v>
      </c>
    </row>
    <row r="1317" spans="1:4" ht="14.5">
      <c r="A1317" s="10">
        <v>67</v>
      </c>
      <c r="B1317" s="7" t="s">
        <v>23</v>
      </c>
      <c r="C1317" s="7" t="s">
        <v>4</v>
      </c>
      <c r="D1317" s="11">
        <f t="shared" si="0"/>
        <v>5</v>
      </c>
    </row>
    <row r="1318" spans="1:4" ht="14.5">
      <c r="A1318" s="10">
        <v>106</v>
      </c>
      <c r="B1318" s="7" t="s">
        <v>23</v>
      </c>
      <c r="C1318" s="7" t="s">
        <v>11</v>
      </c>
      <c r="D1318" s="11">
        <f t="shared" si="0"/>
        <v>3</v>
      </c>
    </row>
    <row r="1319" spans="1:4" ht="14.5">
      <c r="A1319" s="10">
        <v>47</v>
      </c>
      <c r="B1319" s="7" t="s">
        <v>23</v>
      </c>
      <c r="C1319" s="7" t="s">
        <v>11</v>
      </c>
      <c r="D1319" s="11">
        <f t="shared" si="0"/>
        <v>3</v>
      </c>
    </row>
    <row r="1320" spans="1:4" ht="14.5">
      <c r="A1320" s="10">
        <v>9</v>
      </c>
      <c r="B1320" s="7" t="s">
        <v>23</v>
      </c>
      <c r="C1320" s="7" t="s">
        <v>10</v>
      </c>
      <c r="D1320" s="11">
        <f t="shared" si="0"/>
        <v>4</v>
      </c>
    </row>
    <row r="1321" spans="1:4" ht="14.5">
      <c r="A1321" s="10">
        <v>73</v>
      </c>
      <c r="B1321" s="7" t="s">
        <v>23</v>
      </c>
      <c r="C1321" s="7" t="s">
        <v>11</v>
      </c>
      <c r="D1321" s="11">
        <f t="shared" si="0"/>
        <v>3</v>
      </c>
    </row>
    <row r="1322" spans="1:4" ht="14.5">
      <c r="A1322" s="10">
        <v>35</v>
      </c>
      <c r="B1322" s="7" t="s">
        <v>23</v>
      </c>
      <c r="C1322" s="7" t="s">
        <v>10</v>
      </c>
      <c r="D1322" s="11">
        <f t="shared" si="0"/>
        <v>4</v>
      </c>
    </row>
    <row r="1323" spans="1:4" ht="14.5">
      <c r="A1323" s="10">
        <v>19</v>
      </c>
      <c r="B1323" s="7" t="s">
        <v>23</v>
      </c>
      <c r="C1323" s="7" t="s">
        <v>11</v>
      </c>
      <c r="D1323" s="11">
        <f t="shared" si="0"/>
        <v>3</v>
      </c>
    </row>
    <row r="1324" spans="1:4" ht="14.5">
      <c r="A1324" s="10">
        <v>10</v>
      </c>
      <c r="B1324" s="7" t="s">
        <v>23</v>
      </c>
      <c r="C1324" s="7" t="s">
        <v>18</v>
      </c>
      <c r="D1324" s="11">
        <f t="shared" si="0"/>
        <v>2</v>
      </c>
    </row>
    <row r="1325" spans="1:4" ht="14.5">
      <c r="A1325" s="10">
        <v>69</v>
      </c>
      <c r="B1325" s="7" t="s">
        <v>23</v>
      </c>
      <c r="C1325" s="7" t="s">
        <v>11</v>
      </c>
      <c r="D1325" s="11">
        <f t="shared" si="0"/>
        <v>3</v>
      </c>
    </row>
    <row r="1326" spans="1:4" ht="14.5">
      <c r="A1326" s="10">
        <v>11</v>
      </c>
      <c r="B1326" s="7" t="s">
        <v>23</v>
      </c>
      <c r="C1326" s="7" t="s">
        <v>18</v>
      </c>
      <c r="D1326" s="11">
        <f t="shared" si="0"/>
        <v>2</v>
      </c>
    </row>
    <row r="1327" spans="1:4" ht="14.5">
      <c r="A1327" s="10">
        <v>33</v>
      </c>
      <c r="B1327" s="16" t="s">
        <v>24</v>
      </c>
      <c r="C1327" s="7" t="s">
        <v>10</v>
      </c>
      <c r="D1327" s="11">
        <f t="shared" si="0"/>
        <v>4</v>
      </c>
    </row>
    <row r="1328" spans="1:4" ht="14.5">
      <c r="A1328" s="10">
        <v>48</v>
      </c>
      <c r="B1328" s="7" t="s">
        <v>24</v>
      </c>
      <c r="C1328" s="7" t="s">
        <v>11</v>
      </c>
      <c r="D1328" s="11">
        <f t="shared" si="0"/>
        <v>3</v>
      </c>
    </row>
    <row r="1329" spans="1:4" ht="14.5">
      <c r="A1329" s="10">
        <v>54</v>
      </c>
      <c r="B1329" s="7" t="s">
        <v>24</v>
      </c>
      <c r="C1329" s="7" t="s">
        <v>4</v>
      </c>
      <c r="D1329" s="11">
        <f t="shared" si="0"/>
        <v>5</v>
      </c>
    </row>
    <row r="1330" spans="1:4" ht="14.5">
      <c r="A1330" s="10">
        <v>18</v>
      </c>
      <c r="B1330" s="7" t="s">
        <v>24</v>
      </c>
      <c r="C1330" s="7" t="s">
        <v>11</v>
      </c>
      <c r="D1330" s="11">
        <f t="shared" si="0"/>
        <v>3</v>
      </c>
    </row>
    <row r="1331" spans="1:4" ht="14.5">
      <c r="A1331" s="10">
        <v>7</v>
      </c>
      <c r="B1331" s="7" t="s">
        <v>24</v>
      </c>
      <c r="C1331" s="7" t="s">
        <v>11</v>
      </c>
      <c r="D1331" s="11">
        <f t="shared" si="0"/>
        <v>3</v>
      </c>
    </row>
    <row r="1332" spans="1:4" ht="14.5">
      <c r="A1332" s="10">
        <v>8</v>
      </c>
      <c r="B1332" s="7" t="s">
        <v>24</v>
      </c>
      <c r="C1332" s="7" t="s">
        <v>18</v>
      </c>
      <c r="D1332" s="11">
        <f t="shared" si="0"/>
        <v>2</v>
      </c>
    </row>
    <row r="1333" spans="1:4" ht="14.5">
      <c r="A1333" s="10">
        <v>70</v>
      </c>
      <c r="B1333" s="7" t="s">
        <v>24</v>
      </c>
      <c r="C1333" s="7" t="s">
        <v>10</v>
      </c>
      <c r="D1333" s="11">
        <f t="shared" si="0"/>
        <v>4</v>
      </c>
    </row>
    <row r="1334" spans="1:4" ht="14.5">
      <c r="A1334" s="10">
        <v>11</v>
      </c>
      <c r="B1334" s="7" t="s">
        <v>24</v>
      </c>
      <c r="C1334" s="7" t="s">
        <v>18</v>
      </c>
      <c r="D1334" s="11">
        <f t="shared" si="0"/>
        <v>2</v>
      </c>
    </row>
    <row r="1335" spans="1:4" ht="14.5">
      <c r="A1335" s="10">
        <v>6</v>
      </c>
      <c r="B1335" s="7" t="s">
        <v>24</v>
      </c>
      <c r="C1335" s="7" t="s">
        <v>10</v>
      </c>
      <c r="D1335" s="11">
        <f t="shared" si="0"/>
        <v>4</v>
      </c>
    </row>
    <row r="1336" spans="1:4" ht="14.5">
      <c r="A1336" s="10">
        <v>6</v>
      </c>
      <c r="B1336" s="7" t="s">
        <v>24</v>
      </c>
      <c r="C1336" s="7" t="s">
        <v>11</v>
      </c>
      <c r="D1336" s="11">
        <f t="shared" si="0"/>
        <v>3</v>
      </c>
    </row>
    <row r="1337" spans="1:4" ht="14.5">
      <c r="A1337" s="10">
        <v>32</v>
      </c>
      <c r="B1337" s="7" t="s">
        <v>24</v>
      </c>
      <c r="C1337" s="7" t="s">
        <v>11</v>
      </c>
      <c r="D1337" s="11">
        <f t="shared" si="0"/>
        <v>3</v>
      </c>
    </row>
    <row r="1338" spans="1:4" ht="14.5">
      <c r="A1338" s="10">
        <v>12</v>
      </c>
      <c r="B1338" s="7" t="s">
        <v>24</v>
      </c>
      <c r="C1338" s="7" t="s">
        <v>18</v>
      </c>
      <c r="D1338" s="11">
        <f t="shared" si="0"/>
        <v>2</v>
      </c>
    </row>
    <row r="1339" spans="1:4" ht="14.5">
      <c r="A1339" s="10">
        <v>22</v>
      </c>
      <c r="B1339" s="7" t="s">
        <v>24</v>
      </c>
      <c r="C1339" s="7" t="s">
        <v>18</v>
      </c>
      <c r="D1339" s="11">
        <f t="shared" si="0"/>
        <v>2</v>
      </c>
    </row>
    <row r="1340" spans="1:4" ht="14.5">
      <c r="A1340" s="10">
        <v>19</v>
      </c>
      <c r="B1340" s="7" t="s">
        <v>24</v>
      </c>
      <c r="C1340" s="7" t="s">
        <v>18</v>
      </c>
      <c r="D1340" s="11">
        <f t="shared" si="0"/>
        <v>2</v>
      </c>
    </row>
    <row r="1341" spans="1:4" ht="14.5">
      <c r="A1341" s="10">
        <v>57</v>
      </c>
      <c r="B1341" s="7" t="s">
        <v>24</v>
      </c>
      <c r="C1341" s="7" t="s">
        <v>10</v>
      </c>
      <c r="D1341" s="11">
        <f t="shared" si="0"/>
        <v>4</v>
      </c>
    </row>
    <row r="1342" spans="1:4" ht="14.5">
      <c r="A1342" s="10">
        <v>75</v>
      </c>
      <c r="B1342" s="7" t="s">
        <v>24</v>
      </c>
      <c r="C1342" s="7" t="s">
        <v>18</v>
      </c>
      <c r="D1342" s="11">
        <f t="shared" si="0"/>
        <v>2</v>
      </c>
    </row>
    <row r="1343" spans="1:4" ht="14.5">
      <c r="A1343" s="10">
        <v>63</v>
      </c>
      <c r="B1343" s="7" t="s">
        <v>24</v>
      </c>
      <c r="C1343" s="7" t="s">
        <v>17</v>
      </c>
      <c r="D1343" s="11">
        <f t="shared" si="0"/>
        <v>0</v>
      </c>
    </row>
    <row r="1344" spans="1:4" ht="14.5">
      <c r="A1344" s="10">
        <v>11</v>
      </c>
      <c r="B1344" s="7" t="s">
        <v>24</v>
      </c>
      <c r="C1344" s="7" t="s">
        <v>10</v>
      </c>
      <c r="D1344" s="11">
        <f t="shared" si="0"/>
        <v>4</v>
      </c>
    </row>
    <row r="1345" spans="1:4" ht="14.5">
      <c r="A1345" s="10">
        <v>19</v>
      </c>
      <c r="B1345" s="7" t="s">
        <v>24</v>
      </c>
      <c r="C1345" s="7" t="s">
        <v>10</v>
      </c>
      <c r="D1345" s="11">
        <f t="shared" si="0"/>
        <v>4</v>
      </c>
    </row>
    <row r="1346" spans="1:4" ht="14.5">
      <c r="A1346" s="10">
        <v>35</v>
      </c>
      <c r="B1346" s="7" t="s">
        <v>24</v>
      </c>
      <c r="C1346" s="7" t="s">
        <v>10</v>
      </c>
      <c r="D1346" s="11">
        <f t="shared" si="0"/>
        <v>4</v>
      </c>
    </row>
    <row r="1347" spans="1:4" ht="14.5">
      <c r="A1347" s="10">
        <v>10</v>
      </c>
      <c r="B1347" s="7" t="s">
        <v>24</v>
      </c>
      <c r="C1347" s="7" t="s">
        <v>11</v>
      </c>
      <c r="D1347" s="11">
        <f t="shared" si="0"/>
        <v>3</v>
      </c>
    </row>
    <row r="1348" spans="1:4" ht="14.5">
      <c r="A1348" s="10">
        <v>19</v>
      </c>
      <c r="B1348" s="7" t="s">
        <v>24</v>
      </c>
      <c r="C1348" s="7" t="s">
        <v>10</v>
      </c>
      <c r="D1348" s="11">
        <f t="shared" si="0"/>
        <v>4</v>
      </c>
    </row>
    <row r="1349" spans="1:4" ht="14.5">
      <c r="A1349" s="10">
        <v>12</v>
      </c>
      <c r="B1349" s="7" t="s">
        <v>24</v>
      </c>
      <c r="C1349" s="7" t="s">
        <v>10</v>
      </c>
      <c r="D1349" s="11">
        <f t="shared" si="0"/>
        <v>4</v>
      </c>
    </row>
    <row r="1350" spans="1:4" ht="14.5">
      <c r="A1350" s="10">
        <v>5</v>
      </c>
      <c r="B1350" s="7" t="s">
        <v>24</v>
      </c>
      <c r="C1350" s="7" t="s">
        <v>10</v>
      </c>
      <c r="D1350" s="11">
        <f t="shared" si="0"/>
        <v>4</v>
      </c>
    </row>
    <row r="1351" spans="1:4" ht="14.5">
      <c r="A1351" s="10">
        <v>11</v>
      </c>
      <c r="B1351" s="7" t="s">
        <v>24</v>
      </c>
      <c r="C1351" s="7" t="s">
        <v>11</v>
      </c>
      <c r="D1351" s="11">
        <f t="shared" si="0"/>
        <v>3</v>
      </c>
    </row>
    <row r="1352" spans="1:4" ht="14.5">
      <c r="A1352" s="10">
        <v>22</v>
      </c>
      <c r="B1352" s="16" t="s">
        <v>8</v>
      </c>
      <c r="C1352" s="7" t="s">
        <v>11</v>
      </c>
      <c r="D1352" s="11">
        <f t="shared" si="0"/>
        <v>3</v>
      </c>
    </row>
    <row r="1353" spans="1:4" ht="14.5">
      <c r="A1353" s="10">
        <v>12</v>
      </c>
      <c r="B1353" s="7" t="s">
        <v>8</v>
      </c>
      <c r="C1353" s="7" t="s">
        <v>11</v>
      </c>
      <c r="D1353" s="11">
        <f t="shared" si="0"/>
        <v>3</v>
      </c>
    </row>
    <row r="1354" spans="1:4" ht="14.5">
      <c r="A1354" s="10">
        <v>53</v>
      </c>
      <c r="B1354" s="7" t="s">
        <v>8</v>
      </c>
      <c r="C1354" s="7" t="s">
        <v>4</v>
      </c>
      <c r="D1354" s="11">
        <f t="shared" si="0"/>
        <v>5</v>
      </c>
    </row>
    <row r="1355" spans="1:4" ht="14.5">
      <c r="A1355" s="10">
        <v>9</v>
      </c>
      <c r="B1355" s="7" t="s">
        <v>8</v>
      </c>
      <c r="C1355" s="7" t="s">
        <v>11</v>
      </c>
      <c r="D1355" s="11">
        <f t="shared" si="0"/>
        <v>3</v>
      </c>
    </row>
    <row r="1356" spans="1:4" ht="14.5">
      <c r="A1356" s="10">
        <v>40</v>
      </c>
      <c r="B1356" s="7" t="s">
        <v>8</v>
      </c>
      <c r="C1356" s="7" t="s">
        <v>4</v>
      </c>
      <c r="D1356" s="11">
        <f t="shared" si="0"/>
        <v>5</v>
      </c>
    </row>
    <row r="1357" spans="1:4" ht="14.5">
      <c r="A1357" s="10">
        <v>42</v>
      </c>
      <c r="B1357" s="7" t="s">
        <v>8</v>
      </c>
      <c r="C1357" s="7" t="s">
        <v>11</v>
      </c>
      <c r="D1357" s="11">
        <f t="shared" si="0"/>
        <v>3</v>
      </c>
    </row>
    <row r="1358" spans="1:4" ht="14.5">
      <c r="A1358" s="10">
        <v>5</v>
      </c>
      <c r="B1358" s="7" t="s">
        <v>8</v>
      </c>
      <c r="C1358" s="7" t="s">
        <v>11</v>
      </c>
      <c r="D1358" s="11">
        <f t="shared" si="0"/>
        <v>3</v>
      </c>
    </row>
    <row r="1359" spans="1:4" ht="14.5">
      <c r="A1359" s="10">
        <v>9</v>
      </c>
      <c r="B1359" s="7" t="s">
        <v>8</v>
      </c>
      <c r="C1359" s="7" t="s">
        <v>4</v>
      </c>
      <c r="D1359" s="11">
        <f t="shared" si="0"/>
        <v>5</v>
      </c>
    </row>
    <row r="1360" spans="1:4" ht="14.5">
      <c r="A1360" s="10">
        <v>25</v>
      </c>
      <c r="B1360" s="7" t="s">
        <v>8</v>
      </c>
      <c r="C1360" s="7" t="s">
        <v>4</v>
      </c>
      <c r="D1360" s="11">
        <f t="shared" si="0"/>
        <v>5</v>
      </c>
    </row>
    <row r="1361" spans="1:4" ht="14.5">
      <c r="A1361" s="10">
        <v>9</v>
      </c>
      <c r="B1361" s="7" t="s">
        <v>8</v>
      </c>
      <c r="C1361" s="7" t="s">
        <v>11</v>
      </c>
      <c r="D1361" s="11">
        <f t="shared" si="0"/>
        <v>3</v>
      </c>
    </row>
    <row r="1362" spans="1:4" ht="14.5">
      <c r="A1362" s="10">
        <v>11</v>
      </c>
      <c r="B1362" s="7" t="s">
        <v>8</v>
      </c>
      <c r="C1362" s="7" t="s">
        <v>4</v>
      </c>
      <c r="D1362" s="11">
        <f t="shared" si="0"/>
        <v>5</v>
      </c>
    </row>
    <row r="1363" spans="1:4" ht="14.5">
      <c r="A1363" s="10">
        <v>6</v>
      </c>
      <c r="B1363" s="7" t="s">
        <v>8</v>
      </c>
      <c r="C1363" s="7" t="s">
        <v>4</v>
      </c>
      <c r="D1363" s="11">
        <f t="shared" si="0"/>
        <v>5</v>
      </c>
    </row>
    <row r="1364" spans="1:4" ht="14.5">
      <c r="A1364" s="10">
        <v>6</v>
      </c>
      <c r="B1364" s="7" t="s">
        <v>8</v>
      </c>
      <c r="C1364" s="7" t="s">
        <v>17</v>
      </c>
      <c r="D1364" s="11">
        <f t="shared" si="0"/>
        <v>0</v>
      </c>
    </row>
    <row r="1365" spans="1:4" ht="14.5">
      <c r="A1365" s="10">
        <v>70</v>
      </c>
      <c r="B1365" s="7" t="s">
        <v>8</v>
      </c>
      <c r="C1365" s="7" t="s">
        <v>10</v>
      </c>
      <c r="D1365" s="11">
        <f t="shared" si="0"/>
        <v>4</v>
      </c>
    </row>
    <row r="1366" spans="1:4" ht="14.5">
      <c r="A1366" s="10">
        <v>8</v>
      </c>
      <c r="B1366" s="7" t="s">
        <v>8</v>
      </c>
      <c r="C1366" s="7" t="s">
        <v>11</v>
      </c>
      <c r="D1366" s="11">
        <f t="shared" si="0"/>
        <v>3</v>
      </c>
    </row>
    <row r="1367" spans="1:4" ht="14.5">
      <c r="A1367" s="10">
        <v>13</v>
      </c>
      <c r="B1367" s="7" t="s">
        <v>8</v>
      </c>
      <c r="C1367" s="7" t="s">
        <v>11</v>
      </c>
      <c r="D1367" s="11">
        <f t="shared" si="0"/>
        <v>3</v>
      </c>
    </row>
    <row r="1368" spans="1:4" ht="14.5">
      <c r="A1368" s="10">
        <v>56</v>
      </c>
      <c r="B1368" s="7" t="s">
        <v>8</v>
      </c>
      <c r="C1368" s="7" t="s">
        <v>10</v>
      </c>
      <c r="D1368" s="11">
        <f t="shared" si="0"/>
        <v>4</v>
      </c>
    </row>
    <row r="1369" spans="1:4" ht="14.5">
      <c r="A1369" s="10">
        <v>69</v>
      </c>
      <c r="B1369" s="7" t="s">
        <v>8</v>
      </c>
      <c r="C1369" s="7" t="s">
        <v>11</v>
      </c>
      <c r="D1369" s="11">
        <f t="shared" si="0"/>
        <v>3</v>
      </c>
    </row>
    <row r="1370" spans="1:4" ht="14.5">
      <c r="A1370" s="10">
        <v>33</v>
      </c>
      <c r="B1370" s="7" t="s">
        <v>8</v>
      </c>
      <c r="C1370" s="7" t="s">
        <v>18</v>
      </c>
      <c r="D1370" s="11">
        <f t="shared" si="0"/>
        <v>2</v>
      </c>
    </row>
    <row r="1371" spans="1:4" ht="14.5">
      <c r="A1371" s="10">
        <v>10</v>
      </c>
      <c r="B1371" s="7" t="s">
        <v>8</v>
      </c>
      <c r="C1371" s="7" t="s">
        <v>10</v>
      </c>
      <c r="D1371" s="11">
        <f t="shared" si="0"/>
        <v>4</v>
      </c>
    </row>
    <row r="1372" spans="1:4" ht="14.5">
      <c r="A1372" s="10">
        <v>37</v>
      </c>
      <c r="B1372" s="7" t="s">
        <v>8</v>
      </c>
      <c r="C1372" s="7" t="s">
        <v>10</v>
      </c>
      <c r="D1372" s="11">
        <f t="shared" si="0"/>
        <v>4</v>
      </c>
    </row>
    <row r="1373" spans="1:4" ht="14.5">
      <c r="A1373" s="10">
        <v>6</v>
      </c>
      <c r="B1373" s="7" t="s">
        <v>8</v>
      </c>
      <c r="C1373" s="7" t="s">
        <v>10</v>
      </c>
      <c r="D1373" s="11">
        <f t="shared" si="0"/>
        <v>4</v>
      </c>
    </row>
    <row r="1374" spans="1:4" ht="14.5">
      <c r="A1374" s="10">
        <v>39</v>
      </c>
      <c r="B1374" s="7" t="s">
        <v>8</v>
      </c>
      <c r="C1374" s="7" t="s">
        <v>4</v>
      </c>
      <c r="D1374" s="11">
        <f t="shared" si="0"/>
        <v>5</v>
      </c>
    </row>
    <row r="1375" spans="1:4" ht="14.5">
      <c r="A1375" s="10">
        <v>10</v>
      </c>
      <c r="B1375" s="7" t="s">
        <v>8</v>
      </c>
      <c r="C1375" s="7" t="s">
        <v>18</v>
      </c>
      <c r="D1375" s="11">
        <f t="shared" si="0"/>
        <v>2</v>
      </c>
    </row>
    <row r="1376" spans="1:4" ht="14.5">
      <c r="A1376" s="10">
        <v>10</v>
      </c>
      <c r="B1376" s="7" t="s">
        <v>8</v>
      </c>
      <c r="C1376" s="7" t="s">
        <v>17</v>
      </c>
      <c r="D1376" s="11">
        <f t="shared" si="0"/>
        <v>0</v>
      </c>
    </row>
    <row r="1377" spans="1:4" ht="14.5">
      <c r="A1377" s="10">
        <v>15</v>
      </c>
      <c r="B1377" s="7" t="s">
        <v>9</v>
      </c>
      <c r="C1377" s="7" t="s">
        <v>18</v>
      </c>
      <c r="D1377" s="11">
        <f t="shared" si="0"/>
        <v>2</v>
      </c>
    </row>
    <row r="1378" spans="1:4" ht="14.5">
      <c r="A1378" s="10">
        <v>11</v>
      </c>
      <c r="B1378" s="7" t="s">
        <v>9</v>
      </c>
      <c r="C1378" s="7" t="s">
        <v>4</v>
      </c>
      <c r="D1378" s="11">
        <f t="shared" si="0"/>
        <v>5</v>
      </c>
    </row>
    <row r="1379" spans="1:4" ht="14.5">
      <c r="A1379" s="10">
        <v>6</v>
      </c>
      <c r="B1379" s="7" t="s">
        <v>9</v>
      </c>
      <c r="C1379" s="7" t="s">
        <v>11</v>
      </c>
      <c r="D1379" s="11">
        <f t="shared" si="0"/>
        <v>3</v>
      </c>
    </row>
    <row r="1380" spans="1:4" ht="14.5">
      <c r="A1380" s="10">
        <v>11</v>
      </c>
      <c r="B1380" s="7" t="s">
        <v>9</v>
      </c>
      <c r="C1380" s="7" t="s">
        <v>18</v>
      </c>
      <c r="D1380" s="11">
        <f t="shared" si="0"/>
        <v>2</v>
      </c>
    </row>
    <row r="1381" spans="1:4" ht="14.5">
      <c r="A1381" s="10">
        <v>10</v>
      </c>
      <c r="B1381" s="7" t="s">
        <v>9</v>
      </c>
      <c r="C1381" s="7" t="s">
        <v>18</v>
      </c>
      <c r="D1381" s="11">
        <f t="shared" si="0"/>
        <v>2</v>
      </c>
    </row>
    <row r="1382" spans="1:4" ht="14.5">
      <c r="A1382" s="10">
        <v>52</v>
      </c>
      <c r="B1382" s="7" t="s">
        <v>9</v>
      </c>
      <c r="C1382" s="7" t="s">
        <v>17</v>
      </c>
      <c r="D1382" s="11">
        <f t="shared" si="0"/>
        <v>0</v>
      </c>
    </row>
    <row r="1383" spans="1:4" ht="14.5">
      <c r="A1383" s="10">
        <v>9</v>
      </c>
      <c r="B1383" s="7" t="s">
        <v>9</v>
      </c>
      <c r="C1383" s="7" t="s">
        <v>17</v>
      </c>
      <c r="D1383" s="11">
        <f t="shared" si="0"/>
        <v>0</v>
      </c>
    </row>
    <row r="1384" spans="1:4" ht="14.5">
      <c r="A1384" s="10">
        <v>26</v>
      </c>
      <c r="B1384" s="16" t="s">
        <v>9</v>
      </c>
      <c r="C1384" s="7" t="s">
        <v>18</v>
      </c>
      <c r="D1384" s="11">
        <f t="shared" si="0"/>
        <v>2</v>
      </c>
    </row>
    <row r="1385" spans="1:4" ht="14.5">
      <c r="A1385" s="10">
        <v>12</v>
      </c>
      <c r="B1385" s="7" t="s">
        <v>9</v>
      </c>
      <c r="C1385" s="7" t="s">
        <v>11</v>
      </c>
      <c r="D1385" s="11">
        <f t="shared" si="0"/>
        <v>3</v>
      </c>
    </row>
    <row r="1386" spans="1:4" ht="14.5">
      <c r="A1386" s="10">
        <v>12</v>
      </c>
      <c r="B1386" s="7" t="s">
        <v>9</v>
      </c>
      <c r="C1386" s="7" t="s">
        <v>17</v>
      </c>
      <c r="D1386" s="11">
        <f t="shared" si="0"/>
        <v>0</v>
      </c>
    </row>
    <row r="1387" spans="1:4" ht="14.5">
      <c r="A1387" s="10">
        <v>5</v>
      </c>
      <c r="B1387" s="7" t="s">
        <v>9</v>
      </c>
      <c r="C1387" s="7" t="s">
        <v>17</v>
      </c>
      <c r="D1387" s="11">
        <f t="shared" si="0"/>
        <v>0</v>
      </c>
    </row>
    <row r="1388" spans="1:4" ht="14.5">
      <c r="A1388" s="10">
        <v>79</v>
      </c>
      <c r="B1388" s="7" t="s">
        <v>9</v>
      </c>
      <c r="C1388" s="7" t="s">
        <v>10</v>
      </c>
      <c r="D1388" s="11">
        <f t="shared" si="0"/>
        <v>4</v>
      </c>
    </row>
    <row r="1389" spans="1:4" ht="14.5">
      <c r="A1389" s="10">
        <v>14</v>
      </c>
      <c r="B1389" s="7" t="s">
        <v>9</v>
      </c>
      <c r="C1389" s="7" t="s">
        <v>17</v>
      </c>
      <c r="D1389" s="11">
        <f t="shared" si="0"/>
        <v>0</v>
      </c>
    </row>
    <row r="1390" spans="1:4" ht="14.5">
      <c r="A1390" s="10">
        <v>83</v>
      </c>
      <c r="B1390" s="7" t="s">
        <v>9</v>
      </c>
      <c r="C1390" s="7" t="s">
        <v>17</v>
      </c>
      <c r="D1390" s="11">
        <f t="shared" si="0"/>
        <v>0</v>
      </c>
    </row>
    <row r="1391" spans="1:4" ht="14.5">
      <c r="A1391" s="10">
        <v>17</v>
      </c>
      <c r="B1391" s="7" t="s">
        <v>9</v>
      </c>
      <c r="C1391" s="7" t="s">
        <v>11</v>
      </c>
      <c r="D1391" s="11">
        <f t="shared" si="0"/>
        <v>3</v>
      </c>
    </row>
    <row r="1392" spans="1:4" ht="14.5">
      <c r="A1392" s="10">
        <v>9</v>
      </c>
      <c r="B1392" s="7" t="s">
        <v>9</v>
      </c>
      <c r="C1392" s="7" t="s">
        <v>10</v>
      </c>
      <c r="D1392" s="11">
        <f t="shared" si="0"/>
        <v>4</v>
      </c>
    </row>
    <row r="1393" spans="1:4" ht="14.5">
      <c r="A1393" s="10">
        <v>20</v>
      </c>
      <c r="B1393" s="7" t="s">
        <v>9</v>
      </c>
      <c r="C1393" s="7" t="s">
        <v>18</v>
      </c>
      <c r="D1393" s="11">
        <f t="shared" si="0"/>
        <v>2</v>
      </c>
    </row>
    <row r="1394" spans="1:4" ht="14.5">
      <c r="A1394" s="10">
        <v>61</v>
      </c>
      <c r="B1394" s="7" t="s">
        <v>9</v>
      </c>
      <c r="C1394" s="7" t="s">
        <v>18</v>
      </c>
      <c r="D1394" s="11">
        <f t="shared" si="0"/>
        <v>2</v>
      </c>
    </row>
    <row r="1395" spans="1:4" ht="14.5">
      <c r="A1395" s="10">
        <v>9</v>
      </c>
      <c r="B1395" s="7" t="s">
        <v>9</v>
      </c>
      <c r="C1395" s="7" t="s">
        <v>18</v>
      </c>
      <c r="D1395" s="11">
        <f t="shared" si="0"/>
        <v>2</v>
      </c>
    </row>
    <row r="1396" spans="1:4" ht="14.5">
      <c r="A1396" s="10">
        <v>9</v>
      </c>
      <c r="B1396" s="7" t="s">
        <v>9</v>
      </c>
      <c r="C1396" s="7" t="s">
        <v>17</v>
      </c>
      <c r="D1396" s="11">
        <f t="shared" si="0"/>
        <v>0</v>
      </c>
    </row>
    <row r="1397" spans="1:4" ht="14.5">
      <c r="A1397" s="10">
        <v>41</v>
      </c>
      <c r="B1397" s="7" t="s">
        <v>9</v>
      </c>
      <c r="C1397" s="7" t="s">
        <v>17</v>
      </c>
      <c r="D1397" s="11">
        <f t="shared" si="0"/>
        <v>0</v>
      </c>
    </row>
    <row r="1398" spans="1:4" ht="14.5">
      <c r="A1398" s="10">
        <v>30</v>
      </c>
      <c r="B1398" s="7" t="s">
        <v>9</v>
      </c>
      <c r="C1398" s="7" t="s">
        <v>11</v>
      </c>
      <c r="D1398" s="11">
        <f t="shared" si="0"/>
        <v>3</v>
      </c>
    </row>
    <row r="1399" spans="1:4" ht="14.5">
      <c r="A1399" s="10">
        <v>7</v>
      </c>
      <c r="B1399" s="7" t="s">
        <v>9</v>
      </c>
      <c r="C1399" s="7" t="s">
        <v>11</v>
      </c>
      <c r="D1399" s="11">
        <f t="shared" si="0"/>
        <v>3</v>
      </c>
    </row>
    <row r="1400" spans="1:4" ht="14.5">
      <c r="A1400" s="10">
        <v>88</v>
      </c>
      <c r="B1400" s="7" t="s">
        <v>9</v>
      </c>
      <c r="C1400" s="7" t="s">
        <v>11</v>
      </c>
      <c r="D1400" s="11">
        <f t="shared" si="0"/>
        <v>3</v>
      </c>
    </row>
    <row r="1401" spans="1:4" ht="14.5">
      <c r="A1401" s="10">
        <v>10</v>
      </c>
      <c r="B1401" s="7" t="s">
        <v>9</v>
      </c>
      <c r="C1401" s="7" t="s">
        <v>17</v>
      </c>
      <c r="D1401" s="11">
        <f t="shared" si="0"/>
        <v>0</v>
      </c>
    </row>
    <row r="1402" spans="1:4" ht="14.5">
      <c r="A1402" s="10">
        <v>44</v>
      </c>
      <c r="B1402" s="7" t="s">
        <v>3</v>
      </c>
      <c r="C1402" s="7" t="s">
        <v>4</v>
      </c>
      <c r="D1402" s="11">
        <f t="shared" si="0"/>
        <v>5</v>
      </c>
    </row>
    <row r="1403" spans="1:4" ht="14.5">
      <c r="A1403" s="10">
        <v>12</v>
      </c>
      <c r="B1403" s="16" t="s">
        <v>3</v>
      </c>
      <c r="C1403" s="7" t="s">
        <v>17</v>
      </c>
      <c r="D1403" s="11">
        <f t="shared" si="0"/>
        <v>0</v>
      </c>
    </row>
    <row r="1404" spans="1:4" ht="14.5">
      <c r="A1404" s="10">
        <v>9</v>
      </c>
      <c r="B1404" s="7" t="s">
        <v>3</v>
      </c>
      <c r="C1404" s="7" t="s">
        <v>11</v>
      </c>
      <c r="D1404" s="11">
        <f t="shared" si="0"/>
        <v>3</v>
      </c>
    </row>
    <row r="1405" spans="1:4" ht="14.5">
      <c r="A1405" s="10">
        <v>22</v>
      </c>
      <c r="B1405" s="7" t="s">
        <v>3</v>
      </c>
      <c r="C1405" s="7" t="s">
        <v>18</v>
      </c>
      <c r="D1405" s="11">
        <f t="shared" si="0"/>
        <v>2</v>
      </c>
    </row>
    <row r="1406" spans="1:4" ht="14.5">
      <c r="A1406" s="10">
        <v>10</v>
      </c>
      <c r="B1406" s="7" t="s">
        <v>3</v>
      </c>
      <c r="C1406" s="7" t="s">
        <v>4</v>
      </c>
      <c r="D1406" s="11">
        <f t="shared" si="0"/>
        <v>5</v>
      </c>
    </row>
    <row r="1407" spans="1:4" ht="14.5">
      <c r="A1407" s="10">
        <v>5</v>
      </c>
      <c r="B1407" s="7" t="s">
        <v>3</v>
      </c>
      <c r="C1407" s="7" t="s">
        <v>11</v>
      </c>
      <c r="D1407" s="11">
        <f t="shared" si="0"/>
        <v>3</v>
      </c>
    </row>
    <row r="1408" spans="1:4" ht="14.5">
      <c r="A1408" s="10">
        <v>12</v>
      </c>
      <c r="B1408" s="7" t="s">
        <v>3</v>
      </c>
      <c r="C1408" s="7" t="s">
        <v>17</v>
      </c>
      <c r="D1408" s="11">
        <f t="shared" si="0"/>
        <v>0</v>
      </c>
    </row>
    <row r="1409" spans="1:4" ht="14.5">
      <c r="A1409" s="10">
        <v>8</v>
      </c>
      <c r="B1409" s="7" t="s">
        <v>3</v>
      </c>
      <c r="C1409" s="7" t="s">
        <v>4</v>
      </c>
      <c r="D1409" s="11">
        <f t="shared" si="0"/>
        <v>5</v>
      </c>
    </row>
    <row r="1410" spans="1:4" ht="14.5">
      <c r="A1410" s="10">
        <v>11</v>
      </c>
      <c r="B1410" s="7" t="s">
        <v>3</v>
      </c>
      <c r="C1410" s="7" t="s">
        <v>11</v>
      </c>
      <c r="D1410" s="11">
        <f t="shared" si="0"/>
        <v>3</v>
      </c>
    </row>
    <row r="1411" spans="1:4" ht="14.5">
      <c r="A1411" s="10">
        <v>6</v>
      </c>
      <c r="B1411" s="7" t="s">
        <v>3</v>
      </c>
      <c r="C1411" s="7" t="s">
        <v>17</v>
      </c>
      <c r="D1411" s="11">
        <f t="shared" si="0"/>
        <v>0</v>
      </c>
    </row>
    <row r="1412" spans="1:4" ht="14.5">
      <c r="A1412" s="10">
        <v>83</v>
      </c>
      <c r="B1412" s="7" t="s">
        <v>3</v>
      </c>
      <c r="C1412" s="7" t="s">
        <v>18</v>
      </c>
      <c r="D1412" s="11">
        <f t="shared" si="0"/>
        <v>2</v>
      </c>
    </row>
    <row r="1413" spans="1:4" ht="14.5">
      <c r="A1413" s="10">
        <v>8</v>
      </c>
      <c r="B1413" s="7" t="s">
        <v>3</v>
      </c>
      <c r="C1413" s="7" t="s">
        <v>18</v>
      </c>
      <c r="D1413" s="11">
        <f t="shared" si="0"/>
        <v>2</v>
      </c>
    </row>
    <row r="1414" spans="1:4" ht="14.5">
      <c r="A1414" s="10">
        <v>38</v>
      </c>
      <c r="B1414" s="7" t="s">
        <v>3</v>
      </c>
      <c r="C1414" s="7" t="s">
        <v>10</v>
      </c>
      <c r="D1414" s="11">
        <f t="shared" si="0"/>
        <v>4</v>
      </c>
    </row>
    <row r="1415" spans="1:4" ht="14.5">
      <c r="A1415" s="10">
        <v>110</v>
      </c>
      <c r="B1415" s="7" t="s">
        <v>3</v>
      </c>
      <c r="C1415" s="7" t="s">
        <v>17</v>
      </c>
      <c r="D1415" s="11">
        <f t="shared" si="0"/>
        <v>0</v>
      </c>
    </row>
    <row r="1416" spans="1:4" ht="14.5">
      <c r="A1416" s="10">
        <v>8</v>
      </c>
      <c r="B1416" s="7" t="s">
        <v>3</v>
      </c>
      <c r="C1416" s="7" t="s">
        <v>17</v>
      </c>
      <c r="D1416" s="11">
        <f t="shared" si="0"/>
        <v>0</v>
      </c>
    </row>
    <row r="1417" spans="1:4" ht="14.5">
      <c r="A1417" s="10">
        <v>25</v>
      </c>
      <c r="B1417" s="7" t="s">
        <v>3</v>
      </c>
      <c r="C1417" s="7" t="s">
        <v>18</v>
      </c>
      <c r="D1417" s="11">
        <f t="shared" si="0"/>
        <v>2</v>
      </c>
    </row>
    <row r="1418" spans="1:4" ht="14.5">
      <c r="A1418" s="10">
        <v>9</v>
      </c>
      <c r="B1418" s="7" t="s">
        <v>3</v>
      </c>
      <c r="C1418" s="7" t="s">
        <v>17</v>
      </c>
      <c r="D1418" s="11">
        <f t="shared" si="0"/>
        <v>0</v>
      </c>
    </row>
    <row r="1419" spans="1:4" ht="14.5">
      <c r="A1419" s="10">
        <v>4</v>
      </c>
      <c r="B1419" s="7" t="s">
        <v>3</v>
      </c>
      <c r="C1419" s="7" t="s">
        <v>17</v>
      </c>
      <c r="D1419" s="11">
        <f t="shared" si="0"/>
        <v>0</v>
      </c>
    </row>
    <row r="1420" spans="1:4" ht="14.5">
      <c r="A1420" s="10">
        <v>23</v>
      </c>
      <c r="B1420" s="7" t="s">
        <v>3</v>
      </c>
      <c r="C1420" s="7" t="s">
        <v>18</v>
      </c>
      <c r="D1420" s="11">
        <f t="shared" si="0"/>
        <v>2</v>
      </c>
    </row>
    <row r="1421" spans="1:4" ht="14.5">
      <c r="A1421" s="10">
        <v>7</v>
      </c>
      <c r="B1421" s="7" t="s">
        <v>3</v>
      </c>
      <c r="C1421" s="7" t="s">
        <v>10</v>
      </c>
      <c r="D1421" s="11">
        <f t="shared" si="0"/>
        <v>4</v>
      </c>
    </row>
    <row r="1422" spans="1:4" ht="14.5">
      <c r="A1422" s="10">
        <v>14</v>
      </c>
      <c r="B1422" s="7" t="s">
        <v>3</v>
      </c>
      <c r="C1422" s="7" t="s">
        <v>18</v>
      </c>
      <c r="D1422" s="11">
        <f t="shared" si="0"/>
        <v>2</v>
      </c>
    </row>
    <row r="1423" spans="1:4" ht="14.5">
      <c r="A1423" s="10">
        <v>50</v>
      </c>
      <c r="B1423" s="7" t="s">
        <v>3</v>
      </c>
      <c r="C1423" s="7" t="s">
        <v>17</v>
      </c>
      <c r="D1423" s="11">
        <f t="shared" si="0"/>
        <v>0</v>
      </c>
    </row>
    <row r="1424" spans="1:4" ht="14.5">
      <c r="A1424" s="10">
        <v>58</v>
      </c>
      <c r="B1424" s="7" t="s">
        <v>3</v>
      </c>
      <c r="C1424" s="7" t="s">
        <v>17</v>
      </c>
      <c r="D1424" s="11">
        <f t="shared" si="0"/>
        <v>0</v>
      </c>
    </row>
    <row r="1425" spans="1:4" ht="14.5">
      <c r="A1425" s="10">
        <v>167</v>
      </c>
      <c r="B1425" s="7" t="s">
        <v>3</v>
      </c>
      <c r="C1425" s="7" t="s">
        <v>17</v>
      </c>
      <c r="D1425" s="11">
        <f t="shared" si="0"/>
        <v>0</v>
      </c>
    </row>
    <row r="1426" spans="1:4" ht="14.5">
      <c r="A1426" s="10">
        <v>20</v>
      </c>
      <c r="B1426" s="7" t="s">
        <v>3</v>
      </c>
      <c r="C1426" s="7" t="s">
        <v>17</v>
      </c>
      <c r="D1426" s="11">
        <f t="shared" si="0"/>
        <v>0</v>
      </c>
    </row>
    <row r="1427" spans="1:4" ht="14.5">
      <c r="A1427" s="10">
        <v>54</v>
      </c>
      <c r="B1427" s="7" t="s">
        <v>12</v>
      </c>
      <c r="C1427" s="7" t="s">
        <v>11</v>
      </c>
      <c r="D1427" s="11">
        <f t="shared" si="0"/>
        <v>3</v>
      </c>
    </row>
    <row r="1428" spans="1:4" ht="14.5">
      <c r="A1428" s="10">
        <v>13</v>
      </c>
      <c r="B1428" s="16" t="s">
        <v>12</v>
      </c>
      <c r="C1428" s="7" t="s">
        <v>11</v>
      </c>
      <c r="D1428" s="11">
        <f t="shared" si="0"/>
        <v>3</v>
      </c>
    </row>
    <row r="1429" spans="1:4" ht="14.5">
      <c r="A1429" s="10">
        <v>15</v>
      </c>
      <c r="B1429" s="7" t="s">
        <v>12</v>
      </c>
      <c r="C1429" s="7" t="s">
        <v>10</v>
      </c>
      <c r="D1429" s="11">
        <f t="shared" si="0"/>
        <v>4</v>
      </c>
    </row>
    <row r="1430" spans="1:4" ht="14.5">
      <c r="A1430" s="10">
        <v>9</v>
      </c>
      <c r="B1430" s="7" t="s">
        <v>12</v>
      </c>
      <c r="C1430" s="7" t="s">
        <v>10</v>
      </c>
      <c r="D1430" s="11">
        <f t="shared" si="0"/>
        <v>4</v>
      </c>
    </row>
    <row r="1431" spans="1:4" ht="14.5">
      <c r="A1431" s="10">
        <v>9</v>
      </c>
      <c r="B1431" s="7" t="s">
        <v>12</v>
      </c>
      <c r="C1431" s="7" t="s">
        <v>10</v>
      </c>
      <c r="D1431" s="11">
        <f t="shared" si="0"/>
        <v>4</v>
      </c>
    </row>
    <row r="1432" spans="1:4" ht="14.5">
      <c r="A1432" s="10">
        <v>23</v>
      </c>
      <c r="B1432" s="7" t="s">
        <v>12</v>
      </c>
      <c r="C1432" s="7" t="s">
        <v>10</v>
      </c>
      <c r="D1432" s="11">
        <f t="shared" si="0"/>
        <v>4</v>
      </c>
    </row>
    <row r="1433" spans="1:4" ht="14.5">
      <c r="A1433" s="10">
        <v>21</v>
      </c>
      <c r="B1433" s="7" t="s">
        <v>12</v>
      </c>
      <c r="C1433" s="7" t="s">
        <v>18</v>
      </c>
      <c r="D1433" s="11">
        <f t="shared" si="0"/>
        <v>2</v>
      </c>
    </row>
    <row r="1434" spans="1:4" ht="14.5">
      <c r="A1434" s="10">
        <v>44</v>
      </c>
      <c r="B1434" s="7" t="s">
        <v>12</v>
      </c>
      <c r="C1434" s="7" t="s">
        <v>18</v>
      </c>
      <c r="D1434" s="11">
        <f t="shared" si="0"/>
        <v>2</v>
      </c>
    </row>
    <row r="1435" spans="1:4" ht="14.5">
      <c r="A1435" s="10">
        <v>139</v>
      </c>
      <c r="B1435" s="7" t="s">
        <v>12</v>
      </c>
      <c r="C1435" s="7" t="s">
        <v>10</v>
      </c>
      <c r="D1435" s="11">
        <f t="shared" si="0"/>
        <v>4</v>
      </c>
    </row>
    <row r="1436" spans="1:4" ht="14.5">
      <c r="A1436" s="10">
        <v>8</v>
      </c>
      <c r="B1436" s="7" t="s">
        <v>12</v>
      </c>
      <c r="C1436" s="7" t="s">
        <v>18</v>
      </c>
      <c r="D1436" s="11">
        <f t="shared" si="0"/>
        <v>2</v>
      </c>
    </row>
    <row r="1437" spans="1:4" ht="14.5">
      <c r="A1437" s="10">
        <v>4</v>
      </c>
      <c r="B1437" s="7" t="s">
        <v>12</v>
      </c>
      <c r="C1437" s="7" t="s">
        <v>10</v>
      </c>
      <c r="D1437" s="11">
        <f t="shared" si="0"/>
        <v>4</v>
      </c>
    </row>
    <row r="1438" spans="1:4" ht="14.5">
      <c r="A1438" s="10">
        <v>26</v>
      </c>
      <c r="B1438" s="7" t="s">
        <v>12</v>
      </c>
      <c r="C1438" s="7" t="s">
        <v>10</v>
      </c>
      <c r="D1438" s="11">
        <f t="shared" si="0"/>
        <v>4</v>
      </c>
    </row>
    <row r="1439" spans="1:4" ht="14.5">
      <c r="A1439" s="10">
        <v>82</v>
      </c>
      <c r="B1439" s="7" t="s">
        <v>12</v>
      </c>
      <c r="C1439" s="7" t="s">
        <v>4</v>
      </c>
      <c r="D1439" s="11">
        <f t="shared" si="0"/>
        <v>5</v>
      </c>
    </row>
    <row r="1440" spans="1:4" ht="14.5">
      <c r="A1440" s="10">
        <v>8</v>
      </c>
      <c r="B1440" s="7" t="s">
        <v>12</v>
      </c>
      <c r="C1440" s="7" t="s">
        <v>10</v>
      </c>
      <c r="D1440" s="11">
        <f t="shared" si="0"/>
        <v>4</v>
      </c>
    </row>
    <row r="1441" spans="1:4" ht="14.5">
      <c r="A1441" s="10">
        <v>9</v>
      </c>
      <c r="B1441" s="7" t="s">
        <v>12</v>
      </c>
      <c r="C1441" s="7" t="s">
        <v>10</v>
      </c>
      <c r="D1441" s="11">
        <f t="shared" si="0"/>
        <v>4</v>
      </c>
    </row>
    <row r="1442" spans="1:4" ht="14.5">
      <c r="A1442" s="10">
        <v>45</v>
      </c>
      <c r="B1442" s="7" t="s">
        <v>12</v>
      </c>
      <c r="C1442" s="7" t="s">
        <v>11</v>
      </c>
      <c r="D1442" s="11">
        <f t="shared" si="0"/>
        <v>3</v>
      </c>
    </row>
    <row r="1443" spans="1:4" ht="14.5">
      <c r="A1443" s="10">
        <v>6</v>
      </c>
      <c r="B1443" s="7" t="s">
        <v>12</v>
      </c>
      <c r="C1443" s="7" t="s">
        <v>4</v>
      </c>
      <c r="D1443" s="11">
        <f t="shared" si="0"/>
        <v>5</v>
      </c>
    </row>
    <row r="1444" spans="1:4" ht="14.5">
      <c r="A1444" s="10">
        <v>29</v>
      </c>
      <c r="B1444" s="7" t="s">
        <v>12</v>
      </c>
      <c r="C1444" s="7" t="s">
        <v>4</v>
      </c>
      <c r="D1444" s="11">
        <f t="shared" si="0"/>
        <v>5</v>
      </c>
    </row>
    <row r="1445" spans="1:4" ht="14.5">
      <c r="A1445" s="10">
        <v>10</v>
      </c>
      <c r="B1445" s="7" t="s">
        <v>12</v>
      </c>
      <c r="C1445" s="7" t="s">
        <v>11</v>
      </c>
      <c r="D1445" s="11">
        <f t="shared" si="0"/>
        <v>3</v>
      </c>
    </row>
    <row r="1446" spans="1:4" ht="14.5">
      <c r="A1446" s="10">
        <v>11</v>
      </c>
      <c r="B1446" s="7" t="s">
        <v>12</v>
      </c>
      <c r="C1446" s="7" t="s">
        <v>10</v>
      </c>
      <c r="D1446" s="11">
        <f t="shared" si="0"/>
        <v>4</v>
      </c>
    </row>
    <row r="1447" spans="1:4" ht="14.5">
      <c r="A1447" s="10">
        <v>49</v>
      </c>
      <c r="B1447" s="7" t="s">
        <v>12</v>
      </c>
      <c r="C1447" s="7" t="s">
        <v>11</v>
      </c>
      <c r="D1447" s="11">
        <f t="shared" si="0"/>
        <v>3</v>
      </c>
    </row>
    <row r="1448" spans="1:4" ht="14.5">
      <c r="A1448" s="10">
        <v>10</v>
      </c>
      <c r="B1448" s="7" t="s">
        <v>12</v>
      </c>
      <c r="C1448" s="7" t="s">
        <v>11</v>
      </c>
      <c r="D1448" s="11">
        <f t="shared" si="0"/>
        <v>3</v>
      </c>
    </row>
    <row r="1449" spans="1:4" ht="14.5">
      <c r="A1449" s="10">
        <v>18</v>
      </c>
      <c r="B1449" s="7" t="s">
        <v>12</v>
      </c>
      <c r="C1449" s="7" t="s">
        <v>11</v>
      </c>
      <c r="D1449" s="11">
        <f t="shared" si="0"/>
        <v>3</v>
      </c>
    </row>
    <row r="1450" spans="1:4" ht="14.5">
      <c r="A1450" s="10">
        <v>11</v>
      </c>
      <c r="B1450" s="7" t="s">
        <v>12</v>
      </c>
      <c r="C1450" s="7" t="s">
        <v>17</v>
      </c>
      <c r="D1450" s="11">
        <f t="shared" si="0"/>
        <v>0</v>
      </c>
    </row>
    <row r="1451" spans="1:4" ht="14.5">
      <c r="A1451" s="10">
        <v>13</v>
      </c>
      <c r="B1451" s="7" t="s">
        <v>12</v>
      </c>
      <c r="C1451" s="7" t="s">
        <v>10</v>
      </c>
      <c r="D1451" s="11">
        <f t="shared" si="0"/>
        <v>4</v>
      </c>
    </row>
    <row r="1452" spans="1:4" ht="14.5">
      <c r="A1452" s="10">
        <v>63</v>
      </c>
      <c r="B1452" s="16" t="s">
        <v>16</v>
      </c>
      <c r="C1452" s="7" t="s">
        <v>18</v>
      </c>
      <c r="D1452" s="11">
        <f t="shared" si="0"/>
        <v>2</v>
      </c>
    </row>
    <row r="1453" spans="1:4" ht="14.5">
      <c r="A1453" s="10">
        <v>38</v>
      </c>
      <c r="B1453" s="7" t="s">
        <v>16</v>
      </c>
      <c r="C1453" s="7" t="s">
        <v>11</v>
      </c>
      <c r="D1453" s="11">
        <f t="shared" si="0"/>
        <v>3</v>
      </c>
    </row>
    <row r="1454" spans="1:4" ht="14.5">
      <c r="A1454" s="10">
        <v>18</v>
      </c>
      <c r="B1454" s="7" t="s">
        <v>16</v>
      </c>
      <c r="C1454" s="7" t="s">
        <v>10</v>
      </c>
      <c r="D1454" s="11">
        <f t="shared" si="0"/>
        <v>4</v>
      </c>
    </row>
    <row r="1455" spans="1:4" ht="14.5">
      <c r="A1455" s="10">
        <v>11</v>
      </c>
      <c r="B1455" s="7" t="s">
        <v>16</v>
      </c>
      <c r="C1455" s="7" t="s">
        <v>11</v>
      </c>
      <c r="D1455" s="11">
        <f t="shared" si="0"/>
        <v>3</v>
      </c>
    </row>
    <row r="1456" spans="1:4" ht="14.5">
      <c r="A1456" s="10">
        <v>12</v>
      </c>
      <c r="B1456" s="7" t="s">
        <v>16</v>
      </c>
      <c r="C1456" s="7" t="s">
        <v>10</v>
      </c>
      <c r="D1456" s="11">
        <f t="shared" si="0"/>
        <v>4</v>
      </c>
    </row>
    <row r="1457" spans="1:4" ht="14.5">
      <c r="A1457" s="10">
        <v>11</v>
      </c>
      <c r="B1457" s="7" t="s">
        <v>16</v>
      </c>
      <c r="C1457" s="7" t="s">
        <v>10</v>
      </c>
      <c r="D1457" s="11">
        <f t="shared" si="0"/>
        <v>4</v>
      </c>
    </row>
    <row r="1458" spans="1:4" ht="14.5">
      <c r="A1458" s="10">
        <v>36</v>
      </c>
      <c r="B1458" s="7" t="s">
        <v>16</v>
      </c>
      <c r="C1458" s="7" t="s">
        <v>10</v>
      </c>
      <c r="D1458" s="11">
        <f t="shared" si="0"/>
        <v>4</v>
      </c>
    </row>
    <row r="1459" spans="1:4" ht="14.5">
      <c r="A1459" s="10">
        <v>35</v>
      </c>
      <c r="B1459" s="7" t="s">
        <v>16</v>
      </c>
      <c r="C1459" s="7" t="s">
        <v>10</v>
      </c>
      <c r="D1459" s="11">
        <f t="shared" si="0"/>
        <v>4</v>
      </c>
    </row>
    <row r="1460" spans="1:4" ht="14.5">
      <c r="A1460" s="10">
        <v>8</v>
      </c>
      <c r="B1460" s="7" t="s">
        <v>16</v>
      </c>
      <c r="C1460" s="7" t="s">
        <v>11</v>
      </c>
      <c r="D1460" s="11">
        <f t="shared" si="0"/>
        <v>3</v>
      </c>
    </row>
    <row r="1461" spans="1:4" ht="14.5">
      <c r="A1461" s="10">
        <v>9</v>
      </c>
      <c r="B1461" s="7" t="s">
        <v>16</v>
      </c>
      <c r="C1461" s="7" t="s">
        <v>11</v>
      </c>
      <c r="D1461" s="11">
        <f t="shared" si="0"/>
        <v>3</v>
      </c>
    </row>
    <row r="1462" spans="1:4" ht="14.5">
      <c r="A1462" s="10">
        <v>9</v>
      </c>
      <c r="B1462" s="7" t="s">
        <v>16</v>
      </c>
      <c r="C1462" s="7" t="s">
        <v>10</v>
      </c>
      <c r="D1462" s="11">
        <f t="shared" si="0"/>
        <v>4</v>
      </c>
    </row>
    <row r="1463" spans="1:4" ht="14.5">
      <c r="A1463" s="10">
        <v>8</v>
      </c>
      <c r="B1463" s="7" t="s">
        <v>16</v>
      </c>
      <c r="C1463" s="7" t="s">
        <v>4</v>
      </c>
      <c r="D1463" s="11">
        <f t="shared" si="0"/>
        <v>5</v>
      </c>
    </row>
    <row r="1464" spans="1:4" ht="14.5">
      <c r="A1464" s="10">
        <v>50</v>
      </c>
      <c r="B1464" s="7" t="s">
        <v>16</v>
      </c>
      <c r="C1464" s="7" t="s">
        <v>4</v>
      </c>
      <c r="D1464" s="11">
        <f t="shared" si="0"/>
        <v>5</v>
      </c>
    </row>
    <row r="1465" spans="1:4" ht="14.5">
      <c r="A1465" s="10">
        <v>6</v>
      </c>
      <c r="B1465" s="7" t="s">
        <v>16</v>
      </c>
      <c r="C1465" s="7" t="s">
        <v>10</v>
      </c>
      <c r="D1465" s="11">
        <f t="shared" si="0"/>
        <v>4</v>
      </c>
    </row>
    <row r="1466" spans="1:4" ht="14.5">
      <c r="A1466" s="10">
        <v>25</v>
      </c>
      <c r="B1466" s="7" t="s">
        <v>16</v>
      </c>
      <c r="C1466" s="7" t="s">
        <v>11</v>
      </c>
      <c r="D1466" s="11">
        <f t="shared" si="0"/>
        <v>3</v>
      </c>
    </row>
    <row r="1467" spans="1:4" ht="14.5">
      <c r="A1467" s="10">
        <v>5</v>
      </c>
      <c r="B1467" s="7" t="s">
        <v>16</v>
      </c>
      <c r="C1467" s="7" t="s">
        <v>10</v>
      </c>
      <c r="D1467" s="11">
        <f t="shared" si="0"/>
        <v>4</v>
      </c>
    </row>
    <row r="1468" spans="1:4" ht="14.5">
      <c r="A1468" s="10">
        <v>18</v>
      </c>
      <c r="B1468" s="7" t="s">
        <v>16</v>
      </c>
      <c r="C1468" s="7" t="s">
        <v>4</v>
      </c>
      <c r="D1468" s="11">
        <f t="shared" si="0"/>
        <v>5</v>
      </c>
    </row>
    <row r="1469" spans="1:4" ht="14.5">
      <c r="A1469" s="10">
        <v>10</v>
      </c>
      <c r="B1469" s="7" t="s">
        <v>16</v>
      </c>
      <c r="C1469" s="7" t="s">
        <v>11</v>
      </c>
      <c r="D1469" s="11">
        <f t="shared" si="0"/>
        <v>3</v>
      </c>
    </row>
    <row r="1470" spans="1:4" ht="14.5">
      <c r="A1470" s="10">
        <v>6</v>
      </c>
      <c r="B1470" s="7" t="s">
        <v>16</v>
      </c>
      <c r="C1470" s="7" t="s">
        <v>4</v>
      </c>
      <c r="D1470" s="11">
        <f t="shared" si="0"/>
        <v>5</v>
      </c>
    </row>
    <row r="1471" spans="1:4" ht="14.5">
      <c r="A1471" s="10">
        <v>10</v>
      </c>
      <c r="B1471" s="7" t="s">
        <v>16</v>
      </c>
      <c r="C1471" s="7" t="s">
        <v>10</v>
      </c>
      <c r="D1471" s="11">
        <f t="shared" si="0"/>
        <v>4</v>
      </c>
    </row>
    <row r="1472" spans="1:4" ht="14.5">
      <c r="A1472" s="10">
        <v>52</v>
      </c>
      <c r="B1472" s="7" t="s">
        <v>16</v>
      </c>
      <c r="C1472" s="7" t="s">
        <v>18</v>
      </c>
      <c r="D1472" s="11">
        <f t="shared" si="0"/>
        <v>2</v>
      </c>
    </row>
    <row r="1473" spans="1:4" ht="14.5">
      <c r="A1473" s="10">
        <v>34</v>
      </c>
      <c r="B1473" s="7" t="s">
        <v>16</v>
      </c>
      <c r="C1473" s="7" t="s">
        <v>11</v>
      </c>
      <c r="D1473" s="11">
        <f t="shared" si="0"/>
        <v>3</v>
      </c>
    </row>
    <row r="1474" spans="1:4" ht="14.5">
      <c r="A1474" s="10">
        <v>8</v>
      </c>
      <c r="B1474" s="7" t="s">
        <v>16</v>
      </c>
      <c r="C1474" s="7" t="s">
        <v>17</v>
      </c>
      <c r="D1474" s="11">
        <f t="shared" si="0"/>
        <v>0</v>
      </c>
    </row>
    <row r="1475" spans="1:4" ht="14.5">
      <c r="A1475" s="10">
        <v>9</v>
      </c>
      <c r="B1475" s="7" t="s">
        <v>16</v>
      </c>
      <c r="C1475" s="7" t="s">
        <v>17</v>
      </c>
      <c r="D1475" s="11">
        <f t="shared" si="0"/>
        <v>0</v>
      </c>
    </row>
    <row r="1476" spans="1:4" ht="14.5">
      <c r="A1476" s="10">
        <v>7</v>
      </c>
      <c r="B1476" s="7" t="s">
        <v>16</v>
      </c>
      <c r="C1476" s="7" t="s">
        <v>11</v>
      </c>
      <c r="D1476" s="11">
        <f t="shared" si="0"/>
        <v>3</v>
      </c>
    </row>
    <row r="1477" spans="1:4" ht="14.5">
      <c r="A1477" s="10">
        <v>5</v>
      </c>
      <c r="B1477" s="16" t="s">
        <v>21</v>
      </c>
      <c r="C1477" s="7" t="s">
        <v>11</v>
      </c>
      <c r="D1477" s="11">
        <f t="shared" si="0"/>
        <v>3</v>
      </c>
    </row>
    <row r="1478" spans="1:4" ht="14.5">
      <c r="A1478" s="10">
        <v>19</v>
      </c>
      <c r="B1478" s="7" t="s">
        <v>21</v>
      </c>
      <c r="C1478" s="7" t="s">
        <v>11</v>
      </c>
      <c r="D1478" s="11">
        <f t="shared" si="0"/>
        <v>3</v>
      </c>
    </row>
    <row r="1479" spans="1:4" ht="14.5">
      <c r="A1479" s="10">
        <v>9</v>
      </c>
      <c r="B1479" s="7" t="s">
        <v>21</v>
      </c>
      <c r="C1479" s="7" t="s">
        <v>11</v>
      </c>
      <c r="D1479" s="11">
        <f t="shared" si="0"/>
        <v>3</v>
      </c>
    </row>
    <row r="1480" spans="1:4" ht="14.5">
      <c r="A1480" s="10">
        <v>27</v>
      </c>
      <c r="B1480" s="7" t="s">
        <v>21</v>
      </c>
      <c r="C1480" s="7" t="s">
        <v>18</v>
      </c>
      <c r="D1480" s="11">
        <f t="shared" si="0"/>
        <v>2</v>
      </c>
    </row>
    <row r="1481" spans="1:4" ht="14.5">
      <c r="A1481" s="10">
        <v>12</v>
      </c>
      <c r="B1481" s="7" t="s">
        <v>21</v>
      </c>
      <c r="C1481" s="7" t="s">
        <v>4</v>
      </c>
      <c r="D1481" s="11">
        <f t="shared" si="0"/>
        <v>5</v>
      </c>
    </row>
    <row r="1482" spans="1:4" ht="14.5">
      <c r="A1482" s="10">
        <v>19</v>
      </c>
      <c r="B1482" s="7" t="s">
        <v>21</v>
      </c>
      <c r="C1482" s="7" t="s">
        <v>11</v>
      </c>
      <c r="D1482" s="11">
        <f t="shared" si="0"/>
        <v>3</v>
      </c>
    </row>
    <row r="1483" spans="1:4" ht="14.5">
      <c r="A1483" s="10">
        <v>14</v>
      </c>
      <c r="B1483" s="7" t="s">
        <v>21</v>
      </c>
      <c r="C1483" s="7" t="s">
        <v>18</v>
      </c>
      <c r="D1483" s="11">
        <f t="shared" si="0"/>
        <v>2</v>
      </c>
    </row>
    <row r="1484" spans="1:4" ht="14.5">
      <c r="A1484" s="10">
        <v>9</v>
      </c>
      <c r="B1484" s="7" t="s">
        <v>21</v>
      </c>
      <c r="C1484" s="7" t="s">
        <v>18</v>
      </c>
      <c r="D1484" s="11">
        <f t="shared" si="0"/>
        <v>2</v>
      </c>
    </row>
    <row r="1485" spans="1:4" ht="14.5">
      <c r="A1485" s="10">
        <v>43</v>
      </c>
      <c r="B1485" s="7" t="s">
        <v>21</v>
      </c>
      <c r="C1485" s="7" t="s">
        <v>17</v>
      </c>
      <c r="D1485" s="11">
        <f t="shared" si="0"/>
        <v>0</v>
      </c>
    </row>
    <row r="1486" spans="1:4" ht="14.5">
      <c r="A1486" s="10">
        <v>10</v>
      </c>
      <c r="B1486" s="7" t="s">
        <v>21</v>
      </c>
      <c r="C1486" s="7" t="s">
        <v>10</v>
      </c>
      <c r="D1486" s="11">
        <f t="shared" si="0"/>
        <v>4</v>
      </c>
    </row>
    <row r="1487" spans="1:4" ht="14.5">
      <c r="A1487" s="10">
        <v>76</v>
      </c>
      <c r="B1487" s="7" t="s">
        <v>21</v>
      </c>
      <c r="C1487" s="7" t="s">
        <v>4</v>
      </c>
      <c r="D1487" s="11">
        <f t="shared" si="0"/>
        <v>5</v>
      </c>
    </row>
    <row r="1488" spans="1:4" ht="14.5">
      <c r="A1488" s="10">
        <v>4</v>
      </c>
      <c r="B1488" s="7" t="s">
        <v>21</v>
      </c>
      <c r="C1488" s="7" t="s">
        <v>11</v>
      </c>
      <c r="D1488" s="11">
        <f t="shared" si="0"/>
        <v>3</v>
      </c>
    </row>
    <row r="1489" spans="1:4" ht="14.5">
      <c r="A1489" s="10">
        <v>10</v>
      </c>
      <c r="B1489" s="7" t="s">
        <v>21</v>
      </c>
      <c r="C1489" s="7" t="s">
        <v>18</v>
      </c>
      <c r="D1489" s="11">
        <f t="shared" si="0"/>
        <v>2</v>
      </c>
    </row>
    <row r="1490" spans="1:4" ht="14.5">
      <c r="A1490" s="10">
        <v>7</v>
      </c>
      <c r="B1490" s="7" t="s">
        <v>21</v>
      </c>
      <c r="C1490" s="7" t="s">
        <v>18</v>
      </c>
      <c r="D1490" s="11">
        <f t="shared" si="0"/>
        <v>2</v>
      </c>
    </row>
    <row r="1491" spans="1:4" ht="14.5">
      <c r="A1491" s="10">
        <v>22</v>
      </c>
      <c r="B1491" s="7" t="s">
        <v>21</v>
      </c>
      <c r="C1491" s="7" t="s">
        <v>17</v>
      </c>
      <c r="D1491" s="11">
        <f t="shared" si="0"/>
        <v>0</v>
      </c>
    </row>
    <row r="1492" spans="1:4" ht="14.5">
      <c r="A1492" s="10">
        <v>19</v>
      </c>
      <c r="B1492" s="7" t="s">
        <v>21</v>
      </c>
      <c r="C1492" s="7" t="s">
        <v>18</v>
      </c>
      <c r="D1492" s="11">
        <f t="shared" si="0"/>
        <v>2</v>
      </c>
    </row>
    <row r="1493" spans="1:4" ht="14.5">
      <c r="A1493" s="10">
        <v>41</v>
      </c>
      <c r="B1493" s="7" t="s">
        <v>21</v>
      </c>
      <c r="C1493" s="7" t="s">
        <v>10</v>
      </c>
      <c r="D1493" s="11">
        <f t="shared" si="0"/>
        <v>4</v>
      </c>
    </row>
    <row r="1494" spans="1:4" ht="14.5">
      <c r="A1494" s="10">
        <v>10</v>
      </c>
      <c r="B1494" s="7" t="s">
        <v>21</v>
      </c>
      <c r="C1494" s="7" t="s">
        <v>11</v>
      </c>
      <c r="D1494" s="11">
        <f t="shared" si="0"/>
        <v>3</v>
      </c>
    </row>
    <row r="1495" spans="1:4" ht="14.5">
      <c r="A1495" s="10">
        <v>41</v>
      </c>
      <c r="B1495" s="7" t="s">
        <v>21</v>
      </c>
      <c r="C1495" s="7" t="s">
        <v>11</v>
      </c>
      <c r="D1495" s="11">
        <f t="shared" si="0"/>
        <v>3</v>
      </c>
    </row>
    <row r="1496" spans="1:4" ht="14.5">
      <c r="A1496" s="10">
        <v>12</v>
      </c>
      <c r="B1496" s="7" t="s">
        <v>21</v>
      </c>
      <c r="C1496" s="7" t="s">
        <v>11</v>
      </c>
      <c r="D1496" s="11">
        <f t="shared" si="0"/>
        <v>3</v>
      </c>
    </row>
    <row r="1497" spans="1:4" ht="14.5">
      <c r="A1497" s="10">
        <v>51</v>
      </c>
      <c r="B1497" s="7" t="s">
        <v>21</v>
      </c>
      <c r="C1497" s="7" t="s">
        <v>17</v>
      </c>
      <c r="D1497" s="11">
        <f t="shared" si="0"/>
        <v>0</v>
      </c>
    </row>
    <row r="1498" spans="1:4" ht="14.5">
      <c r="A1498" s="10">
        <v>77</v>
      </c>
      <c r="B1498" s="7" t="s">
        <v>21</v>
      </c>
      <c r="C1498" s="7" t="s">
        <v>10</v>
      </c>
      <c r="D1498" s="11">
        <f t="shared" si="0"/>
        <v>4</v>
      </c>
    </row>
    <row r="1499" spans="1:4" ht="14.5">
      <c r="A1499" s="10">
        <v>19</v>
      </c>
      <c r="B1499" s="7" t="s">
        <v>21</v>
      </c>
      <c r="C1499" s="7" t="s">
        <v>4</v>
      </c>
      <c r="D1499" s="11">
        <f t="shared" si="0"/>
        <v>5</v>
      </c>
    </row>
    <row r="1500" spans="1:4" ht="14.5">
      <c r="A1500" s="10">
        <v>21</v>
      </c>
      <c r="B1500" s="7" t="s">
        <v>21</v>
      </c>
      <c r="C1500" s="7" t="s">
        <v>18</v>
      </c>
      <c r="D1500" s="11">
        <f t="shared" si="0"/>
        <v>2</v>
      </c>
    </row>
    <row r="1501" spans="1:4" ht="14.5">
      <c r="A1501" s="10">
        <v>21</v>
      </c>
      <c r="B1501" s="7" t="s">
        <v>21</v>
      </c>
      <c r="C1501" s="7" t="s">
        <v>11</v>
      </c>
      <c r="D1501" s="11">
        <f t="shared" si="0"/>
        <v>3</v>
      </c>
    </row>
    <row r="1502" spans="1:4" ht="14.5">
      <c r="A1502" s="10">
        <v>46</v>
      </c>
      <c r="B1502" s="7" t="s">
        <v>22</v>
      </c>
      <c r="C1502" s="7" t="s">
        <v>10</v>
      </c>
      <c r="D1502" s="11">
        <f t="shared" si="0"/>
        <v>4</v>
      </c>
    </row>
    <row r="1503" spans="1:4" ht="14.5">
      <c r="A1503" s="10">
        <v>22</v>
      </c>
      <c r="B1503" s="16" t="s">
        <v>22</v>
      </c>
      <c r="C1503" s="7" t="s">
        <v>17</v>
      </c>
      <c r="D1503" s="11">
        <f t="shared" si="0"/>
        <v>0</v>
      </c>
    </row>
    <row r="1504" spans="1:4" ht="14.5">
      <c r="A1504" s="10">
        <v>4</v>
      </c>
      <c r="B1504" s="7" t="s">
        <v>22</v>
      </c>
      <c r="C1504" s="7" t="s">
        <v>17</v>
      </c>
      <c r="D1504" s="11">
        <f t="shared" si="0"/>
        <v>0</v>
      </c>
    </row>
    <row r="1505" spans="1:4" ht="14.5">
      <c r="A1505" s="10">
        <v>5</v>
      </c>
      <c r="B1505" s="7" t="s">
        <v>22</v>
      </c>
      <c r="C1505" s="7" t="s">
        <v>11</v>
      </c>
      <c r="D1505" s="11">
        <f t="shared" si="0"/>
        <v>3</v>
      </c>
    </row>
    <row r="1506" spans="1:4" ht="14.5">
      <c r="A1506" s="10">
        <v>14</v>
      </c>
      <c r="B1506" s="7" t="s">
        <v>22</v>
      </c>
      <c r="C1506" s="7" t="s">
        <v>18</v>
      </c>
      <c r="D1506" s="11">
        <f t="shared" si="0"/>
        <v>2</v>
      </c>
    </row>
    <row r="1507" spans="1:4" ht="14.5">
      <c r="A1507" s="10">
        <v>25</v>
      </c>
      <c r="B1507" s="7" t="s">
        <v>22</v>
      </c>
      <c r="C1507" s="7" t="s">
        <v>18</v>
      </c>
      <c r="D1507" s="11">
        <f t="shared" si="0"/>
        <v>2</v>
      </c>
    </row>
    <row r="1508" spans="1:4" ht="14.5">
      <c r="A1508" s="10">
        <v>10</v>
      </c>
      <c r="B1508" s="7" t="s">
        <v>22</v>
      </c>
      <c r="C1508" s="7" t="s">
        <v>10</v>
      </c>
      <c r="D1508" s="11">
        <f t="shared" si="0"/>
        <v>4</v>
      </c>
    </row>
    <row r="1509" spans="1:4" ht="14.5">
      <c r="A1509" s="10">
        <v>7</v>
      </c>
      <c r="B1509" s="7" t="s">
        <v>22</v>
      </c>
      <c r="C1509" s="7" t="s">
        <v>17</v>
      </c>
      <c r="D1509" s="11">
        <f t="shared" si="0"/>
        <v>0</v>
      </c>
    </row>
    <row r="1510" spans="1:4" ht="14.5">
      <c r="A1510" s="10">
        <v>27</v>
      </c>
      <c r="B1510" s="7" t="s">
        <v>22</v>
      </c>
      <c r="C1510" s="7" t="s">
        <v>11</v>
      </c>
      <c r="D1510" s="11">
        <f t="shared" si="0"/>
        <v>3</v>
      </c>
    </row>
    <row r="1511" spans="1:4" ht="14.5">
      <c r="A1511" s="10">
        <v>6</v>
      </c>
      <c r="B1511" s="7" t="s">
        <v>22</v>
      </c>
      <c r="C1511" s="7" t="s">
        <v>17</v>
      </c>
      <c r="D1511" s="11">
        <f t="shared" si="0"/>
        <v>0</v>
      </c>
    </row>
    <row r="1512" spans="1:4" ht="14.5">
      <c r="A1512" s="10">
        <v>7</v>
      </c>
      <c r="B1512" s="7" t="s">
        <v>22</v>
      </c>
      <c r="C1512" s="7" t="s">
        <v>4</v>
      </c>
      <c r="D1512" s="11">
        <f t="shared" si="0"/>
        <v>5</v>
      </c>
    </row>
    <row r="1513" spans="1:4" ht="14.5">
      <c r="A1513" s="10">
        <v>40</v>
      </c>
      <c r="B1513" s="7" t="s">
        <v>22</v>
      </c>
      <c r="C1513" s="7" t="s">
        <v>17</v>
      </c>
      <c r="D1513" s="11">
        <f t="shared" si="0"/>
        <v>0</v>
      </c>
    </row>
    <row r="1514" spans="1:4" ht="14.5">
      <c r="A1514" s="10">
        <v>10</v>
      </c>
      <c r="B1514" s="7" t="s">
        <v>22</v>
      </c>
      <c r="C1514" s="7" t="s">
        <v>17</v>
      </c>
      <c r="D1514" s="11">
        <f t="shared" si="0"/>
        <v>0</v>
      </c>
    </row>
    <row r="1515" spans="1:4" ht="14.5">
      <c r="A1515" s="10">
        <v>74</v>
      </c>
      <c r="B1515" s="7" t="s">
        <v>22</v>
      </c>
      <c r="C1515" s="7" t="s">
        <v>18</v>
      </c>
      <c r="D1515" s="11">
        <f t="shared" si="0"/>
        <v>2</v>
      </c>
    </row>
    <row r="1516" spans="1:4" ht="14.5">
      <c r="A1516" s="10">
        <v>5</v>
      </c>
      <c r="B1516" s="7" t="s">
        <v>22</v>
      </c>
      <c r="C1516" s="7" t="s">
        <v>17</v>
      </c>
      <c r="D1516" s="11">
        <f t="shared" si="0"/>
        <v>0</v>
      </c>
    </row>
    <row r="1517" spans="1:4" ht="14.5">
      <c r="A1517" s="10">
        <v>43</v>
      </c>
      <c r="B1517" s="7" t="s">
        <v>22</v>
      </c>
      <c r="C1517" s="7" t="s">
        <v>10</v>
      </c>
      <c r="D1517" s="11">
        <f t="shared" si="0"/>
        <v>4</v>
      </c>
    </row>
    <row r="1518" spans="1:4" ht="14.5">
      <c r="A1518" s="10">
        <v>28</v>
      </c>
      <c r="B1518" s="7" t="s">
        <v>22</v>
      </c>
      <c r="C1518" s="7" t="s">
        <v>17</v>
      </c>
      <c r="D1518" s="11">
        <f t="shared" si="0"/>
        <v>0</v>
      </c>
    </row>
    <row r="1519" spans="1:4" ht="14.5">
      <c r="A1519" s="10">
        <v>18</v>
      </c>
      <c r="B1519" s="7" t="s">
        <v>22</v>
      </c>
      <c r="C1519" s="7" t="s">
        <v>11</v>
      </c>
      <c r="D1519" s="11">
        <f t="shared" si="0"/>
        <v>3</v>
      </c>
    </row>
    <row r="1520" spans="1:4" ht="14.5">
      <c r="A1520" s="10">
        <v>22</v>
      </c>
      <c r="B1520" s="7" t="s">
        <v>22</v>
      </c>
      <c r="C1520" s="7" t="s">
        <v>18</v>
      </c>
      <c r="D1520" s="11">
        <f t="shared" si="0"/>
        <v>2</v>
      </c>
    </row>
    <row r="1521" spans="1:4" ht="14.5">
      <c r="A1521" s="10">
        <v>11</v>
      </c>
      <c r="B1521" s="7" t="s">
        <v>22</v>
      </c>
      <c r="C1521" s="7" t="s">
        <v>10</v>
      </c>
      <c r="D1521" s="11">
        <f t="shared" si="0"/>
        <v>4</v>
      </c>
    </row>
    <row r="1522" spans="1:4" ht="14.5">
      <c r="A1522" s="10">
        <v>8</v>
      </c>
      <c r="B1522" s="7" t="s">
        <v>22</v>
      </c>
      <c r="C1522" s="7" t="s">
        <v>17</v>
      </c>
      <c r="D1522" s="11">
        <f t="shared" si="0"/>
        <v>0</v>
      </c>
    </row>
    <row r="1523" spans="1:4" ht="14.5">
      <c r="A1523" s="10">
        <v>8</v>
      </c>
      <c r="B1523" s="7" t="s">
        <v>22</v>
      </c>
      <c r="C1523" s="7" t="s">
        <v>17</v>
      </c>
      <c r="D1523" s="11">
        <f t="shared" si="0"/>
        <v>0</v>
      </c>
    </row>
    <row r="1524" spans="1:4" ht="14.5">
      <c r="A1524" s="10">
        <v>17</v>
      </c>
      <c r="B1524" s="7" t="s">
        <v>22</v>
      </c>
      <c r="C1524" s="7" t="s">
        <v>17</v>
      </c>
      <c r="D1524" s="11">
        <f t="shared" si="0"/>
        <v>0</v>
      </c>
    </row>
    <row r="1525" spans="1:4" ht="14.5">
      <c r="A1525" s="10">
        <v>6</v>
      </c>
      <c r="B1525" s="7" t="s">
        <v>22</v>
      </c>
      <c r="C1525" s="7" t="s">
        <v>17</v>
      </c>
      <c r="D1525" s="11">
        <f t="shared" si="0"/>
        <v>0</v>
      </c>
    </row>
    <row r="1526" spans="1:4" ht="14.5">
      <c r="A1526" s="10">
        <v>12</v>
      </c>
      <c r="B1526" s="7" t="s">
        <v>22</v>
      </c>
      <c r="C1526" s="7" t="s">
        <v>17</v>
      </c>
      <c r="D1526" s="11">
        <f t="shared" si="0"/>
        <v>0</v>
      </c>
    </row>
    <row r="1527" spans="1:4" ht="14.5">
      <c r="A1527" s="10">
        <v>16</v>
      </c>
      <c r="B1527" s="7" t="s">
        <v>23</v>
      </c>
      <c r="C1527" s="7" t="s">
        <v>10</v>
      </c>
      <c r="D1527" s="11">
        <f t="shared" si="0"/>
        <v>4</v>
      </c>
    </row>
    <row r="1528" spans="1:4" ht="14.5">
      <c r="A1528" s="10">
        <v>9</v>
      </c>
      <c r="B1528" s="7" t="s">
        <v>23</v>
      </c>
      <c r="C1528" s="7" t="s">
        <v>11</v>
      </c>
      <c r="D1528" s="11">
        <f t="shared" si="0"/>
        <v>3</v>
      </c>
    </row>
    <row r="1529" spans="1:4" ht="14.5">
      <c r="A1529" s="10">
        <v>56</v>
      </c>
      <c r="B1529" s="7" t="s">
        <v>23</v>
      </c>
      <c r="C1529" s="7" t="s">
        <v>10</v>
      </c>
      <c r="D1529" s="11">
        <f t="shared" si="0"/>
        <v>4</v>
      </c>
    </row>
    <row r="1530" spans="1:4" ht="14.5">
      <c r="A1530" s="10">
        <v>8</v>
      </c>
      <c r="B1530" s="7" t="s">
        <v>23</v>
      </c>
      <c r="C1530" s="7" t="s">
        <v>11</v>
      </c>
      <c r="D1530" s="11">
        <f t="shared" si="0"/>
        <v>3</v>
      </c>
    </row>
    <row r="1531" spans="1:4" ht="14.5">
      <c r="A1531" s="10">
        <v>25</v>
      </c>
      <c r="B1531" s="7" t="s">
        <v>23</v>
      </c>
      <c r="C1531" s="7" t="s">
        <v>11</v>
      </c>
      <c r="D1531" s="11">
        <f t="shared" si="0"/>
        <v>3</v>
      </c>
    </row>
    <row r="1532" spans="1:4" ht="14.5">
      <c r="A1532" s="10">
        <v>14</v>
      </c>
      <c r="B1532" s="7" t="s">
        <v>23</v>
      </c>
      <c r="C1532" s="7" t="s">
        <v>11</v>
      </c>
      <c r="D1532" s="11">
        <f t="shared" si="0"/>
        <v>3</v>
      </c>
    </row>
    <row r="1533" spans="1:4" ht="14.5">
      <c r="A1533" s="10">
        <v>8</v>
      </c>
      <c r="B1533" s="7" t="s">
        <v>23</v>
      </c>
      <c r="C1533" s="7" t="s">
        <v>10</v>
      </c>
      <c r="D1533" s="11">
        <f t="shared" si="0"/>
        <v>4</v>
      </c>
    </row>
    <row r="1534" spans="1:4" ht="14.5">
      <c r="A1534" s="10">
        <v>12</v>
      </c>
      <c r="B1534" s="7" t="s">
        <v>23</v>
      </c>
      <c r="C1534" s="7" t="s">
        <v>4</v>
      </c>
      <c r="D1534" s="11">
        <f t="shared" si="0"/>
        <v>5</v>
      </c>
    </row>
    <row r="1535" spans="1:4" ht="14.5">
      <c r="A1535" s="10">
        <v>164</v>
      </c>
      <c r="B1535" s="7" t="s">
        <v>23</v>
      </c>
      <c r="C1535" s="7" t="s">
        <v>18</v>
      </c>
      <c r="D1535" s="11">
        <f t="shared" si="0"/>
        <v>2</v>
      </c>
    </row>
    <row r="1536" spans="1:4" ht="14.5">
      <c r="A1536" s="10">
        <v>18</v>
      </c>
      <c r="B1536" s="7" t="s">
        <v>23</v>
      </c>
      <c r="C1536" s="7" t="s">
        <v>18</v>
      </c>
      <c r="D1536" s="11">
        <f t="shared" si="0"/>
        <v>2</v>
      </c>
    </row>
    <row r="1537" spans="1:4" ht="14.5">
      <c r="A1537" s="10">
        <v>10</v>
      </c>
      <c r="B1537" s="7" t="s">
        <v>23</v>
      </c>
      <c r="C1537" s="7" t="s">
        <v>10</v>
      </c>
      <c r="D1537" s="11">
        <f t="shared" si="0"/>
        <v>4</v>
      </c>
    </row>
    <row r="1538" spans="1:4" ht="14.5">
      <c r="A1538" s="10">
        <v>8</v>
      </c>
      <c r="B1538" s="7" t="s">
        <v>23</v>
      </c>
      <c r="C1538" s="7" t="s">
        <v>17</v>
      </c>
      <c r="D1538" s="11">
        <f t="shared" si="0"/>
        <v>0</v>
      </c>
    </row>
    <row r="1539" spans="1:4" ht="14.5">
      <c r="A1539" s="10">
        <v>9</v>
      </c>
      <c r="B1539" s="7" t="s">
        <v>23</v>
      </c>
      <c r="C1539" s="7" t="s">
        <v>4</v>
      </c>
      <c r="D1539" s="11">
        <f t="shared" si="0"/>
        <v>5</v>
      </c>
    </row>
    <row r="1540" spans="1:4" ht="14.5">
      <c r="A1540" s="10">
        <v>16</v>
      </c>
      <c r="B1540" s="7" t="s">
        <v>23</v>
      </c>
      <c r="C1540" s="7" t="s">
        <v>4</v>
      </c>
      <c r="D1540" s="11">
        <f t="shared" si="0"/>
        <v>5</v>
      </c>
    </row>
    <row r="1541" spans="1:4" ht="14.5">
      <c r="A1541" s="10">
        <v>22</v>
      </c>
      <c r="B1541" s="7" t="s">
        <v>23</v>
      </c>
      <c r="C1541" s="7" t="s">
        <v>18</v>
      </c>
      <c r="D1541" s="11">
        <f t="shared" si="0"/>
        <v>2</v>
      </c>
    </row>
    <row r="1542" spans="1:4" ht="14.5">
      <c r="A1542" s="10">
        <v>10</v>
      </c>
      <c r="B1542" s="7" t="s">
        <v>23</v>
      </c>
      <c r="C1542" s="7" t="s">
        <v>17</v>
      </c>
      <c r="D1542" s="11">
        <f t="shared" si="0"/>
        <v>0</v>
      </c>
    </row>
    <row r="1543" spans="1:4" ht="14.5">
      <c r="A1543" s="10">
        <v>10</v>
      </c>
      <c r="B1543" s="7" t="s">
        <v>23</v>
      </c>
      <c r="C1543" s="7" t="s">
        <v>10</v>
      </c>
      <c r="D1543" s="11">
        <f t="shared" si="0"/>
        <v>4</v>
      </c>
    </row>
    <row r="1544" spans="1:4" ht="14.5">
      <c r="A1544" s="10">
        <v>9</v>
      </c>
      <c r="B1544" s="7" t="s">
        <v>23</v>
      </c>
      <c r="C1544" s="7" t="s">
        <v>10</v>
      </c>
      <c r="D1544" s="11">
        <f t="shared" si="0"/>
        <v>4</v>
      </c>
    </row>
    <row r="1545" spans="1:4" ht="14.5">
      <c r="A1545" s="10">
        <v>10</v>
      </c>
      <c r="B1545" s="7" t="s">
        <v>23</v>
      </c>
      <c r="C1545" s="7" t="s">
        <v>18</v>
      </c>
      <c r="D1545" s="11">
        <f t="shared" si="0"/>
        <v>2</v>
      </c>
    </row>
    <row r="1546" spans="1:4" ht="14.5">
      <c r="A1546" s="10">
        <v>26</v>
      </c>
      <c r="B1546" s="7" t="s">
        <v>23</v>
      </c>
      <c r="C1546" s="7" t="s">
        <v>10</v>
      </c>
      <c r="D1546" s="11">
        <f t="shared" si="0"/>
        <v>4</v>
      </c>
    </row>
    <row r="1547" spans="1:4" ht="14.5">
      <c r="A1547" s="10">
        <v>5</v>
      </c>
      <c r="B1547" s="16" t="s">
        <v>23</v>
      </c>
      <c r="C1547" s="7" t="s">
        <v>18</v>
      </c>
      <c r="D1547" s="11">
        <f t="shared" si="0"/>
        <v>2</v>
      </c>
    </row>
    <row r="1548" spans="1:4" ht="14.5">
      <c r="A1548" s="10">
        <v>29</v>
      </c>
      <c r="B1548" s="7" t="s">
        <v>23</v>
      </c>
      <c r="C1548" s="7" t="s">
        <v>4</v>
      </c>
      <c r="D1548" s="11">
        <f t="shared" si="0"/>
        <v>5</v>
      </c>
    </row>
    <row r="1549" spans="1:4" ht="14.5">
      <c r="A1549" s="10">
        <v>46</v>
      </c>
      <c r="B1549" s="7" t="s">
        <v>23</v>
      </c>
      <c r="C1549" s="7" t="s">
        <v>11</v>
      </c>
      <c r="D1549" s="11">
        <f t="shared" si="0"/>
        <v>3</v>
      </c>
    </row>
    <row r="1550" spans="1:4" ht="14.5">
      <c r="A1550" s="10">
        <v>14</v>
      </c>
      <c r="B1550" s="7" t="s">
        <v>23</v>
      </c>
      <c r="C1550" s="7" t="s">
        <v>10</v>
      </c>
      <c r="D1550" s="11">
        <f t="shared" si="0"/>
        <v>4</v>
      </c>
    </row>
    <row r="1551" spans="1:4" ht="14.5">
      <c r="A1551" s="10">
        <v>22</v>
      </c>
      <c r="B1551" s="7" t="s">
        <v>23</v>
      </c>
      <c r="C1551" s="7" t="s">
        <v>4</v>
      </c>
      <c r="D1551" s="11">
        <f t="shared" si="0"/>
        <v>5</v>
      </c>
    </row>
    <row r="1552" spans="1:4" ht="14.5">
      <c r="A1552" s="10">
        <v>10</v>
      </c>
      <c r="B1552" s="7" t="s">
        <v>24</v>
      </c>
      <c r="C1552" s="7" t="s">
        <v>11</v>
      </c>
      <c r="D1552" s="11">
        <f t="shared" si="0"/>
        <v>3</v>
      </c>
    </row>
    <row r="1553" spans="1:4" ht="14.5">
      <c r="A1553" s="10">
        <v>11</v>
      </c>
      <c r="B1553" s="7" t="s">
        <v>24</v>
      </c>
      <c r="C1553" s="7" t="s">
        <v>10</v>
      </c>
      <c r="D1553" s="11">
        <f t="shared" si="0"/>
        <v>4</v>
      </c>
    </row>
    <row r="1554" spans="1:4" ht="14.5">
      <c r="A1554" s="10">
        <v>6</v>
      </c>
      <c r="B1554" s="7" t="s">
        <v>24</v>
      </c>
      <c r="C1554" s="7" t="s">
        <v>18</v>
      </c>
      <c r="D1554" s="11">
        <f t="shared" si="0"/>
        <v>2</v>
      </c>
    </row>
    <row r="1555" spans="1:4" ht="14.5">
      <c r="A1555" s="10">
        <v>32</v>
      </c>
      <c r="B1555" s="7" t="s">
        <v>24</v>
      </c>
      <c r="C1555" s="7" t="s">
        <v>10</v>
      </c>
      <c r="D1555" s="11">
        <f t="shared" si="0"/>
        <v>4</v>
      </c>
    </row>
    <row r="1556" spans="1:4" ht="14.5">
      <c r="A1556" s="10">
        <v>9</v>
      </c>
      <c r="B1556" s="7" t="s">
        <v>24</v>
      </c>
      <c r="C1556" s="7" t="s">
        <v>10</v>
      </c>
      <c r="D1556" s="11">
        <f t="shared" si="0"/>
        <v>4</v>
      </c>
    </row>
    <row r="1557" spans="1:4" ht="14.5">
      <c r="A1557" s="10">
        <v>11</v>
      </c>
      <c r="B1557" s="7" t="s">
        <v>24</v>
      </c>
      <c r="C1557" s="7" t="s">
        <v>17</v>
      </c>
      <c r="D1557" s="11">
        <f t="shared" si="0"/>
        <v>0</v>
      </c>
    </row>
    <row r="1558" spans="1:4" ht="14.5">
      <c r="A1558" s="10">
        <v>16</v>
      </c>
      <c r="B1558" s="7" t="s">
        <v>24</v>
      </c>
      <c r="C1558" s="7" t="s">
        <v>18</v>
      </c>
      <c r="D1558" s="11">
        <f t="shared" si="0"/>
        <v>2</v>
      </c>
    </row>
    <row r="1559" spans="1:4" ht="14.5">
      <c r="A1559" s="10">
        <v>61</v>
      </c>
      <c r="B1559" s="7" t="s">
        <v>24</v>
      </c>
      <c r="C1559" s="7" t="s">
        <v>17</v>
      </c>
      <c r="D1559" s="11">
        <f t="shared" si="0"/>
        <v>0</v>
      </c>
    </row>
    <row r="1560" spans="1:4" ht="14.5">
      <c r="A1560" s="10">
        <v>18</v>
      </c>
      <c r="B1560" s="7" t="s">
        <v>24</v>
      </c>
      <c r="C1560" s="7" t="s">
        <v>10</v>
      </c>
      <c r="D1560" s="11">
        <f t="shared" si="0"/>
        <v>4</v>
      </c>
    </row>
    <row r="1561" spans="1:4" ht="14.5">
      <c r="A1561" s="10">
        <v>109</v>
      </c>
      <c r="B1561" s="7" t="s">
        <v>24</v>
      </c>
      <c r="C1561" s="7" t="s">
        <v>17</v>
      </c>
      <c r="D1561" s="11">
        <f t="shared" si="0"/>
        <v>0</v>
      </c>
    </row>
    <row r="1562" spans="1:4" ht="14.5">
      <c r="A1562" s="10">
        <v>18</v>
      </c>
      <c r="B1562" s="7" t="s">
        <v>24</v>
      </c>
      <c r="C1562" s="7" t="s">
        <v>11</v>
      </c>
      <c r="D1562" s="11">
        <f t="shared" si="0"/>
        <v>3</v>
      </c>
    </row>
    <row r="1563" spans="1:4" ht="14.5">
      <c r="A1563" s="10">
        <v>27</v>
      </c>
      <c r="B1563" s="7" t="s">
        <v>24</v>
      </c>
      <c r="C1563" s="7" t="s">
        <v>18</v>
      </c>
      <c r="D1563" s="11">
        <f t="shared" si="0"/>
        <v>2</v>
      </c>
    </row>
    <row r="1564" spans="1:4" ht="14.5">
      <c r="A1564" s="10">
        <v>45</v>
      </c>
      <c r="B1564" s="7" t="s">
        <v>24</v>
      </c>
      <c r="C1564" s="7" t="s">
        <v>18</v>
      </c>
      <c r="D1564" s="11">
        <f t="shared" si="0"/>
        <v>2</v>
      </c>
    </row>
    <row r="1565" spans="1:4" ht="14.5">
      <c r="A1565" s="10">
        <v>25</v>
      </c>
      <c r="B1565" s="7" t="s">
        <v>24</v>
      </c>
      <c r="C1565" s="7" t="s">
        <v>18</v>
      </c>
      <c r="D1565" s="11">
        <f t="shared" si="0"/>
        <v>2</v>
      </c>
    </row>
    <row r="1566" spans="1:4" ht="14.5">
      <c r="A1566" s="10">
        <v>43</v>
      </c>
      <c r="B1566" s="7" t="s">
        <v>24</v>
      </c>
      <c r="C1566" s="7" t="s">
        <v>17</v>
      </c>
      <c r="D1566" s="11">
        <f t="shared" si="0"/>
        <v>0</v>
      </c>
    </row>
    <row r="1567" spans="1:4" ht="14.5">
      <c r="A1567" s="10">
        <v>16</v>
      </c>
      <c r="B1567" s="7" t="s">
        <v>24</v>
      </c>
      <c r="C1567" s="7" t="s">
        <v>10</v>
      </c>
      <c r="D1567" s="11">
        <f t="shared" si="0"/>
        <v>4</v>
      </c>
    </row>
    <row r="1568" spans="1:4" ht="14.5">
      <c r="A1568" s="10">
        <v>13</v>
      </c>
      <c r="B1568" s="7" t="s">
        <v>24</v>
      </c>
      <c r="C1568" s="7" t="s">
        <v>17</v>
      </c>
      <c r="D1568" s="11">
        <f t="shared" si="0"/>
        <v>0</v>
      </c>
    </row>
    <row r="1569" spans="1:4" ht="14.5">
      <c r="A1569" s="10">
        <v>5</v>
      </c>
      <c r="B1569" s="7" t="s">
        <v>24</v>
      </c>
      <c r="C1569" s="7" t="s">
        <v>18</v>
      </c>
      <c r="D1569" s="11">
        <f t="shared" si="0"/>
        <v>2</v>
      </c>
    </row>
    <row r="1570" spans="1:4" ht="14.5">
      <c r="A1570" s="10">
        <v>61</v>
      </c>
      <c r="B1570" s="7" t="s">
        <v>24</v>
      </c>
      <c r="C1570" s="7" t="s">
        <v>4</v>
      </c>
      <c r="D1570" s="11">
        <f t="shared" si="0"/>
        <v>5</v>
      </c>
    </row>
    <row r="1571" spans="1:4" ht="14.5">
      <c r="A1571" s="10">
        <v>9</v>
      </c>
      <c r="B1571" s="7" t="s">
        <v>24</v>
      </c>
      <c r="C1571" s="7" t="s">
        <v>18</v>
      </c>
      <c r="D1571" s="11">
        <f t="shared" si="0"/>
        <v>2</v>
      </c>
    </row>
    <row r="1572" spans="1:4" ht="14.5">
      <c r="A1572" s="10">
        <v>22</v>
      </c>
      <c r="B1572" s="7" t="s">
        <v>24</v>
      </c>
      <c r="C1572" s="7" t="s">
        <v>17</v>
      </c>
      <c r="D1572" s="11">
        <f t="shared" si="0"/>
        <v>0</v>
      </c>
    </row>
    <row r="1573" spans="1:4" ht="14.5">
      <c r="A1573" s="10">
        <v>14</v>
      </c>
      <c r="B1573" s="7" t="s">
        <v>24</v>
      </c>
      <c r="C1573" s="7" t="s">
        <v>17</v>
      </c>
      <c r="D1573" s="11">
        <f t="shared" si="0"/>
        <v>0</v>
      </c>
    </row>
    <row r="1574" spans="1:4" ht="14.5">
      <c r="A1574" s="10">
        <v>4</v>
      </c>
      <c r="B1574" s="7" t="s">
        <v>24</v>
      </c>
      <c r="C1574" s="7" t="s">
        <v>18</v>
      </c>
      <c r="D1574" s="11">
        <f t="shared" si="0"/>
        <v>2</v>
      </c>
    </row>
    <row r="1575" spans="1:4" ht="14.5">
      <c r="A1575" s="10">
        <v>5</v>
      </c>
      <c r="B1575" s="7" t="s">
        <v>24</v>
      </c>
      <c r="C1575" s="7" t="s">
        <v>17</v>
      </c>
      <c r="D1575" s="11">
        <f t="shared" si="0"/>
        <v>0</v>
      </c>
    </row>
    <row r="1576" spans="1:4" ht="14.5">
      <c r="A1576" s="10">
        <v>8</v>
      </c>
      <c r="B1576" s="16" t="s">
        <v>24</v>
      </c>
      <c r="C1576" s="7" t="s">
        <v>17</v>
      </c>
      <c r="D1576" s="11">
        <f t="shared" si="0"/>
        <v>0</v>
      </c>
    </row>
    <row r="1577" spans="1:4" ht="14.5">
      <c r="A1577" s="10"/>
      <c r="B1577" s="7"/>
      <c r="C1577" s="7"/>
    </row>
    <row r="1578" spans="1:4" ht="14.5">
      <c r="A1578" s="10"/>
      <c r="B1578" s="7"/>
      <c r="C1578" s="7"/>
    </row>
    <row r="1579" spans="1:4" ht="14.5">
      <c r="A1579" s="10"/>
      <c r="B1579" s="7"/>
      <c r="C1579" s="7"/>
    </row>
    <row r="1580" spans="1:4" ht="14.5">
      <c r="A1580" s="10"/>
      <c r="B1580" s="7"/>
      <c r="C1580" s="7"/>
    </row>
    <row r="1581" spans="1:4" ht="14.5">
      <c r="A1581" s="10"/>
      <c r="B1581" s="7"/>
      <c r="C1581" s="7"/>
    </row>
    <row r="1582" spans="1:4" ht="14.5">
      <c r="A1582" s="10"/>
      <c r="B1582" s="7"/>
      <c r="C1582" s="7"/>
    </row>
    <row r="1583" spans="1:4" ht="14.5">
      <c r="A1583" s="10"/>
      <c r="B1583" s="7"/>
      <c r="C1583" s="7"/>
    </row>
    <row r="1584" spans="1:4" ht="14.5">
      <c r="A1584" s="10"/>
      <c r="B1584" s="7"/>
      <c r="C1584" s="7"/>
    </row>
    <row r="1585" spans="1:3" ht="14.5">
      <c r="A1585" s="10"/>
      <c r="B1585" s="7"/>
      <c r="C1585" s="7"/>
    </row>
    <row r="1586" spans="1:3" ht="14.5">
      <c r="A1586" s="10"/>
      <c r="B1586" s="7"/>
      <c r="C1586" s="7"/>
    </row>
    <row r="1587" spans="1:3" ht="14.5">
      <c r="A1587" s="10"/>
      <c r="B1587" s="7"/>
      <c r="C1587" s="7"/>
    </row>
    <row r="1588" spans="1:3" ht="14.5">
      <c r="A1588" s="10"/>
      <c r="B1588" s="7"/>
      <c r="C1588" s="7"/>
    </row>
    <row r="1589" spans="1:3" ht="14.5">
      <c r="A1589" s="10"/>
      <c r="B1589" s="7"/>
      <c r="C1589" s="7"/>
    </row>
    <row r="1590" spans="1:3" ht="14.5">
      <c r="A1590" s="10"/>
      <c r="B1590" s="7"/>
      <c r="C1590" s="7"/>
    </row>
    <row r="1591" spans="1:3" ht="14.5">
      <c r="A1591" s="10"/>
      <c r="B1591" s="7"/>
      <c r="C1591" s="7"/>
    </row>
    <row r="1592" spans="1:3" ht="14.5">
      <c r="A1592" s="10"/>
      <c r="B1592" s="7"/>
      <c r="C1592" s="7"/>
    </row>
    <row r="1593" spans="1:3" ht="14.5">
      <c r="A1593" s="10"/>
      <c r="B1593" s="7"/>
      <c r="C1593" s="7"/>
    </row>
    <row r="1594" spans="1:3" ht="14.5">
      <c r="A1594" s="10"/>
      <c r="B1594" s="7"/>
      <c r="C1594" s="7"/>
    </row>
    <row r="1595" spans="1:3" ht="14.5">
      <c r="A1595" s="10"/>
      <c r="B1595" s="7"/>
      <c r="C1595" s="7"/>
    </row>
    <row r="1596" spans="1:3" ht="14.5">
      <c r="A1596" s="10"/>
      <c r="B1596" s="7"/>
      <c r="C1596" s="7"/>
    </row>
    <row r="1597" spans="1:3" ht="14.5">
      <c r="A1597" s="10"/>
      <c r="B1597" s="7"/>
      <c r="C1597" s="7"/>
    </row>
    <row r="1598" spans="1:3" ht="14.5">
      <c r="A1598" s="10"/>
      <c r="B1598" s="7"/>
      <c r="C1598" s="7"/>
    </row>
    <row r="1599" spans="1:3" ht="14.5">
      <c r="A1599" s="10"/>
      <c r="B1599" s="7"/>
      <c r="C1599" s="7"/>
    </row>
    <row r="1600" spans="1:3" ht="14.5">
      <c r="A1600" s="10"/>
      <c r="B1600" s="7"/>
      <c r="C1600" s="7"/>
    </row>
    <row r="1601" spans="1:3" ht="14.5">
      <c r="A1601" s="10"/>
      <c r="B1601" s="7"/>
      <c r="C1601" s="7"/>
    </row>
    <row r="1602" spans="1:3" ht="14.5">
      <c r="A1602" s="10"/>
      <c r="B1602" s="7"/>
      <c r="C1602" s="7"/>
    </row>
    <row r="1603" spans="1:3" ht="14.5">
      <c r="A1603" s="10"/>
      <c r="B1603" s="7"/>
      <c r="C1603" s="7"/>
    </row>
    <row r="1604" spans="1:3" ht="14.5">
      <c r="A1604" s="10"/>
      <c r="B1604" s="7"/>
      <c r="C1604" s="7"/>
    </row>
    <row r="1605" spans="1:3" ht="14.5">
      <c r="A1605" s="10"/>
      <c r="B1605" s="7"/>
      <c r="C1605" s="7"/>
    </row>
    <row r="1606" spans="1:3" ht="14.5">
      <c r="A1606" s="10"/>
      <c r="B1606" s="7"/>
      <c r="C1606" s="7"/>
    </row>
    <row r="1607" spans="1:3" ht="14.5">
      <c r="A1607" s="10"/>
      <c r="B1607" s="7"/>
      <c r="C1607" s="7"/>
    </row>
    <row r="1608" spans="1:3" ht="14.5">
      <c r="A1608" s="10"/>
      <c r="B1608" s="7"/>
      <c r="C1608" s="7"/>
    </row>
    <row r="1609" spans="1:3" ht="14.5">
      <c r="A1609" s="10"/>
      <c r="B1609" s="7"/>
      <c r="C1609" s="7"/>
    </row>
    <row r="1610" spans="1:3" ht="14.5">
      <c r="A1610" s="10"/>
      <c r="B1610" s="7"/>
      <c r="C1610" s="7"/>
    </row>
    <row r="1611" spans="1:3" ht="14.5">
      <c r="A1611" s="10"/>
      <c r="B1611" s="7"/>
      <c r="C1611" s="7"/>
    </row>
    <row r="1612" spans="1:3" ht="14.5">
      <c r="A1612" s="10"/>
      <c r="B1612" s="7"/>
      <c r="C1612" s="7"/>
    </row>
    <row r="1613" spans="1:3" ht="14.5">
      <c r="A1613" s="10"/>
      <c r="B1613" s="7"/>
      <c r="C1613" s="7"/>
    </row>
    <row r="1614" spans="1:3" ht="14.5">
      <c r="A1614" s="10"/>
      <c r="B1614" s="7"/>
      <c r="C1614" s="7"/>
    </row>
    <row r="1615" spans="1:3" ht="14.5">
      <c r="A1615" s="10"/>
      <c r="B1615" s="7"/>
      <c r="C1615" s="7"/>
    </row>
    <row r="1616" spans="1:3" ht="14.5">
      <c r="A1616" s="10"/>
      <c r="B1616" s="7"/>
      <c r="C1616" s="7"/>
    </row>
    <row r="1617" spans="1:3" ht="14.5">
      <c r="A1617" s="10"/>
      <c r="B1617" s="7"/>
      <c r="C1617" s="7"/>
    </row>
    <row r="1618" spans="1:3" ht="14.5">
      <c r="A1618" s="10"/>
      <c r="B1618" s="7"/>
      <c r="C1618" s="7"/>
    </row>
    <row r="1619" spans="1:3" ht="14.5">
      <c r="A1619" s="10"/>
      <c r="B1619" s="7"/>
      <c r="C1619" s="7"/>
    </row>
    <row r="1620" spans="1:3" ht="14.5">
      <c r="A1620" s="10"/>
      <c r="B1620" s="7"/>
      <c r="C1620" s="7"/>
    </row>
    <row r="1621" spans="1:3" ht="14.5">
      <c r="A1621" s="10"/>
      <c r="B1621" s="7"/>
      <c r="C1621" s="7"/>
    </row>
    <row r="1622" spans="1:3" ht="14.5">
      <c r="A1622" s="10"/>
      <c r="B1622" s="7"/>
      <c r="C1622" s="7"/>
    </row>
    <row r="1623" spans="1:3" ht="14.5">
      <c r="A1623" s="10"/>
      <c r="B1623" s="7"/>
      <c r="C1623" s="7"/>
    </row>
    <row r="1624" spans="1:3" ht="14.5">
      <c r="A1624" s="10"/>
      <c r="B1624" s="7"/>
      <c r="C1624" s="7"/>
    </row>
    <row r="1625" spans="1:3" ht="14.5">
      <c r="A1625" s="10"/>
      <c r="B1625" s="7"/>
      <c r="C1625" s="7"/>
    </row>
    <row r="1626" spans="1:3" ht="14.5">
      <c r="A1626" s="10"/>
      <c r="B1626" s="7"/>
      <c r="C1626" s="7"/>
    </row>
    <row r="1627" spans="1:3" ht="14.5">
      <c r="A1627" s="10"/>
      <c r="B1627" s="7"/>
      <c r="C1627" s="7"/>
    </row>
    <row r="1628" spans="1:3" ht="14.5">
      <c r="A1628" s="10"/>
      <c r="B1628" s="7"/>
      <c r="C1628" s="7"/>
    </row>
    <row r="1629" spans="1:3" ht="14.5">
      <c r="A1629" s="10"/>
      <c r="B1629" s="7"/>
      <c r="C1629" s="7"/>
    </row>
    <row r="1630" spans="1:3" ht="14.5">
      <c r="A1630" s="10"/>
      <c r="B1630" s="7"/>
      <c r="C1630" s="7"/>
    </row>
    <row r="1631" spans="1:3" ht="14.5">
      <c r="A1631" s="10"/>
      <c r="B1631" s="7"/>
      <c r="C1631" s="7"/>
    </row>
    <row r="1632" spans="1:3" ht="14.5">
      <c r="A1632" s="10"/>
      <c r="B1632" s="7"/>
      <c r="C1632" s="7"/>
    </row>
    <row r="1633" spans="1:3" ht="14.5">
      <c r="A1633" s="10"/>
      <c r="B1633" s="7"/>
      <c r="C1633" s="7"/>
    </row>
    <row r="1634" spans="1:3" ht="14.5">
      <c r="A1634" s="10"/>
      <c r="B1634" s="7"/>
      <c r="C1634" s="7"/>
    </row>
    <row r="1635" spans="1:3" ht="14.5">
      <c r="A1635" s="10"/>
      <c r="B1635" s="7"/>
      <c r="C1635" s="7"/>
    </row>
    <row r="1636" spans="1:3" ht="14.5">
      <c r="A1636" s="10"/>
      <c r="B1636" s="7"/>
      <c r="C1636" s="7"/>
    </row>
    <row r="1637" spans="1:3" ht="14.5">
      <c r="A1637" s="10"/>
      <c r="B1637" s="7"/>
      <c r="C1637" s="7"/>
    </row>
    <row r="1638" spans="1:3" ht="14.5">
      <c r="A1638" s="10"/>
      <c r="B1638" s="7"/>
      <c r="C1638" s="7"/>
    </row>
    <row r="1639" spans="1:3" ht="14.5">
      <c r="A1639" s="10"/>
      <c r="B1639" s="7"/>
      <c r="C1639" s="7"/>
    </row>
    <row r="1640" spans="1:3" ht="14.5">
      <c r="A1640" s="10"/>
      <c r="B1640" s="7"/>
      <c r="C1640" s="7"/>
    </row>
    <row r="1641" spans="1:3" ht="14.5">
      <c r="A1641" s="10"/>
      <c r="B1641" s="7"/>
      <c r="C1641" s="7"/>
    </row>
    <row r="1642" spans="1:3" ht="14.5">
      <c r="A1642" s="10"/>
      <c r="B1642" s="7"/>
      <c r="C1642" s="7"/>
    </row>
    <row r="1643" spans="1:3" ht="14.5">
      <c r="A1643" s="10"/>
      <c r="B1643" s="7"/>
      <c r="C1643" s="7"/>
    </row>
    <row r="1644" spans="1:3" ht="14.5">
      <c r="A1644" s="10"/>
      <c r="B1644" s="7"/>
      <c r="C1644" s="7"/>
    </row>
    <row r="1645" spans="1:3" ht="14.5">
      <c r="A1645" s="10"/>
      <c r="B1645" s="7"/>
      <c r="C1645" s="7"/>
    </row>
    <row r="1646" spans="1:3" ht="14.5">
      <c r="A1646" s="10"/>
      <c r="B1646" s="7"/>
      <c r="C1646" s="7"/>
    </row>
    <row r="1647" spans="1:3" ht="14.5">
      <c r="A1647" s="10"/>
      <c r="B1647" s="7"/>
      <c r="C1647" s="7"/>
    </row>
    <row r="1648" spans="1:3" ht="14.5">
      <c r="A1648" s="10"/>
      <c r="B1648" s="7"/>
      <c r="C1648" s="7"/>
    </row>
    <row r="1649" spans="1:3" ht="14.5">
      <c r="A1649" s="10"/>
      <c r="B1649" s="7"/>
      <c r="C1649" s="7"/>
    </row>
    <row r="1650" spans="1:3" ht="14.5">
      <c r="A1650" s="10"/>
      <c r="B1650" s="7"/>
      <c r="C1650" s="7"/>
    </row>
    <row r="1651" spans="1:3" ht="14.5">
      <c r="A1651" s="10"/>
      <c r="B1651" s="7"/>
      <c r="C1651" s="7"/>
    </row>
    <row r="1652" spans="1:3" ht="14.5">
      <c r="A1652" s="10"/>
      <c r="B1652" s="7"/>
      <c r="C1652" s="7"/>
    </row>
    <row r="1653" spans="1:3" ht="14.5">
      <c r="A1653" s="10"/>
      <c r="B1653" s="7"/>
      <c r="C1653" s="7"/>
    </row>
    <row r="1654" spans="1:3" ht="14.5">
      <c r="A1654" s="10"/>
      <c r="B1654" s="7"/>
      <c r="C1654" s="7"/>
    </row>
    <row r="1655" spans="1:3" ht="14.5">
      <c r="A1655" s="10"/>
      <c r="B1655" s="7"/>
      <c r="C1655" s="7"/>
    </row>
    <row r="1656" spans="1:3" ht="14.5">
      <c r="A1656" s="10"/>
      <c r="B1656" s="7"/>
      <c r="C1656" s="7"/>
    </row>
    <row r="1657" spans="1:3" ht="14.5">
      <c r="A1657" s="10"/>
      <c r="B1657" s="7"/>
      <c r="C1657" s="7"/>
    </row>
    <row r="1658" spans="1:3" ht="14.5">
      <c r="A1658" s="10"/>
      <c r="B1658" s="7"/>
      <c r="C1658" s="7"/>
    </row>
    <row r="1659" spans="1:3" ht="14.5">
      <c r="A1659" s="10"/>
      <c r="B1659" s="7"/>
      <c r="C1659" s="7"/>
    </row>
    <row r="1660" spans="1:3" ht="14.5">
      <c r="A1660" s="10"/>
      <c r="B1660" s="7"/>
      <c r="C1660" s="7"/>
    </row>
    <row r="1661" spans="1:3" ht="14.5">
      <c r="A1661" s="10"/>
      <c r="B1661" s="7"/>
      <c r="C1661" s="7"/>
    </row>
    <row r="1662" spans="1:3" ht="14.5">
      <c r="A1662" s="10"/>
      <c r="B1662" s="7"/>
      <c r="C1662" s="7"/>
    </row>
    <row r="1663" spans="1:3" ht="14.5">
      <c r="A1663" s="10"/>
      <c r="B1663" s="7"/>
      <c r="C1663" s="7"/>
    </row>
    <row r="1664" spans="1:3" ht="14.5">
      <c r="A1664" s="10"/>
      <c r="B1664" s="7"/>
      <c r="C1664" s="7"/>
    </row>
    <row r="1665" spans="1:3" ht="14.5">
      <c r="A1665" s="10"/>
      <c r="B1665" s="7"/>
      <c r="C1665" s="7"/>
    </row>
    <row r="1666" spans="1:3" ht="14.5">
      <c r="A1666" s="10"/>
      <c r="B1666" s="7"/>
      <c r="C1666" s="7"/>
    </row>
    <row r="1667" spans="1:3" ht="14.5">
      <c r="A1667" s="10"/>
      <c r="B1667" s="7"/>
      <c r="C1667" s="7"/>
    </row>
    <row r="1668" spans="1:3" ht="14.5">
      <c r="A1668" s="10"/>
      <c r="B1668" s="7"/>
      <c r="C1668" s="7"/>
    </row>
    <row r="1669" spans="1:3" ht="14.5">
      <c r="A1669" s="10"/>
      <c r="B1669" s="7"/>
      <c r="C1669" s="7"/>
    </row>
    <row r="1670" spans="1:3" ht="14.5">
      <c r="A1670" s="10"/>
      <c r="B1670" s="7"/>
      <c r="C1670" s="7"/>
    </row>
    <row r="1671" spans="1:3" ht="14.5">
      <c r="A1671" s="10"/>
      <c r="B1671" s="7"/>
      <c r="C1671" s="7"/>
    </row>
    <row r="1672" spans="1:3" ht="14.5">
      <c r="A1672" s="10"/>
      <c r="B1672" s="7"/>
      <c r="C1672" s="7"/>
    </row>
    <row r="1673" spans="1:3" ht="14.5">
      <c r="A1673" s="10"/>
      <c r="B1673" s="7"/>
      <c r="C1673" s="7"/>
    </row>
    <row r="1674" spans="1:3" ht="14.5">
      <c r="A1674" s="10"/>
      <c r="B1674" s="7"/>
      <c r="C1674" s="7"/>
    </row>
    <row r="1675" spans="1:3" ht="14.5">
      <c r="A1675" s="10"/>
      <c r="B1675" s="7"/>
      <c r="C1675" s="7"/>
    </row>
    <row r="1676" spans="1:3" ht="14.5">
      <c r="A1676" s="10"/>
      <c r="B1676" s="7"/>
      <c r="C1676" s="7"/>
    </row>
    <row r="1677" spans="1:3" ht="14.5">
      <c r="A1677" s="10"/>
      <c r="B1677" s="7"/>
      <c r="C1677" s="7"/>
    </row>
    <row r="1678" spans="1:3" ht="14.5">
      <c r="A1678" s="10"/>
      <c r="B1678" s="7"/>
      <c r="C1678" s="7"/>
    </row>
    <row r="1679" spans="1:3" ht="14.5">
      <c r="A1679" s="10"/>
      <c r="B1679" s="7"/>
      <c r="C1679" s="7"/>
    </row>
    <row r="1680" spans="1:3" ht="14.5">
      <c r="A1680" s="10"/>
      <c r="B1680" s="7"/>
      <c r="C1680" s="7"/>
    </row>
    <row r="1681" spans="1:3" ht="14.5">
      <c r="A1681" s="10"/>
      <c r="B1681" s="7"/>
      <c r="C1681" s="7"/>
    </row>
    <row r="1682" spans="1:3" ht="14.5">
      <c r="A1682" s="10"/>
      <c r="B1682" s="7"/>
      <c r="C1682" s="7"/>
    </row>
    <row r="1683" spans="1:3" ht="14.5">
      <c r="A1683" s="10"/>
      <c r="B1683" s="7"/>
      <c r="C1683" s="7"/>
    </row>
    <row r="1684" spans="1:3" ht="14.5">
      <c r="A1684" s="10"/>
      <c r="B1684" s="7"/>
      <c r="C1684" s="7"/>
    </row>
    <row r="1685" spans="1:3" ht="14.5">
      <c r="A1685" s="10"/>
      <c r="B1685" s="7"/>
      <c r="C1685" s="7"/>
    </row>
    <row r="1686" spans="1:3" ht="14.5">
      <c r="A1686" s="10"/>
      <c r="B1686" s="7"/>
      <c r="C1686" s="7"/>
    </row>
    <row r="1687" spans="1:3" ht="14.5">
      <c r="A1687" s="10"/>
      <c r="B1687" s="7"/>
      <c r="C1687" s="7"/>
    </row>
    <row r="1688" spans="1:3" ht="14.5">
      <c r="A1688" s="10"/>
      <c r="B1688" s="7"/>
      <c r="C1688" s="7"/>
    </row>
    <row r="1689" spans="1:3" ht="14.5">
      <c r="A1689" s="10"/>
      <c r="B1689" s="7"/>
      <c r="C1689" s="7"/>
    </row>
    <row r="1690" spans="1:3" ht="14.5">
      <c r="A1690" s="10"/>
      <c r="B1690" s="7"/>
      <c r="C1690" s="7"/>
    </row>
    <row r="1691" spans="1:3" ht="14.5">
      <c r="A1691" s="10"/>
      <c r="B1691" s="7"/>
      <c r="C1691" s="7"/>
    </row>
    <row r="1692" spans="1:3" ht="14.5">
      <c r="A1692" s="10"/>
      <c r="B1692" s="7"/>
      <c r="C1692" s="7"/>
    </row>
    <row r="1693" spans="1:3" ht="14.5">
      <c r="A1693" s="10"/>
      <c r="B1693" s="7"/>
      <c r="C1693" s="7"/>
    </row>
    <row r="1694" spans="1:3" ht="14.5">
      <c r="A1694" s="10"/>
      <c r="B1694" s="7"/>
      <c r="C1694" s="7"/>
    </row>
    <row r="1695" spans="1:3" ht="14.5">
      <c r="A1695" s="10"/>
      <c r="B1695" s="7"/>
      <c r="C1695" s="7"/>
    </row>
    <row r="1696" spans="1:3" ht="14.5">
      <c r="A1696" s="10"/>
      <c r="B1696" s="7"/>
      <c r="C1696" s="7"/>
    </row>
    <row r="1697" spans="1:3" ht="14.5">
      <c r="A1697" s="10"/>
      <c r="B1697" s="7"/>
      <c r="C1697" s="7"/>
    </row>
    <row r="1698" spans="1:3" ht="14.5">
      <c r="A1698" s="10"/>
      <c r="B1698" s="7"/>
      <c r="C1698" s="7"/>
    </row>
    <row r="1699" spans="1:3" ht="14.5">
      <c r="A1699" s="10"/>
      <c r="B1699" s="7"/>
      <c r="C1699" s="7"/>
    </row>
    <row r="1700" spans="1:3" ht="14.5">
      <c r="A1700" s="10"/>
      <c r="B1700" s="7"/>
      <c r="C1700" s="7"/>
    </row>
    <row r="1701" spans="1:3" ht="14.5">
      <c r="A1701" s="10"/>
      <c r="B1701" s="7"/>
      <c r="C1701" s="7"/>
    </row>
    <row r="1702" spans="1:3" ht="14.5">
      <c r="A1702" s="10"/>
      <c r="B1702" s="7"/>
      <c r="C1702" s="7"/>
    </row>
    <row r="1703" spans="1:3" ht="14.5">
      <c r="A1703" s="10"/>
      <c r="B1703" s="7"/>
      <c r="C1703" s="7"/>
    </row>
    <row r="1704" spans="1:3" ht="14.5">
      <c r="A1704" s="10"/>
      <c r="B1704" s="7"/>
      <c r="C1704" s="7"/>
    </row>
    <row r="1705" spans="1:3" ht="14.5">
      <c r="A1705" s="10"/>
      <c r="B1705" s="7"/>
      <c r="C1705" s="7"/>
    </row>
    <row r="1706" spans="1:3" ht="14.5">
      <c r="A1706" s="10"/>
      <c r="B1706" s="7"/>
      <c r="C1706" s="7"/>
    </row>
    <row r="1707" spans="1:3" ht="14.5">
      <c r="A1707" s="10"/>
      <c r="B1707" s="7"/>
      <c r="C1707" s="7"/>
    </row>
    <row r="1708" spans="1:3" ht="14.5">
      <c r="A1708" s="10"/>
      <c r="B1708" s="7"/>
      <c r="C1708" s="7"/>
    </row>
    <row r="1709" spans="1:3" ht="14.5">
      <c r="A1709" s="10"/>
      <c r="B1709" s="7"/>
      <c r="C1709" s="7"/>
    </row>
    <row r="1710" spans="1:3" ht="14.5">
      <c r="A1710" s="10"/>
      <c r="B1710" s="7"/>
      <c r="C1710" s="7"/>
    </row>
    <row r="1711" spans="1:3" ht="14.5">
      <c r="A1711" s="10"/>
      <c r="B1711" s="7"/>
      <c r="C1711" s="7"/>
    </row>
    <row r="1712" spans="1:3" ht="14.5">
      <c r="A1712" s="10"/>
      <c r="B1712" s="7"/>
      <c r="C1712" s="7"/>
    </row>
    <row r="1713" spans="1:3" ht="14.5">
      <c r="A1713" s="10"/>
      <c r="B1713" s="7"/>
      <c r="C1713" s="7"/>
    </row>
    <row r="1714" spans="1:3" ht="14.5">
      <c r="A1714" s="10"/>
      <c r="B1714" s="7"/>
      <c r="C1714" s="7"/>
    </row>
    <row r="1715" spans="1:3" ht="14.5">
      <c r="A1715" s="10"/>
      <c r="B1715" s="7"/>
      <c r="C1715" s="7"/>
    </row>
    <row r="1716" spans="1:3" ht="14.5">
      <c r="A1716" s="10"/>
      <c r="B1716" s="7"/>
      <c r="C1716" s="7"/>
    </row>
    <row r="1717" spans="1:3" ht="14.5">
      <c r="A1717" s="10"/>
      <c r="B1717" s="7"/>
      <c r="C1717" s="7"/>
    </row>
    <row r="1718" spans="1:3" ht="14.5">
      <c r="A1718" s="10"/>
      <c r="B1718" s="7"/>
      <c r="C1718" s="7"/>
    </row>
    <row r="1719" spans="1:3" ht="14.5">
      <c r="A1719" s="10"/>
      <c r="B1719" s="7"/>
      <c r="C1719" s="7"/>
    </row>
    <row r="1720" spans="1:3" ht="14.5">
      <c r="A1720" s="10"/>
      <c r="B1720" s="7"/>
      <c r="C1720" s="7"/>
    </row>
    <row r="1721" spans="1:3" ht="14.5">
      <c r="A1721" s="10"/>
      <c r="B1721" s="7"/>
      <c r="C1721" s="7"/>
    </row>
    <row r="1722" spans="1:3" ht="14.5">
      <c r="A1722" s="10"/>
      <c r="B1722" s="7"/>
      <c r="C1722" s="7"/>
    </row>
    <row r="1723" spans="1:3" ht="14.5">
      <c r="A1723" s="10"/>
      <c r="B1723" s="7"/>
      <c r="C1723" s="7"/>
    </row>
    <row r="1724" spans="1:3" ht="14.5">
      <c r="A1724" s="10"/>
      <c r="B1724" s="7"/>
      <c r="C1724" s="7"/>
    </row>
    <row r="1725" spans="1:3" ht="14.5">
      <c r="A1725" s="10"/>
      <c r="B1725" s="7"/>
      <c r="C1725" s="7"/>
    </row>
    <row r="1726" spans="1:3" ht="14.5">
      <c r="A1726" s="10"/>
      <c r="B1726" s="7"/>
      <c r="C1726" s="7"/>
    </row>
    <row r="1727" spans="1:3" ht="14.5">
      <c r="A1727" s="10"/>
      <c r="B1727" s="7"/>
      <c r="C1727" s="7"/>
    </row>
    <row r="1728" spans="1:3" ht="14.5">
      <c r="A1728" s="10"/>
      <c r="B1728" s="7"/>
      <c r="C1728" s="7"/>
    </row>
    <row r="1729" spans="1:3" ht="14.5">
      <c r="A1729" s="10"/>
      <c r="B1729" s="7"/>
      <c r="C1729" s="7"/>
    </row>
    <row r="1730" spans="1:3" ht="14.5">
      <c r="A1730" s="10"/>
      <c r="B1730" s="7"/>
      <c r="C1730" s="7"/>
    </row>
    <row r="1731" spans="1:3" ht="14.5">
      <c r="A1731" s="10"/>
      <c r="B1731" s="7"/>
      <c r="C1731" s="7"/>
    </row>
    <row r="1732" spans="1:3" ht="14.5">
      <c r="A1732" s="10"/>
      <c r="B1732" s="7"/>
      <c r="C1732" s="7"/>
    </row>
    <row r="1733" spans="1:3" ht="14.5">
      <c r="A1733" s="10"/>
      <c r="B1733" s="7"/>
      <c r="C1733" s="7"/>
    </row>
    <row r="1734" spans="1:3" ht="14.5">
      <c r="A1734" s="10"/>
      <c r="B1734" s="7"/>
      <c r="C1734" s="7"/>
    </row>
    <row r="1735" spans="1:3" ht="14.5">
      <c r="A1735" s="10"/>
      <c r="B1735" s="7"/>
      <c r="C1735" s="7"/>
    </row>
    <row r="1736" spans="1:3" ht="14.5">
      <c r="A1736" s="10"/>
      <c r="B1736" s="7"/>
      <c r="C1736" s="7"/>
    </row>
    <row r="1737" spans="1:3" ht="14.5">
      <c r="A1737" s="10"/>
      <c r="B1737" s="7"/>
      <c r="C1737" s="7"/>
    </row>
    <row r="1738" spans="1:3" ht="14.5">
      <c r="A1738" s="10"/>
      <c r="B1738" s="7"/>
      <c r="C1738" s="7"/>
    </row>
    <row r="1739" spans="1:3" ht="14.5">
      <c r="A1739" s="10"/>
      <c r="B1739" s="7"/>
      <c r="C1739" s="7"/>
    </row>
    <row r="1740" spans="1:3" ht="14.5">
      <c r="A1740" s="10"/>
      <c r="B1740" s="7"/>
      <c r="C1740" s="7"/>
    </row>
    <row r="1741" spans="1:3" ht="14.5">
      <c r="A1741" s="10"/>
      <c r="B1741" s="7"/>
      <c r="C1741" s="7"/>
    </row>
    <row r="1742" spans="1:3" ht="14.5">
      <c r="A1742" s="10"/>
      <c r="B1742" s="7"/>
      <c r="C1742" s="7"/>
    </row>
    <row r="1743" spans="1:3" ht="14.5">
      <c r="A1743" s="10"/>
      <c r="B1743" s="7"/>
      <c r="C1743" s="7"/>
    </row>
    <row r="1744" spans="1:3" ht="14.5">
      <c r="A1744" s="10"/>
      <c r="B1744" s="7"/>
      <c r="C1744" s="7"/>
    </row>
    <row r="1745" spans="1:3" ht="14.5">
      <c r="A1745" s="10"/>
      <c r="B1745" s="7"/>
      <c r="C1745" s="7"/>
    </row>
    <row r="1746" spans="1:3" ht="14.5">
      <c r="A1746" s="10"/>
      <c r="B1746" s="7"/>
      <c r="C1746" s="7"/>
    </row>
    <row r="1747" spans="1:3" ht="14.5">
      <c r="A1747" s="10"/>
      <c r="B1747" s="7"/>
      <c r="C1747" s="7"/>
    </row>
    <row r="1748" spans="1:3" ht="14.5">
      <c r="A1748" s="10"/>
      <c r="B1748" s="7"/>
      <c r="C1748" s="7"/>
    </row>
    <row r="1749" spans="1:3" ht="14.5">
      <c r="A1749" s="10"/>
      <c r="B1749" s="7"/>
      <c r="C1749" s="7"/>
    </row>
    <row r="1750" spans="1:3" ht="14.5">
      <c r="A1750" s="10"/>
      <c r="B1750" s="7"/>
      <c r="C1750" s="7"/>
    </row>
    <row r="1751" spans="1:3" ht="14.5">
      <c r="A1751" s="10"/>
      <c r="B1751" s="7"/>
      <c r="C1751" s="7"/>
    </row>
    <row r="1752" spans="1:3" ht="14.5">
      <c r="A1752" s="10"/>
      <c r="B1752" s="7"/>
      <c r="C1752" s="7"/>
    </row>
    <row r="1753" spans="1:3" ht="14.5">
      <c r="A1753" s="10"/>
      <c r="B1753" s="7"/>
      <c r="C1753" s="7"/>
    </row>
    <row r="1754" spans="1:3" ht="14.5">
      <c r="A1754" s="10"/>
      <c r="B1754" s="7"/>
      <c r="C1754" s="7"/>
    </row>
    <row r="1755" spans="1:3" ht="14.5">
      <c r="A1755" s="10"/>
      <c r="B1755" s="7"/>
      <c r="C1755" s="7"/>
    </row>
    <row r="1756" spans="1:3" ht="14.5">
      <c r="A1756" s="10"/>
      <c r="B1756" s="7"/>
      <c r="C1756" s="7"/>
    </row>
    <row r="1757" spans="1:3" ht="14.5">
      <c r="A1757" s="10"/>
      <c r="B1757" s="7"/>
      <c r="C1757" s="7"/>
    </row>
    <row r="1758" spans="1:3" ht="14.5">
      <c r="A1758" s="10"/>
      <c r="B1758" s="7"/>
      <c r="C1758" s="7"/>
    </row>
    <row r="1759" spans="1:3" ht="14.5">
      <c r="A1759" s="10"/>
      <c r="B1759" s="7"/>
      <c r="C1759" s="7"/>
    </row>
    <row r="1760" spans="1:3" ht="14.5">
      <c r="A1760" s="10"/>
      <c r="B1760" s="7"/>
      <c r="C1760" s="7"/>
    </row>
    <row r="1761" spans="1:3" ht="14.5">
      <c r="A1761" s="10"/>
      <c r="B1761" s="7"/>
      <c r="C1761" s="7"/>
    </row>
    <row r="1762" spans="1:3" ht="14.5">
      <c r="A1762" s="10"/>
      <c r="B1762" s="7"/>
      <c r="C1762" s="7"/>
    </row>
    <row r="1763" spans="1:3" ht="14.5">
      <c r="A1763" s="10"/>
      <c r="B1763" s="7"/>
      <c r="C1763" s="7"/>
    </row>
    <row r="1764" spans="1:3" ht="14.5">
      <c r="A1764" s="10"/>
      <c r="B1764" s="7"/>
      <c r="C1764" s="7"/>
    </row>
    <row r="1765" spans="1:3" ht="14.5">
      <c r="A1765" s="10"/>
      <c r="B1765" s="7"/>
      <c r="C1765" s="7"/>
    </row>
    <row r="1766" spans="1:3" ht="14.5">
      <c r="A1766" s="10"/>
      <c r="B1766" s="7"/>
      <c r="C1766" s="7"/>
    </row>
    <row r="1767" spans="1:3" ht="14.5">
      <c r="A1767" s="10"/>
      <c r="B1767" s="7"/>
      <c r="C1767" s="7"/>
    </row>
    <row r="1768" spans="1:3" ht="14.5">
      <c r="A1768" s="10"/>
      <c r="B1768" s="7"/>
      <c r="C1768" s="7"/>
    </row>
    <row r="1769" spans="1:3" ht="14.5">
      <c r="A1769" s="10"/>
      <c r="B1769" s="7"/>
      <c r="C1769" s="7"/>
    </row>
    <row r="1770" spans="1:3" ht="14.5">
      <c r="A1770" s="10"/>
      <c r="B1770" s="7"/>
      <c r="C1770" s="7"/>
    </row>
    <row r="1771" spans="1:3" ht="14.5">
      <c r="A1771" s="10"/>
      <c r="B1771" s="7"/>
      <c r="C1771" s="7"/>
    </row>
    <row r="1772" spans="1:3" ht="14.5">
      <c r="A1772" s="10"/>
      <c r="B1772" s="7"/>
      <c r="C1772" s="7"/>
    </row>
    <row r="1773" spans="1:3" ht="14.5">
      <c r="A1773" s="10"/>
      <c r="B1773" s="7"/>
      <c r="C1773" s="7"/>
    </row>
    <row r="1774" spans="1:3" ht="14.5">
      <c r="A1774" s="10"/>
      <c r="B1774" s="7"/>
      <c r="C1774" s="7"/>
    </row>
    <row r="1775" spans="1:3" ht="14.5">
      <c r="A1775" s="10"/>
      <c r="B1775" s="7"/>
      <c r="C1775" s="7"/>
    </row>
    <row r="1776" spans="1:3" ht="14.5">
      <c r="A1776" s="10"/>
      <c r="B1776" s="7"/>
      <c r="C1776" s="7"/>
    </row>
    <row r="1777" spans="1:3" ht="14.5">
      <c r="A1777" s="10"/>
      <c r="B1777" s="7"/>
      <c r="C1777" s="7"/>
    </row>
    <row r="1778" spans="1:3" ht="14.5">
      <c r="A1778" s="10"/>
      <c r="B1778" s="7"/>
      <c r="C1778" s="7"/>
    </row>
    <row r="1779" spans="1:3" ht="14.5">
      <c r="A1779" s="10"/>
      <c r="B1779" s="7"/>
      <c r="C1779" s="7"/>
    </row>
    <row r="1780" spans="1:3" ht="14.5">
      <c r="A1780" s="10"/>
      <c r="B1780" s="7"/>
      <c r="C1780" s="7"/>
    </row>
    <row r="1781" spans="1:3" ht="14.5">
      <c r="A1781" s="10"/>
      <c r="B1781" s="7"/>
      <c r="C1781" s="7"/>
    </row>
    <row r="1782" spans="1:3" ht="14.5">
      <c r="A1782" s="10"/>
      <c r="B1782" s="7"/>
      <c r="C1782" s="7"/>
    </row>
    <row r="1783" spans="1:3" ht="14.5">
      <c r="A1783" s="10"/>
      <c r="B1783" s="7"/>
      <c r="C1783" s="7"/>
    </row>
    <row r="1784" spans="1:3" ht="14.5">
      <c r="A1784" s="10"/>
      <c r="B1784" s="7"/>
      <c r="C1784" s="7"/>
    </row>
    <row r="1785" spans="1:3" ht="14.5">
      <c r="A1785" s="10"/>
      <c r="B1785" s="7"/>
      <c r="C1785" s="7"/>
    </row>
    <row r="1786" spans="1:3" ht="14.5">
      <c r="A1786" s="10"/>
      <c r="B1786" s="7"/>
      <c r="C1786" s="7"/>
    </row>
    <row r="1787" spans="1:3" ht="14.5">
      <c r="A1787" s="10"/>
      <c r="B1787" s="7"/>
      <c r="C1787" s="7"/>
    </row>
    <row r="1788" spans="1:3" ht="14.5">
      <c r="A1788" s="10"/>
      <c r="B1788" s="7"/>
      <c r="C1788" s="7"/>
    </row>
    <row r="1789" spans="1:3" ht="14.5">
      <c r="A1789" s="10"/>
      <c r="B1789" s="7"/>
      <c r="C1789" s="7"/>
    </row>
    <row r="1790" spans="1:3" ht="14.5">
      <c r="A1790" s="10"/>
      <c r="B1790" s="7"/>
      <c r="C1790" s="7"/>
    </row>
    <row r="1791" spans="1:3" ht="14.5">
      <c r="A1791" s="10"/>
      <c r="B1791" s="7"/>
      <c r="C1791" s="7"/>
    </row>
    <row r="1792" spans="1:3" ht="14.5">
      <c r="A1792" s="10"/>
      <c r="B1792" s="7"/>
      <c r="C1792" s="7"/>
    </row>
    <row r="1793" spans="1:3" ht="14.5">
      <c r="A1793" s="10"/>
      <c r="B1793" s="7"/>
      <c r="C1793" s="7"/>
    </row>
    <row r="1794" spans="1:3" ht="14.5">
      <c r="A1794" s="10"/>
      <c r="B1794" s="7"/>
      <c r="C1794" s="7"/>
    </row>
    <row r="1795" spans="1:3" ht="14.5">
      <c r="A1795" s="10"/>
      <c r="B1795" s="7"/>
      <c r="C1795" s="7"/>
    </row>
    <row r="1796" spans="1:3" ht="14.5">
      <c r="A1796" s="10"/>
      <c r="B1796" s="7"/>
      <c r="C1796" s="7"/>
    </row>
    <row r="1797" spans="1:3" ht="14.5">
      <c r="A1797" s="10"/>
      <c r="B1797" s="7"/>
      <c r="C1797" s="7"/>
    </row>
    <row r="1798" spans="1:3" ht="14.5">
      <c r="A1798" s="10"/>
      <c r="B1798" s="7"/>
      <c r="C1798" s="7"/>
    </row>
    <row r="1799" spans="1:3" ht="14.5">
      <c r="A1799" s="10"/>
      <c r="B1799" s="7"/>
      <c r="C1799" s="7"/>
    </row>
    <row r="1800" spans="1:3" ht="14.5">
      <c r="A1800" s="10"/>
      <c r="B1800" s="7"/>
      <c r="C1800" s="7"/>
    </row>
    <row r="1801" spans="1:3" ht="14.5">
      <c r="A1801" s="10"/>
      <c r="B1801" s="7"/>
      <c r="C1801" s="7"/>
    </row>
    <row r="1802" spans="1:3" ht="14.5">
      <c r="A1802" s="10"/>
      <c r="B1802" s="7"/>
      <c r="C1802" s="7"/>
    </row>
    <row r="1803" spans="1:3" ht="14.5">
      <c r="A1803" s="10"/>
      <c r="B1803" s="7"/>
      <c r="C1803" s="7"/>
    </row>
    <row r="1804" spans="1:3" ht="14.5">
      <c r="A1804" s="10"/>
      <c r="B1804" s="7"/>
      <c r="C1804" s="7"/>
    </row>
    <row r="1805" spans="1:3" ht="14.5">
      <c r="A1805" s="10"/>
      <c r="B1805" s="7"/>
      <c r="C1805" s="7"/>
    </row>
    <row r="1806" spans="1:3" ht="14.5">
      <c r="A1806" s="10"/>
      <c r="B1806" s="7"/>
      <c r="C1806" s="7"/>
    </row>
    <row r="1807" spans="1:3" ht="14.5">
      <c r="A1807" s="10"/>
      <c r="B1807" s="7"/>
      <c r="C1807" s="7"/>
    </row>
    <row r="1808" spans="1:3" ht="14.5">
      <c r="A1808" s="10"/>
      <c r="B1808" s="7"/>
      <c r="C1808" s="7"/>
    </row>
    <row r="1809" spans="1:3" ht="14.5">
      <c r="A1809" s="10"/>
      <c r="B1809" s="7"/>
      <c r="C1809" s="7"/>
    </row>
    <row r="1810" spans="1:3" ht="14.5">
      <c r="A1810" s="10"/>
      <c r="B1810" s="7"/>
      <c r="C1810" s="7"/>
    </row>
    <row r="1811" spans="1:3" ht="14.5">
      <c r="A1811" s="10"/>
      <c r="B1811" s="7"/>
      <c r="C1811" s="7"/>
    </row>
    <row r="1812" spans="1:3" ht="14.5">
      <c r="A1812" s="10"/>
      <c r="B1812" s="7"/>
      <c r="C1812" s="7"/>
    </row>
    <row r="1813" spans="1:3" ht="14.5">
      <c r="A1813" s="10"/>
      <c r="B1813" s="7"/>
      <c r="C1813" s="7"/>
    </row>
    <row r="1814" spans="1:3" ht="14.5">
      <c r="A1814" s="10"/>
      <c r="B1814" s="7"/>
      <c r="C1814" s="7"/>
    </row>
    <row r="1815" spans="1:3" ht="14.5">
      <c r="A1815" s="10"/>
      <c r="B1815" s="7"/>
      <c r="C1815" s="7"/>
    </row>
    <row r="1816" spans="1:3" ht="14.5">
      <c r="A1816" s="10"/>
      <c r="B1816" s="7"/>
      <c r="C1816" s="7"/>
    </row>
    <row r="1817" spans="1:3" ht="14.5">
      <c r="A1817" s="10"/>
      <c r="B1817" s="7"/>
      <c r="C1817" s="7"/>
    </row>
    <row r="1818" spans="1:3" ht="14.5">
      <c r="A1818" s="10"/>
      <c r="B1818" s="7"/>
      <c r="C1818" s="7"/>
    </row>
    <row r="1819" spans="1:3" ht="14.5">
      <c r="A1819" s="10"/>
      <c r="B1819" s="7"/>
      <c r="C1819" s="7"/>
    </row>
    <row r="1820" spans="1:3" ht="14.5">
      <c r="A1820" s="10"/>
      <c r="B1820" s="7"/>
      <c r="C1820" s="7"/>
    </row>
    <row r="1821" spans="1:3" ht="14.5">
      <c r="A1821" s="10"/>
      <c r="B1821" s="7"/>
      <c r="C1821" s="7"/>
    </row>
    <row r="1822" spans="1:3" ht="14.5">
      <c r="A1822" s="10"/>
      <c r="B1822" s="7"/>
      <c r="C1822" s="7"/>
    </row>
    <row r="1823" spans="1:3" ht="14.5">
      <c r="A1823" s="10"/>
      <c r="B1823" s="7"/>
      <c r="C1823" s="7"/>
    </row>
    <row r="1824" spans="1:3" ht="14.5">
      <c r="A1824" s="10"/>
      <c r="B1824" s="7"/>
      <c r="C1824" s="7"/>
    </row>
    <row r="1825" spans="1:3" ht="14.5">
      <c r="A1825" s="10"/>
      <c r="B1825" s="7"/>
      <c r="C1825" s="7"/>
    </row>
    <row r="1826" spans="1:3" ht="14.5">
      <c r="A1826" s="10"/>
      <c r="B1826" s="7"/>
      <c r="C1826" s="7"/>
    </row>
    <row r="1827" spans="1:3" ht="14.5">
      <c r="A1827" s="10"/>
      <c r="B1827" s="7"/>
      <c r="C1827" s="7"/>
    </row>
    <row r="1828" spans="1:3" ht="14.5">
      <c r="A1828" s="10"/>
      <c r="B1828" s="7"/>
      <c r="C1828" s="7"/>
    </row>
    <row r="1829" spans="1:3" ht="14.5">
      <c r="A1829" s="10"/>
      <c r="B1829" s="7"/>
      <c r="C1829" s="7"/>
    </row>
    <row r="1830" spans="1:3" ht="14.5">
      <c r="A1830" s="10"/>
      <c r="B1830" s="7"/>
      <c r="C1830" s="7"/>
    </row>
    <row r="1831" spans="1:3" ht="14.5">
      <c r="A1831" s="10"/>
      <c r="B1831" s="7"/>
      <c r="C1831" s="7"/>
    </row>
    <row r="1832" spans="1:3" ht="14.5">
      <c r="A1832" s="10"/>
      <c r="B1832" s="7"/>
      <c r="C1832" s="7"/>
    </row>
    <row r="1833" spans="1:3" ht="14.5">
      <c r="A1833" s="10"/>
      <c r="B1833" s="7"/>
      <c r="C1833" s="7"/>
    </row>
    <row r="1834" spans="1:3" ht="14.5">
      <c r="A1834" s="10"/>
      <c r="B1834" s="7"/>
      <c r="C1834" s="7"/>
    </row>
    <row r="1835" spans="1:3" ht="14.5">
      <c r="A1835" s="10"/>
      <c r="B1835" s="7"/>
      <c r="C1835" s="7"/>
    </row>
    <row r="1836" spans="1:3" ht="14.5">
      <c r="A1836" s="10"/>
      <c r="B1836" s="7"/>
      <c r="C1836" s="7"/>
    </row>
    <row r="1837" spans="1:3" ht="14.5">
      <c r="A1837" s="10"/>
      <c r="B1837" s="7"/>
      <c r="C1837" s="7"/>
    </row>
    <row r="1838" spans="1:3" ht="14.5">
      <c r="A1838" s="10"/>
      <c r="B1838" s="7"/>
      <c r="C1838" s="7"/>
    </row>
    <row r="1839" spans="1:3" ht="14.5">
      <c r="A1839" s="10"/>
      <c r="B1839" s="7"/>
      <c r="C1839" s="7"/>
    </row>
    <row r="1840" spans="1:3" ht="14.5">
      <c r="A1840" s="10"/>
      <c r="B1840" s="7"/>
      <c r="C1840" s="7"/>
    </row>
    <row r="1841" spans="1:3" ht="14.5">
      <c r="A1841" s="10"/>
      <c r="B1841" s="7"/>
      <c r="C1841" s="7"/>
    </row>
    <row r="1842" spans="1:3" ht="14.5">
      <c r="A1842" s="10"/>
      <c r="B1842" s="7"/>
      <c r="C1842" s="7"/>
    </row>
    <row r="1843" spans="1:3" ht="14.5">
      <c r="A1843" s="10"/>
      <c r="B1843" s="7"/>
      <c r="C1843" s="7"/>
    </row>
    <row r="1844" spans="1:3" ht="14.5">
      <c r="A1844" s="10"/>
      <c r="B1844" s="7"/>
      <c r="C1844" s="7"/>
    </row>
    <row r="1845" spans="1:3" ht="14.5">
      <c r="A1845" s="10"/>
      <c r="B1845" s="7"/>
      <c r="C1845" s="7"/>
    </row>
    <row r="1846" spans="1:3" ht="14.5">
      <c r="A1846" s="10"/>
      <c r="B1846" s="7"/>
      <c r="C1846" s="7"/>
    </row>
    <row r="1847" spans="1:3" ht="14.5">
      <c r="A1847" s="10"/>
      <c r="B1847" s="7"/>
      <c r="C1847" s="7"/>
    </row>
    <row r="1848" spans="1:3" ht="14.5">
      <c r="A1848" s="10"/>
      <c r="B1848" s="7"/>
      <c r="C1848" s="7"/>
    </row>
    <row r="1849" spans="1:3" ht="14.5">
      <c r="A1849" s="10"/>
      <c r="B1849" s="7"/>
      <c r="C1849" s="7"/>
    </row>
    <row r="1850" spans="1:3" ht="14.5">
      <c r="A1850" s="10"/>
      <c r="B1850" s="7"/>
      <c r="C1850" s="7"/>
    </row>
    <row r="1851" spans="1:3" ht="14.5">
      <c r="A1851" s="10"/>
      <c r="B1851" s="7"/>
      <c r="C1851" s="7"/>
    </row>
    <row r="1852" spans="1:3" ht="14.5">
      <c r="A1852" s="10"/>
      <c r="B1852" s="7"/>
      <c r="C1852" s="7"/>
    </row>
    <row r="1853" spans="1:3" ht="14.5">
      <c r="A1853" s="10"/>
      <c r="B1853" s="7"/>
      <c r="C1853" s="7"/>
    </row>
    <row r="1854" spans="1:3" ht="14.5">
      <c r="A1854" s="10"/>
      <c r="B1854" s="7"/>
      <c r="C1854" s="7"/>
    </row>
    <row r="1855" spans="1:3" ht="14.5">
      <c r="A1855" s="10"/>
      <c r="B1855" s="7"/>
      <c r="C1855" s="7"/>
    </row>
    <row r="1856" spans="1:3" ht="14.5">
      <c r="A1856" s="10"/>
      <c r="B1856" s="7"/>
      <c r="C1856" s="7"/>
    </row>
    <row r="1857" spans="1:3" ht="14.5">
      <c r="A1857" s="10"/>
      <c r="B1857" s="7"/>
      <c r="C1857" s="7"/>
    </row>
    <row r="1858" spans="1:3" ht="14.5">
      <c r="A1858" s="10"/>
      <c r="B1858" s="7"/>
      <c r="C1858" s="7"/>
    </row>
    <row r="1859" spans="1:3" ht="14.5">
      <c r="A1859" s="10"/>
      <c r="B1859" s="7"/>
      <c r="C1859" s="7"/>
    </row>
    <row r="1860" spans="1:3" ht="14.5">
      <c r="A1860" s="10"/>
      <c r="B1860" s="7"/>
      <c r="C1860" s="7"/>
    </row>
    <row r="1861" spans="1:3" ht="14.5">
      <c r="A1861" s="10"/>
      <c r="B1861" s="7"/>
      <c r="C1861" s="7"/>
    </row>
    <row r="1862" spans="1:3" ht="14.5">
      <c r="A1862" s="10"/>
      <c r="B1862" s="7"/>
      <c r="C1862" s="7"/>
    </row>
    <row r="1863" spans="1:3" ht="14.5">
      <c r="A1863" s="10"/>
      <c r="B1863" s="7"/>
      <c r="C1863" s="7"/>
    </row>
    <row r="1864" spans="1:3" ht="14.5">
      <c r="A1864" s="10"/>
      <c r="B1864" s="7"/>
      <c r="C1864" s="7"/>
    </row>
    <row r="1865" spans="1:3" ht="14.5">
      <c r="A1865" s="10"/>
      <c r="B1865" s="7"/>
      <c r="C1865" s="7"/>
    </row>
    <row r="1866" spans="1:3" ht="14.5">
      <c r="A1866" s="10"/>
      <c r="B1866" s="7"/>
      <c r="C1866" s="7"/>
    </row>
    <row r="1867" spans="1:3" ht="14.5">
      <c r="A1867" s="10"/>
      <c r="B1867" s="7"/>
      <c r="C1867" s="7"/>
    </row>
    <row r="1868" spans="1:3" ht="14.5">
      <c r="A1868" s="10"/>
      <c r="B1868" s="7"/>
      <c r="C1868" s="7"/>
    </row>
    <row r="1869" spans="1:3" ht="14.5">
      <c r="A1869" s="10"/>
      <c r="B1869" s="7"/>
      <c r="C1869" s="7"/>
    </row>
    <row r="1870" spans="1:3" ht="14.5">
      <c r="A1870" s="10"/>
      <c r="B1870" s="7"/>
      <c r="C1870" s="7"/>
    </row>
    <row r="1871" spans="1:3" ht="14.5">
      <c r="A1871" s="10"/>
      <c r="B1871" s="7"/>
      <c r="C1871" s="7"/>
    </row>
    <row r="1872" spans="1:3" ht="14.5">
      <c r="A1872" s="10"/>
      <c r="B1872" s="7"/>
      <c r="C1872" s="7"/>
    </row>
    <row r="1873" spans="1:3" ht="14.5">
      <c r="A1873" s="10"/>
      <c r="B1873" s="7"/>
      <c r="C1873" s="7"/>
    </row>
    <row r="1874" spans="1:3" ht="14.5">
      <c r="A1874" s="10"/>
      <c r="B1874" s="7"/>
      <c r="C1874" s="7"/>
    </row>
    <row r="1875" spans="1:3" ht="14.5">
      <c r="A1875" s="10"/>
      <c r="B1875" s="7"/>
      <c r="C1875" s="7"/>
    </row>
    <row r="1876" spans="1:3" ht="14.5">
      <c r="A1876" s="10"/>
      <c r="B1876" s="7"/>
      <c r="C1876" s="7"/>
    </row>
    <row r="1877" spans="1:3" ht="14.5">
      <c r="A1877" s="10"/>
      <c r="B1877" s="7"/>
      <c r="C1877" s="7"/>
    </row>
    <row r="1878" spans="1:3" ht="14.5">
      <c r="A1878" s="10"/>
      <c r="B1878" s="7"/>
      <c r="C1878" s="7"/>
    </row>
    <row r="1879" spans="1:3" ht="14.5">
      <c r="A1879" s="10"/>
      <c r="B1879" s="7"/>
      <c r="C1879" s="7"/>
    </row>
    <row r="1880" spans="1:3" ht="14.5">
      <c r="A1880" s="10"/>
      <c r="B1880" s="7"/>
      <c r="C1880" s="7"/>
    </row>
    <row r="1881" spans="1:3" ht="14.5">
      <c r="A1881" s="10"/>
      <c r="B1881" s="7"/>
      <c r="C1881" s="7"/>
    </row>
    <row r="1882" spans="1:3" ht="14.5">
      <c r="A1882" s="10"/>
      <c r="B1882" s="7"/>
      <c r="C1882" s="7"/>
    </row>
    <row r="1883" spans="1:3" ht="14.5">
      <c r="A1883" s="10"/>
      <c r="B1883" s="7"/>
      <c r="C1883" s="7"/>
    </row>
    <row r="1884" spans="1:3" ht="14.5">
      <c r="A1884" s="10"/>
      <c r="B1884" s="7"/>
      <c r="C1884" s="7"/>
    </row>
    <row r="1885" spans="1:3" ht="14.5">
      <c r="A1885" s="10"/>
      <c r="B1885" s="7"/>
      <c r="C1885" s="7"/>
    </row>
    <row r="1886" spans="1:3" ht="14.5">
      <c r="A1886" s="10"/>
      <c r="B1886" s="7"/>
      <c r="C1886" s="7"/>
    </row>
    <row r="1887" spans="1:3" ht="14.5">
      <c r="A1887" s="10"/>
      <c r="B1887" s="7"/>
      <c r="C1887" s="7"/>
    </row>
    <row r="1888" spans="1:3" ht="14.5">
      <c r="A1888" s="10"/>
      <c r="B1888" s="7"/>
      <c r="C1888" s="7"/>
    </row>
    <row r="1889" spans="1:3" ht="14.5">
      <c r="A1889" s="10"/>
      <c r="B1889" s="7"/>
      <c r="C1889" s="7"/>
    </row>
    <row r="1890" spans="1:3" ht="14.5">
      <c r="A1890" s="10"/>
      <c r="B1890" s="7"/>
      <c r="C1890" s="7"/>
    </row>
    <row r="1891" spans="1:3" ht="14.5">
      <c r="A1891" s="10"/>
      <c r="B1891" s="7"/>
      <c r="C1891" s="7"/>
    </row>
    <row r="1892" spans="1:3" ht="14.5">
      <c r="A1892" s="10"/>
      <c r="B1892" s="7"/>
      <c r="C1892" s="7"/>
    </row>
    <row r="1893" spans="1:3" ht="14.5">
      <c r="A1893" s="10"/>
      <c r="B1893" s="7"/>
      <c r="C1893" s="7"/>
    </row>
    <row r="1894" spans="1:3" ht="14.5">
      <c r="A1894" s="10"/>
      <c r="B1894" s="7"/>
      <c r="C1894" s="7"/>
    </row>
    <row r="1895" spans="1:3" ht="14.5">
      <c r="A1895" s="10"/>
      <c r="B1895" s="7"/>
      <c r="C1895" s="7"/>
    </row>
    <row r="1896" spans="1:3" ht="14.5">
      <c r="A1896" s="10"/>
      <c r="B1896" s="7"/>
      <c r="C1896" s="7"/>
    </row>
    <row r="1897" spans="1:3" ht="14.5">
      <c r="A1897" s="10"/>
      <c r="B1897" s="7"/>
      <c r="C1897" s="7"/>
    </row>
    <row r="1898" spans="1:3" ht="14.5">
      <c r="A1898" s="10"/>
      <c r="B1898" s="7"/>
      <c r="C1898" s="7"/>
    </row>
    <row r="1899" spans="1:3" ht="14.5">
      <c r="A1899" s="10"/>
      <c r="B1899" s="7"/>
      <c r="C1899" s="7"/>
    </row>
    <row r="1900" spans="1:3" ht="14.5">
      <c r="A1900" s="10"/>
      <c r="B1900" s="7"/>
      <c r="C1900" s="7"/>
    </row>
    <row r="1901" spans="1:3" ht="14.5">
      <c r="A1901" s="10"/>
      <c r="B1901" s="7"/>
      <c r="C1901" s="7"/>
    </row>
    <row r="1902" spans="1:3" ht="14.5">
      <c r="A1902" s="10"/>
      <c r="B1902" s="7"/>
      <c r="C1902" s="7"/>
    </row>
    <row r="1903" spans="1:3" ht="14.5">
      <c r="A1903" s="10"/>
      <c r="B1903" s="7"/>
      <c r="C1903" s="7"/>
    </row>
    <row r="1904" spans="1:3" ht="14.5">
      <c r="A1904" s="10"/>
      <c r="B1904" s="7"/>
      <c r="C1904" s="7"/>
    </row>
    <row r="1905" spans="1:3" ht="14.5">
      <c r="A1905" s="10"/>
      <c r="B1905" s="7"/>
      <c r="C1905" s="7"/>
    </row>
    <row r="1906" spans="1:3" ht="14.5">
      <c r="A1906" s="10"/>
      <c r="B1906" s="7"/>
      <c r="C1906" s="7"/>
    </row>
    <row r="1907" spans="1:3" ht="14.5">
      <c r="A1907" s="10"/>
      <c r="B1907" s="7"/>
      <c r="C1907" s="7"/>
    </row>
    <row r="1908" spans="1:3" ht="14.5">
      <c r="A1908" s="10"/>
      <c r="B1908" s="7"/>
      <c r="C1908" s="7"/>
    </row>
    <row r="1909" spans="1:3" ht="14.5">
      <c r="A1909" s="10"/>
      <c r="B1909" s="7"/>
      <c r="C1909" s="7"/>
    </row>
    <row r="1910" spans="1:3" ht="14.5">
      <c r="A1910" s="10"/>
      <c r="B1910" s="7"/>
      <c r="C1910" s="7"/>
    </row>
    <row r="1911" spans="1:3" ht="14.5">
      <c r="A1911" s="10"/>
      <c r="B1911" s="7"/>
      <c r="C1911" s="7"/>
    </row>
    <row r="1912" spans="1:3" ht="14.5">
      <c r="A1912" s="10"/>
      <c r="B1912" s="7"/>
      <c r="C1912" s="7"/>
    </row>
    <row r="1913" spans="1:3" ht="14.5">
      <c r="A1913" s="10"/>
      <c r="B1913" s="7"/>
      <c r="C1913" s="7"/>
    </row>
    <row r="1914" spans="1:3" ht="14.5">
      <c r="A1914" s="10"/>
      <c r="B1914" s="7"/>
      <c r="C1914" s="7"/>
    </row>
    <row r="1915" spans="1:3" ht="14.5">
      <c r="A1915" s="10"/>
      <c r="B1915" s="7"/>
      <c r="C1915" s="7"/>
    </row>
    <row r="1916" spans="1:3" ht="14.5">
      <c r="A1916" s="10"/>
      <c r="B1916" s="7"/>
      <c r="C1916" s="7"/>
    </row>
    <row r="1917" spans="1:3" ht="14.5">
      <c r="A1917" s="10"/>
      <c r="B1917" s="7"/>
      <c r="C1917" s="7"/>
    </row>
    <row r="1918" spans="1:3" ht="14.5">
      <c r="A1918" s="10"/>
      <c r="B1918" s="7"/>
      <c r="C1918" s="7"/>
    </row>
    <row r="1919" spans="1:3" ht="14.5">
      <c r="A1919" s="10"/>
      <c r="B1919" s="7"/>
      <c r="C1919" s="7"/>
    </row>
    <row r="1920" spans="1:3" ht="14.5">
      <c r="A1920" s="10"/>
      <c r="B1920" s="7"/>
      <c r="C1920" s="7"/>
    </row>
    <row r="1921" spans="1:3" ht="14.5">
      <c r="A1921" s="10"/>
      <c r="B1921" s="7"/>
      <c r="C1921" s="7"/>
    </row>
    <row r="1922" spans="1:3" ht="14.5">
      <c r="A1922" s="10"/>
      <c r="B1922" s="7"/>
      <c r="C1922" s="7"/>
    </row>
    <row r="1923" spans="1:3" ht="14.5">
      <c r="A1923" s="10"/>
      <c r="B1923" s="7"/>
      <c r="C1923" s="7"/>
    </row>
    <row r="1924" spans="1:3" ht="14.5">
      <c r="A1924" s="10"/>
      <c r="B1924" s="7"/>
      <c r="C1924" s="7"/>
    </row>
    <row r="1925" spans="1:3" ht="14.5">
      <c r="A1925" s="10"/>
      <c r="B1925" s="7"/>
      <c r="C1925" s="7"/>
    </row>
    <row r="1926" spans="1:3" ht="14.5">
      <c r="A1926" s="10"/>
      <c r="B1926" s="7"/>
      <c r="C1926" s="7"/>
    </row>
    <row r="1927" spans="1:3" ht="14.5">
      <c r="A1927" s="10"/>
      <c r="B1927" s="7"/>
      <c r="C1927" s="7"/>
    </row>
    <row r="1928" spans="1:3" ht="14.5">
      <c r="A1928" s="10"/>
      <c r="B1928" s="7"/>
      <c r="C1928" s="7"/>
    </row>
    <row r="1929" spans="1:3" ht="14.5">
      <c r="A1929" s="10"/>
      <c r="B1929" s="7"/>
      <c r="C1929" s="7"/>
    </row>
    <row r="1930" spans="1:3" ht="14.5">
      <c r="A1930" s="10"/>
      <c r="B1930" s="7"/>
      <c r="C1930" s="7"/>
    </row>
    <row r="1931" spans="1:3" ht="14.5">
      <c r="A1931" s="10"/>
      <c r="B1931" s="7"/>
      <c r="C1931" s="7"/>
    </row>
    <row r="1932" spans="1:3" ht="14.5">
      <c r="A1932" s="10"/>
      <c r="B1932" s="7"/>
      <c r="C1932" s="7"/>
    </row>
    <row r="1933" spans="1:3" ht="14.5">
      <c r="A1933" s="10"/>
      <c r="B1933" s="7"/>
      <c r="C1933" s="7"/>
    </row>
    <row r="1934" spans="1:3" ht="14.5">
      <c r="A1934" s="10"/>
      <c r="B1934" s="7"/>
      <c r="C1934" s="7"/>
    </row>
    <row r="1935" spans="1:3" ht="14.5">
      <c r="A1935" s="10"/>
      <c r="B1935" s="7"/>
      <c r="C1935" s="7"/>
    </row>
    <row r="1936" spans="1:3" ht="14.5">
      <c r="A1936" s="10"/>
      <c r="B1936" s="7"/>
      <c r="C1936" s="7"/>
    </row>
    <row r="1937" spans="1:3" ht="14.5">
      <c r="A1937" s="10"/>
      <c r="B1937" s="7"/>
      <c r="C1937" s="7"/>
    </row>
    <row r="1938" spans="1:3" ht="14.5">
      <c r="A1938" s="10"/>
      <c r="B1938" s="7"/>
      <c r="C1938" s="7"/>
    </row>
    <row r="1939" spans="1:3" ht="14.5">
      <c r="A1939" s="10"/>
      <c r="B1939" s="7"/>
      <c r="C1939" s="7"/>
    </row>
    <row r="1940" spans="1:3" ht="14.5">
      <c r="A1940" s="10"/>
      <c r="B1940" s="7"/>
      <c r="C1940" s="7"/>
    </row>
    <row r="1941" spans="1:3" ht="14.5">
      <c r="A1941" s="10"/>
      <c r="B1941" s="7"/>
      <c r="C1941" s="7"/>
    </row>
    <row r="1942" spans="1:3" ht="14.5">
      <c r="A1942" s="10"/>
      <c r="B1942" s="7"/>
      <c r="C1942" s="7"/>
    </row>
    <row r="1943" spans="1:3" ht="14.5">
      <c r="A1943" s="10"/>
      <c r="B1943" s="7"/>
      <c r="C1943" s="7"/>
    </row>
    <row r="1944" spans="1:3" ht="14.5">
      <c r="A1944" s="10"/>
      <c r="B1944" s="7"/>
      <c r="C1944" s="7"/>
    </row>
    <row r="1945" spans="1:3" ht="14.5">
      <c r="A1945" s="10"/>
      <c r="B1945" s="7"/>
      <c r="C1945" s="7"/>
    </row>
    <row r="1946" spans="1:3" ht="14.5">
      <c r="A1946" s="10"/>
      <c r="B1946" s="7"/>
      <c r="C1946" s="7"/>
    </row>
    <row r="1947" spans="1:3" ht="14.5">
      <c r="A1947" s="10"/>
      <c r="B1947" s="7"/>
      <c r="C1947" s="7"/>
    </row>
    <row r="1948" spans="1:3" ht="14.5">
      <c r="A1948" s="10"/>
      <c r="B1948" s="7"/>
      <c r="C1948" s="7"/>
    </row>
    <row r="1949" spans="1:3" ht="14.5">
      <c r="A1949" s="10"/>
      <c r="B1949" s="7"/>
      <c r="C1949" s="7"/>
    </row>
    <row r="1950" spans="1:3" ht="14.5">
      <c r="A1950" s="10"/>
      <c r="B1950" s="7"/>
      <c r="C1950" s="7"/>
    </row>
    <row r="1951" spans="1:3" ht="14.5">
      <c r="A1951" s="10"/>
      <c r="B1951" s="7"/>
      <c r="C1951" s="7"/>
    </row>
    <row r="1952" spans="1:3" ht="14.5">
      <c r="A1952" s="10"/>
      <c r="B1952" s="7"/>
      <c r="C1952" s="7"/>
    </row>
    <row r="1953" spans="1:3" ht="14.5">
      <c r="A1953" s="10"/>
      <c r="B1953" s="7"/>
      <c r="C1953" s="7"/>
    </row>
    <row r="1954" spans="1:3" ht="14.5">
      <c r="A1954" s="10"/>
      <c r="B1954" s="7"/>
      <c r="C1954" s="7"/>
    </row>
    <row r="1955" spans="1:3" ht="14.5">
      <c r="A1955" s="10"/>
      <c r="B1955" s="7"/>
      <c r="C1955" s="7"/>
    </row>
    <row r="1956" spans="1:3" ht="14.5">
      <c r="A1956" s="10"/>
      <c r="B1956" s="7"/>
      <c r="C1956" s="7"/>
    </row>
    <row r="1957" spans="1:3" ht="14.5">
      <c r="A1957" s="10"/>
      <c r="B1957" s="7"/>
      <c r="C1957" s="7"/>
    </row>
    <row r="1958" spans="1:3" ht="14.5">
      <c r="A1958" s="10"/>
      <c r="B1958" s="7"/>
      <c r="C1958" s="7"/>
    </row>
    <row r="1959" spans="1:3" ht="14.5">
      <c r="A1959" s="10"/>
      <c r="B1959" s="7"/>
      <c r="C1959" s="7"/>
    </row>
    <row r="1960" spans="1:3" ht="14.5">
      <c r="A1960" s="10"/>
      <c r="B1960" s="7"/>
      <c r="C1960" s="7"/>
    </row>
    <row r="1961" spans="1:3" ht="14.5">
      <c r="A1961" s="10"/>
      <c r="B1961" s="7"/>
      <c r="C1961" s="7"/>
    </row>
    <row r="1962" spans="1:3" ht="14.5">
      <c r="A1962" s="10"/>
      <c r="B1962" s="7"/>
      <c r="C1962" s="7"/>
    </row>
    <row r="1963" spans="1:3" ht="14.5">
      <c r="A1963" s="10"/>
      <c r="B1963" s="7"/>
      <c r="C1963" s="7"/>
    </row>
    <row r="1964" spans="1:3" ht="14.5">
      <c r="A1964" s="10"/>
      <c r="B1964" s="7"/>
      <c r="C1964" s="7"/>
    </row>
    <row r="1965" spans="1:3" ht="14.5">
      <c r="A1965" s="10"/>
      <c r="B1965" s="7"/>
      <c r="C1965" s="7"/>
    </row>
    <row r="1966" spans="1:3" ht="14.5">
      <c r="A1966" s="10"/>
      <c r="B1966" s="7"/>
      <c r="C1966" s="7"/>
    </row>
    <row r="1967" spans="1:3" ht="14.5">
      <c r="A1967" s="10"/>
      <c r="B1967" s="7"/>
      <c r="C1967" s="7"/>
    </row>
    <row r="1968" spans="1:3" ht="14.5">
      <c r="A1968" s="10"/>
      <c r="B1968" s="7"/>
      <c r="C1968" s="7"/>
    </row>
    <row r="1969" spans="1:3" ht="14.5">
      <c r="A1969" s="10"/>
      <c r="B1969" s="7"/>
      <c r="C1969" s="7"/>
    </row>
    <row r="1970" spans="1:3" ht="14.5">
      <c r="A1970" s="10"/>
      <c r="B1970" s="7"/>
      <c r="C1970" s="7"/>
    </row>
    <row r="1971" spans="1:3" ht="14.5">
      <c r="A1971" s="10"/>
      <c r="B1971" s="7"/>
      <c r="C1971" s="7"/>
    </row>
    <row r="1972" spans="1:3" ht="14.5">
      <c r="A1972" s="10"/>
      <c r="B1972" s="7"/>
      <c r="C1972" s="7"/>
    </row>
    <row r="1973" spans="1:3" ht="14.5">
      <c r="A1973" s="10"/>
      <c r="B1973" s="7"/>
      <c r="C1973" s="7"/>
    </row>
    <row r="1974" spans="1:3" ht="14.5">
      <c r="A1974" s="10"/>
      <c r="B1974" s="7"/>
      <c r="C1974" s="7"/>
    </row>
    <row r="1975" spans="1:3" ht="14.5">
      <c r="A1975" s="10"/>
      <c r="B1975" s="7"/>
      <c r="C1975" s="7"/>
    </row>
    <row r="1976" spans="1:3" ht="14.5">
      <c r="A1976" s="10"/>
      <c r="B1976" s="7"/>
      <c r="C1976" s="7"/>
    </row>
    <row r="1977" spans="1:3" ht="14.5">
      <c r="A1977" s="10"/>
      <c r="B1977" s="7"/>
      <c r="C1977" s="7"/>
    </row>
    <row r="1978" spans="1:3" ht="14.5">
      <c r="A1978" s="10"/>
      <c r="B1978" s="7"/>
      <c r="C1978" s="7"/>
    </row>
    <row r="1979" spans="1:3" ht="14.5">
      <c r="A1979" s="10"/>
      <c r="B1979" s="7"/>
      <c r="C1979" s="7"/>
    </row>
    <row r="1980" spans="1:3" ht="14.5">
      <c r="A1980" s="10"/>
      <c r="B1980" s="7"/>
      <c r="C1980" s="7"/>
    </row>
    <row r="1981" spans="1:3" ht="14.5">
      <c r="A1981" s="10"/>
      <c r="B1981" s="7"/>
      <c r="C1981" s="7"/>
    </row>
    <row r="1982" spans="1:3" ht="14.5">
      <c r="A1982" s="10"/>
      <c r="B1982" s="7"/>
      <c r="C1982" s="7"/>
    </row>
    <row r="1983" spans="1:3" ht="14.5">
      <c r="A1983" s="10"/>
      <c r="B1983" s="7"/>
      <c r="C1983" s="7"/>
    </row>
    <row r="1984" spans="1:3" ht="14.5">
      <c r="A1984" s="10"/>
      <c r="B1984" s="7"/>
      <c r="C1984" s="7"/>
    </row>
    <row r="1985" spans="1:3" ht="14.5">
      <c r="A1985" s="10"/>
      <c r="B1985" s="7"/>
      <c r="C1985" s="7"/>
    </row>
    <row r="1986" spans="1:3" ht="14.5">
      <c r="A1986" s="10"/>
      <c r="B1986" s="7"/>
      <c r="C1986" s="7"/>
    </row>
    <row r="1987" spans="1:3" ht="14.5">
      <c r="A1987" s="10"/>
      <c r="B1987" s="7"/>
      <c r="C1987" s="7"/>
    </row>
    <row r="1988" spans="1:3" ht="14.5">
      <c r="A1988" s="10"/>
      <c r="B1988" s="7"/>
      <c r="C1988" s="7"/>
    </row>
    <row r="1989" spans="1:3" ht="14.5">
      <c r="A1989" s="10"/>
      <c r="B1989" s="7"/>
      <c r="C1989" s="7"/>
    </row>
    <row r="1990" spans="1:3" ht="14.5">
      <c r="A1990" s="10"/>
      <c r="B1990" s="7"/>
      <c r="C1990" s="7"/>
    </row>
    <row r="1991" spans="1:3" ht="14.5">
      <c r="A1991" s="10"/>
      <c r="B1991" s="7"/>
      <c r="C1991" s="7"/>
    </row>
    <row r="1992" spans="1:3" ht="14.5">
      <c r="A1992" s="10"/>
      <c r="B1992" s="7"/>
      <c r="C1992" s="7"/>
    </row>
    <row r="1993" spans="1:3" ht="14.5">
      <c r="A1993" s="10"/>
      <c r="B1993" s="7"/>
      <c r="C1993" s="7"/>
    </row>
    <row r="1994" spans="1:3" ht="14.5">
      <c r="A1994" s="10"/>
      <c r="B1994" s="7"/>
      <c r="C1994" s="7"/>
    </row>
    <row r="1995" spans="1:3" ht="14.5">
      <c r="A1995" s="10"/>
      <c r="B1995" s="7"/>
      <c r="C1995" s="7"/>
    </row>
    <row r="1996" spans="1:3" ht="14.5">
      <c r="A1996" s="10"/>
      <c r="B1996" s="7"/>
      <c r="C1996" s="7"/>
    </row>
    <row r="1997" spans="1:3" ht="14.5">
      <c r="A1997" s="10"/>
      <c r="B1997" s="7"/>
      <c r="C1997" s="7"/>
    </row>
    <row r="1998" spans="1:3" ht="14.5">
      <c r="A1998" s="10"/>
      <c r="B1998" s="7"/>
      <c r="C1998" s="7"/>
    </row>
    <row r="1999" spans="1:3" ht="14.5">
      <c r="A1999" s="10"/>
      <c r="B1999" s="7"/>
      <c r="C1999" s="7"/>
    </row>
    <row r="2000" spans="1:3" ht="14.5">
      <c r="A2000" s="10"/>
      <c r="B2000" s="7"/>
      <c r="C2000" s="7"/>
    </row>
    <row r="2001" spans="1:3" ht="14.5">
      <c r="A2001" s="10"/>
      <c r="B2001" s="7"/>
      <c r="C2001" s="7"/>
    </row>
    <row r="2002" spans="1:3" ht="14.5">
      <c r="A2002" s="10"/>
      <c r="B2002" s="7"/>
      <c r="C2002" s="7"/>
    </row>
    <row r="2003" spans="1:3" ht="14.5">
      <c r="A2003" s="10"/>
      <c r="B2003" s="7"/>
      <c r="C2003" s="7"/>
    </row>
    <row r="2004" spans="1:3" ht="14.5">
      <c r="A2004" s="10"/>
      <c r="B2004" s="7"/>
      <c r="C2004" s="7"/>
    </row>
    <row r="2005" spans="1:3" ht="14.5">
      <c r="A2005" s="10"/>
      <c r="B2005" s="7"/>
      <c r="C2005" s="7"/>
    </row>
    <row r="2006" spans="1:3" ht="14.5">
      <c r="A2006" s="10"/>
      <c r="B2006" s="7"/>
      <c r="C2006" s="7"/>
    </row>
    <row r="2007" spans="1:3" ht="14.5">
      <c r="A2007" s="10"/>
      <c r="B2007" s="7"/>
      <c r="C2007" s="7"/>
    </row>
    <row r="2008" spans="1:3" ht="14.5">
      <c r="A2008" s="10"/>
      <c r="B2008" s="7"/>
      <c r="C2008" s="7"/>
    </row>
    <row r="2009" spans="1:3" ht="14.5">
      <c r="A2009" s="10"/>
      <c r="B2009" s="7"/>
      <c r="C2009" s="7"/>
    </row>
    <row r="2010" spans="1:3" ht="14.5">
      <c r="A2010" s="10"/>
      <c r="B2010" s="7"/>
      <c r="C2010" s="7"/>
    </row>
    <row r="2011" spans="1:3" ht="14.5">
      <c r="A2011" s="10"/>
      <c r="B2011" s="7"/>
      <c r="C2011" s="7"/>
    </row>
    <row r="2012" spans="1:3" ht="14.5">
      <c r="A2012" s="10"/>
      <c r="B2012" s="7"/>
      <c r="C2012" s="7"/>
    </row>
    <row r="2013" spans="1:3" ht="14.5">
      <c r="A2013" s="10"/>
      <c r="B2013" s="7"/>
      <c r="C2013" s="7"/>
    </row>
    <row r="2014" spans="1:3" ht="14.5">
      <c r="A2014" s="10"/>
      <c r="B2014" s="7"/>
      <c r="C2014" s="7"/>
    </row>
    <row r="2015" spans="1:3" ht="14.5">
      <c r="A2015" s="10"/>
      <c r="B2015" s="7"/>
      <c r="C2015" s="7"/>
    </row>
    <row r="2016" spans="1:3" ht="14.5">
      <c r="A2016" s="10"/>
      <c r="B2016" s="7"/>
      <c r="C2016" s="7"/>
    </row>
    <row r="2017" spans="1:3" ht="14.5">
      <c r="A2017" s="10"/>
      <c r="B2017" s="7"/>
      <c r="C2017" s="7"/>
    </row>
    <row r="2018" spans="1:3" ht="14.5">
      <c r="A2018" s="10"/>
      <c r="B2018" s="7"/>
      <c r="C2018" s="7"/>
    </row>
    <row r="2019" spans="1:3" ht="14.5">
      <c r="A2019" s="10"/>
      <c r="B2019" s="7"/>
      <c r="C2019" s="7"/>
    </row>
    <row r="2020" spans="1:3" ht="14.5">
      <c r="A2020" s="10"/>
      <c r="B2020" s="7"/>
      <c r="C2020" s="7"/>
    </row>
    <row r="2021" spans="1:3" ht="14.5">
      <c r="A2021" s="10"/>
      <c r="B2021" s="7"/>
      <c r="C2021" s="7"/>
    </row>
    <row r="2022" spans="1:3" ht="14.5">
      <c r="A2022" s="10"/>
      <c r="B2022" s="7"/>
      <c r="C2022" s="7"/>
    </row>
    <row r="2023" spans="1:3" ht="14.5">
      <c r="A2023" s="10"/>
      <c r="B2023" s="7"/>
      <c r="C2023" s="7"/>
    </row>
    <row r="2024" spans="1:3" ht="14.5">
      <c r="A2024" s="10"/>
      <c r="B2024" s="7"/>
      <c r="C2024" s="7"/>
    </row>
    <row r="2025" spans="1:3" ht="14.5">
      <c r="A2025" s="10"/>
      <c r="B2025" s="7"/>
      <c r="C2025" s="7"/>
    </row>
    <row r="2026" spans="1:3" ht="14.5">
      <c r="A2026" s="10"/>
      <c r="B2026" s="7"/>
      <c r="C2026" s="7"/>
    </row>
    <row r="2027" spans="1:3" ht="14.5">
      <c r="A2027" s="10"/>
      <c r="B2027" s="7"/>
      <c r="C2027" s="7"/>
    </row>
    <row r="2028" spans="1:3" ht="14.5">
      <c r="A2028" s="10"/>
      <c r="B2028" s="7"/>
      <c r="C2028" s="7"/>
    </row>
    <row r="2029" spans="1:3" ht="14.5">
      <c r="A2029" s="10"/>
      <c r="B2029" s="7"/>
      <c r="C2029" s="7"/>
    </row>
    <row r="2030" spans="1:3" ht="14.5">
      <c r="A2030" s="10"/>
      <c r="B2030" s="7"/>
      <c r="C2030" s="7"/>
    </row>
    <row r="2031" spans="1:3" ht="14.5">
      <c r="A2031" s="10"/>
      <c r="B2031" s="7"/>
      <c r="C2031" s="7"/>
    </row>
    <row r="2032" spans="1:3" ht="14.5">
      <c r="A2032" s="10"/>
      <c r="B2032" s="7"/>
      <c r="C2032" s="7"/>
    </row>
    <row r="2033" spans="1:3" ht="14.5">
      <c r="A2033" s="10"/>
      <c r="B2033" s="7"/>
      <c r="C2033" s="7"/>
    </row>
    <row r="2034" spans="1:3" ht="14.5">
      <c r="A2034" s="10"/>
      <c r="B2034" s="7"/>
      <c r="C2034" s="7"/>
    </row>
    <row r="2035" spans="1:3" ht="14.5">
      <c r="A2035" s="10"/>
      <c r="B2035" s="7"/>
      <c r="C2035" s="7"/>
    </row>
    <row r="2036" spans="1:3" ht="14.5">
      <c r="A2036" s="10"/>
      <c r="B2036" s="7"/>
      <c r="C2036" s="7"/>
    </row>
    <row r="2037" spans="1:3" ht="14.5">
      <c r="A2037" s="10"/>
      <c r="B2037" s="7"/>
      <c r="C2037" s="7"/>
    </row>
    <row r="2038" spans="1:3" ht="14.5">
      <c r="A2038" s="10"/>
      <c r="B2038" s="7"/>
      <c r="C2038" s="7"/>
    </row>
    <row r="2039" spans="1:3" ht="14.5">
      <c r="A2039" s="10"/>
      <c r="B2039" s="7"/>
      <c r="C2039" s="7"/>
    </row>
    <row r="2040" spans="1:3" ht="14.5">
      <c r="A2040" s="10"/>
      <c r="B2040" s="7"/>
      <c r="C2040" s="7"/>
    </row>
    <row r="2041" spans="1:3" ht="14.5">
      <c r="A2041" s="10"/>
      <c r="B2041" s="7"/>
      <c r="C2041" s="7"/>
    </row>
    <row r="2042" spans="1:3" ht="14.5">
      <c r="A2042" s="10"/>
      <c r="B2042" s="7"/>
      <c r="C2042" s="7"/>
    </row>
    <row r="2043" spans="1:3" ht="14.5">
      <c r="A2043" s="10"/>
      <c r="B2043" s="7"/>
      <c r="C2043" s="7"/>
    </row>
    <row r="2044" spans="1:3" ht="14.5">
      <c r="A2044" s="10"/>
      <c r="B2044" s="7"/>
      <c r="C2044" s="7"/>
    </row>
    <row r="2045" spans="1:3" ht="14.5">
      <c r="A2045" s="10"/>
      <c r="B2045" s="7"/>
      <c r="C2045" s="7"/>
    </row>
    <row r="2046" spans="1:3" ht="14.5">
      <c r="A2046" s="10"/>
      <c r="B2046" s="7"/>
      <c r="C2046" s="7"/>
    </row>
    <row r="2047" spans="1:3" ht="14.5">
      <c r="A2047" s="10"/>
      <c r="B2047" s="7"/>
      <c r="C2047" s="7"/>
    </row>
    <row r="2048" spans="1:3" ht="14.5">
      <c r="A2048" s="10"/>
      <c r="B2048" s="7"/>
      <c r="C2048" s="7"/>
    </row>
    <row r="2049" spans="1:3" ht="14.5">
      <c r="A2049" s="10"/>
      <c r="B2049" s="7"/>
      <c r="C2049" s="7"/>
    </row>
    <row r="2050" spans="1:3" ht="14.5">
      <c r="A2050" s="10"/>
      <c r="B2050" s="7"/>
      <c r="C2050" s="7"/>
    </row>
    <row r="2051" spans="1:3" ht="14.5">
      <c r="A2051" s="10"/>
      <c r="B2051" s="7"/>
      <c r="C2051" s="7"/>
    </row>
    <row r="2052" spans="1:3" ht="14.5">
      <c r="A2052" s="10"/>
      <c r="B2052" s="7"/>
      <c r="C2052" s="7"/>
    </row>
    <row r="2053" spans="1:3" ht="14.5">
      <c r="A2053" s="10"/>
      <c r="B2053" s="7"/>
      <c r="C2053" s="7"/>
    </row>
    <row r="2054" spans="1:3" ht="14.5">
      <c r="A2054" s="10"/>
      <c r="B2054" s="7"/>
      <c r="C2054" s="7"/>
    </row>
    <row r="2055" spans="1:3" ht="14.5">
      <c r="A2055" s="10"/>
      <c r="B2055" s="7"/>
      <c r="C2055" s="7"/>
    </row>
    <row r="2056" spans="1:3" ht="14.5">
      <c r="A2056" s="10"/>
      <c r="B2056" s="7"/>
      <c r="C2056" s="7"/>
    </row>
    <row r="2057" spans="1:3" ht="14.5">
      <c r="A2057" s="10"/>
      <c r="B2057" s="7"/>
      <c r="C2057" s="7"/>
    </row>
    <row r="2058" spans="1:3" ht="14.5">
      <c r="A2058" s="10"/>
      <c r="B2058" s="7"/>
      <c r="C2058" s="7"/>
    </row>
    <row r="2059" spans="1:3" ht="14.5">
      <c r="A2059" s="10"/>
      <c r="B2059" s="7"/>
      <c r="C2059" s="7"/>
    </row>
    <row r="2060" spans="1:3" ht="14.5">
      <c r="A2060" s="10"/>
      <c r="B2060" s="7"/>
      <c r="C2060" s="7"/>
    </row>
    <row r="2061" spans="1:3" ht="14.5">
      <c r="A2061" s="10"/>
      <c r="B2061" s="7"/>
      <c r="C2061" s="7"/>
    </row>
    <row r="2062" spans="1:3" ht="14.5">
      <c r="A2062" s="10"/>
      <c r="B2062" s="7"/>
      <c r="C2062" s="7"/>
    </row>
    <row r="2063" spans="1:3" ht="14.5">
      <c r="A2063" s="10"/>
      <c r="B2063" s="7"/>
      <c r="C2063" s="7"/>
    </row>
    <row r="2064" spans="1:3" ht="14.5">
      <c r="A2064" s="10"/>
      <c r="B2064" s="7"/>
      <c r="C2064" s="7"/>
    </row>
    <row r="2065" spans="1:3" ht="14.5">
      <c r="A2065" s="10"/>
      <c r="B2065" s="7"/>
      <c r="C2065" s="7"/>
    </row>
    <row r="2066" spans="1:3" ht="14.5">
      <c r="A2066" s="10"/>
      <c r="B2066" s="7"/>
      <c r="C2066" s="7"/>
    </row>
    <row r="2067" spans="1:3" ht="14.5">
      <c r="A2067" s="10"/>
      <c r="B2067" s="7"/>
      <c r="C2067" s="7"/>
    </row>
    <row r="2068" spans="1:3" ht="14.5">
      <c r="A2068" s="10"/>
      <c r="B2068" s="7"/>
      <c r="C2068" s="7"/>
    </row>
    <row r="2069" spans="1:3" ht="14.5">
      <c r="A2069" s="10"/>
      <c r="B2069" s="7"/>
      <c r="C2069" s="7"/>
    </row>
    <row r="2070" spans="1:3" ht="14.5">
      <c r="A2070" s="10"/>
      <c r="B2070" s="7"/>
      <c r="C2070" s="7"/>
    </row>
    <row r="2071" spans="1:3" ht="14.5">
      <c r="A2071" s="10"/>
      <c r="B2071" s="7"/>
      <c r="C2071" s="7"/>
    </row>
    <row r="2072" spans="1:3" ht="14.5">
      <c r="A2072" s="10"/>
      <c r="B2072" s="7"/>
      <c r="C2072" s="7"/>
    </row>
    <row r="2073" spans="1:3" ht="14.5">
      <c r="A2073" s="10"/>
      <c r="B2073" s="7"/>
      <c r="C2073" s="7"/>
    </row>
    <row r="2074" spans="1:3" ht="14.5">
      <c r="A2074" s="10"/>
      <c r="B2074" s="7"/>
      <c r="C2074" s="7"/>
    </row>
    <row r="2075" spans="1:3" ht="14.5">
      <c r="A2075" s="10"/>
      <c r="B2075" s="7"/>
      <c r="C2075" s="7"/>
    </row>
    <row r="2076" spans="1:3" ht="14.5">
      <c r="A2076" s="10"/>
      <c r="B2076" s="7"/>
      <c r="C2076" s="7"/>
    </row>
    <row r="2077" spans="1:3" ht="14.5">
      <c r="A2077" s="10"/>
      <c r="B2077" s="7"/>
      <c r="C2077" s="7"/>
    </row>
    <row r="2078" spans="1:3" ht="14.5">
      <c r="A2078" s="10"/>
      <c r="B2078" s="7"/>
      <c r="C2078" s="7"/>
    </row>
    <row r="2079" spans="1:3" ht="14.5">
      <c r="A2079" s="10"/>
      <c r="B2079" s="7"/>
      <c r="C2079" s="7"/>
    </row>
    <row r="2080" spans="1:3" ht="14.5">
      <c r="A2080" s="10"/>
      <c r="B2080" s="7"/>
      <c r="C2080" s="7"/>
    </row>
    <row r="2081" spans="1:3" ht="14.5">
      <c r="A2081" s="10"/>
      <c r="B2081" s="7"/>
      <c r="C2081" s="7"/>
    </row>
    <row r="2082" spans="1:3" ht="14.5">
      <c r="A2082" s="10"/>
      <c r="B2082" s="7"/>
      <c r="C2082" s="7"/>
    </row>
    <row r="2083" spans="1:3" ht="14.5">
      <c r="A2083" s="10"/>
      <c r="B2083" s="7"/>
      <c r="C2083" s="7"/>
    </row>
    <row r="2084" spans="1:3" ht="14.5">
      <c r="A2084" s="10"/>
      <c r="B2084" s="7"/>
      <c r="C2084" s="7"/>
    </row>
    <row r="2085" spans="1:3" ht="14.5">
      <c r="A2085" s="10"/>
      <c r="B2085" s="7"/>
      <c r="C2085" s="7"/>
    </row>
    <row r="2086" spans="1:3" ht="14.5">
      <c r="A2086" s="10"/>
      <c r="B2086" s="7"/>
      <c r="C2086" s="7"/>
    </row>
    <row r="2087" spans="1:3" ht="14.5">
      <c r="A2087" s="10"/>
      <c r="B2087" s="7"/>
      <c r="C2087" s="7"/>
    </row>
    <row r="2088" spans="1:3" ht="14.5">
      <c r="A2088" s="10"/>
      <c r="B2088" s="7"/>
      <c r="C2088" s="7"/>
    </row>
    <row r="2089" spans="1:3" ht="14.5">
      <c r="A2089" s="10"/>
      <c r="B2089" s="7"/>
      <c r="C2089" s="7"/>
    </row>
    <row r="2090" spans="1:3" ht="14.5">
      <c r="A2090" s="10"/>
      <c r="B2090" s="7"/>
      <c r="C2090" s="7"/>
    </row>
    <row r="2091" spans="1:3" ht="14.5">
      <c r="A2091" s="10"/>
      <c r="B2091" s="7"/>
      <c r="C2091" s="7"/>
    </row>
    <row r="2092" spans="1:3" ht="14.5">
      <c r="A2092" s="10"/>
      <c r="B2092" s="7"/>
      <c r="C2092" s="7"/>
    </row>
    <row r="2093" spans="1:3" ht="14.5">
      <c r="A2093" s="10"/>
      <c r="B2093" s="7"/>
      <c r="C2093" s="7"/>
    </row>
    <row r="2094" spans="1:3" ht="14.5">
      <c r="A2094" s="10"/>
      <c r="B2094" s="7"/>
      <c r="C2094" s="7"/>
    </row>
    <row r="2095" spans="1:3" ht="14.5">
      <c r="A2095" s="10"/>
      <c r="B2095" s="7"/>
      <c r="C2095" s="7"/>
    </row>
    <row r="2096" spans="1:3" ht="14.5">
      <c r="A2096" s="10"/>
      <c r="B2096" s="7"/>
      <c r="C2096" s="7"/>
    </row>
    <row r="2097" spans="1:3" ht="14.5">
      <c r="A2097" s="10"/>
      <c r="B2097" s="7"/>
      <c r="C2097" s="7"/>
    </row>
    <row r="2098" spans="1:3" ht="14.5">
      <c r="A2098" s="10"/>
      <c r="B2098" s="7"/>
      <c r="C2098" s="7"/>
    </row>
    <row r="2099" spans="1:3" ht="14.5">
      <c r="A2099" s="10"/>
      <c r="B2099" s="7"/>
      <c r="C2099" s="7"/>
    </row>
    <row r="2100" spans="1:3" ht="14.5">
      <c r="A2100" s="10"/>
      <c r="B2100" s="7"/>
      <c r="C2100" s="7"/>
    </row>
    <row r="2101" spans="1:3" ht="14.5">
      <c r="A2101" s="10"/>
      <c r="B2101" s="7"/>
      <c r="C2101" s="7"/>
    </row>
    <row r="2102" spans="1:3" ht="14.5">
      <c r="A2102" s="10"/>
      <c r="B2102" s="7"/>
      <c r="C2102" s="7"/>
    </row>
    <row r="2103" spans="1:3" ht="14.5">
      <c r="A2103" s="10"/>
      <c r="B2103" s="7"/>
      <c r="C2103" s="7"/>
    </row>
    <row r="2104" spans="1:3" ht="14.5">
      <c r="A2104" s="10"/>
      <c r="B2104" s="7"/>
      <c r="C2104" s="7"/>
    </row>
    <row r="2105" spans="1:3" ht="14.5">
      <c r="A2105" s="10"/>
      <c r="B2105" s="7"/>
      <c r="C2105" s="7"/>
    </row>
    <row r="2106" spans="1:3" ht="14.5">
      <c r="A2106" s="10"/>
      <c r="B2106" s="7"/>
      <c r="C2106" s="7"/>
    </row>
    <row r="2107" spans="1:3" ht="14.5">
      <c r="A2107" s="10"/>
      <c r="B2107" s="7"/>
      <c r="C2107" s="7"/>
    </row>
    <row r="2108" spans="1:3" ht="14.5">
      <c r="A2108" s="10"/>
      <c r="B2108" s="7"/>
      <c r="C2108" s="7"/>
    </row>
    <row r="2109" spans="1:3" ht="14.5">
      <c r="A2109" s="10"/>
      <c r="B2109" s="7"/>
      <c r="C2109" s="7"/>
    </row>
    <row r="2110" spans="1:3" ht="14.5">
      <c r="A2110" s="10"/>
      <c r="B2110" s="7"/>
      <c r="C2110" s="7"/>
    </row>
    <row r="2111" spans="1:3" ht="14.5">
      <c r="A2111" s="10"/>
      <c r="B2111" s="7"/>
      <c r="C2111" s="7"/>
    </row>
    <row r="2112" spans="1:3" ht="14.5">
      <c r="A2112" s="10"/>
      <c r="B2112" s="7"/>
      <c r="C2112" s="7"/>
    </row>
    <row r="2113" spans="1:3" ht="14.5">
      <c r="A2113" s="10"/>
      <c r="B2113" s="7"/>
      <c r="C2113" s="7"/>
    </row>
    <row r="2114" spans="1:3" ht="14.5">
      <c r="A2114" s="10"/>
      <c r="B2114" s="7"/>
      <c r="C2114" s="7"/>
    </row>
    <row r="2115" spans="1:3" ht="14.5">
      <c r="A2115" s="10"/>
      <c r="B2115" s="7"/>
      <c r="C2115" s="7"/>
    </row>
    <row r="2116" spans="1:3" ht="14.5">
      <c r="A2116" s="10"/>
      <c r="B2116" s="7"/>
      <c r="C2116" s="7"/>
    </row>
    <row r="2117" spans="1:3" ht="14.5">
      <c r="A2117" s="10"/>
      <c r="B2117" s="7"/>
      <c r="C2117" s="7"/>
    </row>
    <row r="2118" spans="1:3" ht="14.5">
      <c r="A2118" s="10"/>
      <c r="B2118" s="7"/>
      <c r="C2118" s="7"/>
    </row>
    <row r="2119" spans="1:3" ht="14.5">
      <c r="A2119" s="10"/>
      <c r="B2119" s="7"/>
      <c r="C2119" s="7"/>
    </row>
    <row r="2120" spans="1:3" ht="14.5">
      <c r="A2120" s="10"/>
      <c r="B2120" s="7"/>
      <c r="C2120" s="7"/>
    </row>
    <row r="2121" spans="1:3" ht="14.5">
      <c r="A2121" s="10"/>
      <c r="B2121" s="7"/>
      <c r="C2121" s="7"/>
    </row>
    <row r="2122" spans="1:3" ht="14.5">
      <c r="A2122" s="10"/>
      <c r="B2122" s="7"/>
      <c r="C2122" s="7"/>
    </row>
    <row r="2123" spans="1:3" ht="14.5">
      <c r="A2123" s="10"/>
      <c r="B2123" s="7"/>
      <c r="C2123" s="7"/>
    </row>
    <row r="2124" spans="1:3" ht="14.5">
      <c r="A2124" s="10"/>
      <c r="B2124" s="7"/>
      <c r="C2124" s="7"/>
    </row>
  </sheetData>
  <hyperlinks>
    <hyperlink ref="B452" r:id="rId2" xr:uid="{00000000-0004-0000-0000-000000000000}"/>
    <hyperlink ref="B477" r:id="rId3" xr:uid="{00000000-0004-0000-0000-000001000000}"/>
    <hyperlink ref="B502" r:id="rId4" xr:uid="{00000000-0004-0000-0000-000002000000}"/>
    <hyperlink ref="B527" r:id="rId5" xr:uid="{00000000-0004-0000-0000-000003000000}"/>
    <hyperlink ref="B552" r:id="rId6" xr:uid="{00000000-0004-0000-0000-000004000000}"/>
    <hyperlink ref="B577" r:id="rId7" xr:uid="{00000000-0004-0000-0000-000005000000}"/>
    <hyperlink ref="B602" r:id="rId8" xr:uid="{00000000-0004-0000-0000-000006000000}"/>
    <hyperlink ref="B649" r:id="rId9" xr:uid="{00000000-0004-0000-0000-000007000000}"/>
    <hyperlink ref="B652" r:id="rId10" xr:uid="{00000000-0004-0000-0000-000008000000}"/>
    <hyperlink ref="B677" r:id="rId11" xr:uid="{00000000-0004-0000-0000-000009000000}"/>
    <hyperlink ref="B702" r:id="rId12" xr:uid="{00000000-0004-0000-0000-00000A000000}"/>
    <hyperlink ref="B727" r:id="rId13" xr:uid="{00000000-0004-0000-0000-00000B000000}"/>
    <hyperlink ref="B752" r:id="rId14" xr:uid="{00000000-0004-0000-0000-00000C000000}"/>
    <hyperlink ref="B777" r:id="rId15" xr:uid="{00000000-0004-0000-0000-00000D000000}"/>
    <hyperlink ref="B802" r:id="rId16" xr:uid="{00000000-0004-0000-0000-00000E000000}"/>
    <hyperlink ref="B856" r:id="rId17" xr:uid="{00000000-0004-0000-0000-00000F000000}"/>
    <hyperlink ref="B888" r:id="rId18" xr:uid="{00000000-0004-0000-0000-000010000000}"/>
    <hyperlink ref="B902" r:id="rId19" xr:uid="{00000000-0004-0000-0000-000011000000}"/>
    <hyperlink ref="B927" r:id="rId20" xr:uid="{00000000-0004-0000-0000-000012000000}"/>
    <hyperlink ref="B952" r:id="rId21" xr:uid="{00000000-0004-0000-0000-000013000000}"/>
    <hyperlink ref="B977" r:id="rId22" xr:uid="{00000000-0004-0000-0000-000014000000}"/>
    <hyperlink ref="B1002" r:id="rId23" xr:uid="{00000000-0004-0000-0000-000015000000}"/>
    <hyperlink ref="B1027" r:id="rId24" xr:uid="{00000000-0004-0000-0000-000016000000}"/>
    <hyperlink ref="B1052" r:id="rId25" xr:uid="{00000000-0004-0000-0000-000017000000}"/>
    <hyperlink ref="B1083" r:id="rId26" xr:uid="{00000000-0004-0000-0000-000018000000}"/>
    <hyperlink ref="B1115" r:id="rId27" xr:uid="{00000000-0004-0000-0000-000019000000}"/>
    <hyperlink ref="B1127" r:id="rId28" xr:uid="{00000000-0004-0000-0000-00001A000000}"/>
    <hyperlink ref="B1152" r:id="rId29" xr:uid="{00000000-0004-0000-0000-00001B000000}"/>
    <hyperlink ref="B1188" r:id="rId30" xr:uid="{00000000-0004-0000-0000-00001C000000}"/>
    <hyperlink ref="B1202" r:id="rId31" xr:uid="{00000000-0004-0000-0000-00001D000000}"/>
    <hyperlink ref="B1227" r:id="rId32" xr:uid="{00000000-0004-0000-0000-00001E000000}"/>
    <hyperlink ref="B1265" r:id="rId33" xr:uid="{00000000-0004-0000-0000-00001F000000}"/>
    <hyperlink ref="B1292" r:id="rId34" xr:uid="{00000000-0004-0000-0000-000020000000}"/>
    <hyperlink ref="B1310" r:id="rId35" xr:uid="{00000000-0004-0000-0000-000021000000}"/>
    <hyperlink ref="B1327" r:id="rId36" xr:uid="{00000000-0004-0000-0000-000022000000}"/>
    <hyperlink ref="B1352" r:id="rId37" xr:uid="{00000000-0004-0000-0000-000023000000}"/>
    <hyperlink ref="B1384" r:id="rId38" xr:uid="{00000000-0004-0000-0000-000024000000}"/>
    <hyperlink ref="B1403" r:id="rId39" xr:uid="{00000000-0004-0000-0000-000025000000}"/>
    <hyperlink ref="B1428" r:id="rId40" xr:uid="{00000000-0004-0000-0000-000026000000}"/>
    <hyperlink ref="B1452" r:id="rId41" xr:uid="{00000000-0004-0000-0000-000027000000}"/>
    <hyperlink ref="B1477" r:id="rId42" xr:uid="{00000000-0004-0000-0000-000028000000}"/>
    <hyperlink ref="B1547" r:id="rId43" xr:uid="{00000000-0004-0000-0000-000029000000}"/>
    <hyperlink ref="B1576" r:id="rId44" xr:uid="{00000000-0004-0000-0000-00002A000000}"/>
  </hyperlinks>
  <pageMargins left="0.7" right="0.7" top="0.75" bottom="0.75" header="0.3" footer="0.3"/>
  <drawing r:id="rId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2123"/>
  <sheetViews>
    <sheetView topLeftCell="A376" zoomScale="25" zoomScaleNormal="25" workbookViewId="0">
      <selection activeCell="B1" sqref="B1"/>
    </sheetView>
  </sheetViews>
  <sheetFormatPr defaultColWidth="14.453125" defaultRowHeight="15.75" customHeight="1"/>
  <cols>
    <col min="1" max="1" width="16.08984375" customWidth="1"/>
    <col min="2" max="2" width="28.81640625" customWidth="1"/>
    <col min="3" max="3" width="32" customWidth="1"/>
    <col min="4" max="4" width="29.08984375" customWidth="1"/>
    <col min="7" max="7" width="19.7265625" customWidth="1"/>
    <col min="8" max="8" width="0.453125" customWidth="1"/>
    <col min="9" max="9" width="21" customWidth="1"/>
    <col min="13" max="13" width="18.81640625" customWidth="1"/>
    <col min="18" max="18" width="15.7265625" customWidth="1"/>
    <col min="19" max="19" width="21.08984375" customWidth="1"/>
  </cols>
  <sheetData>
    <row r="1" spans="1:13" ht="15.75" customHeight="1">
      <c r="A1" s="7" t="s">
        <v>13</v>
      </c>
      <c r="B1" s="7" t="s">
        <v>0</v>
      </c>
      <c r="C1" s="7" t="s">
        <v>1</v>
      </c>
      <c r="D1" s="7" t="s">
        <v>2</v>
      </c>
    </row>
    <row r="2" spans="1:13" ht="15.75" customHeight="1">
      <c r="A2" s="10" t="s">
        <v>14</v>
      </c>
      <c r="B2" s="10">
        <v>10</v>
      </c>
      <c r="C2" s="7" t="s">
        <v>8</v>
      </c>
      <c r="D2" s="7" t="s">
        <v>4</v>
      </c>
    </row>
    <row r="3" spans="1:13" ht="15.75" customHeight="1">
      <c r="A3" s="10" t="s">
        <v>14</v>
      </c>
      <c r="B3" s="10">
        <v>22</v>
      </c>
      <c r="C3" s="7" t="s">
        <v>8</v>
      </c>
      <c r="D3" s="7" t="s">
        <v>10</v>
      </c>
    </row>
    <row r="4" spans="1:13" ht="15.75" customHeight="1">
      <c r="A4" s="10" t="s">
        <v>14</v>
      </c>
      <c r="B4" s="10">
        <v>73</v>
      </c>
      <c r="C4" s="7" t="s">
        <v>8</v>
      </c>
      <c r="D4" s="7" t="s">
        <v>11</v>
      </c>
    </row>
    <row r="5" spans="1:13" ht="15.75" customHeight="1">
      <c r="A5" s="10" t="s">
        <v>14</v>
      </c>
      <c r="B5" s="10">
        <v>68</v>
      </c>
      <c r="C5" s="7" t="s">
        <v>8</v>
      </c>
      <c r="D5" s="7" t="s">
        <v>10</v>
      </c>
      <c r="G5" s="29" t="s">
        <v>15</v>
      </c>
      <c r="H5" s="29" t="s">
        <v>2</v>
      </c>
      <c r="I5" s="30"/>
      <c r="J5" s="30"/>
      <c r="K5" s="30"/>
      <c r="L5" s="30"/>
      <c r="M5" s="31"/>
    </row>
    <row r="6" spans="1:13" ht="15.75" customHeight="1">
      <c r="A6" s="10" t="s">
        <v>14</v>
      </c>
      <c r="B6" s="10">
        <v>39</v>
      </c>
      <c r="C6" s="7" t="s">
        <v>8</v>
      </c>
      <c r="D6" s="7" t="s">
        <v>11</v>
      </c>
      <c r="G6" s="29" t="s">
        <v>1</v>
      </c>
      <c r="H6" s="32" t="s">
        <v>25</v>
      </c>
      <c r="I6" s="33" t="s">
        <v>18</v>
      </c>
      <c r="J6" s="33" t="s">
        <v>11</v>
      </c>
      <c r="K6" s="33" t="s">
        <v>10</v>
      </c>
      <c r="L6" s="33" t="s">
        <v>4</v>
      </c>
      <c r="M6" s="34" t="s">
        <v>73</v>
      </c>
    </row>
    <row r="7" spans="1:13" ht="15.75" customHeight="1">
      <c r="A7" s="10" t="s">
        <v>14</v>
      </c>
      <c r="B7" s="10">
        <v>48</v>
      </c>
      <c r="C7" s="7" t="s">
        <v>8</v>
      </c>
      <c r="D7" s="7" t="s">
        <v>11</v>
      </c>
      <c r="G7" s="32" t="s">
        <v>3</v>
      </c>
      <c r="H7" s="55">
        <v>0.23934426229508196</v>
      </c>
      <c r="I7" s="56">
        <v>0.10927152317880795</v>
      </c>
      <c r="J7" s="56">
        <v>6.9948186528497408E-2</v>
      </c>
      <c r="K7" s="56">
        <v>7.3979591836734693E-2</v>
      </c>
      <c r="L7" s="56">
        <v>6.8421052631578952E-2</v>
      </c>
      <c r="M7" s="57" t="e">
        <v>#DIV/0!</v>
      </c>
    </row>
    <row r="8" spans="1:13" ht="15.75" customHeight="1">
      <c r="A8" s="10" t="s">
        <v>14</v>
      </c>
      <c r="B8" s="10">
        <v>75</v>
      </c>
      <c r="C8" s="7" t="s">
        <v>8</v>
      </c>
      <c r="D8" s="7" t="s">
        <v>4</v>
      </c>
      <c r="G8" s="38" t="s">
        <v>12</v>
      </c>
      <c r="H8" s="58">
        <v>8.5245901639344257E-2</v>
      </c>
      <c r="I8" s="59">
        <v>0.10264900662251655</v>
      </c>
      <c r="J8" s="59">
        <v>0.13212435233160622</v>
      </c>
      <c r="K8" s="59">
        <v>0.11734693877551021</v>
      </c>
      <c r="L8" s="59">
        <v>0.11052631578947368</v>
      </c>
      <c r="M8" s="60" t="e">
        <v>#DIV/0!</v>
      </c>
    </row>
    <row r="9" spans="1:13" ht="15.75" customHeight="1">
      <c r="A9" s="10" t="s">
        <v>14</v>
      </c>
      <c r="B9" s="10">
        <v>19</v>
      </c>
      <c r="C9" s="7" t="s">
        <v>8</v>
      </c>
      <c r="D9" s="7" t="s">
        <v>4</v>
      </c>
      <c r="G9" s="38" t="s">
        <v>16</v>
      </c>
      <c r="H9" s="58">
        <v>8.8524590163934422E-2</v>
      </c>
      <c r="I9" s="59">
        <v>8.2781456953642391E-2</v>
      </c>
      <c r="J9" s="59">
        <v>0.12694300518134716</v>
      </c>
      <c r="K9" s="59">
        <v>0.12755102040816327</v>
      </c>
      <c r="L9" s="59">
        <v>0.12631578947368421</v>
      </c>
      <c r="M9" s="60" t="e">
        <v>#DIV/0!</v>
      </c>
    </row>
    <row r="10" spans="1:13" ht="15.75" customHeight="1">
      <c r="A10" s="10" t="s">
        <v>14</v>
      </c>
      <c r="B10" s="10">
        <v>40</v>
      </c>
      <c r="C10" s="7" t="s">
        <v>8</v>
      </c>
      <c r="D10" s="7" t="s">
        <v>4</v>
      </c>
      <c r="G10" s="38" t="s">
        <v>9</v>
      </c>
      <c r="H10" s="58">
        <v>0.11803278688524591</v>
      </c>
      <c r="I10" s="59">
        <v>0.12913907284768211</v>
      </c>
      <c r="J10" s="59">
        <v>0.11658031088082901</v>
      </c>
      <c r="K10" s="59">
        <v>0.10714285714285714</v>
      </c>
      <c r="L10" s="59">
        <v>6.8421052631578952E-2</v>
      </c>
      <c r="M10" s="60" t="e">
        <v>#DIV/0!</v>
      </c>
    </row>
    <row r="11" spans="1:13" ht="15.75" customHeight="1">
      <c r="A11" s="10" t="s">
        <v>14</v>
      </c>
      <c r="B11" s="10">
        <v>6</v>
      </c>
      <c r="C11" s="7" t="s">
        <v>8</v>
      </c>
      <c r="D11" s="7" t="s">
        <v>4</v>
      </c>
      <c r="G11" s="38" t="s">
        <v>8</v>
      </c>
      <c r="H11" s="58">
        <v>2.6229508196721311E-2</v>
      </c>
      <c r="I11" s="59">
        <v>5.9602649006622516E-2</v>
      </c>
      <c r="J11" s="59">
        <v>0.13730569948186527</v>
      </c>
      <c r="K11" s="59">
        <v>0.13520408163265307</v>
      </c>
      <c r="L11" s="59">
        <v>0.22631578947368422</v>
      </c>
      <c r="M11" s="60" t="e">
        <v>#DIV/0!</v>
      </c>
    </row>
    <row r="12" spans="1:13" ht="15.75" customHeight="1">
      <c r="A12" s="10" t="s">
        <v>14</v>
      </c>
      <c r="B12" s="10">
        <v>15</v>
      </c>
      <c r="C12" s="7" t="s">
        <v>8</v>
      </c>
      <c r="D12" s="7" t="s">
        <v>4</v>
      </c>
      <c r="G12" s="38" t="s">
        <v>21</v>
      </c>
      <c r="H12" s="58">
        <v>0.12786885245901639</v>
      </c>
      <c r="I12" s="59">
        <v>0.16887417218543047</v>
      </c>
      <c r="J12" s="59">
        <v>0.11398963730569948</v>
      </c>
      <c r="K12" s="59">
        <v>6.1224489795918366E-2</v>
      </c>
      <c r="L12" s="59">
        <v>8.9473684210526316E-2</v>
      </c>
      <c r="M12" s="60" t="e">
        <v>#DIV/0!</v>
      </c>
    </row>
    <row r="13" spans="1:13" ht="15.75" customHeight="1">
      <c r="A13" s="10" t="s">
        <v>14</v>
      </c>
      <c r="B13" s="10">
        <v>40</v>
      </c>
      <c r="C13" s="7" t="s">
        <v>8</v>
      </c>
      <c r="D13" s="7" t="s">
        <v>11</v>
      </c>
      <c r="G13" s="38" t="s">
        <v>23</v>
      </c>
      <c r="H13" s="58">
        <v>7.8688524590163941E-2</v>
      </c>
      <c r="I13" s="59">
        <v>9.9337748344370855E-2</v>
      </c>
      <c r="J13" s="59">
        <v>0.11139896373056994</v>
      </c>
      <c r="K13" s="59">
        <v>0.14285714285714285</v>
      </c>
      <c r="L13" s="59">
        <v>0.11578947368421053</v>
      </c>
      <c r="M13" s="60" t="e">
        <v>#DIV/0!</v>
      </c>
    </row>
    <row r="14" spans="1:13" ht="15.75" customHeight="1">
      <c r="A14" s="10" t="s">
        <v>14</v>
      </c>
      <c r="B14" s="10">
        <v>77</v>
      </c>
      <c r="C14" s="7" t="s">
        <v>8</v>
      </c>
      <c r="D14" s="7" t="s">
        <v>18</v>
      </c>
      <c r="G14" s="38" t="s">
        <v>22</v>
      </c>
      <c r="H14" s="58">
        <v>0.18032786885245902</v>
      </c>
      <c r="I14" s="59">
        <v>0.14238410596026491</v>
      </c>
      <c r="J14" s="59">
        <v>9.3264248704663211E-2</v>
      </c>
      <c r="K14" s="59">
        <v>8.4183673469387751E-2</v>
      </c>
      <c r="L14" s="59">
        <v>4.2105263157894736E-2</v>
      </c>
      <c r="M14" s="60" t="e">
        <v>#DIV/0!</v>
      </c>
    </row>
    <row r="15" spans="1:13" ht="15.75" customHeight="1">
      <c r="A15" s="10" t="s">
        <v>14</v>
      </c>
      <c r="B15" s="10">
        <v>22</v>
      </c>
      <c r="C15" s="7" t="s">
        <v>8</v>
      </c>
      <c r="D15" s="7" t="s">
        <v>18</v>
      </c>
      <c r="G15" s="38" t="s">
        <v>24</v>
      </c>
      <c r="H15" s="58">
        <v>5.5737704918032788E-2</v>
      </c>
      <c r="I15" s="59">
        <v>0.10596026490066225</v>
      </c>
      <c r="J15" s="59">
        <v>9.8445595854922283E-2</v>
      </c>
      <c r="K15" s="59">
        <v>0.15051020408163265</v>
      </c>
      <c r="L15" s="59">
        <v>0.15263157894736842</v>
      </c>
      <c r="M15" s="60" t="e">
        <v>#DIV/0!</v>
      </c>
    </row>
    <row r="16" spans="1:13" ht="15.75" customHeight="1">
      <c r="A16" s="10" t="s">
        <v>14</v>
      </c>
      <c r="B16" s="10">
        <v>115</v>
      </c>
      <c r="C16" s="7" t="s">
        <v>8</v>
      </c>
      <c r="D16" s="7" t="s">
        <v>10</v>
      </c>
      <c r="G16" s="42" t="s">
        <v>73</v>
      </c>
      <c r="H16" s="71">
        <v>0</v>
      </c>
      <c r="I16" s="72">
        <v>0</v>
      </c>
      <c r="J16" s="72">
        <v>0</v>
      </c>
      <c r="K16" s="72">
        <v>0</v>
      </c>
      <c r="L16" s="72">
        <v>0</v>
      </c>
      <c r="M16" s="73" t="e">
        <v>#DIV/0!</v>
      </c>
    </row>
    <row r="17" spans="1:23" ht="15.75" customHeight="1">
      <c r="A17" s="10" t="s">
        <v>14</v>
      </c>
      <c r="B17" s="10">
        <v>6</v>
      </c>
      <c r="C17" s="7" t="s">
        <v>8</v>
      </c>
      <c r="D17" s="7" t="s">
        <v>18</v>
      </c>
    </row>
    <row r="18" spans="1:23" ht="15.75" customHeight="1">
      <c r="A18" s="10" t="s">
        <v>14</v>
      </c>
      <c r="B18" s="10">
        <v>123</v>
      </c>
      <c r="C18" s="7" t="s">
        <v>8</v>
      </c>
      <c r="D18" s="7" t="s">
        <v>11</v>
      </c>
    </row>
    <row r="19" spans="1:23" ht="15.75" customHeight="1">
      <c r="A19" s="10" t="s">
        <v>14</v>
      </c>
      <c r="B19" s="10">
        <v>16</v>
      </c>
      <c r="C19" s="7" t="s">
        <v>8</v>
      </c>
      <c r="D19" s="7" t="s">
        <v>4</v>
      </c>
    </row>
    <row r="20" spans="1:23" ht="15.75" customHeight="1">
      <c r="A20" s="10" t="s">
        <v>14</v>
      </c>
      <c r="B20" s="10">
        <v>25</v>
      </c>
      <c r="C20" s="7" t="s">
        <v>8</v>
      </c>
      <c r="D20" s="7" t="s">
        <v>11</v>
      </c>
    </row>
    <row r="21" spans="1:23" ht="14.5">
      <c r="A21" s="10" t="s">
        <v>14</v>
      </c>
      <c r="B21" s="10">
        <v>134</v>
      </c>
      <c r="C21" s="7" t="s">
        <v>8</v>
      </c>
      <c r="D21" s="7" t="s">
        <v>10</v>
      </c>
    </row>
    <row r="22" spans="1:23" ht="14.5">
      <c r="A22" s="10" t="s">
        <v>14</v>
      </c>
      <c r="B22" s="10">
        <v>107</v>
      </c>
      <c r="C22" s="7" t="s">
        <v>8</v>
      </c>
      <c r="D22" s="7" t="s">
        <v>10</v>
      </c>
    </row>
    <row r="23" spans="1:23" ht="14.5">
      <c r="A23" s="10" t="s">
        <v>14</v>
      </c>
      <c r="B23" s="10">
        <v>71</v>
      </c>
      <c r="C23" s="7" t="s">
        <v>8</v>
      </c>
      <c r="D23" s="7" t="s">
        <v>11</v>
      </c>
      <c r="K23" s="32"/>
      <c r="L23" s="29" t="s">
        <v>74</v>
      </c>
      <c r="M23" s="30"/>
      <c r="N23" s="31"/>
      <c r="Q23" s="8" t="s">
        <v>6</v>
      </c>
      <c r="R23" s="9" t="s">
        <v>7</v>
      </c>
      <c r="S23" s="8" t="s">
        <v>29</v>
      </c>
    </row>
    <row r="24" spans="1:23" ht="14.5">
      <c r="A24" s="10" t="s">
        <v>14</v>
      </c>
      <c r="B24" s="10">
        <v>154</v>
      </c>
      <c r="C24" s="7" t="s">
        <v>8</v>
      </c>
      <c r="D24" s="7" t="s">
        <v>18</v>
      </c>
      <c r="K24" s="29" t="s">
        <v>1</v>
      </c>
      <c r="L24" s="32" t="s">
        <v>26</v>
      </c>
      <c r="M24" s="33" t="s">
        <v>27</v>
      </c>
      <c r="N24" s="34" t="s">
        <v>28</v>
      </c>
      <c r="Q24" s="17" t="s">
        <v>9</v>
      </c>
      <c r="R24" s="11">
        <v>2.5485714285714285</v>
      </c>
      <c r="S24" s="18">
        <v>40.546650867316608</v>
      </c>
      <c r="T24" s="18">
        <v>55.647727272727273</v>
      </c>
      <c r="V24" s="12"/>
      <c r="W24" s="18"/>
    </row>
    <row r="25" spans="1:23" ht="14.5">
      <c r="A25" s="10" t="s">
        <v>14</v>
      </c>
      <c r="B25" s="10">
        <v>56</v>
      </c>
      <c r="C25" s="7" t="s">
        <v>8</v>
      </c>
      <c r="D25" s="7" t="s">
        <v>4</v>
      </c>
      <c r="K25" s="32" t="s">
        <v>3</v>
      </c>
      <c r="L25" s="35">
        <v>42.268571428571427</v>
      </c>
      <c r="M25" s="36">
        <v>175</v>
      </c>
      <c r="N25" s="37">
        <v>175</v>
      </c>
      <c r="Q25" s="17" t="s">
        <v>3</v>
      </c>
      <c r="R25" s="11">
        <v>1.8742857142857143</v>
      </c>
      <c r="S25" s="18">
        <v>39.29562339857425</v>
      </c>
      <c r="T25" s="18">
        <v>44.670731707317074</v>
      </c>
      <c r="V25" s="12"/>
      <c r="W25" s="18"/>
    </row>
    <row r="26" spans="1:23" ht="14.5">
      <c r="A26" s="10" t="s">
        <v>14</v>
      </c>
      <c r="B26" s="10">
        <v>15</v>
      </c>
      <c r="C26" s="7" t="s">
        <v>8</v>
      </c>
      <c r="D26" s="7" t="s">
        <v>18</v>
      </c>
      <c r="K26" s="38" t="s">
        <v>12</v>
      </c>
      <c r="L26" s="39">
        <v>44.72</v>
      </c>
      <c r="M26" s="40">
        <v>175</v>
      </c>
      <c r="N26" s="41">
        <v>175</v>
      </c>
      <c r="Q26" s="17" t="s">
        <v>12</v>
      </c>
      <c r="R26" s="11">
        <v>2.88</v>
      </c>
      <c r="S26" s="18">
        <v>44.211416847123253</v>
      </c>
      <c r="T26" s="18">
        <v>43.483870967741936</v>
      </c>
      <c r="V26" s="12"/>
      <c r="W26" s="18"/>
    </row>
    <row r="27" spans="1:23" ht="14.5">
      <c r="A27" s="10" t="s">
        <v>14</v>
      </c>
      <c r="B27" s="10">
        <v>63</v>
      </c>
      <c r="C27" s="7" t="s">
        <v>9</v>
      </c>
      <c r="D27" s="7" t="s">
        <v>11</v>
      </c>
      <c r="K27" s="38" t="s">
        <v>16</v>
      </c>
      <c r="L27" s="39">
        <v>39.200000000000003</v>
      </c>
      <c r="M27" s="40">
        <v>175</v>
      </c>
      <c r="N27" s="41">
        <v>175</v>
      </c>
      <c r="Q27" s="17" t="s">
        <v>16</v>
      </c>
      <c r="R27" s="11">
        <v>2.9542857142857142</v>
      </c>
      <c r="S27" s="18">
        <v>40.084681183102958</v>
      </c>
      <c r="T27" s="18">
        <v>46.292857142857144</v>
      </c>
      <c r="V27" s="12"/>
      <c r="W27" s="18"/>
    </row>
    <row r="28" spans="1:23" ht="14.5">
      <c r="A28" s="10" t="s">
        <v>14</v>
      </c>
      <c r="B28" s="10">
        <v>49</v>
      </c>
      <c r="C28" s="7" t="s">
        <v>9</v>
      </c>
      <c r="D28" s="7" t="s">
        <v>18</v>
      </c>
      <c r="K28" s="38" t="s">
        <v>9</v>
      </c>
      <c r="L28" s="39">
        <v>42.845714285714287</v>
      </c>
      <c r="M28" s="40">
        <v>175</v>
      </c>
      <c r="N28" s="41">
        <v>175</v>
      </c>
      <c r="Q28" s="17" t="s">
        <v>21</v>
      </c>
      <c r="R28" s="11">
        <v>2.3714285714285714</v>
      </c>
      <c r="S28" s="18">
        <v>41.192449765698711</v>
      </c>
      <c r="T28" s="18">
        <v>51.479452054794521</v>
      </c>
      <c r="V28" s="12"/>
      <c r="W28" s="18"/>
    </row>
    <row r="29" spans="1:23" ht="14.5">
      <c r="A29" s="10" t="s">
        <v>14</v>
      </c>
      <c r="B29" s="10">
        <v>21</v>
      </c>
      <c r="C29" s="7" t="s">
        <v>9</v>
      </c>
      <c r="D29" s="7" t="s">
        <v>11</v>
      </c>
      <c r="K29" s="38" t="s">
        <v>8</v>
      </c>
      <c r="L29" s="39">
        <v>46.988571428571426</v>
      </c>
      <c r="M29" s="40">
        <v>175</v>
      </c>
      <c r="N29" s="41">
        <v>175</v>
      </c>
      <c r="Q29" s="17" t="s">
        <v>22</v>
      </c>
      <c r="R29" s="11">
        <v>2.0914285714285716</v>
      </c>
      <c r="S29" s="18">
        <v>39.544091421963614</v>
      </c>
      <c r="T29" s="18">
        <v>29.015151515151516</v>
      </c>
      <c r="V29" s="12"/>
      <c r="W29" s="18"/>
    </row>
    <row r="30" spans="1:23" ht="14.5">
      <c r="A30" s="10" t="s">
        <v>14</v>
      </c>
      <c r="B30" s="10">
        <v>6</v>
      </c>
      <c r="C30" s="7" t="s">
        <v>9</v>
      </c>
      <c r="D30" s="7" t="s">
        <v>25</v>
      </c>
      <c r="K30" s="38" t="s">
        <v>21</v>
      </c>
      <c r="L30" s="39">
        <v>40.251428571428569</v>
      </c>
      <c r="M30" s="40">
        <v>175</v>
      </c>
      <c r="N30" s="41">
        <v>175</v>
      </c>
      <c r="Q30" s="17" t="s">
        <v>23</v>
      </c>
      <c r="R30" s="11">
        <v>2.9885714285714284</v>
      </c>
      <c r="S30" s="18">
        <v>41.643406442802046</v>
      </c>
      <c r="T30" s="18">
        <v>42.356725146198833</v>
      </c>
      <c r="V30" s="12"/>
      <c r="W30" s="18"/>
    </row>
    <row r="31" spans="1:23" ht="14.5">
      <c r="A31" s="10" t="s">
        <v>14</v>
      </c>
      <c r="B31" s="10">
        <v>29</v>
      </c>
      <c r="C31" s="7" t="s">
        <v>9</v>
      </c>
      <c r="D31" s="7" t="s">
        <v>11</v>
      </c>
      <c r="K31" s="38" t="s">
        <v>23</v>
      </c>
      <c r="L31" s="39">
        <v>40.702857142857141</v>
      </c>
      <c r="M31" s="40">
        <v>175</v>
      </c>
      <c r="N31" s="41">
        <v>175</v>
      </c>
      <c r="Q31" s="17" t="s">
        <v>24</v>
      </c>
      <c r="R31" s="11">
        <v>3.1942857142857144</v>
      </c>
      <c r="S31" s="18">
        <v>41.802721463640474</v>
      </c>
      <c r="T31" s="18">
        <v>68.116504854368927</v>
      </c>
      <c r="V31" s="12"/>
      <c r="W31" s="18"/>
    </row>
    <row r="32" spans="1:23" ht="14.5">
      <c r="A32" s="10" t="s">
        <v>14</v>
      </c>
      <c r="B32" s="10">
        <v>50</v>
      </c>
      <c r="C32" s="7" t="s">
        <v>9</v>
      </c>
      <c r="D32" s="7" t="s">
        <v>11</v>
      </c>
      <c r="K32" s="38" t="s">
        <v>22</v>
      </c>
      <c r="L32" s="39">
        <v>37.57714285714286</v>
      </c>
      <c r="M32" s="40">
        <v>175</v>
      </c>
      <c r="N32" s="41">
        <v>175</v>
      </c>
      <c r="Q32" s="8" t="s">
        <v>8</v>
      </c>
      <c r="R32" s="11">
        <v>3.5542857142857143</v>
      </c>
      <c r="S32" s="18">
        <v>44.51267833605899</v>
      </c>
      <c r="T32" s="18">
        <v>45.277472527472526</v>
      </c>
      <c r="V32" s="12"/>
      <c r="W32" s="18"/>
    </row>
    <row r="33" spans="1:19" ht="14.5">
      <c r="A33" s="10" t="s">
        <v>14</v>
      </c>
      <c r="B33" s="10">
        <v>70</v>
      </c>
      <c r="C33" s="7" t="s">
        <v>9</v>
      </c>
      <c r="D33" s="7" t="s">
        <v>25</v>
      </c>
      <c r="K33" s="38" t="s">
        <v>24</v>
      </c>
      <c r="L33" s="39">
        <v>39.674285714285716</v>
      </c>
      <c r="M33" s="40">
        <v>175</v>
      </c>
      <c r="N33" s="41">
        <v>175</v>
      </c>
    </row>
    <row r="34" spans="1:19" ht="14.5">
      <c r="A34" s="10" t="s">
        <v>14</v>
      </c>
      <c r="B34" s="10">
        <v>134</v>
      </c>
      <c r="C34" s="7" t="s">
        <v>9</v>
      </c>
      <c r="D34" s="7" t="s">
        <v>10</v>
      </c>
      <c r="K34" s="38" t="s">
        <v>73</v>
      </c>
      <c r="L34" s="39"/>
      <c r="M34" s="40"/>
      <c r="N34" s="41"/>
    </row>
    <row r="35" spans="1:19" ht="14.5">
      <c r="A35" s="10" t="s">
        <v>14</v>
      </c>
      <c r="B35" s="10">
        <v>154</v>
      </c>
      <c r="C35" s="7" t="s">
        <v>9</v>
      </c>
      <c r="D35" s="7" t="s">
        <v>11</v>
      </c>
      <c r="K35" s="53" t="s">
        <v>30</v>
      </c>
      <c r="L35" s="68">
        <v>41.580952380952382</v>
      </c>
      <c r="M35" s="70">
        <v>1575</v>
      </c>
      <c r="N35" s="69">
        <v>1575</v>
      </c>
    </row>
    <row r="36" spans="1:19" ht="14.5">
      <c r="A36" s="10" t="s">
        <v>14</v>
      </c>
      <c r="B36" s="10">
        <v>44</v>
      </c>
      <c r="C36" s="7" t="s">
        <v>9</v>
      </c>
      <c r="D36" s="7" t="s">
        <v>10</v>
      </c>
    </row>
    <row r="37" spans="1:19" ht="14.5">
      <c r="A37" s="10" t="s">
        <v>14</v>
      </c>
      <c r="B37" s="10">
        <v>31</v>
      </c>
      <c r="C37" s="7" t="s">
        <v>9</v>
      </c>
      <c r="D37" s="7" t="s">
        <v>18</v>
      </c>
    </row>
    <row r="38" spans="1:19" ht="14.5">
      <c r="A38" s="10" t="s">
        <v>14</v>
      </c>
      <c r="B38" s="10">
        <v>36</v>
      </c>
      <c r="C38" s="7" t="s">
        <v>9</v>
      </c>
      <c r="D38" s="7" t="s">
        <v>11</v>
      </c>
      <c r="K38" s="32"/>
      <c r="L38" s="30"/>
      <c r="M38" s="29" t="s">
        <v>74</v>
      </c>
      <c r="N38" s="31"/>
    </row>
    <row r="39" spans="1:19" ht="14.5">
      <c r="A39" s="10" t="s">
        <v>14</v>
      </c>
      <c r="B39" s="10">
        <v>116</v>
      </c>
      <c r="C39" s="7" t="s">
        <v>9</v>
      </c>
      <c r="D39" s="7" t="s">
        <v>25</v>
      </c>
      <c r="K39" s="29" t="s">
        <v>1</v>
      </c>
      <c r="L39" s="29" t="s">
        <v>2</v>
      </c>
      <c r="M39" s="32" t="s">
        <v>26</v>
      </c>
      <c r="N39" s="34" t="s">
        <v>15</v>
      </c>
    </row>
    <row r="40" spans="1:19" ht="14.5">
      <c r="A40" s="10" t="s">
        <v>14</v>
      </c>
      <c r="B40" s="10">
        <v>101</v>
      </c>
      <c r="C40" s="7" t="s">
        <v>9</v>
      </c>
      <c r="D40" s="7" t="s">
        <v>18</v>
      </c>
      <c r="K40" s="32" t="s">
        <v>3</v>
      </c>
      <c r="L40" s="32" t="s">
        <v>25</v>
      </c>
      <c r="M40" s="35">
        <v>44.410958904109592</v>
      </c>
      <c r="N40" s="37">
        <v>73</v>
      </c>
      <c r="Q40" s="8" t="s">
        <v>6</v>
      </c>
      <c r="R40" s="9" t="s">
        <v>7</v>
      </c>
      <c r="S40" s="12" t="s">
        <v>4</v>
      </c>
    </row>
    <row r="41" spans="1:19" ht="14.5">
      <c r="A41" s="10" t="s">
        <v>14</v>
      </c>
      <c r="B41" s="10">
        <v>18</v>
      </c>
      <c r="C41" s="7" t="s">
        <v>9</v>
      </c>
      <c r="D41" s="7" t="s">
        <v>4</v>
      </c>
      <c r="K41" s="48"/>
      <c r="L41" s="38" t="s">
        <v>18</v>
      </c>
      <c r="M41" s="39">
        <v>47.090909090909093</v>
      </c>
      <c r="N41" s="41">
        <v>33</v>
      </c>
      <c r="Q41" s="12" t="s">
        <v>9</v>
      </c>
      <c r="R41" s="11">
        <v>2.5485714285714285</v>
      </c>
      <c r="S41" s="11">
        <v>41.068608807011778</v>
      </c>
    </row>
    <row r="42" spans="1:19" ht="14.5">
      <c r="A42" s="10" t="s">
        <v>14</v>
      </c>
      <c r="B42" s="10">
        <v>21</v>
      </c>
      <c r="C42" s="7" t="s">
        <v>9</v>
      </c>
      <c r="D42" s="7" t="s">
        <v>10</v>
      </c>
      <c r="K42" s="48"/>
      <c r="L42" s="38" t="s">
        <v>11</v>
      </c>
      <c r="M42" s="39">
        <v>22.703703703703702</v>
      </c>
      <c r="N42" s="41">
        <v>27</v>
      </c>
      <c r="Q42" s="12" t="s">
        <v>3</v>
      </c>
      <c r="R42" s="11">
        <v>1.8742857142857143</v>
      </c>
      <c r="S42" s="11">
        <v>53.328410289800551</v>
      </c>
    </row>
    <row r="43" spans="1:19" ht="14.5">
      <c r="A43" s="10" t="s">
        <v>14</v>
      </c>
      <c r="B43" s="10">
        <v>7</v>
      </c>
      <c r="C43" s="7" t="s">
        <v>9</v>
      </c>
      <c r="D43" s="7" t="s">
        <v>10</v>
      </c>
      <c r="K43" s="48"/>
      <c r="L43" s="38" t="s">
        <v>10</v>
      </c>
      <c r="M43" s="39">
        <v>44.03448275862069</v>
      </c>
      <c r="N43" s="41">
        <v>29</v>
      </c>
      <c r="Q43" s="12" t="s">
        <v>12</v>
      </c>
      <c r="R43" s="11">
        <v>2.88</v>
      </c>
      <c r="S43" s="11">
        <v>40.246841299682956</v>
      </c>
    </row>
    <row r="44" spans="1:19" ht="14.5">
      <c r="A44" s="10" t="s">
        <v>14</v>
      </c>
      <c r="B44" s="10">
        <v>76</v>
      </c>
      <c r="C44" s="7" t="s">
        <v>9</v>
      </c>
      <c r="D44" s="7" t="s">
        <v>4</v>
      </c>
      <c r="K44" s="48"/>
      <c r="L44" s="38" t="s">
        <v>4</v>
      </c>
      <c r="M44" s="39">
        <v>54.692307692307693</v>
      </c>
      <c r="N44" s="41">
        <v>13</v>
      </c>
      <c r="Q44" s="12" t="s">
        <v>16</v>
      </c>
      <c r="R44" s="11">
        <v>2.9542857142857142</v>
      </c>
      <c r="S44" s="11">
        <v>43.562134596543203</v>
      </c>
    </row>
    <row r="45" spans="1:19" ht="14.5">
      <c r="A45" s="10" t="s">
        <v>14</v>
      </c>
      <c r="B45" s="10">
        <v>14</v>
      </c>
      <c r="C45" s="7" t="s">
        <v>9</v>
      </c>
      <c r="D45" s="7" t="s">
        <v>18</v>
      </c>
      <c r="K45" s="32" t="s">
        <v>34</v>
      </c>
      <c r="L45" s="30"/>
      <c r="M45" s="35">
        <v>42.268571428571427</v>
      </c>
      <c r="N45" s="37">
        <v>175</v>
      </c>
      <c r="Q45" s="12" t="s">
        <v>21</v>
      </c>
      <c r="R45" s="11">
        <v>2.3714285714285714</v>
      </c>
      <c r="S45" s="11">
        <v>39.672310378031938</v>
      </c>
    </row>
    <row r="46" spans="1:19" ht="14.5">
      <c r="A46" s="10" t="s">
        <v>14</v>
      </c>
      <c r="B46" s="10">
        <v>10</v>
      </c>
      <c r="C46" s="7" t="s">
        <v>9</v>
      </c>
      <c r="D46" s="7" t="s">
        <v>11</v>
      </c>
      <c r="K46" s="32" t="s">
        <v>12</v>
      </c>
      <c r="L46" s="32" t="s">
        <v>25</v>
      </c>
      <c r="M46" s="35">
        <v>48.53846153846154</v>
      </c>
      <c r="N46" s="37">
        <v>26</v>
      </c>
      <c r="Q46" s="12" t="s">
        <v>22</v>
      </c>
      <c r="R46" s="11">
        <v>2.0914285714285716</v>
      </c>
      <c r="S46" s="11">
        <v>27</v>
      </c>
    </row>
    <row r="47" spans="1:19" ht="14.5">
      <c r="A47" s="10" t="s">
        <v>14</v>
      </c>
      <c r="B47" s="10">
        <v>109</v>
      </c>
      <c r="C47" s="7" t="s">
        <v>9</v>
      </c>
      <c r="D47" s="7" t="s">
        <v>18</v>
      </c>
      <c r="K47" s="48"/>
      <c r="L47" s="38" t="s">
        <v>18</v>
      </c>
      <c r="M47" s="39">
        <v>48.41935483870968</v>
      </c>
      <c r="N47" s="41">
        <v>31</v>
      </c>
      <c r="Q47" s="12" t="s">
        <v>23</v>
      </c>
      <c r="R47" s="11">
        <v>2.9885714285714284</v>
      </c>
      <c r="S47" s="11">
        <v>36.302847771884792</v>
      </c>
    </row>
    <row r="48" spans="1:19" ht="14.5">
      <c r="A48" s="10" t="s">
        <v>14</v>
      </c>
      <c r="B48" s="10">
        <v>145</v>
      </c>
      <c r="C48" s="7" t="s">
        <v>9</v>
      </c>
      <c r="D48" s="7" t="s">
        <v>11</v>
      </c>
      <c r="K48" s="48"/>
      <c r="L48" s="38" t="s">
        <v>11</v>
      </c>
      <c r="M48" s="39">
        <v>46.862745098039213</v>
      </c>
      <c r="N48" s="41">
        <v>51</v>
      </c>
      <c r="Q48" s="12" t="s">
        <v>24</v>
      </c>
      <c r="R48" s="11">
        <v>3.1942857142857144</v>
      </c>
      <c r="S48" s="11">
        <v>30.157339645335099</v>
      </c>
    </row>
    <row r="49" spans="1:19" ht="14.5">
      <c r="A49" s="10" t="s">
        <v>14</v>
      </c>
      <c r="B49" s="10">
        <v>46</v>
      </c>
      <c r="C49" s="7" t="s">
        <v>9</v>
      </c>
      <c r="D49" s="7" t="s">
        <v>18</v>
      </c>
      <c r="K49" s="48"/>
      <c r="L49" s="38" t="s">
        <v>10</v>
      </c>
      <c r="M49" s="39">
        <v>37.652173913043477</v>
      </c>
      <c r="N49" s="41">
        <v>46</v>
      </c>
      <c r="Q49" s="8" t="s">
        <v>8</v>
      </c>
      <c r="R49" s="11">
        <v>3.5542857142857143</v>
      </c>
      <c r="S49" s="11">
        <v>32.733953460358961</v>
      </c>
    </row>
    <row r="50" spans="1:19" ht="14.5">
      <c r="A50" s="10" t="s">
        <v>14</v>
      </c>
      <c r="B50" s="10">
        <v>14</v>
      </c>
      <c r="C50" s="7" t="s">
        <v>9</v>
      </c>
      <c r="D50" s="7" t="s">
        <v>11</v>
      </c>
      <c r="K50" s="48"/>
      <c r="L50" s="38" t="s">
        <v>4</v>
      </c>
      <c r="M50" s="39">
        <v>44.80952380952381</v>
      </c>
      <c r="N50" s="41">
        <v>21</v>
      </c>
    </row>
    <row r="51" spans="1:19" ht="14.5">
      <c r="A51" s="10" t="s">
        <v>14</v>
      </c>
      <c r="B51" s="10">
        <v>45</v>
      </c>
      <c r="C51" s="7" t="s">
        <v>9</v>
      </c>
      <c r="D51" s="7" t="s">
        <v>18</v>
      </c>
      <c r="K51" s="32" t="s">
        <v>35</v>
      </c>
      <c r="L51" s="30"/>
      <c r="M51" s="35">
        <v>44.72</v>
      </c>
      <c r="N51" s="37">
        <v>175</v>
      </c>
    </row>
    <row r="52" spans="1:19" ht="14.5">
      <c r="A52" s="10" t="s">
        <v>14</v>
      </c>
      <c r="B52" s="10">
        <v>40</v>
      </c>
      <c r="C52" s="7" t="s">
        <v>3</v>
      </c>
      <c r="D52" s="7" t="s">
        <v>18</v>
      </c>
      <c r="K52" s="32" t="s">
        <v>16</v>
      </c>
      <c r="L52" s="32" t="s">
        <v>25</v>
      </c>
      <c r="M52" s="35">
        <v>49.074074074074076</v>
      </c>
      <c r="N52" s="37">
        <v>27</v>
      </c>
    </row>
    <row r="53" spans="1:19" ht="14.5">
      <c r="A53" s="10" t="s">
        <v>14</v>
      </c>
      <c r="B53" s="10">
        <v>11</v>
      </c>
      <c r="C53" s="7" t="s">
        <v>3</v>
      </c>
      <c r="D53" s="7" t="s">
        <v>25</v>
      </c>
      <c r="K53" s="48"/>
      <c r="L53" s="38" t="s">
        <v>18</v>
      </c>
      <c r="M53" s="39">
        <v>42.88</v>
      </c>
      <c r="N53" s="41">
        <v>25</v>
      </c>
    </row>
    <row r="54" spans="1:19" ht="14.5">
      <c r="A54" s="10" t="s">
        <v>14</v>
      </c>
      <c r="B54" s="10">
        <v>56</v>
      </c>
      <c r="C54" s="7" t="s">
        <v>3</v>
      </c>
      <c r="D54" s="7" t="s">
        <v>25</v>
      </c>
      <c r="K54" s="48"/>
      <c r="L54" s="38" t="s">
        <v>11</v>
      </c>
      <c r="M54" s="39">
        <v>32.918367346938773</v>
      </c>
      <c r="N54" s="41">
        <v>49</v>
      </c>
    </row>
    <row r="55" spans="1:19" ht="14.5">
      <c r="A55" s="10" t="s">
        <v>14</v>
      </c>
      <c r="B55" s="10">
        <v>40</v>
      </c>
      <c r="C55" s="7" t="s">
        <v>3</v>
      </c>
      <c r="D55" s="7" t="s">
        <v>25</v>
      </c>
      <c r="K55" s="48"/>
      <c r="L55" s="38" t="s">
        <v>10</v>
      </c>
      <c r="M55" s="39">
        <v>36.200000000000003</v>
      </c>
      <c r="N55" s="41">
        <v>50</v>
      </c>
    </row>
    <row r="56" spans="1:19" ht="14.5">
      <c r="A56" s="10" t="s">
        <v>14</v>
      </c>
      <c r="B56" s="10">
        <v>59</v>
      </c>
      <c r="C56" s="7" t="s">
        <v>3</v>
      </c>
      <c r="D56" s="7" t="s">
        <v>18</v>
      </c>
      <c r="K56" s="48"/>
      <c r="L56" s="38" t="s">
        <v>4</v>
      </c>
      <c r="M56" s="39">
        <v>43.333333333333336</v>
      </c>
      <c r="N56" s="41">
        <v>24</v>
      </c>
    </row>
    <row r="57" spans="1:19" ht="14.5">
      <c r="A57" s="10" t="s">
        <v>14</v>
      </c>
      <c r="B57" s="10">
        <v>10</v>
      </c>
      <c r="C57" s="7" t="s">
        <v>3</v>
      </c>
      <c r="D57" s="7" t="s">
        <v>25</v>
      </c>
      <c r="K57" s="32" t="s">
        <v>36</v>
      </c>
      <c r="L57" s="30"/>
      <c r="M57" s="35">
        <v>39.200000000000003</v>
      </c>
      <c r="N57" s="37">
        <v>175</v>
      </c>
    </row>
    <row r="58" spans="1:19" ht="14.5">
      <c r="A58" s="10" t="s">
        <v>14</v>
      </c>
      <c r="B58" s="10">
        <v>10</v>
      </c>
      <c r="C58" s="7" t="s">
        <v>3</v>
      </c>
      <c r="D58" s="7" t="s">
        <v>25</v>
      </c>
      <c r="K58" s="32" t="s">
        <v>9</v>
      </c>
      <c r="L58" s="32" t="s">
        <v>25</v>
      </c>
      <c r="M58" s="35">
        <v>45.472222222222221</v>
      </c>
      <c r="N58" s="37">
        <v>36</v>
      </c>
    </row>
    <row r="59" spans="1:19" ht="14.5">
      <c r="A59" s="10" t="s">
        <v>14</v>
      </c>
      <c r="B59" s="10">
        <v>11</v>
      </c>
      <c r="C59" s="7" t="s">
        <v>3</v>
      </c>
      <c r="D59" s="7" t="s">
        <v>25</v>
      </c>
      <c r="K59" s="48"/>
      <c r="L59" s="38" t="s">
        <v>18</v>
      </c>
      <c r="M59" s="39">
        <v>51</v>
      </c>
      <c r="N59" s="41">
        <v>39</v>
      </c>
    </row>
    <row r="60" spans="1:19" ht="14.5">
      <c r="A60" s="10" t="s">
        <v>14</v>
      </c>
      <c r="B60" s="10">
        <v>110</v>
      </c>
      <c r="C60" s="7" t="s">
        <v>3</v>
      </c>
      <c r="D60" s="7" t="s">
        <v>25</v>
      </c>
      <c r="K60" s="48"/>
      <c r="L60" s="38" t="s">
        <v>11</v>
      </c>
      <c r="M60" s="39">
        <v>35.755555555555553</v>
      </c>
      <c r="N60" s="41">
        <v>45</v>
      </c>
    </row>
    <row r="61" spans="1:19" ht="14.5">
      <c r="A61" s="10" t="s">
        <v>14</v>
      </c>
      <c r="B61" s="10">
        <v>41</v>
      </c>
      <c r="C61" s="7" t="s">
        <v>3</v>
      </c>
      <c r="D61" s="7" t="s">
        <v>25</v>
      </c>
      <c r="K61" s="48"/>
      <c r="L61" s="38" t="s">
        <v>10</v>
      </c>
      <c r="M61" s="39">
        <v>40.80952380952381</v>
      </c>
      <c r="N61" s="41">
        <v>42</v>
      </c>
    </row>
    <row r="62" spans="1:19" ht="14.5">
      <c r="A62" s="10" t="s">
        <v>14</v>
      </c>
      <c r="B62" s="10">
        <v>5</v>
      </c>
      <c r="C62" s="7" t="s">
        <v>3</v>
      </c>
      <c r="D62" s="7" t="s">
        <v>25</v>
      </c>
      <c r="K62" s="48"/>
      <c r="L62" s="38" t="s">
        <v>4</v>
      </c>
      <c r="M62" s="39">
        <v>42.230769230769234</v>
      </c>
      <c r="N62" s="41">
        <v>13</v>
      </c>
    </row>
    <row r="63" spans="1:19" ht="14.5">
      <c r="A63" s="10" t="s">
        <v>14</v>
      </c>
      <c r="B63" s="10">
        <v>90</v>
      </c>
      <c r="C63" s="7" t="s">
        <v>3</v>
      </c>
      <c r="D63" s="7" t="s">
        <v>25</v>
      </c>
      <c r="K63" s="32" t="s">
        <v>37</v>
      </c>
      <c r="L63" s="30"/>
      <c r="M63" s="35">
        <v>42.845714285714287</v>
      </c>
      <c r="N63" s="37">
        <v>175</v>
      </c>
    </row>
    <row r="64" spans="1:19" ht="14.5">
      <c r="A64" s="10" t="s">
        <v>14</v>
      </c>
      <c r="B64" s="10">
        <v>10</v>
      </c>
      <c r="C64" s="7" t="s">
        <v>3</v>
      </c>
      <c r="D64" s="7" t="s">
        <v>10</v>
      </c>
      <c r="K64" s="32" t="s">
        <v>8</v>
      </c>
      <c r="L64" s="32" t="s">
        <v>25</v>
      </c>
      <c r="M64" s="35">
        <v>56.625</v>
      </c>
      <c r="N64" s="37">
        <v>8</v>
      </c>
    </row>
    <row r="65" spans="1:14" ht="14.5">
      <c r="A65" s="10" t="s">
        <v>14</v>
      </c>
      <c r="B65" s="10">
        <v>27</v>
      </c>
      <c r="C65" s="7" t="s">
        <v>3</v>
      </c>
      <c r="D65" s="7" t="s">
        <v>25</v>
      </c>
      <c r="K65" s="48"/>
      <c r="L65" s="38" t="s">
        <v>18</v>
      </c>
      <c r="M65" s="39">
        <v>46.611111111111114</v>
      </c>
      <c r="N65" s="41">
        <v>18</v>
      </c>
    </row>
    <row r="66" spans="1:14" ht="14.5">
      <c r="A66" s="10" t="s">
        <v>14</v>
      </c>
      <c r="B66" s="10">
        <v>33</v>
      </c>
      <c r="C66" s="7" t="s">
        <v>3</v>
      </c>
      <c r="D66" s="7" t="s">
        <v>25</v>
      </c>
      <c r="K66" s="48"/>
      <c r="L66" s="38" t="s">
        <v>11</v>
      </c>
      <c r="M66" s="39">
        <v>58.547169811320757</v>
      </c>
      <c r="N66" s="41">
        <v>53</v>
      </c>
    </row>
    <row r="67" spans="1:14" ht="14.5">
      <c r="A67" s="10" t="s">
        <v>14</v>
      </c>
      <c r="B67" s="10">
        <v>25</v>
      </c>
      <c r="C67" s="7" t="s">
        <v>3</v>
      </c>
      <c r="D67" s="7" t="s">
        <v>25</v>
      </c>
      <c r="K67" s="48"/>
      <c r="L67" s="38" t="s">
        <v>10</v>
      </c>
      <c r="M67" s="39">
        <v>45.566037735849058</v>
      </c>
      <c r="N67" s="41">
        <v>53</v>
      </c>
    </row>
    <row r="68" spans="1:14" ht="14.5">
      <c r="A68" s="10" t="s">
        <v>14</v>
      </c>
      <c r="B68" s="10">
        <v>33</v>
      </c>
      <c r="C68" s="7" t="s">
        <v>3</v>
      </c>
      <c r="D68" s="7" t="s">
        <v>25</v>
      </c>
      <c r="K68" s="48"/>
      <c r="L68" s="38" t="s">
        <v>4</v>
      </c>
      <c r="M68" s="39">
        <v>32.860465116279073</v>
      </c>
      <c r="N68" s="41">
        <v>43</v>
      </c>
    </row>
    <row r="69" spans="1:14" ht="14.5">
      <c r="A69" s="10" t="s">
        <v>14</v>
      </c>
      <c r="B69" s="10">
        <v>54</v>
      </c>
      <c r="C69" s="7" t="s">
        <v>3</v>
      </c>
      <c r="D69" s="7" t="s">
        <v>25</v>
      </c>
      <c r="K69" s="32" t="s">
        <v>38</v>
      </c>
      <c r="L69" s="30"/>
      <c r="M69" s="35">
        <v>46.988571428571426</v>
      </c>
      <c r="N69" s="37">
        <v>175</v>
      </c>
    </row>
    <row r="70" spans="1:14" ht="14.5">
      <c r="A70" s="10" t="s">
        <v>14</v>
      </c>
      <c r="B70" s="10">
        <v>59</v>
      </c>
      <c r="C70" s="7" t="s">
        <v>3</v>
      </c>
      <c r="D70" s="7" t="s">
        <v>4</v>
      </c>
      <c r="K70" s="32" t="s">
        <v>21</v>
      </c>
      <c r="L70" s="32" t="s">
        <v>25</v>
      </c>
      <c r="M70" s="35">
        <v>40.717948717948715</v>
      </c>
      <c r="N70" s="37">
        <v>39</v>
      </c>
    </row>
    <row r="71" spans="1:14" ht="14.5">
      <c r="A71" s="10" t="s">
        <v>14</v>
      </c>
      <c r="B71" s="10">
        <v>11</v>
      </c>
      <c r="C71" s="7" t="s">
        <v>3</v>
      </c>
      <c r="D71" s="7" t="s">
        <v>25</v>
      </c>
      <c r="K71" s="48"/>
      <c r="L71" s="38" t="s">
        <v>18</v>
      </c>
      <c r="M71" s="39">
        <v>45.058823529411768</v>
      </c>
      <c r="N71" s="41">
        <v>51</v>
      </c>
    </row>
    <row r="72" spans="1:14" ht="14.5">
      <c r="A72" s="10" t="s">
        <v>14</v>
      </c>
      <c r="B72" s="10">
        <v>82</v>
      </c>
      <c r="C72" s="7" t="s">
        <v>3</v>
      </c>
      <c r="D72" s="7" t="s">
        <v>25</v>
      </c>
      <c r="K72" s="48"/>
      <c r="L72" s="38" t="s">
        <v>11</v>
      </c>
      <c r="M72" s="39">
        <v>31.727272727272727</v>
      </c>
      <c r="N72" s="41">
        <v>44</v>
      </c>
    </row>
    <row r="73" spans="1:14" ht="14.5">
      <c r="A73" s="10" t="s">
        <v>14</v>
      </c>
      <c r="B73" s="10">
        <v>32</v>
      </c>
      <c r="C73" s="7" t="s">
        <v>3</v>
      </c>
      <c r="D73" s="7" t="s">
        <v>4</v>
      </c>
      <c r="K73" s="48"/>
      <c r="L73" s="38" t="s">
        <v>10</v>
      </c>
      <c r="M73" s="39">
        <v>44.625</v>
      </c>
      <c r="N73" s="41">
        <v>24</v>
      </c>
    </row>
    <row r="74" spans="1:14" ht="14.5">
      <c r="A74" s="10" t="s">
        <v>14</v>
      </c>
      <c r="B74" s="10">
        <v>60</v>
      </c>
      <c r="C74" s="7" t="s">
        <v>3</v>
      </c>
      <c r="D74" s="7" t="s">
        <v>25</v>
      </c>
      <c r="K74" s="48"/>
      <c r="L74" s="38" t="s">
        <v>4</v>
      </c>
      <c r="M74" s="39">
        <v>40.647058823529413</v>
      </c>
      <c r="N74" s="41">
        <v>17</v>
      </c>
    </row>
    <row r="75" spans="1:14" ht="14.5">
      <c r="A75" s="10" t="s">
        <v>14</v>
      </c>
      <c r="B75" s="10">
        <v>7</v>
      </c>
      <c r="C75" s="7" t="s">
        <v>3</v>
      </c>
      <c r="D75" s="7" t="s">
        <v>25</v>
      </c>
      <c r="K75" s="32" t="s">
        <v>39</v>
      </c>
      <c r="L75" s="30"/>
      <c r="M75" s="35">
        <v>40.251428571428569</v>
      </c>
      <c r="N75" s="37">
        <v>175</v>
      </c>
    </row>
    <row r="76" spans="1:14" ht="14.5">
      <c r="A76" s="10" t="s">
        <v>14</v>
      </c>
      <c r="B76" s="10">
        <v>152</v>
      </c>
      <c r="C76" s="7" t="s">
        <v>3</v>
      </c>
      <c r="D76" s="7" t="s">
        <v>11</v>
      </c>
      <c r="K76" s="32" t="s">
        <v>23</v>
      </c>
      <c r="L76" s="32" t="s">
        <v>25</v>
      </c>
      <c r="M76" s="35">
        <v>41.375</v>
      </c>
      <c r="N76" s="37">
        <v>24</v>
      </c>
    </row>
    <row r="77" spans="1:14" ht="14.5">
      <c r="A77" s="10" t="s">
        <v>14</v>
      </c>
      <c r="B77" s="10">
        <v>40</v>
      </c>
      <c r="C77" s="7" t="s">
        <v>12</v>
      </c>
      <c r="D77" s="7" t="s">
        <v>11</v>
      </c>
      <c r="K77" s="48"/>
      <c r="L77" s="38" t="s">
        <v>18</v>
      </c>
      <c r="M77" s="39">
        <v>59.7</v>
      </c>
      <c r="N77" s="41">
        <v>30</v>
      </c>
    </row>
    <row r="78" spans="1:14" ht="14.5">
      <c r="A78" s="10" t="s">
        <v>14</v>
      </c>
      <c r="B78" s="10">
        <v>4</v>
      </c>
      <c r="C78" s="7" t="s">
        <v>12</v>
      </c>
      <c r="D78" s="7" t="s">
        <v>18</v>
      </c>
      <c r="K78" s="48"/>
      <c r="L78" s="38" t="s">
        <v>11</v>
      </c>
      <c r="M78" s="39">
        <v>44.465116279069768</v>
      </c>
      <c r="N78" s="41">
        <v>43</v>
      </c>
    </row>
    <row r="79" spans="1:14" ht="14.5">
      <c r="A79" s="10" t="s">
        <v>14</v>
      </c>
      <c r="B79" s="10">
        <v>15</v>
      </c>
      <c r="C79" s="7" t="s">
        <v>12</v>
      </c>
      <c r="D79" s="7" t="s">
        <v>4</v>
      </c>
      <c r="K79" s="48"/>
      <c r="L79" s="38" t="s">
        <v>10</v>
      </c>
      <c r="M79" s="39">
        <v>29.785714285714285</v>
      </c>
      <c r="N79" s="41">
        <v>56</v>
      </c>
    </row>
    <row r="80" spans="1:14" ht="14.5">
      <c r="A80" s="10" t="s">
        <v>14</v>
      </c>
      <c r="B80" s="10">
        <v>11</v>
      </c>
      <c r="C80" s="7" t="s">
        <v>12</v>
      </c>
      <c r="D80" s="7" t="s">
        <v>4</v>
      </c>
      <c r="K80" s="48"/>
      <c r="L80" s="38" t="s">
        <v>4</v>
      </c>
      <c r="M80" s="39">
        <v>34.5</v>
      </c>
      <c r="N80" s="41">
        <v>22</v>
      </c>
    </row>
    <row r="81" spans="1:16" ht="14.5">
      <c r="A81" s="10" t="s">
        <v>14</v>
      </c>
      <c r="B81" s="10">
        <v>105</v>
      </c>
      <c r="C81" s="7" t="s">
        <v>12</v>
      </c>
      <c r="D81" s="7" t="s">
        <v>11</v>
      </c>
      <c r="K81" s="32" t="s">
        <v>40</v>
      </c>
      <c r="L81" s="30"/>
      <c r="M81" s="35">
        <v>40.702857142857141</v>
      </c>
      <c r="N81" s="37">
        <v>175</v>
      </c>
    </row>
    <row r="82" spans="1:16" ht="14.5">
      <c r="A82" s="10" t="s">
        <v>14</v>
      </c>
      <c r="B82" s="10">
        <v>142</v>
      </c>
      <c r="C82" s="7" t="s">
        <v>12</v>
      </c>
      <c r="D82" s="7" t="s">
        <v>10</v>
      </c>
      <c r="K82" s="32" t="s">
        <v>22</v>
      </c>
      <c r="L82" s="32" t="s">
        <v>25</v>
      </c>
      <c r="M82" s="35">
        <v>32.127272727272725</v>
      </c>
      <c r="N82" s="37">
        <v>55</v>
      </c>
    </row>
    <row r="83" spans="1:16" ht="14.5">
      <c r="A83" s="10" t="s">
        <v>14</v>
      </c>
      <c r="B83" s="10">
        <v>85</v>
      </c>
      <c r="C83" s="7" t="s">
        <v>12</v>
      </c>
      <c r="D83" s="7" t="s">
        <v>10</v>
      </c>
      <c r="K83" s="48"/>
      <c r="L83" s="38" t="s">
        <v>18</v>
      </c>
      <c r="M83" s="39">
        <v>35.488372093023258</v>
      </c>
      <c r="N83" s="41">
        <v>43</v>
      </c>
    </row>
    <row r="84" spans="1:16" ht="14.5">
      <c r="A84" s="10" t="s">
        <v>14</v>
      </c>
      <c r="B84" s="10">
        <v>42</v>
      </c>
      <c r="C84" s="7" t="s">
        <v>12</v>
      </c>
      <c r="D84" s="7" t="s">
        <v>4</v>
      </c>
      <c r="K84" s="48"/>
      <c r="L84" s="38" t="s">
        <v>11</v>
      </c>
      <c r="M84" s="39">
        <v>52.666666666666664</v>
      </c>
      <c r="N84" s="41">
        <v>36</v>
      </c>
    </row>
    <row r="85" spans="1:16" ht="14.5">
      <c r="A85" s="10" t="s">
        <v>14</v>
      </c>
      <c r="B85" s="10">
        <v>36</v>
      </c>
      <c r="C85" s="7" t="s">
        <v>12</v>
      </c>
      <c r="D85" s="7" t="s">
        <v>18</v>
      </c>
      <c r="K85" s="48"/>
      <c r="L85" s="38" t="s">
        <v>10</v>
      </c>
      <c r="M85" s="39">
        <v>36.090909090909093</v>
      </c>
      <c r="N85" s="41">
        <v>33</v>
      </c>
    </row>
    <row r="86" spans="1:16" ht="14.5">
      <c r="A86" s="10" t="s">
        <v>14</v>
      </c>
      <c r="B86" s="10">
        <v>88</v>
      </c>
      <c r="C86" s="7" t="s">
        <v>12</v>
      </c>
      <c r="D86" s="7" t="s">
        <v>18</v>
      </c>
      <c r="K86" s="48"/>
      <c r="L86" s="38" t="s">
        <v>4</v>
      </c>
      <c r="M86" s="39">
        <v>24.5</v>
      </c>
      <c r="N86" s="41">
        <v>8</v>
      </c>
    </row>
    <row r="87" spans="1:16" ht="14.5">
      <c r="A87" s="10" t="s">
        <v>14</v>
      </c>
      <c r="B87" s="10">
        <v>19</v>
      </c>
      <c r="C87" s="7" t="s">
        <v>12</v>
      </c>
      <c r="D87" s="7" t="s">
        <v>11</v>
      </c>
      <c r="K87" s="32" t="s">
        <v>41</v>
      </c>
      <c r="L87" s="30"/>
      <c r="M87" s="35">
        <v>37.57714285714286</v>
      </c>
      <c r="N87" s="37">
        <v>175</v>
      </c>
    </row>
    <row r="88" spans="1:16" ht="14.5">
      <c r="A88" s="10" t="s">
        <v>14</v>
      </c>
      <c r="B88" s="10">
        <v>18</v>
      </c>
      <c r="C88" s="7" t="s">
        <v>12</v>
      </c>
      <c r="D88" s="7" t="s">
        <v>18</v>
      </c>
      <c r="K88" s="32" t="s">
        <v>24</v>
      </c>
      <c r="L88" s="32" t="s">
        <v>25</v>
      </c>
      <c r="M88" s="35">
        <v>57.25</v>
      </c>
      <c r="N88" s="37">
        <v>16</v>
      </c>
    </row>
    <row r="89" spans="1:16" ht="14.5">
      <c r="A89" s="10" t="s">
        <v>14</v>
      </c>
      <c r="B89" s="10">
        <v>76</v>
      </c>
      <c r="C89" s="7" t="s">
        <v>12</v>
      </c>
      <c r="D89" s="7" t="s">
        <v>10</v>
      </c>
      <c r="K89" s="48"/>
      <c r="L89" s="38" t="s">
        <v>18</v>
      </c>
      <c r="M89" s="39">
        <v>26.3125</v>
      </c>
      <c r="N89" s="41">
        <v>32</v>
      </c>
    </row>
    <row r="90" spans="1:16" ht="14.5">
      <c r="A90" s="10" t="s">
        <v>14</v>
      </c>
      <c r="B90" s="10">
        <v>14</v>
      </c>
      <c r="C90" s="7" t="s">
        <v>12</v>
      </c>
      <c r="D90" s="7" t="s">
        <v>4</v>
      </c>
      <c r="K90" s="48"/>
      <c r="L90" s="38" t="s">
        <v>11</v>
      </c>
      <c r="M90" s="39">
        <v>54.184210526315788</v>
      </c>
      <c r="N90" s="41">
        <v>38</v>
      </c>
    </row>
    <row r="91" spans="1:16" ht="14.5">
      <c r="A91" s="10" t="s">
        <v>14</v>
      </c>
      <c r="B91" s="10">
        <v>16</v>
      </c>
      <c r="C91" s="7" t="s">
        <v>12</v>
      </c>
      <c r="D91" s="7" t="s">
        <v>4</v>
      </c>
      <c r="K91" s="48"/>
      <c r="L91" s="38" t="s">
        <v>10</v>
      </c>
      <c r="M91" s="39">
        <v>36.423728813559322</v>
      </c>
      <c r="N91" s="41">
        <v>59</v>
      </c>
      <c r="P91" s="8" t="s">
        <v>42</v>
      </c>
    </row>
    <row r="92" spans="1:16" ht="14.5">
      <c r="A92" s="10" t="s">
        <v>14</v>
      </c>
      <c r="B92" s="10">
        <v>89</v>
      </c>
      <c r="C92" s="7" t="s">
        <v>12</v>
      </c>
      <c r="D92" s="7" t="s">
        <v>10</v>
      </c>
      <c r="K92" s="48"/>
      <c r="L92" s="38" t="s">
        <v>4</v>
      </c>
      <c r="M92" s="39">
        <v>33.413793103448278</v>
      </c>
      <c r="N92" s="41">
        <v>29</v>
      </c>
    </row>
    <row r="93" spans="1:16" ht="14.5">
      <c r="A93" s="10" t="s">
        <v>14</v>
      </c>
      <c r="B93" s="10">
        <v>123</v>
      </c>
      <c r="C93" s="7" t="s">
        <v>12</v>
      </c>
      <c r="D93" s="7" t="s">
        <v>4</v>
      </c>
      <c r="K93" s="32" t="s">
        <v>43</v>
      </c>
      <c r="L93" s="30"/>
      <c r="M93" s="35">
        <v>39.856321839080458</v>
      </c>
      <c r="N93" s="37">
        <v>174</v>
      </c>
    </row>
    <row r="94" spans="1:16" ht="14.5">
      <c r="A94" s="10" t="s">
        <v>14</v>
      </c>
      <c r="B94" s="10">
        <v>127</v>
      </c>
      <c r="C94" s="7" t="s">
        <v>12</v>
      </c>
      <c r="D94" s="7" t="s">
        <v>10</v>
      </c>
      <c r="K94" s="53" t="s">
        <v>30</v>
      </c>
      <c r="L94" s="67"/>
      <c r="M94" s="68">
        <v>41.602287166454893</v>
      </c>
      <c r="N94" s="69">
        <v>1574</v>
      </c>
    </row>
    <row r="95" spans="1:16" ht="14.5">
      <c r="A95" s="10" t="s">
        <v>14</v>
      </c>
      <c r="B95" s="10">
        <v>10</v>
      </c>
      <c r="C95" s="7" t="s">
        <v>12</v>
      </c>
      <c r="D95" s="7" t="s">
        <v>10</v>
      </c>
    </row>
    <row r="96" spans="1:16" ht="14.5">
      <c r="A96" s="10" t="s">
        <v>14</v>
      </c>
      <c r="B96" s="10">
        <v>10</v>
      </c>
      <c r="C96" s="7" t="s">
        <v>12</v>
      </c>
      <c r="D96" s="7" t="s">
        <v>10</v>
      </c>
    </row>
    <row r="97" spans="1:19" ht="14.5">
      <c r="A97" s="10" t="s">
        <v>14</v>
      </c>
      <c r="B97" s="10">
        <v>43</v>
      </c>
      <c r="C97" s="7" t="s">
        <v>12</v>
      </c>
      <c r="D97" s="7" t="s">
        <v>10</v>
      </c>
    </row>
    <row r="98" spans="1:19" ht="14.5">
      <c r="A98" s="10" t="s">
        <v>14</v>
      </c>
      <c r="B98" s="10">
        <v>88</v>
      </c>
      <c r="C98" s="7" t="s">
        <v>12</v>
      </c>
      <c r="D98" s="7" t="s">
        <v>18</v>
      </c>
    </row>
    <row r="99" spans="1:19" ht="14.5">
      <c r="A99" s="10" t="s">
        <v>14</v>
      </c>
      <c r="B99" s="10">
        <v>59</v>
      </c>
      <c r="C99" s="7" t="s">
        <v>12</v>
      </c>
      <c r="D99" s="7" t="s">
        <v>11</v>
      </c>
    </row>
    <row r="100" spans="1:19" ht="14.5">
      <c r="A100" s="10" t="s">
        <v>14</v>
      </c>
      <c r="B100" s="10">
        <v>10</v>
      </c>
      <c r="C100" s="7" t="s">
        <v>12</v>
      </c>
      <c r="D100" s="7" t="s">
        <v>11</v>
      </c>
    </row>
    <row r="101" spans="1:19" ht="14.5">
      <c r="A101" s="10" t="s">
        <v>14</v>
      </c>
      <c r="B101" s="10">
        <v>59</v>
      </c>
      <c r="C101" s="7" t="s">
        <v>12</v>
      </c>
      <c r="D101" s="7" t="s">
        <v>18</v>
      </c>
    </row>
    <row r="102" spans="1:19" ht="14.5">
      <c r="A102" s="10" t="s">
        <v>14</v>
      </c>
      <c r="B102" s="10">
        <v>7</v>
      </c>
      <c r="C102" s="7" t="s">
        <v>16</v>
      </c>
      <c r="D102" s="7" t="s">
        <v>10</v>
      </c>
    </row>
    <row r="103" spans="1:19" ht="14.5">
      <c r="A103" s="10" t="s">
        <v>14</v>
      </c>
      <c r="B103" s="10">
        <v>16</v>
      </c>
      <c r="C103" s="7" t="s">
        <v>16</v>
      </c>
      <c r="D103" s="7" t="s">
        <v>4</v>
      </c>
    </row>
    <row r="104" spans="1:19" ht="14.5">
      <c r="A104" s="10" t="s">
        <v>14</v>
      </c>
      <c r="B104" s="10">
        <v>47</v>
      </c>
      <c r="C104" s="7" t="s">
        <v>16</v>
      </c>
      <c r="D104" s="7" t="s">
        <v>25</v>
      </c>
    </row>
    <row r="105" spans="1:19" ht="14.5">
      <c r="A105" s="10" t="s">
        <v>14</v>
      </c>
      <c r="B105" s="10">
        <v>9</v>
      </c>
      <c r="C105" s="7" t="s">
        <v>16</v>
      </c>
      <c r="D105" s="7" t="s">
        <v>10</v>
      </c>
    </row>
    <row r="106" spans="1:19" ht="14.5">
      <c r="A106" s="10" t="s">
        <v>14</v>
      </c>
      <c r="B106" s="10">
        <v>14</v>
      </c>
      <c r="C106" s="7" t="s">
        <v>16</v>
      </c>
      <c r="D106" s="7" t="s">
        <v>4</v>
      </c>
      <c r="K106" s="8" t="s">
        <v>8</v>
      </c>
      <c r="L106" s="8" t="s">
        <v>12</v>
      </c>
      <c r="M106" s="8" t="s">
        <v>3</v>
      </c>
      <c r="N106" s="8" t="s">
        <v>21</v>
      </c>
      <c r="O106" s="8" t="s">
        <v>9</v>
      </c>
      <c r="P106" s="8" t="s">
        <v>16</v>
      </c>
      <c r="Q106" s="8" t="s">
        <v>23</v>
      </c>
      <c r="R106" s="8" t="s">
        <v>44</v>
      </c>
      <c r="S106" s="8" t="s">
        <v>24</v>
      </c>
    </row>
    <row r="107" spans="1:19" ht="14.5">
      <c r="A107" s="10" t="s">
        <v>14</v>
      </c>
      <c r="B107" s="10">
        <v>88</v>
      </c>
      <c r="C107" s="7" t="s">
        <v>16</v>
      </c>
      <c r="D107" s="7" t="s">
        <v>10</v>
      </c>
      <c r="J107" s="8" t="s">
        <v>14</v>
      </c>
      <c r="K107" s="11">
        <f>SUMIFS(B2:B1575, A2:A1575,J107,C2:C1575,"PASS")</f>
        <v>1376</v>
      </c>
    </row>
    <row r="108" spans="1:19" ht="14.5">
      <c r="A108" s="10" t="s">
        <v>14</v>
      </c>
      <c r="B108" s="10">
        <v>26</v>
      </c>
      <c r="C108" s="7" t="s">
        <v>16</v>
      </c>
      <c r="D108" s="7" t="s">
        <v>11</v>
      </c>
      <c r="J108" s="8" t="s">
        <v>45</v>
      </c>
    </row>
    <row r="109" spans="1:19" ht="14.5">
      <c r="A109" s="10" t="s">
        <v>14</v>
      </c>
      <c r="B109" s="10">
        <v>72</v>
      </c>
      <c r="C109" s="7" t="s">
        <v>16</v>
      </c>
      <c r="D109" s="7" t="s">
        <v>11</v>
      </c>
      <c r="J109" s="8" t="s">
        <v>46</v>
      </c>
    </row>
    <row r="110" spans="1:19" ht="14.5">
      <c r="A110" s="10" t="s">
        <v>14</v>
      </c>
      <c r="B110" s="10">
        <v>33</v>
      </c>
      <c r="C110" s="7" t="s">
        <v>16</v>
      </c>
      <c r="D110" s="7" t="s">
        <v>11</v>
      </c>
      <c r="J110" s="8" t="s">
        <v>47</v>
      </c>
    </row>
    <row r="111" spans="1:19" ht="14.5">
      <c r="A111" s="10" t="s">
        <v>14</v>
      </c>
      <c r="B111" s="10">
        <v>17</v>
      </c>
      <c r="C111" s="7" t="s">
        <v>16</v>
      </c>
      <c r="D111" s="7" t="s">
        <v>4</v>
      </c>
      <c r="J111" s="8" t="s">
        <v>48</v>
      </c>
    </row>
    <row r="112" spans="1:19" ht="14.5">
      <c r="A112" s="10" t="s">
        <v>14</v>
      </c>
      <c r="B112" s="10">
        <v>46</v>
      </c>
      <c r="C112" s="7" t="s">
        <v>16</v>
      </c>
      <c r="D112" s="7" t="s">
        <v>18</v>
      </c>
      <c r="J112" s="8" t="s">
        <v>49</v>
      </c>
    </row>
    <row r="113" spans="1:14" ht="14.5">
      <c r="A113" s="10" t="s">
        <v>14</v>
      </c>
      <c r="B113" s="10">
        <v>127</v>
      </c>
      <c r="C113" s="7" t="s">
        <v>16</v>
      </c>
      <c r="D113" s="7" t="s">
        <v>4</v>
      </c>
      <c r="J113" s="8" t="s">
        <v>50</v>
      </c>
    </row>
    <row r="114" spans="1:14" ht="14.5">
      <c r="A114" s="10" t="s">
        <v>14</v>
      </c>
      <c r="B114" s="10">
        <v>12</v>
      </c>
      <c r="C114" s="7" t="s">
        <v>16</v>
      </c>
      <c r="D114" s="7" t="s">
        <v>10</v>
      </c>
    </row>
    <row r="115" spans="1:14" ht="14.5">
      <c r="A115" s="10" t="s">
        <v>14</v>
      </c>
      <c r="B115" s="10">
        <v>75</v>
      </c>
      <c r="C115" s="7" t="s">
        <v>16</v>
      </c>
      <c r="D115" s="7" t="s">
        <v>10</v>
      </c>
    </row>
    <row r="116" spans="1:14" ht="14.5">
      <c r="A116" s="10" t="s">
        <v>14</v>
      </c>
      <c r="B116" s="10">
        <v>52</v>
      </c>
      <c r="C116" s="7" t="s">
        <v>16</v>
      </c>
      <c r="D116" s="7" t="s">
        <v>18</v>
      </c>
    </row>
    <row r="117" spans="1:14" ht="14.5">
      <c r="A117" s="10" t="s">
        <v>14</v>
      </c>
      <c r="B117" s="10">
        <v>64</v>
      </c>
      <c r="C117" s="7" t="s">
        <v>16</v>
      </c>
      <c r="D117" s="7" t="s">
        <v>18</v>
      </c>
    </row>
    <row r="118" spans="1:14" ht="14.5">
      <c r="A118" s="10" t="s">
        <v>14</v>
      </c>
      <c r="B118" s="10">
        <v>46</v>
      </c>
      <c r="C118" s="7" t="s">
        <v>16</v>
      </c>
      <c r="D118" s="7" t="s">
        <v>4</v>
      </c>
    </row>
    <row r="119" spans="1:14" ht="14.5">
      <c r="A119" s="10" t="s">
        <v>14</v>
      </c>
      <c r="B119" s="10">
        <v>30</v>
      </c>
      <c r="C119" s="7" t="s">
        <v>16</v>
      </c>
      <c r="D119" s="7" t="s">
        <v>11</v>
      </c>
    </row>
    <row r="120" spans="1:14" ht="14.5">
      <c r="A120" s="10" t="s">
        <v>14</v>
      </c>
      <c r="B120" s="10">
        <v>17</v>
      </c>
      <c r="C120" s="7" t="s">
        <v>16</v>
      </c>
      <c r="D120" s="7" t="s">
        <v>10</v>
      </c>
    </row>
    <row r="121" spans="1:14" ht="14.5">
      <c r="A121" s="10" t="s">
        <v>14</v>
      </c>
      <c r="B121" s="10">
        <v>44</v>
      </c>
      <c r="C121" s="7" t="s">
        <v>16</v>
      </c>
      <c r="D121" s="7" t="s">
        <v>10</v>
      </c>
    </row>
    <row r="122" spans="1:14" ht="14.5">
      <c r="A122" s="10" t="s">
        <v>14</v>
      </c>
      <c r="B122" s="10">
        <v>31</v>
      </c>
      <c r="C122" s="7" t="s">
        <v>16</v>
      </c>
      <c r="D122" s="7" t="s">
        <v>11</v>
      </c>
      <c r="G122" s="8" t="s">
        <v>51</v>
      </c>
      <c r="I122" s="11" t="s">
        <v>13</v>
      </c>
      <c r="J122" s="11" t="s">
        <v>1</v>
      </c>
      <c r="K122" s="11" t="s">
        <v>2</v>
      </c>
      <c r="L122" s="11" t="s">
        <v>26</v>
      </c>
      <c r="M122" s="11" t="s">
        <v>53</v>
      </c>
      <c r="N122" s="11" t="s">
        <v>15</v>
      </c>
    </row>
    <row r="123" spans="1:14" ht="14.5">
      <c r="A123" s="10" t="s">
        <v>14</v>
      </c>
      <c r="B123" s="10">
        <v>5</v>
      </c>
      <c r="C123" s="7" t="s">
        <v>16</v>
      </c>
      <c r="D123" s="7" t="s">
        <v>18</v>
      </c>
      <c r="G123" s="11">
        <f>MIN(L123:L176)</f>
        <v>5</v>
      </c>
      <c r="I123" s="11" t="s">
        <v>47</v>
      </c>
      <c r="J123" s="19" t="s">
        <v>3</v>
      </c>
      <c r="K123" s="11" t="s">
        <v>25</v>
      </c>
      <c r="L123" s="11">
        <v>27.111111111111111</v>
      </c>
      <c r="M123" s="11">
        <v>244</v>
      </c>
      <c r="N123" s="11">
        <v>9</v>
      </c>
    </row>
    <row r="124" spans="1:14" ht="14.5">
      <c r="A124" s="10" t="s">
        <v>14</v>
      </c>
      <c r="B124" s="10">
        <v>36</v>
      </c>
      <c r="C124" s="7" t="s">
        <v>16</v>
      </c>
      <c r="D124" s="7" t="s">
        <v>10</v>
      </c>
      <c r="I124" s="11"/>
      <c r="J124" s="11"/>
      <c r="K124" s="11" t="s">
        <v>18</v>
      </c>
      <c r="L124" s="11">
        <v>40.5</v>
      </c>
      <c r="M124" s="11">
        <v>162</v>
      </c>
      <c r="N124" s="11">
        <v>4</v>
      </c>
    </row>
    <row r="125" spans="1:14" ht="14.5">
      <c r="A125" s="10" t="s">
        <v>14</v>
      </c>
      <c r="B125" s="10">
        <v>28</v>
      </c>
      <c r="C125" s="7" t="s">
        <v>16</v>
      </c>
      <c r="D125" s="7" t="s">
        <v>18</v>
      </c>
      <c r="I125" s="11"/>
      <c r="J125" s="11"/>
      <c r="K125" s="11" t="s">
        <v>11</v>
      </c>
      <c r="L125" s="11">
        <v>13.666666666666666</v>
      </c>
      <c r="M125" s="11">
        <v>82</v>
      </c>
      <c r="N125" s="11">
        <v>6</v>
      </c>
    </row>
    <row r="126" spans="1:14" ht="14.5">
      <c r="A126" s="10" t="s">
        <v>14</v>
      </c>
      <c r="B126" s="10">
        <v>10</v>
      </c>
      <c r="C126" s="7" t="s">
        <v>16</v>
      </c>
      <c r="D126" s="7" t="s">
        <v>10</v>
      </c>
      <c r="I126" s="11"/>
      <c r="J126" s="11"/>
      <c r="K126" s="11" t="s">
        <v>10</v>
      </c>
      <c r="L126" s="11">
        <v>36</v>
      </c>
      <c r="M126" s="11">
        <v>180</v>
      </c>
      <c r="N126" s="11">
        <v>5</v>
      </c>
    </row>
    <row r="127" spans="1:14" ht="14.5">
      <c r="A127" s="10" t="s">
        <v>14</v>
      </c>
      <c r="B127" s="10">
        <v>61</v>
      </c>
      <c r="C127" s="7" t="s">
        <v>21</v>
      </c>
      <c r="D127" s="7" t="s">
        <v>18</v>
      </c>
      <c r="I127" s="11"/>
      <c r="J127" s="11"/>
      <c r="K127" s="11" t="s">
        <v>4</v>
      </c>
      <c r="L127" s="11">
        <v>8</v>
      </c>
      <c r="M127" s="11">
        <v>8</v>
      </c>
      <c r="N127" s="11">
        <v>1</v>
      </c>
    </row>
    <row r="128" spans="1:14" ht="14.5">
      <c r="A128" s="10" t="s">
        <v>14</v>
      </c>
      <c r="B128" s="10">
        <v>82</v>
      </c>
      <c r="C128" s="7" t="s">
        <v>21</v>
      </c>
      <c r="D128" s="7" t="s">
        <v>18</v>
      </c>
      <c r="I128" s="11"/>
      <c r="J128" s="11" t="s">
        <v>34</v>
      </c>
      <c r="K128" s="11"/>
      <c r="L128" s="11">
        <v>27.04</v>
      </c>
      <c r="M128" s="11">
        <v>676</v>
      </c>
      <c r="N128" s="11">
        <v>25</v>
      </c>
    </row>
    <row r="129" spans="1:14" ht="14.5">
      <c r="A129" s="10" t="s">
        <v>14</v>
      </c>
      <c r="B129" s="10">
        <v>18</v>
      </c>
      <c r="C129" s="7" t="s">
        <v>21</v>
      </c>
      <c r="D129" s="7" t="s">
        <v>10</v>
      </c>
      <c r="I129" s="11"/>
      <c r="J129" s="11" t="s">
        <v>12</v>
      </c>
      <c r="K129" s="11" t="s">
        <v>25</v>
      </c>
      <c r="L129" s="11">
        <v>32.5</v>
      </c>
      <c r="M129" s="11">
        <v>65</v>
      </c>
      <c r="N129" s="11">
        <v>2</v>
      </c>
    </row>
    <row r="130" spans="1:14" ht="14.5">
      <c r="A130" s="10" t="s">
        <v>14</v>
      </c>
      <c r="B130" s="10">
        <v>12</v>
      </c>
      <c r="C130" s="7" t="s">
        <v>21</v>
      </c>
      <c r="D130" s="7" t="s">
        <v>25</v>
      </c>
      <c r="I130" s="11"/>
      <c r="J130" s="11"/>
      <c r="K130" s="11" t="s">
        <v>18</v>
      </c>
      <c r="L130" s="11">
        <v>10</v>
      </c>
      <c r="M130" s="11">
        <v>30</v>
      </c>
      <c r="N130" s="11">
        <v>3</v>
      </c>
    </row>
    <row r="131" spans="1:14" ht="14.5">
      <c r="A131" s="10" t="s">
        <v>14</v>
      </c>
      <c r="B131" s="10">
        <v>74</v>
      </c>
      <c r="C131" s="7" t="s">
        <v>21</v>
      </c>
      <c r="D131" s="7" t="s">
        <v>25</v>
      </c>
      <c r="I131" s="11"/>
      <c r="J131" s="11"/>
      <c r="K131" s="11" t="s">
        <v>11</v>
      </c>
      <c r="L131" s="11">
        <v>14.833333333333334</v>
      </c>
      <c r="M131" s="11">
        <v>89</v>
      </c>
      <c r="N131" s="11">
        <v>6</v>
      </c>
    </row>
    <row r="132" spans="1:14" ht="14.5">
      <c r="A132" s="10" t="s">
        <v>14</v>
      </c>
      <c r="B132" s="10">
        <v>17</v>
      </c>
      <c r="C132" s="7" t="s">
        <v>21</v>
      </c>
      <c r="D132" s="7" t="s">
        <v>18</v>
      </c>
      <c r="I132" s="11"/>
      <c r="J132" s="11"/>
      <c r="K132" s="11" t="s">
        <v>10</v>
      </c>
      <c r="L132" s="11">
        <v>26.666666666666668</v>
      </c>
      <c r="M132" s="11">
        <v>240</v>
      </c>
      <c r="N132" s="11">
        <v>9</v>
      </c>
    </row>
    <row r="133" spans="1:14" ht="14.5">
      <c r="A133" s="10" t="s">
        <v>14</v>
      </c>
      <c r="B133" s="10">
        <v>14</v>
      </c>
      <c r="C133" s="7" t="s">
        <v>21</v>
      </c>
      <c r="D133" s="7" t="s">
        <v>25</v>
      </c>
      <c r="I133" s="11"/>
      <c r="J133" s="11"/>
      <c r="K133" s="11" t="s">
        <v>4</v>
      </c>
      <c r="L133" s="11">
        <v>52.8</v>
      </c>
      <c r="M133" s="11">
        <v>264</v>
      </c>
      <c r="N133" s="11">
        <v>5</v>
      </c>
    </row>
    <row r="134" spans="1:14" ht="14.5">
      <c r="A134" s="10" t="s">
        <v>14</v>
      </c>
      <c r="B134" s="10">
        <v>167</v>
      </c>
      <c r="C134" s="7" t="s">
        <v>21</v>
      </c>
      <c r="D134" s="7" t="s">
        <v>18</v>
      </c>
      <c r="I134" s="11"/>
      <c r="J134" s="11" t="s">
        <v>35</v>
      </c>
      <c r="K134" s="11"/>
      <c r="L134" s="11">
        <v>27.52</v>
      </c>
      <c r="M134" s="11">
        <v>688</v>
      </c>
      <c r="N134" s="11">
        <v>25</v>
      </c>
    </row>
    <row r="135" spans="1:14" ht="14.5">
      <c r="A135" s="10" t="s">
        <v>14</v>
      </c>
      <c r="B135" s="10">
        <v>21</v>
      </c>
      <c r="C135" s="7" t="s">
        <v>21</v>
      </c>
      <c r="D135" s="7" t="s">
        <v>18</v>
      </c>
      <c r="I135" s="11"/>
      <c r="J135" s="11" t="s">
        <v>16</v>
      </c>
      <c r="K135" s="11" t="s">
        <v>25</v>
      </c>
      <c r="L135" s="11">
        <v>11</v>
      </c>
      <c r="M135" s="11">
        <v>11</v>
      </c>
      <c r="N135" s="11">
        <v>1</v>
      </c>
    </row>
    <row r="136" spans="1:14" ht="14.5">
      <c r="A136" s="10" t="s">
        <v>14</v>
      </c>
      <c r="B136" s="10">
        <v>56</v>
      </c>
      <c r="C136" s="7" t="s">
        <v>21</v>
      </c>
      <c r="D136" s="7" t="s">
        <v>4</v>
      </c>
      <c r="I136" s="11"/>
      <c r="J136" s="11"/>
      <c r="K136" s="11" t="s">
        <v>18</v>
      </c>
      <c r="L136" s="11">
        <v>26</v>
      </c>
      <c r="M136" s="11">
        <v>52</v>
      </c>
      <c r="N136" s="11">
        <v>2</v>
      </c>
    </row>
    <row r="137" spans="1:14" ht="14.5">
      <c r="A137" s="10" t="s">
        <v>14</v>
      </c>
      <c r="B137" s="10">
        <v>132</v>
      </c>
      <c r="C137" s="7" t="s">
        <v>21</v>
      </c>
      <c r="D137" s="7" t="s">
        <v>18</v>
      </c>
      <c r="I137" s="11"/>
      <c r="J137" s="11"/>
      <c r="K137" s="11" t="s">
        <v>11</v>
      </c>
      <c r="L137" s="11">
        <v>27.714285714285715</v>
      </c>
      <c r="M137" s="11">
        <v>194</v>
      </c>
      <c r="N137" s="11">
        <v>7</v>
      </c>
    </row>
    <row r="138" spans="1:14" ht="14.5">
      <c r="A138" s="10" t="s">
        <v>14</v>
      </c>
      <c r="B138" s="10">
        <v>8</v>
      </c>
      <c r="C138" s="7" t="s">
        <v>21</v>
      </c>
      <c r="D138" s="7" t="s">
        <v>25</v>
      </c>
      <c r="I138" s="11"/>
      <c r="J138" s="11"/>
      <c r="K138" s="11" t="s">
        <v>10</v>
      </c>
      <c r="L138" s="11">
        <v>63.333333333333336</v>
      </c>
      <c r="M138" s="11">
        <v>570</v>
      </c>
      <c r="N138" s="11">
        <v>9</v>
      </c>
    </row>
    <row r="139" spans="1:14" ht="14.5">
      <c r="A139" s="10" t="s">
        <v>14</v>
      </c>
      <c r="B139" s="10">
        <v>10</v>
      </c>
      <c r="C139" s="7" t="s">
        <v>21</v>
      </c>
      <c r="D139" s="7" t="s">
        <v>25</v>
      </c>
      <c r="I139" s="11"/>
      <c r="J139" s="11"/>
      <c r="K139" s="11" t="s">
        <v>4</v>
      </c>
      <c r="L139" s="11">
        <v>43</v>
      </c>
      <c r="M139" s="11">
        <v>258</v>
      </c>
      <c r="N139" s="11">
        <v>6</v>
      </c>
    </row>
    <row r="140" spans="1:14" ht="14.5">
      <c r="A140" s="10" t="s">
        <v>14</v>
      </c>
      <c r="B140" s="10">
        <v>18</v>
      </c>
      <c r="C140" s="7" t="s">
        <v>21</v>
      </c>
      <c r="D140" s="7" t="s">
        <v>18</v>
      </c>
      <c r="I140" s="11"/>
      <c r="J140" s="11" t="s">
        <v>36</v>
      </c>
      <c r="K140" s="11"/>
      <c r="L140" s="11">
        <v>43.4</v>
      </c>
      <c r="M140" s="11">
        <v>1085</v>
      </c>
      <c r="N140" s="11">
        <v>25</v>
      </c>
    </row>
    <row r="141" spans="1:14" ht="14.5">
      <c r="A141" s="10" t="s">
        <v>14</v>
      </c>
      <c r="B141" s="10">
        <v>13</v>
      </c>
      <c r="C141" s="7" t="s">
        <v>21</v>
      </c>
      <c r="D141" s="7" t="s">
        <v>25</v>
      </c>
      <c r="I141" s="11"/>
      <c r="J141" s="11" t="s">
        <v>9</v>
      </c>
      <c r="K141" s="11" t="s">
        <v>25</v>
      </c>
      <c r="L141" s="11">
        <v>144</v>
      </c>
      <c r="M141" s="11">
        <v>144</v>
      </c>
      <c r="N141" s="11">
        <v>1</v>
      </c>
    </row>
    <row r="142" spans="1:14" ht="14.5">
      <c r="A142" s="10" t="s">
        <v>14</v>
      </c>
      <c r="B142" s="10">
        <v>69</v>
      </c>
      <c r="C142" s="7" t="s">
        <v>21</v>
      </c>
      <c r="D142" s="7" t="s">
        <v>18</v>
      </c>
      <c r="I142" s="11"/>
      <c r="J142" s="11"/>
      <c r="K142" s="11" t="s">
        <v>18</v>
      </c>
      <c r="L142" s="11">
        <v>5</v>
      </c>
      <c r="M142" s="11">
        <v>10</v>
      </c>
      <c r="N142" s="11">
        <v>2</v>
      </c>
    </row>
    <row r="143" spans="1:14" ht="14.5">
      <c r="A143" s="10" t="s">
        <v>14</v>
      </c>
      <c r="B143" s="10">
        <v>21</v>
      </c>
      <c r="C143" s="7" t="s">
        <v>21</v>
      </c>
      <c r="D143" s="7" t="s">
        <v>25</v>
      </c>
      <c r="I143" s="11"/>
      <c r="J143" s="11"/>
      <c r="K143" s="11" t="s">
        <v>11</v>
      </c>
      <c r="L143" s="11">
        <v>30.833333333333332</v>
      </c>
      <c r="M143" s="11">
        <v>185</v>
      </c>
      <c r="N143" s="11">
        <v>6</v>
      </c>
    </row>
    <row r="144" spans="1:14" ht="14.5">
      <c r="A144" s="10" t="s">
        <v>14</v>
      </c>
      <c r="B144" s="10">
        <v>93</v>
      </c>
      <c r="C144" s="7" t="s">
        <v>21</v>
      </c>
      <c r="D144" s="7" t="s">
        <v>25</v>
      </c>
      <c r="I144" s="11"/>
      <c r="J144" s="11"/>
      <c r="K144" s="11" t="s">
        <v>10</v>
      </c>
      <c r="L144" s="11">
        <v>29.833333333333332</v>
      </c>
      <c r="M144" s="11">
        <v>358</v>
      </c>
      <c r="N144" s="11">
        <v>12</v>
      </c>
    </row>
    <row r="145" spans="1:14" ht="14.5">
      <c r="A145" s="10" t="s">
        <v>14</v>
      </c>
      <c r="B145" s="10">
        <v>56</v>
      </c>
      <c r="C145" s="7" t="s">
        <v>21</v>
      </c>
      <c r="D145" s="7" t="s">
        <v>18</v>
      </c>
      <c r="I145" s="11"/>
      <c r="J145" s="11"/>
      <c r="K145" s="11" t="s">
        <v>4</v>
      </c>
      <c r="L145" s="11">
        <v>39</v>
      </c>
      <c r="M145" s="11">
        <v>156</v>
      </c>
      <c r="N145" s="11">
        <v>4</v>
      </c>
    </row>
    <row r="146" spans="1:14" ht="14.5">
      <c r="A146" s="10" t="s">
        <v>14</v>
      </c>
      <c r="B146" s="10">
        <v>102</v>
      </c>
      <c r="C146" s="7" t="s">
        <v>21</v>
      </c>
      <c r="D146" s="7" t="s">
        <v>11</v>
      </c>
      <c r="I146" s="11"/>
      <c r="J146" s="11" t="s">
        <v>37</v>
      </c>
      <c r="K146" s="11"/>
      <c r="L146" s="11">
        <v>34.119999999999997</v>
      </c>
      <c r="M146" s="11">
        <v>853</v>
      </c>
      <c r="N146" s="11">
        <v>25</v>
      </c>
    </row>
    <row r="147" spans="1:14" ht="14.5">
      <c r="A147" s="10" t="s">
        <v>14</v>
      </c>
      <c r="B147" s="10">
        <v>93</v>
      </c>
      <c r="C147" s="7" t="s">
        <v>21</v>
      </c>
      <c r="D147" s="7" t="s">
        <v>18</v>
      </c>
      <c r="I147" s="11"/>
      <c r="J147" s="11" t="s">
        <v>8</v>
      </c>
      <c r="K147" s="11" t="s">
        <v>25</v>
      </c>
      <c r="L147" s="11">
        <v>117</v>
      </c>
      <c r="M147" s="11">
        <v>117</v>
      </c>
      <c r="N147" s="11">
        <v>1</v>
      </c>
    </row>
    <row r="148" spans="1:14" ht="14.5">
      <c r="A148" s="10" t="s">
        <v>14</v>
      </c>
      <c r="B148" s="10">
        <v>75</v>
      </c>
      <c r="C148" s="7" t="s">
        <v>21</v>
      </c>
      <c r="D148" s="7" t="s">
        <v>25</v>
      </c>
      <c r="I148" s="11"/>
      <c r="J148" s="11"/>
      <c r="K148" s="11" t="s">
        <v>18</v>
      </c>
      <c r="L148" s="11">
        <v>5</v>
      </c>
      <c r="M148" s="11">
        <v>5</v>
      </c>
      <c r="N148" s="11">
        <v>1</v>
      </c>
    </row>
    <row r="149" spans="1:14" ht="14.5">
      <c r="A149" s="10" t="s">
        <v>14</v>
      </c>
      <c r="B149" s="10">
        <v>12</v>
      </c>
      <c r="C149" s="7" t="s">
        <v>21</v>
      </c>
      <c r="D149" s="7" t="s">
        <v>4</v>
      </c>
      <c r="I149" s="11"/>
      <c r="J149" s="11"/>
      <c r="K149" s="11" t="s">
        <v>11</v>
      </c>
      <c r="L149" s="11">
        <v>78.666666666666671</v>
      </c>
      <c r="M149" s="11">
        <v>472</v>
      </c>
      <c r="N149" s="11">
        <v>6</v>
      </c>
    </row>
    <row r="150" spans="1:14" ht="14.5">
      <c r="A150" s="10" t="s">
        <v>14</v>
      </c>
      <c r="B150" s="10">
        <v>21</v>
      </c>
      <c r="C150" s="7" t="s">
        <v>21</v>
      </c>
      <c r="D150" s="7" t="s">
        <v>25</v>
      </c>
      <c r="I150" s="11"/>
      <c r="J150" s="11"/>
      <c r="K150" s="11" t="s">
        <v>10</v>
      </c>
      <c r="L150" s="11">
        <v>33.545454545454547</v>
      </c>
      <c r="M150" s="11">
        <v>369</v>
      </c>
      <c r="N150" s="11">
        <v>11</v>
      </c>
    </row>
    <row r="151" spans="1:14" ht="14.5">
      <c r="A151" s="10" t="s">
        <v>14</v>
      </c>
      <c r="B151" s="10">
        <v>12</v>
      </c>
      <c r="C151" s="7" t="s">
        <v>21</v>
      </c>
      <c r="D151" s="7" t="s">
        <v>25</v>
      </c>
      <c r="I151" s="11"/>
      <c r="J151" s="11"/>
      <c r="K151" s="11" t="s">
        <v>4</v>
      </c>
      <c r="L151" s="11">
        <v>43.833333333333336</v>
      </c>
      <c r="M151" s="11">
        <v>263</v>
      </c>
      <c r="N151" s="11">
        <v>6</v>
      </c>
    </row>
    <row r="152" spans="1:14" ht="14.5">
      <c r="A152" s="10" t="s">
        <v>14</v>
      </c>
      <c r="B152" s="10">
        <v>68</v>
      </c>
      <c r="C152" s="7" t="s">
        <v>22</v>
      </c>
      <c r="D152" s="7" t="s">
        <v>25</v>
      </c>
      <c r="I152" s="11"/>
      <c r="J152" s="11" t="s">
        <v>38</v>
      </c>
      <c r="K152" s="11"/>
      <c r="L152" s="11">
        <v>49.04</v>
      </c>
      <c r="M152" s="11">
        <v>1226</v>
      </c>
      <c r="N152" s="11">
        <v>25</v>
      </c>
    </row>
    <row r="153" spans="1:14" ht="14.5">
      <c r="A153" s="10" t="s">
        <v>14</v>
      </c>
      <c r="B153" s="10">
        <v>9</v>
      </c>
      <c r="C153" s="7" t="s">
        <v>22</v>
      </c>
      <c r="D153" s="7" t="s">
        <v>25</v>
      </c>
      <c r="I153" s="11"/>
      <c r="J153" s="19" t="s">
        <v>21</v>
      </c>
      <c r="K153" s="11" t="s">
        <v>25</v>
      </c>
      <c r="L153" s="11">
        <v>24.75</v>
      </c>
      <c r="M153" s="11">
        <v>297</v>
      </c>
      <c r="N153" s="11">
        <v>12</v>
      </c>
    </row>
    <row r="154" spans="1:14" ht="14.5">
      <c r="A154" s="10" t="s">
        <v>14</v>
      </c>
      <c r="B154" s="10">
        <v>116</v>
      </c>
      <c r="C154" s="7" t="s">
        <v>22</v>
      </c>
      <c r="D154" s="7" t="s">
        <v>18</v>
      </c>
      <c r="I154" s="11"/>
      <c r="J154" s="11"/>
      <c r="K154" s="11" t="s">
        <v>18</v>
      </c>
      <c r="L154" s="11">
        <v>47</v>
      </c>
      <c r="M154" s="11">
        <v>141</v>
      </c>
      <c r="N154" s="11">
        <v>3</v>
      </c>
    </row>
    <row r="155" spans="1:14" ht="14.5">
      <c r="A155" s="10" t="s">
        <v>14</v>
      </c>
      <c r="B155" s="10">
        <v>98</v>
      </c>
      <c r="C155" s="7" t="s">
        <v>22</v>
      </c>
      <c r="D155" s="7" t="s">
        <v>25</v>
      </c>
      <c r="I155" s="11"/>
      <c r="J155" s="11"/>
      <c r="K155" s="11" t="s">
        <v>11</v>
      </c>
      <c r="L155" s="11">
        <v>33</v>
      </c>
      <c r="M155" s="11">
        <v>165</v>
      </c>
      <c r="N155" s="11">
        <v>5</v>
      </c>
    </row>
    <row r="156" spans="1:14" ht="14.5">
      <c r="A156" s="10" t="s">
        <v>14</v>
      </c>
      <c r="B156" s="10">
        <v>63</v>
      </c>
      <c r="C156" s="7" t="s">
        <v>22</v>
      </c>
      <c r="D156" s="7" t="s">
        <v>18</v>
      </c>
      <c r="I156" s="11"/>
      <c r="J156" s="11"/>
      <c r="K156" s="11" t="s">
        <v>10</v>
      </c>
      <c r="L156" s="11">
        <v>40.333333333333336</v>
      </c>
      <c r="M156" s="11">
        <v>121</v>
      </c>
      <c r="N156" s="11">
        <v>3</v>
      </c>
    </row>
    <row r="157" spans="1:14" ht="14.5">
      <c r="A157" s="10" t="s">
        <v>14</v>
      </c>
      <c r="B157" s="10">
        <v>6</v>
      </c>
      <c r="C157" s="7" t="s">
        <v>22</v>
      </c>
      <c r="D157" s="7" t="s">
        <v>25</v>
      </c>
      <c r="I157" s="11"/>
      <c r="J157" s="11"/>
      <c r="K157" s="11" t="s">
        <v>4</v>
      </c>
      <c r="L157" s="11">
        <v>8</v>
      </c>
      <c r="M157" s="11">
        <v>16</v>
      </c>
      <c r="N157" s="11">
        <v>2</v>
      </c>
    </row>
    <row r="158" spans="1:14" ht="14.5">
      <c r="A158" s="10" t="s">
        <v>14</v>
      </c>
      <c r="B158" s="10">
        <v>23</v>
      </c>
      <c r="C158" s="7" t="s">
        <v>22</v>
      </c>
      <c r="D158" s="7" t="s">
        <v>25</v>
      </c>
      <c r="I158" s="11"/>
      <c r="J158" s="11" t="s">
        <v>39</v>
      </c>
      <c r="K158" s="11"/>
      <c r="L158" s="11">
        <v>29.6</v>
      </c>
      <c r="M158" s="11">
        <v>740</v>
      </c>
      <c r="N158" s="11">
        <v>25</v>
      </c>
    </row>
    <row r="159" spans="1:14" ht="14.5">
      <c r="A159" s="10" t="s">
        <v>14</v>
      </c>
      <c r="B159" s="10">
        <v>73</v>
      </c>
      <c r="C159" s="7" t="s">
        <v>22</v>
      </c>
      <c r="D159" s="7" t="s">
        <v>10</v>
      </c>
      <c r="I159" s="11"/>
      <c r="J159" s="11" t="s">
        <v>23</v>
      </c>
      <c r="K159" s="11" t="s">
        <v>25</v>
      </c>
      <c r="L159" s="11">
        <v>7</v>
      </c>
      <c r="M159" s="11">
        <v>7</v>
      </c>
      <c r="N159" s="11">
        <v>1</v>
      </c>
    </row>
    <row r="160" spans="1:14" ht="14.5">
      <c r="A160" s="10" t="s">
        <v>14</v>
      </c>
      <c r="B160" s="10">
        <v>21</v>
      </c>
      <c r="C160" s="7" t="s">
        <v>22</v>
      </c>
      <c r="D160" s="7" t="s">
        <v>11</v>
      </c>
      <c r="I160" s="11"/>
      <c r="J160" s="11"/>
      <c r="K160" s="11" t="s">
        <v>18</v>
      </c>
      <c r="L160" s="11">
        <v>44.8</v>
      </c>
      <c r="M160" s="11">
        <v>224</v>
      </c>
      <c r="N160" s="11">
        <v>5</v>
      </c>
    </row>
    <row r="161" spans="1:14" ht="14.5">
      <c r="A161" s="10" t="s">
        <v>14</v>
      </c>
      <c r="B161" s="10">
        <v>74</v>
      </c>
      <c r="C161" s="7" t="s">
        <v>22</v>
      </c>
      <c r="D161" s="7" t="s">
        <v>18</v>
      </c>
      <c r="I161" s="11"/>
      <c r="J161" s="11"/>
      <c r="K161" s="11" t="s">
        <v>11</v>
      </c>
      <c r="L161" s="11">
        <v>26.375</v>
      </c>
      <c r="M161" s="11">
        <v>211</v>
      </c>
      <c r="N161" s="11">
        <v>8</v>
      </c>
    </row>
    <row r="162" spans="1:14" ht="14.5">
      <c r="A162" s="10" t="s">
        <v>14</v>
      </c>
      <c r="B162" s="10">
        <v>73</v>
      </c>
      <c r="C162" s="7" t="s">
        <v>22</v>
      </c>
      <c r="D162" s="7" t="s">
        <v>25</v>
      </c>
      <c r="I162" s="11"/>
      <c r="J162" s="11"/>
      <c r="K162" s="11" t="s">
        <v>10</v>
      </c>
      <c r="L162" s="11">
        <v>19.2</v>
      </c>
      <c r="M162" s="11">
        <v>192</v>
      </c>
      <c r="N162" s="11">
        <v>10</v>
      </c>
    </row>
    <row r="163" spans="1:14" ht="14.5">
      <c r="A163" s="10" t="s">
        <v>14</v>
      </c>
      <c r="B163" s="10">
        <v>59</v>
      </c>
      <c r="C163" s="7" t="s">
        <v>22</v>
      </c>
      <c r="D163" s="7" t="s">
        <v>11</v>
      </c>
      <c r="I163" s="11"/>
      <c r="J163" s="11"/>
      <c r="K163" s="11" t="s">
        <v>4</v>
      </c>
      <c r="L163" s="11">
        <v>35</v>
      </c>
      <c r="M163" s="11">
        <v>35</v>
      </c>
      <c r="N163" s="11">
        <v>1</v>
      </c>
    </row>
    <row r="164" spans="1:14" ht="14.5">
      <c r="A164" s="10" t="s">
        <v>14</v>
      </c>
      <c r="B164" s="10">
        <v>19</v>
      </c>
      <c r="C164" s="7" t="s">
        <v>22</v>
      </c>
      <c r="D164" s="7" t="s">
        <v>25</v>
      </c>
      <c r="I164" s="11"/>
      <c r="J164" s="11" t="s">
        <v>40</v>
      </c>
      <c r="K164" s="11"/>
      <c r="L164" s="11">
        <v>26.76</v>
      </c>
      <c r="M164" s="11">
        <v>669</v>
      </c>
      <c r="N164" s="11">
        <v>25</v>
      </c>
    </row>
    <row r="165" spans="1:14" ht="14.5">
      <c r="A165" s="10" t="s">
        <v>14</v>
      </c>
      <c r="B165" s="10">
        <v>146</v>
      </c>
      <c r="C165" s="7" t="s">
        <v>22</v>
      </c>
      <c r="D165" s="7" t="s">
        <v>11</v>
      </c>
      <c r="I165" s="11"/>
      <c r="J165" s="11" t="s">
        <v>22</v>
      </c>
      <c r="K165" s="11" t="s">
        <v>25</v>
      </c>
      <c r="L165" s="11">
        <v>21.357142857142858</v>
      </c>
      <c r="M165" s="11">
        <v>299</v>
      </c>
      <c r="N165" s="11">
        <v>14</v>
      </c>
    </row>
    <row r="166" spans="1:14" ht="14.5">
      <c r="A166" s="10" t="s">
        <v>14</v>
      </c>
      <c r="B166" s="10">
        <v>12</v>
      </c>
      <c r="C166" s="7" t="s">
        <v>22</v>
      </c>
      <c r="D166" s="7" t="s">
        <v>25</v>
      </c>
      <c r="I166" s="11"/>
      <c r="J166" s="11"/>
      <c r="K166" s="11" t="s">
        <v>18</v>
      </c>
      <c r="L166" s="11">
        <v>56</v>
      </c>
      <c r="M166" s="11">
        <v>168</v>
      </c>
      <c r="N166" s="11">
        <v>3</v>
      </c>
    </row>
    <row r="167" spans="1:14" ht="14.5">
      <c r="A167" s="10" t="s">
        <v>14</v>
      </c>
      <c r="B167" s="10">
        <v>13</v>
      </c>
      <c r="C167" s="7" t="s">
        <v>22</v>
      </c>
      <c r="D167" s="7" t="s">
        <v>25</v>
      </c>
      <c r="I167" s="11"/>
      <c r="J167" s="11"/>
      <c r="K167" s="11" t="s">
        <v>11</v>
      </c>
      <c r="L167" s="11">
        <v>30</v>
      </c>
      <c r="M167" s="11">
        <v>90</v>
      </c>
      <c r="N167" s="11">
        <v>3</v>
      </c>
    </row>
    <row r="168" spans="1:14" ht="14.5">
      <c r="A168" s="10" t="s">
        <v>14</v>
      </c>
      <c r="B168" s="10">
        <v>43</v>
      </c>
      <c r="C168" s="7" t="s">
        <v>22</v>
      </c>
      <c r="D168" s="7" t="s">
        <v>11</v>
      </c>
      <c r="I168" s="11"/>
      <c r="J168" s="11"/>
      <c r="K168" s="11" t="s">
        <v>10</v>
      </c>
      <c r="L168" s="11">
        <v>24.5</v>
      </c>
      <c r="M168" s="11">
        <v>98</v>
      </c>
      <c r="N168" s="11">
        <v>4</v>
      </c>
    </row>
    <row r="169" spans="1:14" ht="14.5">
      <c r="A169" s="10" t="s">
        <v>14</v>
      </c>
      <c r="B169" s="10">
        <v>26</v>
      </c>
      <c r="C169" s="7" t="s">
        <v>22</v>
      </c>
      <c r="D169" s="7" t="s">
        <v>25</v>
      </c>
      <c r="I169" s="11"/>
      <c r="J169" s="11"/>
      <c r="K169" s="11" t="s">
        <v>4</v>
      </c>
      <c r="L169" s="11">
        <v>10</v>
      </c>
      <c r="M169" s="11">
        <v>10</v>
      </c>
      <c r="N169" s="11">
        <v>1</v>
      </c>
    </row>
    <row r="170" spans="1:14" ht="14.5">
      <c r="A170" s="10" t="s">
        <v>14</v>
      </c>
      <c r="B170" s="10">
        <v>16</v>
      </c>
      <c r="C170" s="7" t="s">
        <v>22</v>
      </c>
      <c r="D170" s="7" t="s">
        <v>11</v>
      </c>
      <c r="I170" s="11"/>
      <c r="J170" s="11" t="s">
        <v>41</v>
      </c>
      <c r="K170" s="11"/>
      <c r="L170" s="11">
        <v>26.6</v>
      </c>
      <c r="M170" s="11">
        <v>665</v>
      </c>
      <c r="N170" s="11">
        <v>25</v>
      </c>
    </row>
    <row r="171" spans="1:14" ht="14.5">
      <c r="A171" s="10" t="s">
        <v>14</v>
      </c>
      <c r="B171" s="10">
        <v>64</v>
      </c>
      <c r="C171" s="7" t="s">
        <v>22</v>
      </c>
      <c r="D171" s="7" t="s">
        <v>18</v>
      </c>
      <c r="I171" s="11"/>
      <c r="J171" s="11" t="s">
        <v>24</v>
      </c>
      <c r="K171" s="11" t="s">
        <v>18</v>
      </c>
      <c r="L171" s="11">
        <v>9.75</v>
      </c>
      <c r="M171" s="11">
        <v>39</v>
      </c>
      <c r="N171" s="11">
        <v>4</v>
      </c>
    </row>
    <row r="172" spans="1:14" ht="14.5">
      <c r="A172" s="10" t="s">
        <v>14</v>
      </c>
      <c r="B172" s="10">
        <v>92</v>
      </c>
      <c r="C172" s="7" t="s">
        <v>22</v>
      </c>
      <c r="D172" s="7" t="s">
        <v>11</v>
      </c>
      <c r="I172" s="11"/>
      <c r="J172" s="11"/>
      <c r="K172" s="11" t="s">
        <v>11</v>
      </c>
      <c r="L172" s="11">
        <v>150</v>
      </c>
      <c r="M172" s="11">
        <v>150</v>
      </c>
      <c r="N172" s="11">
        <v>1</v>
      </c>
    </row>
    <row r="173" spans="1:14" ht="14.5">
      <c r="A173" s="10" t="s">
        <v>14</v>
      </c>
      <c r="B173" s="10">
        <v>20</v>
      </c>
      <c r="C173" s="7" t="s">
        <v>22</v>
      </c>
      <c r="D173" s="7" t="s">
        <v>18</v>
      </c>
      <c r="I173" s="11"/>
      <c r="J173" s="11"/>
      <c r="K173" s="11" t="s">
        <v>10</v>
      </c>
      <c r="L173" s="11">
        <v>31.90909090909091</v>
      </c>
      <c r="M173" s="11">
        <v>351</v>
      </c>
      <c r="N173" s="11">
        <v>11</v>
      </c>
    </row>
    <row r="174" spans="1:14" ht="14.5">
      <c r="A174" s="10" t="s">
        <v>14</v>
      </c>
      <c r="B174" s="10">
        <v>6</v>
      </c>
      <c r="C174" s="7" t="s">
        <v>22</v>
      </c>
      <c r="D174" s="7" t="s">
        <v>25</v>
      </c>
      <c r="I174" s="11"/>
      <c r="J174" s="11"/>
      <c r="K174" s="11" t="s">
        <v>4</v>
      </c>
      <c r="L174" s="11">
        <v>42.777777777777779</v>
      </c>
      <c r="M174" s="11">
        <v>385</v>
      </c>
      <c r="N174" s="11">
        <v>9</v>
      </c>
    </row>
    <row r="175" spans="1:14" ht="14.5">
      <c r="A175" s="10" t="s">
        <v>14</v>
      </c>
      <c r="B175" s="10">
        <v>14</v>
      </c>
      <c r="C175" s="7" t="s">
        <v>22</v>
      </c>
      <c r="D175" s="7" t="s">
        <v>25</v>
      </c>
      <c r="I175" s="11"/>
      <c r="J175" s="11" t="s">
        <v>43</v>
      </c>
      <c r="K175" s="11"/>
      <c r="L175" s="11">
        <v>37</v>
      </c>
      <c r="M175" s="11">
        <v>925</v>
      </c>
      <c r="N175" s="11">
        <v>25</v>
      </c>
    </row>
    <row r="176" spans="1:14" ht="14.5">
      <c r="A176" s="10" t="s">
        <v>14</v>
      </c>
      <c r="B176" s="10">
        <v>13</v>
      </c>
      <c r="C176" s="7" t="s">
        <v>22</v>
      </c>
      <c r="D176" s="7" t="s">
        <v>25</v>
      </c>
      <c r="I176" s="11" t="s">
        <v>54</v>
      </c>
      <c r="J176" s="11"/>
      <c r="K176" s="11"/>
      <c r="L176" s="11">
        <v>33.453333333333333</v>
      </c>
      <c r="M176" s="11">
        <v>7527</v>
      </c>
      <c r="N176" s="11">
        <v>225</v>
      </c>
    </row>
    <row r="177" spans="1:14" ht="14.5">
      <c r="A177" s="10" t="s">
        <v>14</v>
      </c>
      <c r="B177" s="10">
        <v>100</v>
      </c>
      <c r="C177" s="15" t="s">
        <v>23</v>
      </c>
      <c r="D177" s="7" t="s">
        <v>10</v>
      </c>
      <c r="I177" s="11" t="s">
        <v>48</v>
      </c>
      <c r="J177" s="11" t="s">
        <v>3</v>
      </c>
      <c r="K177" s="11" t="s">
        <v>25</v>
      </c>
      <c r="L177" s="11">
        <v>58</v>
      </c>
      <c r="M177" s="11">
        <v>174</v>
      </c>
      <c r="N177" s="11">
        <v>3</v>
      </c>
    </row>
    <row r="178" spans="1:14" ht="14.5">
      <c r="A178" s="10" t="s">
        <v>14</v>
      </c>
      <c r="B178" s="10">
        <v>172</v>
      </c>
      <c r="C178" s="7" t="s">
        <v>23</v>
      </c>
      <c r="D178" s="7" t="s">
        <v>11</v>
      </c>
      <c r="I178" s="11"/>
      <c r="J178" s="11"/>
      <c r="K178" s="11" t="s">
        <v>18</v>
      </c>
      <c r="L178" s="11">
        <v>28.333333333333332</v>
      </c>
      <c r="M178" s="11">
        <v>255</v>
      </c>
      <c r="N178" s="11">
        <v>9</v>
      </c>
    </row>
    <row r="179" spans="1:14" ht="14.5">
      <c r="A179" s="10" t="s">
        <v>14</v>
      </c>
      <c r="B179" s="10">
        <v>21</v>
      </c>
      <c r="C179" s="7" t="s">
        <v>23</v>
      </c>
      <c r="D179" s="7" t="s">
        <v>11</v>
      </c>
      <c r="I179" s="11"/>
      <c r="J179" s="11"/>
      <c r="K179" s="11" t="s">
        <v>11</v>
      </c>
      <c r="L179" s="11">
        <v>10.5</v>
      </c>
      <c r="M179" s="11">
        <v>42</v>
      </c>
      <c r="N179" s="11">
        <v>4</v>
      </c>
    </row>
    <row r="180" spans="1:14" ht="14.5">
      <c r="A180" s="10" t="s">
        <v>14</v>
      </c>
      <c r="B180" s="10">
        <v>10</v>
      </c>
      <c r="C180" s="7" t="s">
        <v>23</v>
      </c>
      <c r="D180" s="7" t="s">
        <v>10</v>
      </c>
      <c r="I180" s="11"/>
      <c r="J180" s="11"/>
      <c r="K180" s="11" t="s">
        <v>10</v>
      </c>
      <c r="L180" s="11">
        <v>28.125</v>
      </c>
      <c r="M180" s="11">
        <v>225</v>
      </c>
      <c r="N180" s="11">
        <v>8</v>
      </c>
    </row>
    <row r="181" spans="1:14" ht="14.5">
      <c r="A181" s="10" t="s">
        <v>14</v>
      </c>
      <c r="B181" s="10">
        <v>67</v>
      </c>
      <c r="C181" s="7" t="s">
        <v>23</v>
      </c>
      <c r="D181" s="7" t="s">
        <v>11</v>
      </c>
      <c r="I181" s="11"/>
      <c r="J181" s="11"/>
      <c r="K181" s="11" t="s">
        <v>4</v>
      </c>
      <c r="L181" s="11">
        <v>102</v>
      </c>
      <c r="M181" s="11">
        <v>102</v>
      </c>
      <c r="N181" s="11">
        <v>1</v>
      </c>
    </row>
    <row r="182" spans="1:14" ht="14.5">
      <c r="A182" s="10" t="s">
        <v>14</v>
      </c>
      <c r="B182" s="10">
        <v>17</v>
      </c>
      <c r="C182" s="7" t="s">
        <v>23</v>
      </c>
      <c r="D182" s="7" t="s">
        <v>10</v>
      </c>
      <c r="I182" s="11"/>
      <c r="J182" s="11" t="s">
        <v>34</v>
      </c>
      <c r="K182" s="11"/>
      <c r="L182" s="11">
        <v>31.92</v>
      </c>
      <c r="M182" s="11">
        <v>798</v>
      </c>
      <c r="N182" s="11">
        <v>25</v>
      </c>
    </row>
    <row r="183" spans="1:14" ht="14.5">
      <c r="A183" s="10" t="s">
        <v>14</v>
      </c>
      <c r="B183" s="10">
        <v>6</v>
      </c>
      <c r="C183" s="7" t="s">
        <v>23</v>
      </c>
      <c r="D183" s="7" t="s">
        <v>4</v>
      </c>
      <c r="I183" s="11"/>
      <c r="J183" s="11" t="s">
        <v>12</v>
      </c>
      <c r="K183" s="11" t="s">
        <v>18</v>
      </c>
      <c r="L183" s="11">
        <v>63.222222222222221</v>
      </c>
      <c r="M183" s="11">
        <v>569</v>
      </c>
      <c r="N183" s="11">
        <v>9</v>
      </c>
    </row>
    <row r="184" spans="1:14" ht="14.5">
      <c r="A184" s="10" t="s">
        <v>14</v>
      </c>
      <c r="B184" s="10">
        <v>27</v>
      </c>
      <c r="C184" s="7" t="s">
        <v>23</v>
      </c>
      <c r="D184" s="7" t="s">
        <v>11</v>
      </c>
      <c r="I184" s="11"/>
      <c r="J184" s="11"/>
      <c r="K184" s="11" t="s">
        <v>11</v>
      </c>
      <c r="L184" s="11">
        <v>37</v>
      </c>
      <c r="M184" s="11">
        <v>370</v>
      </c>
      <c r="N184" s="11">
        <v>10</v>
      </c>
    </row>
    <row r="185" spans="1:14" ht="14.5">
      <c r="A185" s="10" t="s">
        <v>14</v>
      </c>
      <c r="B185" s="10">
        <v>33</v>
      </c>
      <c r="C185" s="7" t="s">
        <v>23</v>
      </c>
      <c r="D185" s="7" t="s">
        <v>18</v>
      </c>
      <c r="I185" s="11"/>
      <c r="J185" s="11"/>
      <c r="K185" s="11" t="s">
        <v>10</v>
      </c>
      <c r="L185" s="11">
        <v>13</v>
      </c>
      <c r="M185" s="11">
        <v>52</v>
      </c>
      <c r="N185" s="11">
        <v>4</v>
      </c>
    </row>
    <row r="186" spans="1:14" ht="14.5">
      <c r="A186" s="10" t="s">
        <v>14</v>
      </c>
      <c r="B186" s="10">
        <v>11</v>
      </c>
      <c r="C186" s="7" t="s">
        <v>23</v>
      </c>
      <c r="D186" s="7" t="s">
        <v>4</v>
      </c>
      <c r="I186" s="11"/>
      <c r="J186" s="11"/>
      <c r="K186" s="11" t="s">
        <v>4</v>
      </c>
      <c r="L186" s="11">
        <v>56</v>
      </c>
      <c r="M186" s="11">
        <v>112</v>
      </c>
      <c r="N186" s="11">
        <v>2</v>
      </c>
    </row>
    <row r="187" spans="1:14" ht="14.5">
      <c r="A187" s="10" t="s">
        <v>14</v>
      </c>
      <c r="B187" s="10">
        <v>17</v>
      </c>
      <c r="C187" s="7" t="s">
        <v>23</v>
      </c>
      <c r="D187" s="7" t="s">
        <v>10</v>
      </c>
      <c r="I187" s="11"/>
      <c r="J187" s="11" t="s">
        <v>35</v>
      </c>
      <c r="K187" s="11"/>
      <c r="L187" s="11">
        <v>44.12</v>
      </c>
      <c r="M187" s="11">
        <v>1103</v>
      </c>
      <c r="N187" s="11">
        <v>25</v>
      </c>
    </row>
    <row r="188" spans="1:14" ht="14.5">
      <c r="A188" s="10" t="s">
        <v>14</v>
      </c>
      <c r="B188" s="10">
        <v>11</v>
      </c>
      <c r="C188" s="7" t="s">
        <v>23</v>
      </c>
      <c r="D188" s="7" t="s">
        <v>10</v>
      </c>
      <c r="I188" s="11"/>
      <c r="J188" s="11" t="s">
        <v>16</v>
      </c>
      <c r="K188" s="11" t="s">
        <v>18</v>
      </c>
      <c r="L188" s="11">
        <v>32</v>
      </c>
      <c r="M188" s="11">
        <v>224</v>
      </c>
      <c r="N188" s="11">
        <v>7</v>
      </c>
    </row>
    <row r="189" spans="1:14" ht="14.5">
      <c r="A189" s="10" t="s">
        <v>14</v>
      </c>
      <c r="B189" s="10">
        <v>22</v>
      </c>
      <c r="C189" s="7" t="s">
        <v>23</v>
      </c>
      <c r="D189" s="7" t="s">
        <v>4</v>
      </c>
      <c r="I189" s="11"/>
      <c r="J189" s="11"/>
      <c r="K189" s="11" t="s">
        <v>11</v>
      </c>
      <c r="L189" s="11">
        <v>22.428571428571427</v>
      </c>
      <c r="M189" s="11">
        <v>157</v>
      </c>
      <c r="N189" s="11">
        <v>7</v>
      </c>
    </row>
    <row r="190" spans="1:14" ht="14.5">
      <c r="A190" s="10" t="s">
        <v>14</v>
      </c>
      <c r="B190" s="10">
        <v>28</v>
      </c>
      <c r="C190" s="7" t="s">
        <v>23</v>
      </c>
      <c r="D190" s="7" t="s">
        <v>18</v>
      </c>
      <c r="I190" s="11"/>
      <c r="J190" s="11"/>
      <c r="K190" s="11" t="s">
        <v>10</v>
      </c>
      <c r="L190" s="11">
        <v>46.875</v>
      </c>
      <c r="M190" s="11">
        <v>375</v>
      </c>
      <c r="N190" s="11">
        <v>8</v>
      </c>
    </row>
    <row r="191" spans="1:14" ht="14.5">
      <c r="A191" s="10" t="s">
        <v>14</v>
      </c>
      <c r="B191" s="10">
        <v>70</v>
      </c>
      <c r="C191" s="7" t="s">
        <v>23</v>
      </c>
      <c r="D191" s="7" t="s">
        <v>4</v>
      </c>
      <c r="I191" s="11"/>
      <c r="J191" s="11"/>
      <c r="K191" s="11" t="s">
        <v>4</v>
      </c>
      <c r="L191" s="11">
        <v>33</v>
      </c>
      <c r="M191" s="11">
        <v>99</v>
      </c>
      <c r="N191" s="11">
        <v>3</v>
      </c>
    </row>
    <row r="192" spans="1:14" ht="14.5">
      <c r="A192" s="10" t="s">
        <v>14</v>
      </c>
      <c r="B192" s="10">
        <v>84</v>
      </c>
      <c r="C192" s="7" t="s">
        <v>23</v>
      </c>
      <c r="D192" s="7" t="s">
        <v>4</v>
      </c>
      <c r="I192" s="11"/>
      <c r="J192" s="11" t="s">
        <v>36</v>
      </c>
      <c r="K192" s="11"/>
      <c r="L192" s="11">
        <v>34.200000000000003</v>
      </c>
      <c r="M192" s="11">
        <v>855</v>
      </c>
      <c r="N192" s="11">
        <v>25</v>
      </c>
    </row>
    <row r="193" spans="1:14" ht="14.5">
      <c r="A193" s="10" t="s">
        <v>14</v>
      </c>
      <c r="B193" s="10">
        <v>11</v>
      </c>
      <c r="C193" s="7" t="s">
        <v>23</v>
      </c>
      <c r="D193" s="7" t="s">
        <v>4</v>
      </c>
      <c r="I193" s="11"/>
      <c r="J193" s="19" t="s">
        <v>9</v>
      </c>
      <c r="K193" s="11" t="s">
        <v>25</v>
      </c>
      <c r="L193" s="11">
        <v>14</v>
      </c>
      <c r="M193" s="11">
        <v>42</v>
      </c>
      <c r="N193" s="11">
        <v>3</v>
      </c>
    </row>
    <row r="194" spans="1:14" ht="14.5">
      <c r="A194" s="10" t="s">
        <v>14</v>
      </c>
      <c r="B194" s="10">
        <v>30</v>
      </c>
      <c r="C194" s="7" t="s">
        <v>23</v>
      </c>
      <c r="D194" s="7" t="s">
        <v>10</v>
      </c>
      <c r="I194" s="11"/>
      <c r="J194" s="11"/>
      <c r="K194" s="11" t="s">
        <v>18</v>
      </c>
      <c r="L194" s="11">
        <v>50.666666666666664</v>
      </c>
      <c r="M194" s="11">
        <v>456</v>
      </c>
      <c r="N194" s="11">
        <v>9</v>
      </c>
    </row>
    <row r="195" spans="1:14" ht="14.5">
      <c r="A195" s="10" t="s">
        <v>14</v>
      </c>
      <c r="B195" s="10">
        <v>23</v>
      </c>
      <c r="C195" s="7" t="s">
        <v>23</v>
      </c>
      <c r="D195" s="7" t="s">
        <v>10</v>
      </c>
      <c r="I195" s="11"/>
      <c r="J195" s="11"/>
      <c r="K195" s="11" t="s">
        <v>11</v>
      </c>
      <c r="L195" s="11">
        <v>15.4</v>
      </c>
      <c r="M195" s="11">
        <v>77</v>
      </c>
      <c r="N195" s="11">
        <v>5</v>
      </c>
    </row>
    <row r="196" spans="1:14" ht="14.5">
      <c r="A196" s="10" t="s">
        <v>14</v>
      </c>
      <c r="B196" s="10">
        <v>107</v>
      </c>
      <c r="C196" s="7" t="s">
        <v>23</v>
      </c>
      <c r="D196" s="7" t="s">
        <v>18</v>
      </c>
      <c r="I196" s="11"/>
      <c r="J196" s="11"/>
      <c r="K196" s="11" t="s">
        <v>10</v>
      </c>
      <c r="L196" s="11">
        <v>45.857142857142854</v>
      </c>
      <c r="M196" s="11">
        <v>321</v>
      </c>
      <c r="N196" s="11">
        <v>7</v>
      </c>
    </row>
    <row r="197" spans="1:14" ht="14.5">
      <c r="A197" s="10" t="s">
        <v>14</v>
      </c>
      <c r="B197" s="10">
        <v>138</v>
      </c>
      <c r="C197" s="7" t="s">
        <v>23</v>
      </c>
      <c r="D197" s="7" t="s">
        <v>4</v>
      </c>
      <c r="I197" s="11"/>
      <c r="J197" s="11"/>
      <c r="K197" s="11" t="s">
        <v>4</v>
      </c>
      <c r="L197" s="11">
        <v>70</v>
      </c>
      <c r="M197" s="11">
        <v>70</v>
      </c>
      <c r="N197" s="11">
        <v>1</v>
      </c>
    </row>
    <row r="198" spans="1:14" ht="14.5">
      <c r="A198" s="10" t="s">
        <v>14</v>
      </c>
      <c r="B198" s="10">
        <v>44</v>
      </c>
      <c r="C198" s="7" t="s">
        <v>23</v>
      </c>
      <c r="D198" s="7" t="s">
        <v>11</v>
      </c>
      <c r="I198" s="11"/>
      <c r="J198" s="11" t="s">
        <v>37</v>
      </c>
      <c r="K198" s="11"/>
      <c r="L198" s="11">
        <v>38.64</v>
      </c>
      <c r="M198" s="11">
        <v>966</v>
      </c>
      <c r="N198" s="11">
        <v>25</v>
      </c>
    </row>
    <row r="199" spans="1:14" ht="14.5">
      <c r="A199" s="10" t="s">
        <v>14</v>
      </c>
      <c r="B199" s="10">
        <v>14</v>
      </c>
      <c r="C199" s="7" t="s">
        <v>23</v>
      </c>
      <c r="D199" s="7" t="s">
        <v>10</v>
      </c>
      <c r="I199" s="11"/>
      <c r="J199" s="11" t="s">
        <v>8</v>
      </c>
      <c r="K199" s="11" t="s">
        <v>25</v>
      </c>
      <c r="L199" s="11">
        <v>20</v>
      </c>
      <c r="M199" s="11">
        <v>40</v>
      </c>
      <c r="N199" s="11">
        <v>2</v>
      </c>
    </row>
    <row r="200" spans="1:14" ht="14.5">
      <c r="A200" s="10" t="s">
        <v>14</v>
      </c>
      <c r="B200" s="10">
        <v>9</v>
      </c>
      <c r="C200" s="7" t="s">
        <v>23</v>
      </c>
      <c r="D200" s="7" t="s">
        <v>18</v>
      </c>
      <c r="I200" s="11"/>
      <c r="J200" s="11"/>
      <c r="K200" s="11" t="s">
        <v>18</v>
      </c>
      <c r="L200" s="11">
        <v>38.666666666666664</v>
      </c>
      <c r="M200" s="11">
        <v>116</v>
      </c>
      <c r="N200" s="11">
        <v>3</v>
      </c>
    </row>
    <row r="201" spans="1:14" ht="14.5">
      <c r="A201" s="10" t="s">
        <v>14</v>
      </c>
      <c r="B201" s="10">
        <v>13</v>
      </c>
      <c r="C201" s="7" t="s">
        <v>23</v>
      </c>
      <c r="D201" s="7" t="s">
        <v>10</v>
      </c>
      <c r="I201" s="11"/>
      <c r="J201" s="11"/>
      <c r="K201" s="11" t="s">
        <v>11</v>
      </c>
      <c r="L201" s="11">
        <v>37.333333333333336</v>
      </c>
      <c r="M201" s="11">
        <v>448</v>
      </c>
      <c r="N201" s="11">
        <v>12</v>
      </c>
    </row>
    <row r="202" spans="1:14" ht="14.5">
      <c r="A202" s="10" t="s">
        <v>14</v>
      </c>
      <c r="B202" s="10">
        <v>14</v>
      </c>
      <c r="C202" s="7" t="s">
        <v>24</v>
      </c>
      <c r="D202" s="7" t="s">
        <v>11</v>
      </c>
      <c r="I202" s="11"/>
      <c r="J202" s="11"/>
      <c r="K202" s="11" t="s">
        <v>10</v>
      </c>
      <c r="L202" s="11">
        <v>36.6</v>
      </c>
      <c r="M202" s="11">
        <v>183</v>
      </c>
      <c r="N202" s="11">
        <v>5</v>
      </c>
    </row>
    <row r="203" spans="1:14" ht="14.5">
      <c r="A203" s="10" t="s">
        <v>14</v>
      </c>
      <c r="B203" s="10">
        <v>157</v>
      </c>
      <c r="C203" s="7" t="s">
        <v>24</v>
      </c>
      <c r="D203" s="7" t="s">
        <v>10</v>
      </c>
      <c r="I203" s="11"/>
      <c r="J203" s="11"/>
      <c r="K203" s="11" t="s">
        <v>4</v>
      </c>
      <c r="L203" s="11">
        <v>10.333333333333334</v>
      </c>
      <c r="M203" s="11">
        <v>31</v>
      </c>
      <c r="N203" s="11">
        <v>3</v>
      </c>
    </row>
    <row r="204" spans="1:14" ht="14.5">
      <c r="A204" s="10" t="s">
        <v>14</v>
      </c>
      <c r="B204" s="10">
        <v>20</v>
      </c>
      <c r="C204" s="7" t="s">
        <v>24</v>
      </c>
      <c r="D204" s="7" t="s">
        <v>4</v>
      </c>
      <c r="I204" s="11"/>
      <c r="J204" s="11" t="s">
        <v>38</v>
      </c>
      <c r="K204" s="11"/>
      <c r="L204" s="11">
        <v>32.72</v>
      </c>
      <c r="M204" s="11">
        <v>818</v>
      </c>
      <c r="N204" s="11">
        <v>25</v>
      </c>
    </row>
    <row r="205" spans="1:14" ht="14.5">
      <c r="A205" s="10" t="s">
        <v>14</v>
      </c>
      <c r="B205" s="10">
        <v>64</v>
      </c>
      <c r="C205" s="7" t="s">
        <v>24</v>
      </c>
      <c r="D205" s="7" t="s">
        <v>11</v>
      </c>
      <c r="I205" s="11"/>
      <c r="J205" s="11" t="s">
        <v>21</v>
      </c>
      <c r="K205" s="11" t="s">
        <v>25</v>
      </c>
      <c r="L205" s="11">
        <v>42</v>
      </c>
      <c r="M205" s="11">
        <v>126</v>
      </c>
      <c r="N205" s="11">
        <v>3</v>
      </c>
    </row>
    <row r="206" spans="1:14" ht="14.5">
      <c r="A206" s="10" t="s">
        <v>14</v>
      </c>
      <c r="B206" s="10">
        <v>99</v>
      </c>
      <c r="C206" s="7" t="s">
        <v>24</v>
      </c>
      <c r="D206" s="7" t="s">
        <v>18</v>
      </c>
      <c r="I206" s="11"/>
      <c r="J206" s="11"/>
      <c r="K206" s="11" t="s">
        <v>18</v>
      </c>
      <c r="L206" s="11">
        <v>29.6</v>
      </c>
      <c r="M206" s="11">
        <v>296</v>
      </c>
      <c r="N206" s="11">
        <v>10</v>
      </c>
    </row>
    <row r="207" spans="1:14" ht="14.5">
      <c r="A207" s="10" t="s">
        <v>14</v>
      </c>
      <c r="B207" s="10">
        <v>61</v>
      </c>
      <c r="C207" s="7" t="s">
        <v>24</v>
      </c>
      <c r="D207" s="7" t="s">
        <v>10</v>
      </c>
      <c r="I207" s="11"/>
      <c r="J207" s="11"/>
      <c r="K207" s="11" t="s">
        <v>11</v>
      </c>
      <c r="L207" s="11">
        <v>32.222222222222221</v>
      </c>
      <c r="M207" s="11">
        <v>290</v>
      </c>
      <c r="N207" s="11">
        <v>9</v>
      </c>
    </row>
    <row r="208" spans="1:14" ht="14.5">
      <c r="A208" s="10" t="s">
        <v>14</v>
      </c>
      <c r="B208" s="10">
        <v>81</v>
      </c>
      <c r="C208" s="7" t="s">
        <v>24</v>
      </c>
      <c r="D208" s="7" t="s">
        <v>10</v>
      </c>
      <c r="I208" s="11"/>
      <c r="J208" s="11"/>
      <c r="K208" s="11" t="s">
        <v>10</v>
      </c>
      <c r="L208" s="11">
        <v>35.5</v>
      </c>
      <c r="M208" s="11">
        <v>71</v>
      </c>
      <c r="N208" s="11">
        <v>2</v>
      </c>
    </row>
    <row r="209" spans="1:14" ht="14.5">
      <c r="A209" s="10" t="s">
        <v>14</v>
      </c>
      <c r="B209" s="10">
        <v>15</v>
      </c>
      <c r="C209" s="7" t="s">
        <v>24</v>
      </c>
      <c r="D209" s="7" t="s">
        <v>4</v>
      </c>
      <c r="I209" s="11"/>
      <c r="J209" s="11"/>
      <c r="K209" s="11" t="s">
        <v>4</v>
      </c>
      <c r="L209" s="11">
        <v>94</v>
      </c>
      <c r="M209" s="11">
        <v>94</v>
      </c>
      <c r="N209" s="11">
        <v>1</v>
      </c>
    </row>
    <row r="210" spans="1:14" ht="14.5">
      <c r="A210" s="10" t="s">
        <v>14</v>
      </c>
      <c r="B210" s="10">
        <v>5</v>
      </c>
      <c r="C210" s="7" t="s">
        <v>24</v>
      </c>
      <c r="D210" s="7" t="s">
        <v>18</v>
      </c>
      <c r="I210" s="11"/>
      <c r="J210" s="11" t="s">
        <v>39</v>
      </c>
      <c r="K210" s="11"/>
      <c r="L210" s="11">
        <v>35.08</v>
      </c>
      <c r="M210" s="11">
        <v>877</v>
      </c>
      <c r="N210" s="11">
        <v>25</v>
      </c>
    </row>
    <row r="211" spans="1:14" ht="14.5">
      <c r="A211" s="10" t="s">
        <v>14</v>
      </c>
      <c r="B211" s="10">
        <v>6</v>
      </c>
      <c r="C211" s="7" t="s">
        <v>24</v>
      </c>
      <c r="D211" s="7" t="s">
        <v>10</v>
      </c>
      <c r="I211" s="11"/>
      <c r="J211" s="11" t="s">
        <v>23</v>
      </c>
      <c r="K211" s="11" t="s">
        <v>18</v>
      </c>
      <c r="L211" s="11">
        <v>59.6</v>
      </c>
      <c r="M211" s="11">
        <v>298</v>
      </c>
      <c r="N211" s="11">
        <v>5</v>
      </c>
    </row>
    <row r="212" spans="1:14" ht="14.5">
      <c r="A212" s="10" t="s">
        <v>14</v>
      </c>
      <c r="B212" s="10">
        <v>20</v>
      </c>
      <c r="C212" s="7" t="s">
        <v>24</v>
      </c>
      <c r="D212" s="7" t="s">
        <v>4</v>
      </c>
      <c r="I212" s="11"/>
      <c r="J212" s="11"/>
      <c r="K212" s="11" t="s">
        <v>11</v>
      </c>
      <c r="L212" s="11">
        <v>42.375</v>
      </c>
      <c r="M212" s="11">
        <v>339</v>
      </c>
      <c r="N212" s="11">
        <v>8</v>
      </c>
    </row>
    <row r="213" spans="1:14" ht="14.5">
      <c r="A213" s="10" t="s">
        <v>14</v>
      </c>
      <c r="B213" s="10">
        <v>22</v>
      </c>
      <c r="C213" s="7" t="s">
        <v>24</v>
      </c>
      <c r="D213" s="7" t="s">
        <v>11</v>
      </c>
      <c r="I213" s="11"/>
      <c r="J213" s="11"/>
      <c r="K213" s="11" t="s">
        <v>10</v>
      </c>
      <c r="L213" s="11">
        <v>19.25</v>
      </c>
      <c r="M213" s="11">
        <v>154</v>
      </c>
      <c r="N213" s="11">
        <v>8</v>
      </c>
    </row>
    <row r="214" spans="1:14" ht="14.5">
      <c r="A214" s="10" t="s">
        <v>14</v>
      </c>
      <c r="B214" s="10">
        <v>12</v>
      </c>
      <c r="C214" s="7" t="s">
        <v>24</v>
      </c>
      <c r="D214" s="7" t="s">
        <v>10</v>
      </c>
      <c r="I214" s="11"/>
      <c r="J214" s="11"/>
      <c r="K214" s="11" t="s">
        <v>4</v>
      </c>
      <c r="L214" s="11">
        <v>28.5</v>
      </c>
      <c r="M214" s="11">
        <v>114</v>
      </c>
      <c r="N214" s="11">
        <v>4</v>
      </c>
    </row>
    <row r="215" spans="1:14" ht="14.5">
      <c r="A215" s="10" t="s">
        <v>14</v>
      </c>
      <c r="B215" s="10">
        <v>156</v>
      </c>
      <c r="C215" s="7" t="s">
        <v>24</v>
      </c>
      <c r="D215" s="7" t="s">
        <v>4</v>
      </c>
      <c r="I215" s="11"/>
      <c r="J215" s="11" t="s">
        <v>40</v>
      </c>
      <c r="K215" s="11"/>
      <c r="L215" s="11">
        <v>36.200000000000003</v>
      </c>
      <c r="M215" s="11">
        <v>905</v>
      </c>
      <c r="N215" s="11">
        <v>25</v>
      </c>
    </row>
    <row r="216" spans="1:14" ht="14.5">
      <c r="A216" s="10" t="s">
        <v>14</v>
      </c>
      <c r="B216" s="10">
        <v>19</v>
      </c>
      <c r="C216" s="7" t="s">
        <v>24</v>
      </c>
      <c r="D216" s="7" t="s">
        <v>10</v>
      </c>
      <c r="I216" s="11"/>
      <c r="J216" s="11" t="s">
        <v>22</v>
      </c>
      <c r="K216" s="11" t="s">
        <v>25</v>
      </c>
      <c r="L216" s="11">
        <v>21.375</v>
      </c>
      <c r="M216" s="11">
        <v>171</v>
      </c>
      <c r="N216" s="11">
        <v>8</v>
      </c>
    </row>
    <row r="217" spans="1:14" ht="14.5">
      <c r="A217" s="10" t="s">
        <v>14</v>
      </c>
      <c r="B217" s="10">
        <v>59</v>
      </c>
      <c r="C217" s="7" t="s">
        <v>24</v>
      </c>
      <c r="D217" s="7" t="s">
        <v>25</v>
      </c>
      <c r="I217" s="11"/>
      <c r="J217" s="11"/>
      <c r="K217" s="11" t="s">
        <v>18</v>
      </c>
      <c r="L217" s="11">
        <v>31.375</v>
      </c>
      <c r="M217" s="11">
        <v>251</v>
      </c>
      <c r="N217" s="11">
        <v>8</v>
      </c>
    </row>
    <row r="218" spans="1:14" ht="14.5">
      <c r="A218" s="10" t="s">
        <v>14</v>
      </c>
      <c r="B218" s="10">
        <v>25</v>
      </c>
      <c r="C218" s="7" t="s">
        <v>24</v>
      </c>
      <c r="D218" s="7" t="s">
        <v>18</v>
      </c>
      <c r="I218" s="11"/>
      <c r="J218" s="11"/>
      <c r="K218" s="11" t="s">
        <v>11</v>
      </c>
      <c r="L218" s="11">
        <v>32</v>
      </c>
      <c r="M218" s="11">
        <v>192</v>
      </c>
      <c r="N218" s="11">
        <v>6</v>
      </c>
    </row>
    <row r="219" spans="1:14" ht="14.5">
      <c r="A219" s="10" t="s">
        <v>14</v>
      </c>
      <c r="B219" s="10">
        <v>10</v>
      </c>
      <c r="C219" s="7" t="s">
        <v>24</v>
      </c>
      <c r="D219" s="7" t="s">
        <v>4</v>
      </c>
      <c r="I219" s="11"/>
      <c r="J219" s="11"/>
      <c r="K219" s="11" t="s">
        <v>10</v>
      </c>
      <c r="L219" s="11">
        <v>58.666666666666664</v>
      </c>
      <c r="M219" s="11">
        <v>176</v>
      </c>
      <c r="N219" s="11">
        <v>3</v>
      </c>
    </row>
    <row r="220" spans="1:14" ht="14.5">
      <c r="A220" s="10" t="s">
        <v>14</v>
      </c>
      <c r="B220" s="10">
        <v>34</v>
      </c>
      <c r="C220" s="7" t="s">
        <v>24</v>
      </c>
      <c r="D220" s="7" t="s">
        <v>18</v>
      </c>
      <c r="I220" s="11"/>
      <c r="J220" s="11" t="s">
        <v>41</v>
      </c>
      <c r="K220" s="11"/>
      <c r="L220" s="11">
        <v>31.6</v>
      </c>
      <c r="M220" s="11">
        <v>790</v>
      </c>
      <c r="N220" s="11">
        <v>25</v>
      </c>
    </row>
    <row r="221" spans="1:14" ht="14.5">
      <c r="A221" s="10" t="s">
        <v>14</v>
      </c>
      <c r="B221" s="10">
        <v>50</v>
      </c>
      <c r="C221" s="7" t="s">
        <v>24</v>
      </c>
      <c r="D221" s="7" t="s">
        <v>18</v>
      </c>
      <c r="I221" s="11"/>
      <c r="J221" s="19" t="s">
        <v>24</v>
      </c>
      <c r="K221" s="11" t="s">
        <v>25</v>
      </c>
      <c r="L221" s="11">
        <v>63</v>
      </c>
      <c r="M221" s="11">
        <v>63</v>
      </c>
      <c r="N221" s="11">
        <v>1</v>
      </c>
    </row>
    <row r="222" spans="1:14" ht="14.5">
      <c r="A222" s="10" t="s">
        <v>14</v>
      </c>
      <c r="B222" s="10">
        <v>76</v>
      </c>
      <c r="C222" s="7" t="s">
        <v>24</v>
      </c>
      <c r="D222" s="7" t="s">
        <v>10</v>
      </c>
      <c r="I222" s="11"/>
      <c r="J222" s="11"/>
      <c r="K222" s="11" t="s">
        <v>18</v>
      </c>
      <c r="L222" s="11">
        <v>24.5</v>
      </c>
      <c r="M222" s="11">
        <v>147</v>
      </c>
      <c r="N222" s="11">
        <v>6</v>
      </c>
    </row>
    <row r="223" spans="1:14" ht="14.5">
      <c r="A223" s="10" t="s">
        <v>14</v>
      </c>
      <c r="B223" s="10">
        <v>96</v>
      </c>
      <c r="C223" s="7" t="s">
        <v>24</v>
      </c>
      <c r="D223" s="7" t="s">
        <v>11</v>
      </c>
      <c r="I223" s="11"/>
      <c r="J223" s="11"/>
      <c r="K223" s="11" t="s">
        <v>11</v>
      </c>
      <c r="L223" s="11">
        <v>18.857142857142858</v>
      </c>
      <c r="M223" s="11">
        <v>132</v>
      </c>
      <c r="N223" s="11">
        <v>7</v>
      </c>
    </row>
    <row r="224" spans="1:14" ht="14.5">
      <c r="A224" s="10" t="s">
        <v>14</v>
      </c>
      <c r="B224" s="10">
        <v>62</v>
      </c>
      <c r="C224" s="7" t="s">
        <v>24</v>
      </c>
      <c r="D224" s="7" t="s">
        <v>11</v>
      </c>
      <c r="I224" s="11"/>
      <c r="J224" s="11"/>
      <c r="K224" s="11" t="s">
        <v>10</v>
      </c>
      <c r="L224" s="11">
        <v>26.7</v>
      </c>
      <c r="M224" s="11">
        <v>267</v>
      </c>
      <c r="N224" s="11">
        <v>10</v>
      </c>
    </row>
    <row r="225" spans="1:14" ht="14.5">
      <c r="A225" s="10" t="s">
        <v>14</v>
      </c>
      <c r="B225" s="10">
        <v>16</v>
      </c>
      <c r="C225" s="7" t="s">
        <v>24</v>
      </c>
      <c r="D225" s="7" t="s">
        <v>10</v>
      </c>
      <c r="I225" s="11"/>
      <c r="J225" s="11"/>
      <c r="K225" s="11" t="s">
        <v>4</v>
      </c>
      <c r="L225" s="11">
        <v>54</v>
      </c>
      <c r="M225" s="11">
        <v>54</v>
      </c>
      <c r="N225" s="11">
        <v>1</v>
      </c>
    </row>
    <row r="226" spans="1:14" ht="14.5">
      <c r="A226" s="10" t="s">
        <v>14</v>
      </c>
      <c r="B226" s="10">
        <v>19</v>
      </c>
      <c r="C226" s="7" t="s">
        <v>24</v>
      </c>
      <c r="D226" s="7" t="s">
        <v>4</v>
      </c>
      <c r="I226" s="11"/>
      <c r="J226" s="11" t="s">
        <v>43</v>
      </c>
      <c r="K226" s="11"/>
      <c r="L226" s="11">
        <v>26.52</v>
      </c>
      <c r="M226" s="11">
        <v>663</v>
      </c>
      <c r="N226" s="11">
        <v>25</v>
      </c>
    </row>
    <row r="227" spans="1:14" ht="14.5">
      <c r="A227" s="10" t="s">
        <v>45</v>
      </c>
      <c r="B227" s="10">
        <v>30</v>
      </c>
      <c r="C227" s="7" t="s">
        <v>8</v>
      </c>
      <c r="D227" s="7" t="s">
        <v>10</v>
      </c>
      <c r="E227" s="7"/>
      <c r="F227" s="7"/>
      <c r="I227" s="11" t="s">
        <v>55</v>
      </c>
      <c r="J227" s="11"/>
      <c r="K227" s="11"/>
      <c r="L227" s="11">
        <v>34.555555555555557</v>
      </c>
      <c r="M227" s="11">
        <v>7775</v>
      </c>
      <c r="N227" s="11">
        <v>225</v>
      </c>
    </row>
    <row r="228" spans="1:14" ht="14.5">
      <c r="A228" s="10" t="s">
        <v>45</v>
      </c>
      <c r="B228" s="10">
        <v>90</v>
      </c>
      <c r="C228" s="7" t="s">
        <v>8</v>
      </c>
      <c r="D228" s="7" t="s">
        <v>11</v>
      </c>
      <c r="E228" s="7"/>
      <c r="F228" s="7"/>
      <c r="I228" s="11" t="s">
        <v>49</v>
      </c>
      <c r="J228" s="11" t="s">
        <v>3</v>
      </c>
      <c r="K228" s="11" t="s">
        <v>25</v>
      </c>
      <c r="L228" s="11">
        <v>41.454545454545453</v>
      </c>
      <c r="M228" s="11">
        <v>456</v>
      </c>
      <c r="N228" s="11">
        <v>11</v>
      </c>
    </row>
    <row r="229" spans="1:14" ht="14.5">
      <c r="A229" s="10" t="s">
        <v>45</v>
      </c>
      <c r="B229" s="10">
        <v>84</v>
      </c>
      <c r="C229" s="7" t="s">
        <v>8</v>
      </c>
      <c r="D229" s="7" t="s">
        <v>11</v>
      </c>
      <c r="E229" s="7"/>
      <c r="F229" s="7"/>
      <c r="I229" s="11"/>
      <c r="J229" s="11"/>
      <c r="K229" s="11" t="s">
        <v>18</v>
      </c>
      <c r="L229" s="11">
        <v>29.166666666666668</v>
      </c>
      <c r="M229" s="11">
        <v>175</v>
      </c>
      <c r="N229" s="11">
        <v>6</v>
      </c>
    </row>
    <row r="230" spans="1:14" ht="14.5">
      <c r="A230" s="10" t="s">
        <v>45</v>
      </c>
      <c r="B230" s="10">
        <v>58</v>
      </c>
      <c r="C230" s="7" t="s">
        <v>8</v>
      </c>
      <c r="D230" s="7" t="s">
        <v>4</v>
      </c>
      <c r="E230" s="7"/>
      <c r="F230" s="7"/>
      <c r="I230" s="11"/>
      <c r="J230" s="11"/>
      <c r="K230" s="11" t="s">
        <v>11</v>
      </c>
      <c r="L230" s="11">
        <v>8.3333333333333339</v>
      </c>
      <c r="M230" s="11">
        <v>25</v>
      </c>
      <c r="N230" s="11">
        <v>3</v>
      </c>
    </row>
    <row r="231" spans="1:14" ht="14.5">
      <c r="A231" s="10" t="s">
        <v>45</v>
      </c>
      <c r="B231" s="10">
        <v>104</v>
      </c>
      <c r="C231" s="7" t="s">
        <v>8</v>
      </c>
      <c r="D231" s="7" t="s">
        <v>11</v>
      </c>
      <c r="E231" s="7"/>
      <c r="F231" s="7"/>
      <c r="I231" s="11"/>
      <c r="J231" s="11"/>
      <c r="K231" s="11" t="s">
        <v>10</v>
      </c>
      <c r="L231" s="11">
        <v>22.5</v>
      </c>
      <c r="M231" s="11">
        <v>45</v>
      </c>
      <c r="N231" s="11">
        <v>2</v>
      </c>
    </row>
    <row r="232" spans="1:14" ht="14.5">
      <c r="A232" s="10" t="s">
        <v>45</v>
      </c>
      <c r="B232" s="10">
        <v>75</v>
      </c>
      <c r="C232" s="7" t="s">
        <v>8</v>
      </c>
      <c r="D232" s="7" t="s">
        <v>10</v>
      </c>
      <c r="E232" s="7"/>
      <c r="F232" s="7"/>
      <c r="I232" s="11"/>
      <c r="J232" s="11"/>
      <c r="K232" s="11" t="s">
        <v>4</v>
      </c>
      <c r="L232" s="11">
        <v>20.666666666666668</v>
      </c>
      <c r="M232" s="11">
        <v>62</v>
      </c>
      <c r="N232" s="11">
        <v>3</v>
      </c>
    </row>
    <row r="233" spans="1:14" ht="14.5">
      <c r="A233" s="10" t="s">
        <v>45</v>
      </c>
      <c r="B233" s="10">
        <v>67</v>
      </c>
      <c r="C233" s="7" t="s">
        <v>8</v>
      </c>
      <c r="D233" s="7" t="s">
        <v>11</v>
      </c>
      <c r="E233" s="7"/>
      <c r="F233" s="7"/>
      <c r="I233" s="11"/>
      <c r="J233" s="11" t="s">
        <v>34</v>
      </c>
      <c r="K233" s="11"/>
      <c r="L233" s="11">
        <v>30.52</v>
      </c>
      <c r="M233" s="11">
        <v>763</v>
      </c>
      <c r="N233" s="11">
        <v>25</v>
      </c>
    </row>
    <row r="234" spans="1:14" ht="14.5">
      <c r="A234" s="10" t="s">
        <v>45</v>
      </c>
      <c r="B234" s="10">
        <v>185</v>
      </c>
      <c r="C234" s="7" t="s">
        <v>8</v>
      </c>
      <c r="D234" s="7" t="s">
        <v>11</v>
      </c>
      <c r="E234" s="7"/>
      <c r="F234" s="7"/>
      <c r="I234" s="11"/>
      <c r="J234" s="11" t="s">
        <v>12</v>
      </c>
      <c r="K234" s="11" t="s">
        <v>25</v>
      </c>
      <c r="L234" s="11">
        <v>11</v>
      </c>
      <c r="M234" s="11">
        <v>11</v>
      </c>
      <c r="N234" s="11">
        <v>1</v>
      </c>
    </row>
    <row r="235" spans="1:14" ht="14.5">
      <c r="A235" s="10" t="s">
        <v>45</v>
      </c>
      <c r="B235" s="10">
        <v>11</v>
      </c>
      <c r="C235" s="7" t="s">
        <v>8</v>
      </c>
      <c r="D235" s="7" t="s">
        <v>11</v>
      </c>
      <c r="E235" s="7"/>
      <c r="F235" s="7"/>
      <c r="I235" s="11"/>
      <c r="J235" s="11"/>
      <c r="K235" s="11" t="s">
        <v>18</v>
      </c>
      <c r="L235" s="11">
        <v>24.333333333333332</v>
      </c>
      <c r="M235" s="11">
        <v>73</v>
      </c>
      <c r="N235" s="11">
        <v>3</v>
      </c>
    </row>
    <row r="236" spans="1:14" ht="14.5">
      <c r="A236" s="10" t="s">
        <v>45</v>
      </c>
      <c r="B236" s="10">
        <v>20</v>
      </c>
      <c r="C236" s="7" t="s">
        <v>8</v>
      </c>
      <c r="D236" s="7" t="s">
        <v>10</v>
      </c>
      <c r="E236" s="7"/>
      <c r="F236" s="7"/>
      <c r="I236" s="11"/>
      <c r="J236" s="11"/>
      <c r="K236" s="11" t="s">
        <v>11</v>
      </c>
      <c r="L236" s="11">
        <v>28.428571428571427</v>
      </c>
      <c r="M236" s="11">
        <v>199</v>
      </c>
      <c r="N236" s="11">
        <v>7</v>
      </c>
    </row>
    <row r="237" spans="1:14" ht="14.5">
      <c r="A237" s="10" t="s">
        <v>45</v>
      </c>
      <c r="B237" s="10">
        <v>11</v>
      </c>
      <c r="C237" s="7" t="s">
        <v>8</v>
      </c>
      <c r="D237" s="7" t="s">
        <v>10</v>
      </c>
      <c r="E237" s="7"/>
      <c r="F237" s="7"/>
      <c r="I237" s="11"/>
      <c r="J237" s="11"/>
      <c r="K237" s="11" t="s">
        <v>10</v>
      </c>
      <c r="L237" s="11">
        <v>24.181818181818183</v>
      </c>
      <c r="M237" s="11">
        <v>266</v>
      </c>
      <c r="N237" s="11">
        <v>11</v>
      </c>
    </row>
    <row r="238" spans="1:14" ht="14.5">
      <c r="A238" s="10" t="s">
        <v>45</v>
      </c>
      <c r="B238" s="10">
        <v>5</v>
      </c>
      <c r="C238" s="7" t="s">
        <v>8</v>
      </c>
      <c r="D238" s="7" t="s">
        <v>11</v>
      </c>
      <c r="E238" s="7"/>
      <c r="F238" s="7"/>
      <c r="I238" s="11"/>
      <c r="J238" s="11"/>
      <c r="K238" s="11" t="s">
        <v>4</v>
      </c>
      <c r="L238" s="11">
        <v>39</v>
      </c>
      <c r="M238" s="11">
        <v>117</v>
      </c>
      <c r="N238" s="11">
        <v>3</v>
      </c>
    </row>
    <row r="239" spans="1:14" ht="14.5">
      <c r="A239" s="10" t="s">
        <v>45</v>
      </c>
      <c r="B239" s="10">
        <v>27</v>
      </c>
      <c r="C239" s="7" t="s">
        <v>8</v>
      </c>
      <c r="D239" s="7" t="s">
        <v>10</v>
      </c>
      <c r="E239" s="7"/>
      <c r="F239" s="7"/>
      <c r="I239" s="11"/>
      <c r="J239" s="11" t="s">
        <v>35</v>
      </c>
      <c r="K239" s="11"/>
      <c r="L239" s="11">
        <v>26.64</v>
      </c>
      <c r="M239" s="11">
        <v>666</v>
      </c>
      <c r="N239" s="11">
        <v>25</v>
      </c>
    </row>
    <row r="240" spans="1:14" ht="14.5">
      <c r="A240" s="10" t="s">
        <v>45</v>
      </c>
      <c r="B240" s="10">
        <v>207</v>
      </c>
      <c r="C240" s="7" t="s">
        <v>8</v>
      </c>
      <c r="D240" s="7" t="s">
        <v>10</v>
      </c>
      <c r="E240" s="7"/>
      <c r="F240" s="7"/>
      <c r="I240" s="11"/>
      <c r="J240" s="11" t="s">
        <v>16</v>
      </c>
      <c r="K240" s="11" t="s">
        <v>25</v>
      </c>
      <c r="L240" s="11">
        <v>8.5</v>
      </c>
      <c r="M240" s="11">
        <v>17</v>
      </c>
      <c r="N240" s="11">
        <v>2</v>
      </c>
    </row>
    <row r="241" spans="1:14" ht="14.5">
      <c r="A241" s="10" t="s">
        <v>45</v>
      </c>
      <c r="B241" s="10">
        <v>284</v>
      </c>
      <c r="C241" s="7" t="s">
        <v>8</v>
      </c>
      <c r="D241" s="7" t="s">
        <v>11</v>
      </c>
      <c r="E241" s="7"/>
      <c r="F241" s="7"/>
      <c r="I241" s="11"/>
      <c r="J241" s="11"/>
      <c r="K241" s="11" t="s">
        <v>18</v>
      </c>
      <c r="L241" s="11">
        <v>57.5</v>
      </c>
      <c r="M241" s="11">
        <v>115</v>
      </c>
      <c r="N241" s="11">
        <v>2</v>
      </c>
    </row>
    <row r="242" spans="1:14" ht="14.5">
      <c r="A242" s="10" t="s">
        <v>45</v>
      </c>
      <c r="B242" s="10">
        <v>15</v>
      </c>
      <c r="C242" s="7" t="s">
        <v>8</v>
      </c>
      <c r="D242" s="7" t="s">
        <v>18</v>
      </c>
      <c r="E242" s="7"/>
      <c r="F242" s="7"/>
      <c r="I242" s="11"/>
      <c r="J242" s="11"/>
      <c r="K242" s="11" t="s">
        <v>11</v>
      </c>
      <c r="L242" s="11">
        <v>17.75</v>
      </c>
      <c r="M242" s="11">
        <v>142</v>
      </c>
      <c r="N242" s="11">
        <v>8</v>
      </c>
    </row>
    <row r="243" spans="1:14" ht="14.5">
      <c r="A243" s="10" t="s">
        <v>45</v>
      </c>
      <c r="B243" s="10">
        <v>102</v>
      </c>
      <c r="C243" s="7" t="s">
        <v>8</v>
      </c>
      <c r="D243" s="7" t="s">
        <v>10</v>
      </c>
      <c r="E243" s="7"/>
      <c r="F243" s="7"/>
      <c r="I243" s="11"/>
      <c r="J243" s="11"/>
      <c r="K243" s="11" t="s">
        <v>10</v>
      </c>
      <c r="L243" s="11">
        <v>15.777777777777779</v>
      </c>
      <c r="M243" s="11">
        <v>142</v>
      </c>
      <c r="N243" s="11">
        <v>9</v>
      </c>
    </row>
    <row r="244" spans="1:14" ht="14.5">
      <c r="A244" s="10" t="s">
        <v>45</v>
      </c>
      <c r="B244" s="10">
        <v>108</v>
      </c>
      <c r="C244" s="7" t="s">
        <v>8</v>
      </c>
      <c r="D244" s="7" t="s">
        <v>11</v>
      </c>
      <c r="E244" s="7"/>
      <c r="F244" s="7"/>
      <c r="I244" s="11"/>
      <c r="J244" s="11"/>
      <c r="K244" s="11" t="s">
        <v>4</v>
      </c>
      <c r="L244" s="11">
        <v>20.5</v>
      </c>
      <c r="M244" s="11">
        <v>82</v>
      </c>
      <c r="N244" s="11">
        <v>4</v>
      </c>
    </row>
    <row r="245" spans="1:14" ht="14.5">
      <c r="A245" s="10" t="s">
        <v>45</v>
      </c>
      <c r="B245" s="10">
        <v>106</v>
      </c>
      <c r="C245" s="7" t="s">
        <v>8</v>
      </c>
      <c r="D245" s="7" t="s">
        <v>18</v>
      </c>
      <c r="E245" s="7"/>
      <c r="F245" s="7"/>
      <c r="I245" s="11"/>
      <c r="J245" s="11" t="s">
        <v>36</v>
      </c>
      <c r="K245" s="11"/>
      <c r="L245" s="11">
        <v>19.920000000000002</v>
      </c>
      <c r="M245" s="11">
        <v>498</v>
      </c>
      <c r="N245" s="11">
        <v>25</v>
      </c>
    </row>
    <row r="246" spans="1:14" ht="14.5">
      <c r="A246" s="10" t="s">
        <v>45</v>
      </c>
      <c r="B246" s="10">
        <v>12</v>
      </c>
      <c r="C246" s="7" t="s">
        <v>8</v>
      </c>
      <c r="D246" s="7" t="s">
        <v>4</v>
      </c>
      <c r="E246" s="7"/>
      <c r="F246" s="7"/>
      <c r="I246" s="11"/>
      <c r="J246" s="11" t="s">
        <v>9</v>
      </c>
      <c r="K246" s="11" t="s">
        <v>25</v>
      </c>
      <c r="L246" s="11">
        <v>26.111111111111111</v>
      </c>
      <c r="M246" s="11">
        <v>235</v>
      </c>
      <c r="N246" s="11">
        <v>9</v>
      </c>
    </row>
    <row r="247" spans="1:14" ht="14.5">
      <c r="A247" s="10" t="s">
        <v>45</v>
      </c>
      <c r="B247" s="10">
        <v>63</v>
      </c>
      <c r="C247" s="7" t="s">
        <v>8</v>
      </c>
      <c r="D247" s="7" t="s">
        <v>11</v>
      </c>
      <c r="E247" s="7"/>
      <c r="F247" s="7"/>
      <c r="I247" s="11"/>
      <c r="J247" s="11"/>
      <c r="K247" s="11" t="s">
        <v>18</v>
      </c>
      <c r="L247" s="11">
        <v>21.714285714285715</v>
      </c>
      <c r="M247" s="11">
        <v>152</v>
      </c>
      <c r="N247" s="11">
        <v>7</v>
      </c>
    </row>
    <row r="248" spans="1:14" ht="14.5">
      <c r="A248" s="10" t="s">
        <v>45</v>
      </c>
      <c r="B248" s="10">
        <v>70</v>
      </c>
      <c r="C248" s="7" t="s">
        <v>8</v>
      </c>
      <c r="D248" s="7" t="s">
        <v>18</v>
      </c>
      <c r="E248" s="7"/>
      <c r="F248" s="7"/>
      <c r="I248" s="11"/>
      <c r="J248" s="11"/>
      <c r="K248" s="11" t="s">
        <v>11</v>
      </c>
      <c r="L248" s="11">
        <v>26.666666666666668</v>
      </c>
      <c r="M248" s="11">
        <v>160</v>
      </c>
      <c r="N248" s="11">
        <v>6</v>
      </c>
    </row>
    <row r="249" spans="1:14" ht="14.5">
      <c r="A249" s="10" t="s">
        <v>45</v>
      </c>
      <c r="B249" s="10">
        <v>207</v>
      </c>
      <c r="C249" s="7" t="s">
        <v>8</v>
      </c>
      <c r="D249" s="7" t="s">
        <v>11</v>
      </c>
      <c r="E249" s="7"/>
      <c r="F249" s="7"/>
      <c r="I249" s="11"/>
      <c r="J249" s="11"/>
      <c r="K249" s="11" t="s">
        <v>10</v>
      </c>
      <c r="L249" s="11">
        <v>44</v>
      </c>
      <c r="M249" s="11">
        <v>88</v>
      </c>
      <c r="N249" s="11">
        <v>2</v>
      </c>
    </row>
    <row r="250" spans="1:14" ht="14.5">
      <c r="A250" s="10" t="s">
        <v>45</v>
      </c>
      <c r="B250" s="10">
        <v>17</v>
      </c>
      <c r="C250" s="7" t="s">
        <v>8</v>
      </c>
      <c r="D250" s="7" t="s">
        <v>10</v>
      </c>
      <c r="E250" s="7"/>
      <c r="F250" s="7"/>
      <c r="I250" s="11"/>
      <c r="J250" s="11"/>
      <c r="K250" s="11" t="s">
        <v>4</v>
      </c>
      <c r="L250" s="11">
        <v>11</v>
      </c>
      <c r="M250" s="11">
        <v>11</v>
      </c>
      <c r="N250" s="11">
        <v>1</v>
      </c>
    </row>
    <row r="251" spans="1:14" ht="14.5">
      <c r="A251" s="10" t="s">
        <v>45</v>
      </c>
      <c r="B251" s="10">
        <v>21</v>
      </c>
      <c r="C251" s="7" t="s">
        <v>8</v>
      </c>
      <c r="D251" s="7" t="s">
        <v>18</v>
      </c>
      <c r="E251" s="7"/>
      <c r="F251" s="7"/>
      <c r="I251" s="11"/>
      <c r="J251" s="11" t="s">
        <v>37</v>
      </c>
      <c r="K251" s="11"/>
      <c r="L251" s="11">
        <v>25.84</v>
      </c>
      <c r="M251" s="11">
        <v>646</v>
      </c>
      <c r="N251" s="11">
        <v>25</v>
      </c>
    </row>
    <row r="252" spans="1:14" ht="14.5">
      <c r="A252" s="10" t="s">
        <v>45</v>
      </c>
      <c r="B252" s="10">
        <v>15</v>
      </c>
      <c r="C252" s="7" t="s">
        <v>9</v>
      </c>
      <c r="D252" s="7" t="s">
        <v>18</v>
      </c>
      <c r="E252" s="7"/>
      <c r="F252" s="7"/>
      <c r="I252" s="11"/>
      <c r="J252" s="11" t="s">
        <v>8</v>
      </c>
      <c r="K252" s="11" t="s">
        <v>25</v>
      </c>
      <c r="L252" s="11">
        <v>8</v>
      </c>
      <c r="M252" s="11">
        <v>16</v>
      </c>
      <c r="N252" s="11">
        <v>2</v>
      </c>
    </row>
    <row r="253" spans="1:14" ht="14.5">
      <c r="A253" s="10" t="s">
        <v>45</v>
      </c>
      <c r="B253" s="10">
        <v>7</v>
      </c>
      <c r="C253" s="7" t="s">
        <v>9</v>
      </c>
      <c r="D253" s="7" t="s">
        <v>11</v>
      </c>
      <c r="E253" s="7"/>
      <c r="F253" s="7"/>
      <c r="I253" s="11"/>
      <c r="J253" s="11"/>
      <c r="K253" s="11" t="s">
        <v>18</v>
      </c>
      <c r="L253" s="11">
        <v>21.5</v>
      </c>
      <c r="M253" s="11">
        <v>43</v>
      </c>
      <c r="N253" s="11">
        <v>2</v>
      </c>
    </row>
    <row r="254" spans="1:14" ht="14.5">
      <c r="A254" s="10" t="s">
        <v>45</v>
      </c>
      <c r="B254" s="10">
        <v>25</v>
      </c>
      <c r="C254" s="7" t="s">
        <v>9</v>
      </c>
      <c r="D254" s="7" t="s">
        <v>18</v>
      </c>
      <c r="E254" s="7"/>
      <c r="F254" s="7"/>
      <c r="I254" s="11"/>
      <c r="J254" s="11"/>
      <c r="K254" s="11" t="s">
        <v>11</v>
      </c>
      <c r="L254" s="11">
        <v>21</v>
      </c>
      <c r="M254" s="11">
        <v>189</v>
      </c>
      <c r="N254" s="11">
        <v>9</v>
      </c>
    </row>
    <row r="255" spans="1:14" ht="14.5">
      <c r="A255" s="10" t="s">
        <v>45</v>
      </c>
      <c r="B255" s="10">
        <v>9</v>
      </c>
      <c r="C255" s="7" t="s">
        <v>9</v>
      </c>
      <c r="D255" s="7" t="s">
        <v>10</v>
      </c>
      <c r="E255" s="7"/>
      <c r="F255" s="7"/>
      <c r="I255" s="11"/>
      <c r="J255" s="11"/>
      <c r="K255" s="11" t="s">
        <v>10</v>
      </c>
      <c r="L255" s="11">
        <v>35.799999999999997</v>
      </c>
      <c r="M255" s="11">
        <v>179</v>
      </c>
      <c r="N255" s="11">
        <v>5</v>
      </c>
    </row>
    <row r="256" spans="1:14" ht="14.5">
      <c r="A256" s="10" t="s">
        <v>45</v>
      </c>
      <c r="B256" s="10">
        <v>32</v>
      </c>
      <c r="C256" s="7" t="s">
        <v>9</v>
      </c>
      <c r="D256" s="7" t="s">
        <v>10</v>
      </c>
      <c r="E256" s="7"/>
      <c r="F256" s="7"/>
      <c r="I256" s="11"/>
      <c r="J256" s="11"/>
      <c r="K256" s="11" t="s">
        <v>4</v>
      </c>
      <c r="L256" s="11">
        <v>26.142857142857142</v>
      </c>
      <c r="M256" s="11">
        <v>183</v>
      </c>
      <c r="N256" s="11">
        <v>7</v>
      </c>
    </row>
    <row r="257" spans="1:14" ht="14.5">
      <c r="A257" s="10" t="s">
        <v>45</v>
      </c>
      <c r="B257" s="10">
        <v>76</v>
      </c>
      <c r="C257" s="7" t="s">
        <v>9</v>
      </c>
      <c r="D257" s="7" t="s">
        <v>11</v>
      </c>
      <c r="E257" s="7"/>
      <c r="F257" s="7"/>
      <c r="I257" s="11"/>
      <c r="J257" s="11" t="s">
        <v>38</v>
      </c>
      <c r="K257" s="11"/>
      <c r="L257" s="11">
        <v>24.4</v>
      </c>
      <c r="M257" s="11">
        <v>610</v>
      </c>
      <c r="N257" s="11">
        <v>25</v>
      </c>
    </row>
    <row r="258" spans="1:14" ht="14.5">
      <c r="A258" s="10" t="s">
        <v>45</v>
      </c>
      <c r="B258" s="10">
        <v>128</v>
      </c>
      <c r="C258" s="7" t="s">
        <v>9</v>
      </c>
      <c r="D258" s="7" t="s">
        <v>11</v>
      </c>
      <c r="E258" s="7"/>
      <c r="F258" s="7"/>
      <c r="I258" s="11"/>
      <c r="J258" s="19" t="s">
        <v>21</v>
      </c>
      <c r="K258" s="11" t="s">
        <v>25</v>
      </c>
      <c r="L258" s="11">
        <v>38.666666666666664</v>
      </c>
      <c r="M258" s="11">
        <v>116</v>
      </c>
      <c r="N258" s="11">
        <v>3</v>
      </c>
    </row>
    <row r="259" spans="1:14" ht="14.5">
      <c r="A259" s="10" t="s">
        <v>45</v>
      </c>
      <c r="B259" s="10">
        <v>9</v>
      </c>
      <c r="C259" s="7" t="s">
        <v>9</v>
      </c>
      <c r="D259" s="7" t="s">
        <v>10</v>
      </c>
      <c r="E259" s="7"/>
      <c r="F259" s="7"/>
      <c r="I259" s="11"/>
      <c r="J259" s="11"/>
      <c r="K259" s="11" t="s">
        <v>18</v>
      </c>
      <c r="L259" s="11">
        <v>15.285714285714286</v>
      </c>
      <c r="M259" s="11">
        <v>107</v>
      </c>
      <c r="N259" s="11">
        <v>7</v>
      </c>
    </row>
    <row r="260" spans="1:14" ht="14.5">
      <c r="A260" s="10" t="s">
        <v>45</v>
      </c>
      <c r="B260" s="10">
        <v>14</v>
      </c>
      <c r="C260" s="7" t="s">
        <v>9</v>
      </c>
      <c r="D260" s="7" t="s">
        <v>25</v>
      </c>
      <c r="E260" s="7"/>
      <c r="F260" s="7"/>
      <c r="I260" s="11"/>
      <c r="J260" s="11"/>
      <c r="K260" s="11" t="s">
        <v>11</v>
      </c>
      <c r="L260" s="11">
        <v>15.555555555555555</v>
      </c>
      <c r="M260" s="11">
        <v>140</v>
      </c>
      <c r="N260" s="11">
        <v>9</v>
      </c>
    </row>
    <row r="261" spans="1:14" ht="14.5">
      <c r="A261" s="10" t="s">
        <v>45</v>
      </c>
      <c r="B261" s="10">
        <v>117</v>
      </c>
      <c r="C261" s="7" t="s">
        <v>9</v>
      </c>
      <c r="D261" s="7" t="s">
        <v>18</v>
      </c>
      <c r="E261" s="7"/>
      <c r="F261" s="7"/>
      <c r="I261" s="11"/>
      <c r="J261" s="11"/>
      <c r="K261" s="11" t="s">
        <v>10</v>
      </c>
      <c r="L261" s="11">
        <v>42.666666666666664</v>
      </c>
      <c r="M261" s="11">
        <v>128</v>
      </c>
      <c r="N261" s="11">
        <v>3</v>
      </c>
    </row>
    <row r="262" spans="1:14" ht="14.5">
      <c r="A262" s="10" t="s">
        <v>45</v>
      </c>
      <c r="B262" s="10">
        <v>83</v>
      </c>
      <c r="C262" s="7" t="s">
        <v>9</v>
      </c>
      <c r="D262" s="7" t="s">
        <v>18</v>
      </c>
      <c r="E262" s="7"/>
      <c r="F262" s="7"/>
      <c r="I262" s="11"/>
      <c r="J262" s="11"/>
      <c r="K262" s="11" t="s">
        <v>4</v>
      </c>
      <c r="L262" s="11">
        <v>35.666666666666664</v>
      </c>
      <c r="M262" s="11">
        <v>107</v>
      </c>
      <c r="N262" s="11">
        <v>3</v>
      </c>
    </row>
    <row r="263" spans="1:14" ht="14.5">
      <c r="A263" s="10" t="s">
        <v>45</v>
      </c>
      <c r="B263" s="10">
        <v>51</v>
      </c>
      <c r="C263" s="7" t="s">
        <v>9</v>
      </c>
      <c r="D263" s="7" t="s">
        <v>11</v>
      </c>
      <c r="E263" s="7"/>
      <c r="F263" s="7"/>
      <c r="I263" s="11"/>
      <c r="J263" s="11" t="s">
        <v>39</v>
      </c>
      <c r="K263" s="11"/>
      <c r="L263" s="11">
        <v>23.92</v>
      </c>
      <c r="M263" s="11">
        <v>598</v>
      </c>
      <c r="N263" s="11">
        <v>25</v>
      </c>
    </row>
    <row r="264" spans="1:14" ht="14.5">
      <c r="A264" s="10" t="s">
        <v>45</v>
      </c>
      <c r="B264" s="10">
        <v>5</v>
      </c>
      <c r="C264" s="7" t="s">
        <v>9</v>
      </c>
      <c r="D264" s="7" t="s">
        <v>10</v>
      </c>
      <c r="E264" s="7"/>
      <c r="F264" s="7"/>
      <c r="I264" s="11"/>
      <c r="J264" s="11" t="s">
        <v>23</v>
      </c>
      <c r="K264" s="11" t="s">
        <v>25</v>
      </c>
      <c r="L264" s="11">
        <v>9</v>
      </c>
      <c r="M264" s="11">
        <v>18</v>
      </c>
      <c r="N264" s="11">
        <v>2</v>
      </c>
    </row>
    <row r="265" spans="1:14" ht="14.5">
      <c r="A265" s="10" t="s">
        <v>45</v>
      </c>
      <c r="B265" s="10">
        <v>141</v>
      </c>
      <c r="C265" s="7" t="s">
        <v>9</v>
      </c>
      <c r="D265" s="7" t="s">
        <v>11</v>
      </c>
      <c r="E265" s="7"/>
      <c r="F265" s="7"/>
      <c r="I265" s="11"/>
      <c r="J265" s="11"/>
      <c r="K265" s="11" t="s">
        <v>18</v>
      </c>
      <c r="L265" s="11">
        <v>43.8</v>
      </c>
      <c r="M265" s="11">
        <v>219</v>
      </c>
      <c r="N265" s="11">
        <v>5</v>
      </c>
    </row>
    <row r="266" spans="1:14" ht="14.5">
      <c r="A266" s="10" t="s">
        <v>45</v>
      </c>
      <c r="B266" s="10">
        <v>62</v>
      </c>
      <c r="C266" s="7" t="s">
        <v>9</v>
      </c>
      <c r="D266" s="7" t="s">
        <v>10</v>
      </c>
      <c r="E266" s="7"/>
      <c r="F266" s="7"/>
      <c r="I266" s="11"/>
      <c r="J266" s="11"/>
      <c r="K266" s="11" t="s">
        <v>11</v>
      </c>
      <c r="L266" s="11">
        <v>20.399999999999999</v>
      </c>
      <c r="M266" s="11">
        <v>102</v>
      </c>
      <c r="N266" s="11">
        <v>5</v>
      </c>
    </row>
    <row r="267" spans="1:14" ht="14.5">
      <c r="A267" s="10" t="s">
        <v>45</v>
      </c>
      <c r="B267" s="10">
        <v>99</v>
      </c>
      <c r="C267" s="7" t="s">
        <v>9</v>
      </c>
      <c r="D267" s="7" t="s">
        <v>10</v>
      </c>
      <c r="E267" s="7"/>
      <c r="F267" s="7"/>
      <c r="I267" s="11"/>
      <c r="J267" s="11"/>
      <c r="K267" s="11" t="s">
        <v>10</v>
      </c>
      <c r="L267" s="11">
        <v>18.625</v>
      </c>
      <c r="M267" s="11">
        <v>149</v>
      </c>
      <c r="N267" s="11">
        <v>8</v>
      </c>
    </row>
    <row r="268" spans="1:14" ht="14.5">
      <c r="A268" s="10" t="s">
        <v>45</v>
      </c>
      <c r="B268" s="10">
        <v>9</v>
      </c>
      <c r="C268" s="7" t="s">
        <v>9</v>
      </c>
      <c r="D268" s="7" t="s">
        <v>11</v>
      </c>
      <c r="E268" s="7"/>
      <c r="F268" s="7"/>
      <c r="I268" s="11"/>
      <c r="J268" s="11"/>
      <c r="K268" s="11" t="s">
        <v>4</v>
      </c>
      <c r="L268" s="11">
        <v>17.600000000000001</v>
      </c>
      <c r="M268" s="11">
        <v>88</v>
      </c>
      <c r="N268" s="11">
        <v>5</v>
      </c>
    </row>
    <row r="269" spans="1:14" ht="14.5">
      <c r="A269" s="10" t="s">
        <v>45</v>
      </c>
      <c r="B269" s="10">
        <v>77</v>
      </c>
      <c r="C269" s="7" t="s">
        <v>9</v>
      </c>
      <c r="D269" s="7" t="s">
        <v>4</v>
      </c>
      <c r="E269" s="7"/>
      <c r="F269" s="7"/>
      <c r="I269" s="11"/>
      <c r="J269" s="11" t="s">
        <v>40</v>
      </c>
      <c r="K269" s="11"/>
      <c r="L269" s="11">
        <v>23.04</v>
      </c>
      <c r="M269" s="11">
        <v>576</v>
      </c>
      <c r="N269" s="11">
        <v>25</v>
      </c>
    </row>
    <row r="270" spans="1:14" ht="14.5">
      <c r="A270" s="10" t="s">
        <v>45</v>
      </c>
      <c r="B270" s="10">
        <v>42</v>
      </c>
      <c r="C270" s="7" t="s">
        <v>9</v>
      </c>
      <c r="D270" s="7" t="s">
        <v>18</v>
      </c>
      <c r="E270" s="7"/>
      <c r="F270" s="7"/>
      <c r="I270" s="11"/>
      <c r="J270" s="11" t="s">
        <v>22</v>
      </c>
      <c r="K270" s="11" t="s">
        <v>25</v>
      </c>
      <c r="L270" s="11">
        <v>13.307692307692308</v>
      </c>
      <c r="M270" s="11">
        <v>173</v>
      </c>
      <c r="N270" s="11">
        <v>13</v>
      </c>
    </row>
    <row r="271" spans="1:14" ht="14.5">
      <c r="A271" s="10" t="s">
        <v>45</v>
      </c>
      <c r="B271" s="10">
        <v>116</v>
      </c>
      <c r="C271" s="7" t="s">
        <v>9</v>
      </c>
      <c r="D271" s="7" t="s">
        <v>18</v>
      </c>
      <c r="E271" s="7"/>
      <c r="F271" s="7"/>
      <c r="I271" s="11"/>
      <c r="J271" s="11"/>
      <c r="K271" s="11" t="s">
        <v>18</v>
      </c>
      <c r="L271" s="11">
        <v>33.75</v>
      </c>
      <c r="M271" s="11">
        <v>135</v>
      </c>
      <c r="N271" s="11">
        <v>4</v>
      </c>
    </row>
    <row r="272" spans="1:14" ht="14.5">
      <c r="A272" s="10" t="s">
        <v>45</v>
      </c>
      <c r="B272" s="10">
        <v>190</v>
      </c>
      <c r="C272" s="7" t="s">
        <v>9</v>
      </c>
      <c r="D272" s="7" t="s">
        <v>10</v>
      </c>
      <c r="E272" s="7"/>
      <c r="F272" s="7"/>
      <c r="I272" s="11"/>
      <c r="J272" s="11"/>
      <c r="K272" s="11" t="s">
        <v>11</v>
      </c>
      <c r="L272" s="11">
        <v>16.666666666666668</v>
      </c>
      <c r="M272" s="11">
        <v>50</v>
      </c>
      <c r="N272" s="11">
        <v>3</v>
      </c>
    </row>
    <row r="273" spans="1:14" ht="14.5">
      <c r="A273" s="10" t="s">
        <v>45</v>
      </c>
      <c r="B273" s="10">
        <v>73</v>
      </c>
      <c r="C273" s="7" t="s">
        <v>9</v>
      </c>
      <c r="D273" s="7" t="s">
        <v>11</v>
      </c>
      <c r="E273" s="7"/>
      <c r="F273" s="7"/>
      <c r="I273" s="11"/>
      <c r="J273" s="11"/>
      <c r="K273" s="11" t="s">
        <v>10</v>
      </c>
      <c r="L273" s="11">
        <v>27.5</v>
      </c>
      <c r="M273" s="11">
        <v>110</v>
      </c>
      <c r="N273" s="11">
        <v>4</v>
      </c>
    </row>
    <row r="274" spans="1:14" ht="14.5">
      <c r="A274" s="10" t="s">
        <v>45</v>
      </c>
      <c r="B274" s="10">
        <v>9</v>
      </c>
      <c r="C274" s="7" t="s">
        <v>9</v>
      </c>
      <c r="D274" s="7" t="s">
        <v>18</v>
      </c>
      <c r="E274" s="7"/>
      <c r="F274" s="7"/>
      <c r="I274" s="11"/>
      <c r="J274" s="11"/>
      <c r="K274" s="11" t="s">
        <v>4</v>
      </c>
      <c r="L274" s="11">
        <v>7</v>
      </c>
      <c r="M274" s="11">
        <v>7</v>
      </c>
      <c r="N274" s="11">
        <v>1</v>
      </c>
    </row>
    <row r="275" spans="1:14" ht="14.5">
      <c r="A275" s="10" t="s">
        <v>45</v>
      </c>
      <c r="B275" s="10">
        <v>13</v>
      </c>
      <c r="C275" s="7" t="s">
        <v>9</v>
      </c>
      <c r="D275" s="7" t="s">
        <v>11</v>
      </c>
      <c r="E275" s="7"/>
      <c r="F275" s="7"/>
      <c r="I275" s="11"/>
      <c r="J275" s="11" t="s">
        <v>41</v>
      </c>
      <c r="K275" s="11"/>
      <c r="L275" s="11">
        <v>19</v>
      </c>
      <c r="M275" s="11">
        <v>475</v>
      </c>
      <c r="N275" s="11">
        <v>25</v>
      </c>
    </row>
    <row r="276" spans="1:14" ht="14.5">
      <c r="A276" s="10" t="s">
        <v>45</v>
      </c>
      <c r="B276" s="10">
        <v>132</v>
      </c>
      <c r="C276" s="7" t="s">
        <v>9</v>
      </c>
      <c r="D276" s="7" t="s">
        <v>10</v>
      </c>
      <c r="E276" s="7"/>
      <c r="F276" s="7"/>
      <c r="I276" s="11"/>
      <c r="J276" s="11" t="s">
        <v>24</v>
      </c>
      <c r="K276" s="11" t="s">
        <v>25</v>
      </c>
      <c r="L276" s="11">
        <v>31.777777777777779</v>
      </c>
      <c r="M276" s="11">
        <v>286</v>
      </c>
      <c r="N276" s="11">
        <v>9</v>
      </c>
    </row>
    <row r="277" spans="1:14" ht="14.5">
      <c r="A277" s="10" t="s">
        <v>45</v>
      </c>
      <c r="B277" s="10">
        <v>296</v>
      </c>
      <c r="C277" s="7" t="s">
        <v>3</v>
      </c>
      <c r="D277" s="7" t="s">
        <v>10</v>
      </c>
      <c r="E277" s="7"/>
      <c r="F277" s="7"/>
      <c r="I277" s="11"/>
      <c r="J277" s="11"/>
      <c r="K277" s="11" t="s">
        <v>18</v>
      </c>
      <c r="L277" s="11">
        <v>17.125</v>
      </c>
      <c r="M277" s="11">
        <v>137</v>
      </c>
      <c r="N277" s="11">
        <v>8</v>
      </c>
    </row>
    <row r="278" spans="1:14" ht="14.5">
      <c r="A278" s="10" t="s">
        <v>45</v>
      </c>
      <c r="B278" s="10">
        <v>65</v>
      </c>
      <c r="C278" s="7" t="s">
        <v>3</v>
      </c>
      <c r="D278" s="7" t="s">
        <v>25</v>
      </c>
      <c r="E278" s="7"/>
      <c r="F278" s="7"/>
      <c r="I278" s="11"/>
      <c r="J278" s="11"/>
      <c r="K278" s="11" t="s">
        <v>11</v>
      </c>
      <c r="L278" s="11">
        <v>14</v>
      </c>
      <c r="M278" s="11">
        <v>28</v>
      </c>
      <c r="N278" s="11">
        <v>2</v>
      </c>
    </row>
    <row r="279" spans="1:14" ht="14.5">
      <c r="A279" s="10" t="s">
        <v>45</v>
      </c>
      <c r="B279" s="10">
        <v>8</v>
      </c>
      <c r="C279" s="7" t="s">
        <v>3</v>
      </c>
      <c r="D279" s="7" t="s">
        <v>25</v>
      </c>
      <c r="E279" s="7"/>
      <c r="F279" s="7"/>
      <c r="I279" s="11"/>
      <c r="J279" s="11"/>
      <c r="K279" s="11" t="s">
        <v>10</v>
      </c>
      <c r="L279" s="11">
        <v>17.2</v>
      </c>
      <c r="M279" s="11">
        <v>86</v>
      </c>
      <c r="N279" s="11">
        <v>5</v>
      </c>
    </row>
    <row r="280" spans="1:14" ht="14.5">
      <c r="A280" s="10" t="s">
        <v>45</v>
      </c>
      <c r="B280" s="10">
        <v>51</v>
      </c>
      <c r="C280" s="7" t="s">
        <v>3</v>
      </c>
      <c r="D280" s="7" t="s">
        <v>25</v>
      </c>
      <c r="E280" s="7"/>
      <c r="F280" s="7"/>
      <c r="I280" s="11"/>
      <c r="J280" s="11"/>
      <c r="K280" s="11" t="s">
        <v>4</v>
      </c>
      <c r="L280" s="11">
        <v>61</v>
      </c>
      <c r="M280" s="11">
        <v>61</v>
      </c>
      <c r="N280" s="11">
        <v>1</v>
      </c>
    </row>
    <row r="281" spans="1:14" ht="14.5">
      <c r="A281" s="10" t="s">
        <v>45</v>
      </c>
      <c r="B281" s="10">
        <v>76</v>
      </c>
      <c r="C281" s="7" t="s">
        <v>3</v>
      </c>
      <c r="D281" s="7" t="s">
        <v>25</v>
      </c>
      <c r="E281" s="7"/>
      <c r="F281" s="7"/>
      <c r="I281" s="11"/>
      <c r="J281" s="11" t="s">
        <v>43</v>
      </c>
      <c r="K281" s="11"/>
      <c r="L281" s="11">
        <v>23.92</v>
      </c>
      <c r="M281" s="11">
        <v>598</v>
      </c>
      <c r="N281" s="11">
        <v>25</v>
      </c>
    </row>
    <row r="282" spans="1:14" ht="14.5">
      <c r="A282" s="10" t="s">
        <v>45</v>
      </c>
      <c r="B282" s="10">
        <v>26</v>
      </c>
      <c r="C282" s="7" t="s">
        <v>3</v>
      </c>
      <c r="D282" s="7" t="s">
        <v>18</v>
      </c>
      <c r="E282" s="7"/>
      <c r="F282" s="7"/>
      <c r="I282" s="11" t="s">
        <v>56</v>
      </c>
      <c r="J282" s="11"/>
      <c r="K282" s="11"/>
      <c r="L282" s="11">
        <v>24.133333333333333</v>
      </c>
      <c r="M282" s="11">
        <v>5430</v>
      </c>
      <c r="N282" s="11">
        <v>225</v>
      </c>
    </row>
    <row r="283" spans="1:14" ht="14.5">
      <c r="A283" s="10" t="s">
        <v>45</v>
      </c>
      <c r="B283" s="10">
        <v>82</v>
      </c>
      <c r="C283" s="7" t="s">
        <v>3</v>
      </c>
      <c r="D283" s="7" t="s">
        <v>25</v>
      </c>
      <c r="E283" s="7"/>
      <c r="F283" s="7"/>
      <c r="I283" s="11" t="s">
        <v>46</v>
      </c>
      <c r="J283" s="11" t="s">
        <v>3</v>
      </c>
      <c r="K283" s="11" t="s">
        <v>25</v>
      </c>
      <c r="L283" s="11">
        <v>55.846153846153847</v>
      </c>
      <c r="M283" s="11">
        <v>726</v>
      </c>
      <c r="N283" s="11">
        <v>13</v>
      </c>
    </row>
    <row r="284" spans="1:14" ht="14.5">
      <c r="A284" s="10" t="s">
        <v>45</v>
      </c>
      <c r="B284" s="10">
        <v>80</v>
      </c>
      <c r="C284" s="7" t="s">
        <v>3</v>
      </c>
      <c r="D284" s="7" t="s">
        <v>4</v>
      </c>
      <c r="E284" s="7"/>
      <c r="F284" s="7"/>
      <c r="I284" s="11"/>
      <c r="J284" s="11"/>
      <c r="K284" s="11" t="s">
        <v>18</v>
      </c>
      <c r="L284" s="11">
        <v>82.666666666666671</v>
      </c>
      <c r="M284" s="11">
        <v>744</v>
      </c>
      <c r="N284" s="11">
        <v>9</v>
      </c>
    </row>
    <row r="285" spans="1:14" ht="14.5">
      <c r="A285" s="10" t="s">
        <v>45</v>
      </c>
      <c r="B285" s="10">
        <v>144</v>
      </c>
      <c r="C285" s="7" t="s">
        <v>3</v>
      </c>
      <c r="D285" s="7" t="s">
        <v>25</v>
      </c>
      <c r="E285" s="7"/>
      <c r="F285" s="7"/>
      <c r="I285" s="11"/>
      <c r="J285" s="11"/>
      <c r="K285" s="11" t="s">
        <v>11</v>
      </c>
      <c r="L285" s="11">
        <v>11</v>
      </c>
      <c r="M285" s="11">
        <v>22</v>
      </c>
      <c r="N285" s="11">
        <v>2</v>
      </c>
    </row>
    <row r="286" spans="1:14" ht="14.5">
      <c r="A286" s="10" t="s">
        <v>45</v>
      </c>
      <c r="B286" s="10">
        <v>10</v>
      </c>
      <c r="C286" s="7" t="s">
        <v>3</v>
      </c>
      <c r="D286" s="7" t="s">
        <v>25</v>
      </c>
      <c r="E286" s="7"/>
      <c r="F286" s="7"/>
      <c r="I286" s="11"/>
      <c r="J286" s="11"/>
      <c r="K286" s="11" t="s">
        <v>10</v>
      </c>
      <c r="L286" s="11">
        <v>6</v>
      </c>
      <c r="M286" s="11">
        <v>6</v>
      </c>
      <c r="N286" s="11">
        <v>1</v>
      </c>
    </row>
    <row r="287" spans="1:14" ht="14.5">
      <c r="A287" s="10" t="s">
        <v>45</v>
      </c>
      <c r="B287" s="10">
        <v>11</v>
      </c>
      <c r="C287" s="7" t="s">
        <v>3</v>
      </c>
      <c r="D287" s="7" t="s">
        <v>25</v>
      </c>
      <c r="E287" s="7"/>
      <c r="F287" s="7"/>
      <c r="I287" s="11"/>
      <c r="J287" s="11" t="s">
        <v>34</v>
      </c>
      <c r="K287" s="11"/>
      <c r="L287" s="11">
        <v>59.92</v>
      </c>
      <c r="M287" s="11">
        <v>1498</v>
      </c>
      <c r="N287" s="11">
        <v>25</v>
      </c>
    </row>
    <row r="288" spans="1:14" ht="14.5">
      <c r="A288" s="10" t="s">
        <v>45</v>
      </c>
      <c r="B288" s="10">
        <v>22</v>
      </c>
      <c r="C288" s="7" t="s">
        <v>3</v>
      </c>
      <c r="D288" s="7" t="s">
        <v>25</v>
      </c>
      <c r="E288" s="7"/>
      <c r="F288" s="7"/>
      <c r="I288" s="11"/>
      <c r="J288" s="19" t="s">
        <v>12</v>
      </c>
      <c r="K288" s="11" t="s">
        <v>25</v>
      </c>
      <c r="L288" s="11">
        <v>53.8</v>
      </c>
      <c r="M288" s="11">
        <v>1076</v>
      </c>
      <c r="N288" s="11">
        <v>20</v>
      </c>
    </row>
    <row r="289" spans="1:14" ht="14.5">
      <c r="A289" s="10" t="s">
        <v>45</v>
      </c>
      <c r="B289" s="10">
        <v>212</v>
      </c>
      <c r="C289" s="7" t="s">
        <v>3</v>
      </c>
      <c r="D289" s="7" t="s">
        <v>10</v>
      </c>
      <c r="E289" s="7"/>
      <c r="F289" s="7"/>
      <c r="I289" s="11"/>
      <c r="J289" s="11"/>
      <c r="K289" s="11" t="s">
        <v>18</v>
      </c>
      <c r="L289" s="11">
        <v>89.333333333333329</v>
      </c>
      <c r="M289" s="11">
        <v>268</v>
      </c>
      <c r="N289" s="11">
        <v>3</v>
      </c>
    </row>
    <row r="290" spans="1:14" ht="14.5">
      <c r="A290" s="10" t="s">
        <v>45</v>
      </c>
      <c r="B290" s="10">
        <v>14</v>
      </c>
      <c r="C290" s="7" t="s">
        <v>3</v>
      </c>
      <c r="D290" s="7" t="s">
        <v>18</v>
      </c>
      <c r="E290" s="7"/>
      <c r="F290" s="7"/>
      <c r="I290" s="11"/>
      <c r="J290" s="11"/>
      <c r="K290" s="11" t="s">
        <v>11</v>
      </c>
      <c r="L290" s="11">
        <v>53</v>
      </c>
      <c r="M290" s="11">
        <v>106</v>
      </c>
      <c r="N290" s="11">
        <v>2</v>
      </c>
    </row>
    <row r="291" spans="1:14" ht="14.5">
      <c r="A291" s="10" t="s">
        <v>45</v>
      </c>
      <c r="B291" s="10">
        <v>39</v>
      </c>
      <c r="C291" s="7" t="s">
        <v>3</v>
      </c>
      <c r="D291" s="7" t="s">
        <v>25</v>
      </c>
      <c r="E291" s="7"/>
      <c r="F291" s="7"/>
      <c r="I291" s="11"/>
      <c r="J291" s="11" t="s">
        <v>35</v>
      </c>
      <c r="K291" s="11"/>
      <c r="L291" s="11">
        <v>58</v>
      </c>
      <c r="M291" s="11">
        <v>1450</v>
      </c>
      <c r="N291" s="11">
        <v>25</v>
      </c>
    </row>
    <row r="292" spans="1:14" ht="14.5">
      <c r="A292" s="10" t="s">
        <v>45</v>
      </c>
      <c r="B292" s="10">
        <v>57</v>
      </c>
      <c r="C292" s="7" t="s">
        <v>3</v>
      </c>
      <c r="D292" s="7" t="s">
        <v>11</v>
      </c>
      <c r="E292" s="7"/>
      <c r="F292" s="7"/>
      <c r="I292" s="11"/>
      <c r="J292" s="11" t="s">
        <v>16</v>
      </c>
      <c r="K292" s="11" t="s">
        <v>25</v>
      </c>
      <c r="L292" s="11">
        <v>58.047619047619051</v>
      </c>
      <c r="M292" s="11">
        <v>1219</v>
      </c>
      <c r="N292" s="11">
        <v>21</v>
      </c>
    </row>
    <row r="293" spans="1:14" ht="14.5">
      <c r="A293" s="10" t="s">
        <v>45</v>
      </c>
      <c r="B293" s="10">
        <v>9</v>
      </c>
      <c r="C293" s="7" t="s">
        <v>3</v>
      </c>
      <c r="D293" s="7" t="s">
        <v>25</v>
      </c>
      <c r="E293" s="7"/>
      <c r="F293" s="7"/>
      <c r="I293" s="11"/>
      <c r="J293" s="11"/>
      <c r="K293" s="11" t="s">
        <v>18</v>
      </c>
      <c r="L293" s="11">
        <v>11</v>
      </c>
      <c r="M293" s="11">
        <v>22</v>
      </c>
      <c r="N293" s="11">
        <v>2</v>
      </c>
    </row>
    <row r="294" spans="1:14" ht="14.5">
      <c r="A294" s="10" t="s">
        <v>45</v>
      </c>
      <c r="B294" s="10">
        <v>69</v>
      </c>
      <c r="C294" s="7" t="s">
        <v>3</v>
      </c>
      <c r="D294" s="7" t="s">
        <v>25</v>
      </c>
      <c r="E294" s="7"/>
      <c r="F294" s="7"/>
      <c r="I294" s="11"/>
      <c r="J294" s="11"/>
      <c r="K294" s="11" t="s">
        <v>11</v>
      </c>
      <c r="L294" s="11">
        <v>27.5</v>
      </c>
      <c r="M294" s="11">
        <v>55</v>
      </c>
      <c r="N294" s="11">
        <v>2</v>
      </c>
    </row>
    <row r="295" spans="1:14" ht="14.5">
      <c r="A295" s="10" t="s">
        <v>45</v>
      </c>
      <c r="B295" s="10">
        <v>17</v>
      </c>
      <c r="C295" s="7" t="s">
        <v>3</v>
      </c>
      <c r="D295" s="7" t="s">
        <v>4</v>
      </c>
      <c r="E295" s="7"/>
      <c r="F295" s="7"/>
      <c r="I295" s="11"/>
      <c r="J295" s="11" t="s">
        <v>36</v>
      </c>
      <c r="K295" s="11"/>
      <c r="L295" s="11">
        <v>51.84</v>
      </c>
      <c r="M295" s="11">
        <v>1296</v>
      </c>
      <c r="N295" s="11">
        <v>25</v>
      </c>
    </row>
    <row r="296" spans="1:14" ht="14.5">
      <c r="A296" s="10" t="s">
        <v>45</v>
      </c>
      <c r="B296" s="10">
        <v>136</v>
      </c>
      <c r="C296" s="7" t="s">
        <v>3</v>
      </c>
      <c r="D296" s="7" t="s">
        <v>25</v>
      </c>
      <c r="E296" s="7"/>
      <c r="F296" s="7"/>
      <c r="I296" s="11"/>
      <c r="J296" s="19" t="s">
        <v>9</v>
      </c>
      <c r="K296" s="11" t="s">
        <v>25</v>
      </c>
      <c r="L296" s="11">
        <v>53.157894736842103</v>
      </c>
      <c r="M296" s="11">
        <v>1010</v>
      </c>
      <c r="N296" s="11">
        <v>19</v>
      </c>
    </row>
    <row r="297" spans="1:14" ht="14.5">
      <c r="A297" s="10" t="s">
        <v>45</v>
      </c>
      <c r="B297" s="10">
        <v>12</v>
      </c>
      <c r="C297" s="7" t="s">
        <v>3</v>
      </c>
      <c r="D297" s="7" t="s">
        <v>25</v>
      </c>
      <c r="E297" s="7"/>
      <c r="F297" s="7"/>
      <c r="I297" s="11"/>
      <c r="J297" s="11"/>
      <c r="K297" s="11" t="s">
        <v>18</v>
      </c>
      <c r="L297" s="11">
        <v>89.333333333333329</v>
      </c>
      <c r="M297" s="11">
        <v>268</v>
      </c>
      <c r="N297" s="11">
        <v>3</v>
      </c>
    </row>
    <row r="298" spans="1:14" ht="14.5">
      <c r="A298" s="10" t="s">
        <v>45</v>
      </c>
      <c r="B298" s="10">
        <v>122</v>
      </c>
      <c r="C298" s="7" t="s">
        <v>3</v>
      </c>
      <c r="D298" s="7" t="s">
        <v>25</v>
      </c>
      <c r="E298" s="7"/>
      <c r="F298" s="7"/>
      <c r="I298" s="11"/>
      <c r="J298" s="11"/>
      <c r="K298" s="11" t="s">
        <v>11</v>
      </c>
      <c r="L298" s="11">
        <v>17.666666666666668</v>
      </c>
      <c r="M298" s="11">
        <v>53</v>
      </c>
      <c r="N298" s="11">
        <v>3</v>
      </c>
    </row>
    <row r="299" spans="1:14" ht="14.5">
      <c r="A299" s="10" t="s">
        <v>45</v>
      </c>
      <c r="B299" s="10">
        <v>15</v>
      </c>
      <c r="C299" s="7" t="s">
        <v>3</v>
      </c>
      <c r="D299" s="7" t="s">
        <v>25</v>
      </c>
      <c r="E299" s="7"/>
      <c r="F299" s="7"/>
      <c r="I299" s="11"/>
      <c r="J299" s="11" t="s">
        <v>37</v>
      </c>
      <c r="K299" s="11"/>
      <c r="L299" s="11">
        <v>53.24</v>
      </c>
      <c r="M299" s="11">
        <v>1331</v>
      </c>
      <c r="N299" s="11">
        <v>25</v>
      </c>
    </row>
    <row r="300" spans="1:14" ht="14.5">
      <c r="A300" s="10" t="s">
        <v>45</v>
      </c>
      <c r="B300" s="10">
        <v>45</v>
      </c>
      <c r="C300" s="7" t="s">
        <v>3</v>
      </c>
      <c r="D300" s="7" t="s">
        <v>25</v>
      </c>
      <c r="E300" s="7"/>
      <c r="F300" s="7"/>
      <c r="I300" s="11"/>
      <c r="J300" s="11" t="s">
        <v>8</v>
      </c>
      <c r="K300" s="11" t="s">
        <v>25</v>
      </c>
      <c r="L300" s="11">
        <v>135.5</v>
      </c>
      <c r="M300" s="11">
        <v>271</v>
      </c>
      <c r="N300" s="11">
        <v>2</v>
      </c>
    </row>
    <row r="301" spans="1:14" ht="14.5">
      <c r="A301" s="10" t="s">
        <v>45</v>
      </c>
      <c r="B301" s="10">
        <v>75</v>
      </c>
      <c r="C301" s="7" t="s">
        <v>3</v>
      </c>
      <c r="D301" s="7" t="s">
        <v>10</v>
      </c>
      <c r="E301" s="7"/>
      <c r="F301" s="7"/>
      <c r="I301" s="11"/>
      <c r="J301" s="11"/>
      <c r="K301" s="11" t="s">
        <v>11</v>
      </c>
      <c r="L301" s="11">
        <v>51.75</v>
      </c>
      <c r="M301" s="11">
        <v>207</v>
      </c>
      <c r="N301" s="11">
        <v>4</v>
      </c>
    </row>
    <row r="302" spans="1:14" ht="14.5">
      <c r="A302" s="10" t="s">
        <v>45</v>
      </c>
      <c r="B302" s="10">
        <v>94</v>
      </c>
      <c r="C302" s="7" t="s">
        <v>12</v>
      </c>
      <c r="D302" s="7" t="s">
        <v>11</v>
      </c>
      <c r="E302" s="7"/>
      <c r="F302" s="7"/>
      <c r="I302" s="11"/>
      <c r="J302" s="11"/>
      <c r="K302" s="11" t="s">
        <v>10</v>
      </c>
      <c r="L302" s="11">
        <v>57.75</v>
      </c>
      <c r="M302" s="11">
        <v>462</v>
      </c>
      <c r="N302" s="11">
        <v>8</v>
      </c>
    </row>
    <row r="303" spans="1:14" ht="14.5">
      <c r="A303" s="10" t="s">
        <v>45</v>
      </c>
      <c r="B303" s="10">
        <v>13</v>
      </c>
      <c r="C303" s="7" t="s">
        <v>12</v>
      </c>
      <c r="D303" s="7" t="s">
        <v>10</v>
      </c>
      <c r="E303" s="7"/>
      <c r="F303" s="7"/>
      <c r="I303" s="11"/>
      <c r="J303" s="11"/>
      <c r="K303" s="11" t="s">
        <v>4</v>
      </c>
      <c r="L303" s="11">
        <v>44.363636363636367</v>
      </c>
      <c r="M303" s="11">
        <v>488</v>
      </c>
      <c r="N303" s="11">
        <v>11</v>
      </c>
    </row>
    <row r="304" spans="1:14" ht="14.5">
      <c r="A304" s="10" t="s">
        <v>45</v>
      </c>
      <c r="B304" s="10">
        <v>52</v>
      </c>
      <c r="C304" s="7" t="s">
        <v>12</v>
      </c>
      <c r="D304" s="7" t="s">
        <v>11</v>
      </c>
      <c r="E304" s="7"/>
      <c r="F304" s="7"/>
      <c r="I304" s="11"/>
      <c r="J304" s="11" t="s">
        <v>38</v>
      </c>
      <c r="K304" s="11"/>
      <c r="L304" s="11">
        <v>57.12</v>
      </c>
      <c r="M304" s="11">
        <v>1428</v>
      </c>
      <c r="N304" s="11">
        <v>25</v>
      </c>
    </row>
    <row r="305" spans="1:14" ht="14.5">
      <c r="A305" s="10" t="s">
        <v>45</v>
      </c>
      <c r="B305" s="10">
        <v>29</v>
      </c>
      <c r="C305" s="7" t="s">
        <v>12</v>
      </c>
      <c r="D305" s="7" t="s">
        <v>4</v>
      </c>
      <c r="E305" s="7"/>
      <c r="F305" s="7"/>
      <c r="I305" s="11"/>
      <c r="J305" s="11" t="s">
        <v>21</v>
      </c>
      <c r="K305" s="11" t="s">
        <v>25</v>
      </c>
      <c r="L305" s="11">
        <v>229</v>
      </c>
      <c r="M305" s="11">
        <v>229</v>
      </c>
      <c r="N305" s="11">
        <v>1</v>
      </c>
    </row>
    <row r="306" spans="1:14" ht="14.5">
      <c r="A306" s="10" t="s">
        <v>45</v>
      </c>
      <c r="B306" s="10">
        <v>113</v>
      </c>
      <c r="C306" s="7" t="s">
        <v>12</v>
      </c>
      <c r="D306" s="7" t="s">
        <v>11</v>
      </c>
      <c r="E306" s="7"/>
      <c r="F306" s="7"/>
      <c r="I306" s="11"/>
      <c r="J306" s="11"/>
      <c r="K306" s="11" t="s">
        <v>18</v>
      </c>
      <c r="L306" s="11">
        <v>62.75</v>
      </c>
      <c r="M306" s="11">
        <v>251</v>
      </c>
      <c r="N306" s="11">
        <v>4</v>
      </c>
    </row>
    <row r="307" spans="1:14" ht="14.5">
      <c r="A307" s="10" t="s">
        <v>45</v>
      </c>
      <c r="B307" s="10">
        <v>81</v>
      </c>
      <c r="C307" s="7" t="s">
        <v>12</v>
      </c>
      <c r="D307" s="7" t="s">
        <v>11</v>
      </c>
      <c r="E307" s="7"/>
      <c r="F307" s="7"/>
      <c r="I307" s="11"/>
      <c r="J307" s="11"/>
      <c r="K307" s="11" t="s">
        <v>11</v>
      </c>
      <c r="L307" s="11">
        <v>49.6</v>
      </c>
      <c r="M307" s="11">
        <v>248</v>
      </c>
      <c r="N307" s="11">
        <v>5</v>
      </c>
    </row>
    <row r="308" spans="1:14" ht="14.5">
      <c r="A308" s="10" t="s">
        <v>45</v>
      </c>
      <c r="B308" s="10">
        <v>80</v>
      </c>
      <c r="C308" s="7" t="s">
        <v>12</v>
      </c>
      <c r="D308" s="7" t="s">
        <v>11</v>
      </c>
      <c r="E308" s="7"/>
      <c r="F308" s="7"/>
      <c r="I308" s="11"/>
      <c r="J308" s="11"/>
      <c r="K308" s="11" t="s">
        <v>10</v>
      </c>
      <c r="L308" s="11">
        <v>35.111111111111114</v>
      </c>
      <c r="M308" s="11">
        <v>316</v>
      </c>
      <c r="N308" s="11">
        <v>9</v>
      </c>
    </row>
    <row r="309" spans="1:14" ht="14.5">
      <c r="A309" s="10" t="s">
        <v>45</v>
      </c>
      <c r="B309" s="10">
        <v>11</v>
      </c>
      <c r="C309" s="7" t="s">
        <v>12</v>
      </c>
      <c r="D309" s="7" t="s">
        <v>11</v>
      </c>
      <c r="E309" s="7"/>
      <c r="F309" s="7"/>
      <c r="I309" s="11"/>
      <c r="J309" s="11"/>
      <c r="K309" s="11" t="s">
        <v>4</v>
      </c>
      <c r="L309" s="11">
        <v>30.5</v>
      </c>
      <c r="M309" s="11">
        <v>183</v>
      </c>
      <c r="N309" s="11">
        <v>6</v>
      </c>
    </row>
    <row r="310" spans="1:14" ht="14.5">
      <c r="A310" s="10" t="s">
        <v>45</v>
      </c>
      <c r="B310" s="10">
        <v>30</v>
      </c>
      <c r="C310" s="7" t="s">
        <v>12</v>
      </c>
      <c r="D310" s="7" t="s">
        <v>25</v>
      </c>
      <c r="E310" s="7"/>
      <c r="F310" s="7"/>
      <c r="I310" s="11"/>
      <c r="J310" s="11" t="s">
        <v>39</v>
      </c>
      <c r="K310" s="11"/>
      <c r="L310" s="11">
        <v>49.08</v>
      </c>
      <c r="M310" s="11">
        <v>1227</v>
      </c>
      <c r="N310" s="11">
        <v>25</v>
      </c>
    </row>
    <row r="311" spans="1:14" ht="14.5">
      <c r="A311" s="10" t="s">
        <v>45</v>
      </c>
      <c r="B311" s="10">
        <v>295</v>
      </c>
      <c r="C311" s="7" t="s">
        <v>12</v>
      </c>
      <c r="D311" s="7" t="s">
        <v>11</v>
      </c>
      <c r="E311" s="7"/>
      <c r="F311" s="7"/>
      <c r="I311" s="11"/>
      <c r="J311" s="11" t="s">
        <v>23</v>
      </c>
      <c r="K311" s="11" t="s">
        <v>25</v>
      </c>
      <c r="L311" s="11">
        <v>49.157894736842103</v>
      </c>
      <c r="M311" s="11">
        <v>934</v>
      </c>
      <c r="N311" s="11">
        <v>19</v>
      </c>
    </row>
    <row r="312" spans="1:14" ht="14.5">
      <c r="A312" s="10" t="s">
        <v>45</v>
      </c>
      <c r="B312" s="10">
        <v>188</v>
      </c>
      <c r="C312" s="7" t="s">
        <v>12</v>
      </c>
      <c r="D312" s="7" t="s">
        <v>11</v>
      </c>
      <c r="E312" s="7"/>
      <c r="F312" s="7"/>
      <c r="I312" s="11"/>
      <c r="J312" s="11"/>
      <c r="K312" s="11" t="s">
        <v>18</v>
      </c>
      <c r="L312" s="11">
        <v>61.5</v>
      </c>
      <c r="M312" s="11">
        <v>123</v>
      </c>
      <c r="N312" s="11">
        <v>2</v>
      </c>
    </row>
    <row r="313" spans="1:14" ht="14.5">
      <c r="A313" s="10" t="s">
        <v>45</v>
      </c>
      <c r="B313" s="10">
        <v>72</v>
      </c>
      <c r="C313" s="7" t="s">
        <v>12</v>
      </c>
      <c r="D313" s="7" t="s">
        <v>10</v>
      </c>
      <c r="E313" s="7"/>
      <c r="F313" s="7"/>
      <c r="I313" s="11"/>
      <c r="J313" s="11"/>
      <c r="K313" s="11" t="s">
        <v>11</v>
      </c>
      <c r="L313" s="11">
        <v>117.33333333333333</v>
      </c>
      <c r="M313" s="11">
        <v>352</v>
      </c>
      <c r="N313" s="11">
        <v>3</v>
      </c>
    </row>
    <row r="314" spans="1:14" ht="14.5">
      <c r="A314" s="10" t="s">
        <v>45</v>
      </c>
      <c r="B314" s="10">
        <v>11</v>
      </c>
      <c r="C314" s="7" t="s">
        <v>12</v>
      </c>
      <c r="D314" s="7" t="s">
        <v>11</v>
      </c>
      <c r="E314" s="7"/>
      <c r="F314" s="7"/>
      <c r="I314" s="11"/>
      <c r="J314" s="11"/>
      <c r="K314" s="11" t="s">
        <v>10</v>
      </c>
      <c r="L314" s="11">
        <v>38</v>
      </c>
      <c r="M314" s="11">
        <v>38</v>
      </c>
      <c r="N314" s="11">
        <v>1</v>
      </c>
    </row>
    <row r="315" spans="1:14" ht="14.5">
      <c r="A315" s="10" t="s">
        <v>45</v>
      </c>
      <c r="B315" s="10">
        <v>24</v>
      </c>
      <c r="C315" s="7" t="s">
        <v>12</v>
      </c>
      <c r="D315" s="7" t="s">
        <v>18</v>
      </c>
      <c r="E315" s="7"/>
      <c r="F315" s="7"/>
      <c r="I315" s="11"/>
      <c r="J315" s="11" t="s">
        <v>40</v>
      </c>
      <c r="K315" s="11"/>
      <c r="L315" s="11">
        <v>57.88</v>
      </c>
      <c r="M315" s="11">
        <v>1447</v>
      </c>
      <c r="N315" s="11">
        <v>25</v>
      </c>
    </row>
    <row r="316" spans="1:14" ht="14.5">
      <c r="A316" s="10" t="s">
        <v>45</v>
      </c>
      <c r="B316" s="10">
        <v>7</v>
      </c>
      <c r="C316" s="7" t="s">
        <v>12</v>
      </c>
      <c r="D316" s="7" t="s">
        <v>18</v>
      </c>
      <c r="E316" s="7"/>
      <c r="F316" s="7"/>
      <c r="I316" s="11"/>
      <c r="J316" s="19" t="s">
        <v>22</v>
      </c>
      <c r="K316" s="11" t="s">
        <v>25</v>
      </c>
      <c r="L316" s="11">
        <v>130</v>
      </c>
      <c r="M316" s="11">
        <v>260</v>
      </c>
      <c r="N316" s="11">
        <v>2</v>
      </c>
    </row>
    <row r="317" spans="1:14" ht="14.5">
      <c r="A317" s="10" t="s">
        <v>45</v>
      </c>
      <c r="B317" s="10">
        <v>16</v>
      </c>
      <c r="C317" s="7" t="s">
        <v>12</v>
      </c>
      <c r="D317" s="7" t="s">
        <v>18</v>
      </c>
      <c r="E317" s="7"/>
      <c r="F317" s="7"/>
      <c r="I317" s="11"/>
      <c r="J317" s="11"/>
      <c r="K317" s="11" t="s">
        <v>18</v>
      </c>
      <c r="L317" s="11">
        <v>25.142857142857142</v>
      </c>
      <c r="M317" s="11">
        <v>176</v>
      </c>
      <c r="N317" s="11">
        <v>7</v>
      </c>
    </row>
    <row r="318" spans="1:14" ht="14.5">
      <c r="A318" s="10" t="s">
        <v>45</v>
      </c>
      <c r="B318" s="10">
        <v>102</v>
      </c>
      <c r="C318" s="7" t="s">
        <v>12</v>
      </c>
      <c r="D318" s="7" t="s">
        <v>18</v>
      </c>
      <c r="E318" s="7"/>
      <c r="F318" s="7"/>
      <c r="I318" s="11"/>
      <c r="J318" s="11"/>
      <c r="K318" s="11" t="s">
        <v>11</v>
      </c>
      <c r="L318" s="11">
        <v>78</v>
      </c>
      <c r="M318" s="11">
        <v>546</v>
      </c>
      <c r="N318" s="11">
        <v>7</v>
      </c>
    </row>
    <row r="319" spans="1:14" ht="14.5">
      <c r="A319" s="10" t="s">
        <v>45</v>
      </c>
      <c r="B319" s="10">
        <v>203</v>
      </c>
      <c r="C319" s="7" t="s">
        <v>12</v>
      </c>
      <c r="D319" s="7" t="s">
        <v>10</v>
      </c>
      <c r="E319" s="7"/>
      <c r="F319" s="7"/>
      <c r="I319" s="11"/>
      <c r="J319" s="11"/>
      <c r="K319" s="11" t="s">
        <v>10</v>
      </c>
      <c r="L319" s="11">
        <v>18.600000000000001</v>
      </c>
      <c r="M319" s="11">
        <v>93</v>
      </c>
      <c r="N319" s="11">
        <v>5</v>
      </c>
    </row>
    <row r="320" spans="1:14" ht="14.5">
      <c r="A320" s="10" t="s">
        <v>45</v>
      </c>
      <c r="B320" s="10">
        <v>15</v>
      </c>
      <c r="C320" s="7" t="s">
        <v>12</v>
      </c>
      <c r="D320" s="7" t="s">
        <v>11</v>
      </c>
      <c r="E320" s="7"/>
      <c r="F320" s="7"/>
      <c r="I320" s="11"/>
      <c r="J320" s="11"/>
      <c r="K320" s="11" t="s">
        <v>4</v>
      </c>
      <c r="L320" s="11">
        <v>27.75</v>
      </c>
      <c r="M320" s="11">
        <v>111</v>
      </c>
      <c r="N320" s="11">
        <v>4</v>
      </c>
    </row>
    <row r="321" spans="1:14" ht="14.5">
      <c r="A321" s="10" t="s">
        <v>45</v>
      </c>
      <c r="B321" s="10">
        <v>68</v>
      </c>
      <c r="C321" s="7" t="s">
        <v>12</v>
      </c>
      <c r="D321" s="7" t="s">
        <v>25</v>
      </c>
      <c r="E321" s="7"/>
      <c r="F321" s="7"/>
      <c r="I321" s="11"/>
      <c r="J321" s="11" t="s">
        <v>41</v>
      </c>
      <c r="K321" s="11"/>
      <c r="L321" s="11">
        <v>47.44</v>
      </c>
      <c r="M321" s="11">
        <v>1186</v>
      </c>
      <c r="N321" s="11">
        <v>25</v>
      </c>
    </row>
    <row r="322" spans="1:14" ht="14.5">
      <c r="A322" s="10" t="s">
        <v>45</v>
      </c>
      <c r="B322" s="10">
        <v>70</v>
      </c>
      <c r="C322" s="7" t="s">
        <v>12</v>
      </c>
      <c r="D322" s="7" t="s">
        <v>11</v>
      </c>
      <c r="E322" s="7"/>
      <c r="F322" s="7"/>
      <c r="I322" s="11"/>
      <c r="J322" s="11" t="s">
        <v>24</v>
      </c>
      <c r="K322" s="11" t="s">
        <v>25</v>
      </c>
      <c r="L322" s="11">
        <v>119.66666666666667</v>
      </c>
      <c r="M322" s="11">
        <v>359</v>
      </c>
      <c r="N322" s="11">
        <v>3</v>
      </c>
    </row>
    <row r="323" spans="1:14" ht="14.5">
      <c r="A323" s="10" t="s">
        <v>45</v>
      </c>
      <c r="B323" s="10">
        <v>12</v>
      </c>
      <c r="C323" s="7" t="s">
        <v>12</v>
      </c>
      <c r="D323" s="7" t="s">
        <v>25</v>
      </c>
      <c r="E323" s="7"/>
      <c r="F323" s="7"/>
      <c r="I323" s="11"/>
      <c r="J323" s="11"/>
      <c r="K323" s="11" t="s">
        <v>18</v>
      </c>
      <c r="L323" s="11">
        <v>10</v>
      </c>
      <c r="M323" s="11">
        <v>30</v>
      </c>
      <c r="N323" s="11">
        <v>3</v>
      </c>
    </row>
    <row r="324" spans="1:14" ht="14.5">
      <c r="A324" s="10" t="s">
        <v>45</v>
      </c>
      <c r="B324" s="10">
        <v>76</v>
      </c>
      <c r="C324" s="7" t="s">
        <v>12</v>
      </c>
      <c r="D324" s="7" t="s">
        <v>18</v>
      </c>
      <c r="E324" s="7"/>
      <c r="F324" s="7"/>
      <c r="I324" s="11"/>
      <c r="J324" s="11"/>
      <c r="K324" s="11" t="s">
        <v>11</v>
      </c>
      <c r="L324" s="11">
        <v>85.75</v>
      </c>
      <c r="M324" s="11">
        <v>686</v>
      </c>
      <c r="N324" s="11">
        <v>8</v>
      </c>
    </row>
    <row r="325" spans="1:14" ht="14.5">
      <c r="A325" s="10" t="s">
        <v>45</v>
      </c>
      <c r="B325" s="10">
        <v>76</v>
      </c>
      <c r="C325" s="7" t="s">
        <v>12</v>
      </c>
      <c r="D325" s="7" t="s">
        <v>10</v>
      </c>
      <c r="E325" s="7"/>
      <c r="F325" s="7"/>
      <c r="I325" s="11"/>
      <c r="J325" s="11"/>
      <c r="K325" s="11" t="s">
        <v>10</v>
      </c>
      <c r="L325" s="11">
        <v>23</v>
      </c>
      <c r="M325" s="11">
        <v>115</v>
      </c>
      <c r="N325" s="11">
        <v>5</v>
      </c>
    </row>
    <row r="326" spans="1:14" ht="14.5">
      <c r="A326" s="10" t="s">
        <v>45</v>
      </c>
      <c r="B326" s="10">
        <v>168</v>
      </c>
      <c r="C326" s="7" t="s">
        <v>12</v>
      </c>
      <c r="D326" s="7" t="s">
        <v>11</v>
      </c>
      <c r="E326" s="7"/>
      <c r="F326" s="7"/>
      <c r="I326" s="11"/>
      <c r="J326" s="11"/>
      <c r="K326" s="11" t="s">
        <v>4</v>
      </c>
      <c r="L326" s="11">
        <v>16</v>
      </c>
      <c r="M326" s="11">
        <v>96</v>
      </c>
      <c r="N326" s="11">
        <v>6</v>
      </c>
    </row>
    <row r="327" spans="1:14" ht="14.5">
      <c r="A327" s="10" t="s">
        <v>45</v>
      </c>
      <c r="B327" s="10">
        <v>44</v>
      </c>
      <c r="C327" s="7" t="s">
        <v>16</v>
      </c>
      <c r="D327" s="7" t="s">
        <v>11</v>
      </c>
      <c r="E327" s="7"/>
      <c r="F327" s="7"/>
      <c r="I327" s="11"/>
      <c r="J327" s="11" t="s">
        <v>43</v>
      </c>
      <c r="K327" s="11"/>
      <c r="L327" s="11">
        <v>51.44</v>
      </c>
      <c r="M327" s="11">
        <v>1286</v>
      </c>
      <c r="N327" s="11">
        <v>25</v>
      </c>
    </row>
    <row r="328" spans="1:14" ht="14.5">
      <c r="A328" s="10" t="s">
        <v>45</v>
      </c>
      <c r="B328" s="10">
        <v>22</v>
      </c>
      <c r="C328" s="7" t="s">
        <v>16</v>
      </c>
      <c r="D328" s="7" t="s">
        <v>18</v>
      </c>
      <c r="E328" s="7"/>
      <c r="F328" s="7"/>
      <c r="I328" s="11" t="s">
        <v>57</v>
      </c>
      <c r="J328" s="11"/>
      <c r="K328" s="11"/>
      <c r="L328" s="11">
        <v>53.995555555555555</v>
      </c>
      <c r="M328" s="11">
        <v>12149</v>
      </c>
      <c r="N328" s="11">
        <v>225</v>
      </c>
    </row>
    <row r="329" spans="1:14" ht="14.5">
      <c r="A329" s="10" t="s">
        <v>45</v>
      </c>
      <c r="B329" s="10">
        <v>132</v>
      </c>
      <c r="C329" s="7" t="s">
        <v>16</v>
      </c>
      <c r="D329" s="7" t="s">
        <v>11</v>
      </c>
      <c r="E329" s="7"/>
      <c r="F329" s="7"/>
      <c r="I329" s="11" t="s">
        <v>50</v>
      </c>
      <c r="J329" s="11" t="s">
        <v>3</v>
      </c>
      <c r="K329" s="11" t="s">
        <v>25</v>
      </c>
      <c r="L329" s="11">
        <v>10</v>
      </c>
      <c r="M329" s="11">
        <v>10</v>
      </c>
      <c r="N329" s="11">
        <v>1</v>
      </c>
    </row>
    <row r="330" spans="1:14" ht="14.5">
      <c r="A330" s="10" t="s">
        <v>45</v>
      </c>
      <c r="B330" s="10">
        <v>215</v>
      </c>
      <c r="C330" s="7" t="s">
        <v>16</v>
      </c>
      <c r="D330" s="7" t="s">
        <v>4</v>
      </c>
      <c r="E330" s="7"/>
      <c r="F330" s="7"/>
      <c r="I330" s="11"/>
      <c r="J330" s="11"/>
      <c r="K330" s="11" t="s">
        <v>18</v>
      </c>
      <c r="L330" s="11">
        <v>79</v>
      </c>
      <c r="M330" s="11">
        <v>79</v>
      </c>
      <c r="N330" s="11">
        <v>1</v>
      </c>
    </row>
    <row r="331" spans="1:14" ht="14.5">
      <c r="A331" s="10" t="s">
        <v>45</v>
      </c>
      <c r="B331" s="10">
        <v>111</v>
      </c>
      <c r="C331" s="7" t="s">
        <v>16</v>
      </c>
      <c r="D331" s="7" t="s">
        <v>18</v>
      </c>
      <c r="E331" s="7"/>
      <c r="F331" s="7"/>
      <c r="I331" s="11"/>
      <c r="J331" s="11"/>
      <c r="K331" s="11" t="s">
        <v>11</v>
      </c>
      <c r="L331" s="11">
        <v>23.3</v>
      </c>
      <c r="M331" s="11">
        <v>233</v>
      </c>
      <c r="N331" s="11">
        <v>10</v>
      </c>
    </row>
    <row r="332" spans="1:14" ht="14.5">
      <c r="A332" s="10" t="s">
        <v>45</v>
      </c>
      <c r="B332" s="10">
        <v>30</v>
      </c>
      <c r="C332" s="7" t="s">
        <v>16</v>
      </c>
      <c r="D332" s="7" t="s">
        <v>4</v>
      </c>
      <c r="E332" s="7"/>
      <c r="F332" s="7"/>
      <c r="I332" s="11"/>
      <c r="J332" s="11"/>
      <c r="K332" s="11" t="s">
        <v>10</v>
      </c>
      <c r="L332" s="11">
        <v>25.333333333333332</v>
      </c>
      <c r="M332" s="11">
        <v>228</v>
      </c>
      <c r="N332" s="11">
        <v>9</v>
      </c>
    </row>
    <row r="333" spans="1:14" ht="14.5">
      <c r="A333" s="10" t="s">
        <v>45</v>
      </c>
      <c r="B333" s="10">
        <v>37</v>
      </c>
      <c r="C333" s="7" t="s">
        <v>16</v>
      </c>
      <c r="D333" s="7" t="s">
        <v>10</v>
      </c>
      <c r="E333" s="7"/>
      <c r="F333" s="7"/>
      <c r="I333" s="11"/>
      <c r="J333" s="11"/>
      <c r="K333" s="11" t="s">
        <v>4</v>
      </c>
      <c r="L333" s="11">
        <v>87.75</v>
      </c>
      <c r="M333" s="11">
        <v>351</v>
      </c>
      <c r="N333" s="11">
        <v>4</v>
      </c>
    </row>
    <row r="334" spans="1:14" ht="14.5">
      <c r="A334" s="10" t="s">
        <v>45</v>
      </c>
      <c r="B334" s="10">
        <v>56</v>
      </c>
      <c r="C334" s="7" t="s">
        <v>16</v>
      </c>
      <c r="D334" s="7" t="s">
        <v>11</v>
      </c>
      <c r="E334" s="7"/>
      <c r="F334" s="7"/>
      <c r="I334" s="11"/>
      <c r="J334" s="11" t="s">
        <v>34</v>
      </c>
      <c r="K334" s="11"/>
      <c r="L334" s="11">
        <v>36.04</v>
      </c>
      <c r="M334" s="11">
        <v>901</v>
      </c>
      <c r="N334" s="11">
        <v>25</v>
      </c>
    </row>
    <row r="335" spans="1:14" ht="14.5">
      <c r="A335" s="10" t="s">
        <v>45</v>
      </c>
      <c r="B335" s="10">
        <v>21</v>
      </c>
      <c r="C335" s="7" t="s">
        <v>16</v>
      </c>
      <c r="D335" s="7" t="s">
        <v>25</v>
      </c>
      <c r="E335" s="7"/>
      <c r="F335" s="7"/>
      <c r="I335" s="11"/>
      <c r="J335" s="19" t="s">
        <v>12</v>
      </c>
      <c r="K335" s="11" t="s">
        <v>18</v>
      </c>
      <c r="L335" s="11">
        <v>21.5</v>
      </c>
      <c r="M335" s="11">
        <v>43</v>
      </c>
      <c r="N335" s="11">
        <v>2</v>
      </c>
    </row>
    <row r="336" spans="1:14" ht="14.5">
      <c r="A336" s="10" t="s">
        <v>45</v>
      </c>
      <c r="B336" s="10">
        <v>49</v>
      </c>
      <c r="C336" s="7" t="s">
        <v>16</v>
      </c>
      <c r="D336" s="7" t="s">
        <v>18</v>
      </c>
      <c r="E336" s="7"/>
      <c r="F336" s="7"/>
      <c r="I336" s="11"/>
      <c r="J336" s="11"/>
      <c r="K336" s="11" t="s">
        <v>11</v>
      </c>
      <c r="L336" s="11">
        <v>23.888888888888889</v>
      </c>
      <c r="M336" s="11">
        <v>215</v>
      </c>
      <c r="N336" s="11">
        <v>9</v>
      </c>
    </row>
    <row r="337" spans="1:14" ht="14.5">
      <c r="A337" s="10" t="s">
        <v>45</v>
      </c>
      <c r="B337" s="10">
        <v>57</v>
      </c>
      <c r="C337" s="7" t="s">
        <v>16</v>
      </c>
      <c r="D337" s="7" t="s">
        <v>10</v>
      </c>
      <c r="E337" s="7"/>
      <c r="F337" s="7"/>
      <c r="I337" s="11"/>
      <c r="J337" s="11"/>
      <c r="K337" s="11" t="s">
        <v>10</v>
      </c>
      <c r="L337" s="11">
        <v>22.8</v>
      </c>
      <c r="M337" s="11">
        <v>228</v>
      </c>
      <c r="N337" s="11">
        <v>10</v>
      </c>
    </row>
    <row r="338" spans="1:14" ht="14.5">
      <c r="A338" s="10" t="s">
        <v>45</v>
      </c>
      <c r="B338" s="10">
        <v>12</v>
      </c>
      <c r="C338" s="7" t="s">
        <v>16</v>
      </c>
      <c r="D338" s="7" t="s">
        <v>11</v>
      </c>
      <c r="E338" s="7"/>
      <c r="F338" s="7"/>
      <c r="I338" s="11"/>
      <c r="J338" s="11"/>
      <c r="K338" s="11" t="s">
        <v>4</v>
      </c>
      <c r="L338" s="11">
        <v>49.5</v>
      </c>
      <c r="M338" s="11">
        <v>198</v>
      </c>
      <c r="N338" s="11">
        <v>4</v>
      </c>
    </row>
    <row r="339" spans="1:14" ht="14.5">
      <c r="A339" s="10" t="s">
        <v>45</v>
      </c>
      <c r="B339" s="10">
        <v>78</v>
      </c>
      <c r="C339" s="7" t="s">
        <v>16</v>
      </c>
      <c r="D339" s="7" t="s">
        <v>11</v>
      </c>
      <c r="E339" s="7"/>
      <c r="F339" s="7"/>
      <c r="I339" s="11"/>
      <c r="J339" s="11" t="s">
        <v>35</v>
      </c>
      <c r="K339" s="11"/>
      <c r="L339" s="11">
        <v>27.36</v>
      </c>
      <c r="M339" s="11">
        <v>684</v>
      </c>
      <c r="N339" s="11">
        <v>25</v>
      </c>
    </row>
    <row r="340" spans="1:14" ht="14.5">
      <c r="A340" s="10" t="s">
        <v>45</v>
      </c>
      <c r="B340" s="10">
        <v>42</v>
      </c>
      <c r="C340" s="7" t="s">
        <v>16</v>
      </c>
      <c r="D340" s="7" t="s">
        <v>4</v>
      </c>
      <c r="E340" s="7"/>
      <c r="F340" s="7"/>
      <c r="I340" s="11"/>
      <c r="J340" s="11" t="s">
        <v>16</v>
      </c>
      <c r="K340" s="11" t="s">
        <v>25</v>
      </c>
      <c r="L340" s="11">
        <v>10</v>
      </c>
      <c r="M340" s="11">
        <v>10</v>
      </c>
      <c r="N340" s="11">
        <v>1</v>
      </c>
    </row>
    <row r="341" spans="1:14" ht="14.5">
      <c r="A341" s="10" t="s">
        <v>45</v>
      </c>
      <c r="B341" s="10">
        <v>12</v>
      </c>
      <c r="C341" s="7" t="s">
        <v>16</v>
      </c>
      <c r="D341" s="7" t="s">
        <v>18</v>
      </c>
      <c r="E341" s="7"/>
      <c r="F341" s="7"/>
      <c r="I341" s="11"/>
      <c r="J341" s="11"/>
      <c r="K341" s="11" t="s">
        <v>18</v>
      </c>
      <c r="L341" s="11">
        <v>5</v>
      </c>
      <c r="M341" s="11">
        <v>5</v>
      </c>
      <c r="N341" s="11">
        <v>1</v>
      </c>
    </row>
    <row r="342" spans="1:14" ht="14.5">
      <c r="A342" s="10" t="s">
        <v>45</v>
      </c>
      <c r="B342" s="10">
        <v>24</v>
      </c>
      <c r="C342" s="7" t="s">
        <v>16</v>
      </c>
      <c r="D342" s="7" t="s">
        <v>10</v>
      </c>
      <c r="E342" s="7"/>
      <c r="F342" s="7"/>
      <c r="I342" s="11"/>
      <c r="J342" s="11"/>
      <c r="K342" s="11" t="s">
        <v>11</v>
      </c>
      <c r="L342" s="11">
        <v>19.727272727272727</v>
      </c>
      <c r="M342" s="11">
        <v>217</v>
      </c>
      <c r="N342" s="11">
        <v>11</v>
      </c>
    </row>
    <row r="343" spans="1:14" ht="14.5">
      <c r="A343" s="10" t="s">
        <v>45</v>
      </c>
      <c r="B343" s="10">
        <v>88</v>
      </c>
      <c r="C343" s="7" t="s">
        <v>16</v>
      </c>
      <c r="D343" s="7" t="s">
        <v>18</v>
      </c>
      <c r="E343" s="7"/>
      <c r="F343" s="7"/>
      <c r="I343" s="11"/>
      <c r="J343" s="11"/>
      <c r="K343" s="11" t="s">
        <v>10</v>
      </c>
      <c r="L343" s="11">
        <v>23.333333333333332</v>
      </c>
      <c r="M343" s="11">
        <v>210</v>
      </c>
      <c r="N343" s="11">
        <v>9</v>
      </c>
    </row>
    <row r="344" spans="1:14" ht="14.5">
      <c r="A344" s="10" t="s">
        <v>45</v>
      </c>
      <c r="B344" s="10">
        <v>56</v>
      </c>
      <c r="C344" s="7" t="s">
        <v>16</v>
      </c>
      <c r="D344" s="7" t="s">
        <v>11</v>
      </c>
      <c r="E344" s="7"/>
      <c r="F344" s="7"/>
      <c r="I344" s="11"/>
      <c r="J344" s="11"/>
      <c r="K344" s="11" t="s">
        <v>4</v>
      </c>
      <c r="L344" s="11">
        <v>31.333333333333332</v>
      </c>
      <c r="M344" s="11">
        <v>94</v>
      </c>
      <c r="N344" s="11">
        <v>3</v>
      </c>
    </row>
    <row r="345" spans="1:14" ht="14.5">
      <c r="A345" s="10" t="s">
        <v>45</v>
      </c>
      <c r="B345" s="10">
        <v>114</v>
      </c>
      <c r="C345" s="7" t="s">
        <v>16</v>
      </c>
      <c r="D345" s="7" t="s">
        <v>11</v>
      </c>
      <c r="E345" s="7"/>
      <c r="F345" s="7"/>
      <c r="I345" s="11"/>
      <c r="J345" s="11" t="s">
        <v>36</v>
      </c>
      <c r="K345" s="11"/>
      <c r="L345" s="11">
        <v>21.44</v>
      </c>
      <c r="M345" s="11">
        <v>536</v>
      </c>
      <c r="N345" s="11">
        <v>25</v>
      </c>
    </row>
    <row r="346" spans="1:14" ht="14.5">
      <c r="A346" s="10" t="s">
        <v>45</v>
      </c>
      <c r="B346" s="10">
        <v>54</v>
      </c>
      <c r="C346" s="7" t="s">
        <v>16</v>
      </c>
      <c r="D346" s="7" t="s">
        <v>10</v>
      </c>
      <c r="E346" s="7"/>
      <c r="F346" s="7"/>
      <c r="I346" s="11"/>
      <c r="J346" s="11" t="s">
        <v>9</v>
      </c>
      <c r="K346" s="11" t="s">
        <v>18</v>
      </c>
      <c r="L346" s="11">
        <v>75.25</v>
      </c>
      <c r="M346" s="11">
        <v>301</v>
      </c>
      <c r="N346" s="11">
        <v>4</v>
      </c>
    </row>
    <row r="347" spans="1:14" ht="14.5">
      <c r="A347" s="10" t="s">
        <v>45</v>
      </c>
      <c r="B347" s="10">
        <v>32</v>
      </c>
      <c r="C347" s="7" t="s">
        <v>16</v>
      </c>
      <c r="D347" s="7" t="s">
        <v>10</v>
      </c>
      <c r="E347" s="7"/>
      <c r="F347" s="7"/>
      <c r="I347" s="11"/>
      <c r="J347" s="11"/>
      <c r="K347" s="11" t="s">
        <v>11</v>
      </c>
      <c r="L347" s="11">
        <v>14.25</v>
      </c>
      <c r="M347" s="11">
        <v>114</v>
      </c>
      <c r="N347" s="11">
        <v>8</v>
      </c>
    </row>
    <row r="348" spans="1:14" ht="14.5">
      <c r="A348" s="10" t="s">
        <v>45</v>
      </c>
      <c r="B348" s="10">
        <v>156</v>
      </c>
      <c r="C348" s="7" t="s">
        <v>16</v>
      </c>
      <c r="D348" s="7" t="s">
        <v>11</v>
      </c>
      <c r="E348" s="7"/>
      <c r="F348" s="7"/>
      <c r="I348" s="11"/>
      <c r="J348" s="11"/>
      <c r="K348" s="11" t="s">
        <v>10</v>
      </c>
      <c r="L348" s="11">
        <v>22.555555555555557</v>
      </c>
      <c r="M348" s="11">
        <v>203</v>
      </c>
      <c r="N348" s="11">
        <v>9</v>
      </c>
    </row>
    <row r="349" spans="1:14" ht="14.5">
      <c r="A349" s="10" t="s">
        <v>45</v>
      </c>
      <c r="B349" s="10">
        <v>8</v>
      </c>
      <c r="C349" s="7" t="s">
        <v>16</v>
      </c>
      <c r="D349" s="7" t="s">
        <v>11</v>
      </c>
      <c r="E349" s="7"/>
      <c r="F349" s="7"/>
      <c r="I349" s="11"/>
      <c r="J349" s="11"/>
      <c r="K349" s="11" t="s">
        <v>4</v>
      </c>
      <c r="L349" s="11">
        <v>35.25</v>
      </c>
      <c r="M349" s="11">
        <v>141</v>
      </c>
      <c r="N349" s="11">
        <v>4</v>
      </c>
    </row>
    <row r="350" spans="1:14" ht="14.5">
      <c r="A350" s="10" t="s">
        <v>45</v>
      </c>
      <c r="B350" s="10">
        <v>11</v>
      </c>
      <c r="C350" s="7" t="s">
        <v>16</v>
      </c>
      <c r="D350" s="7" t="s">
        <v>10</v>
      </c>
      <c r="E350" s="7"/>
      <c r="F350" s="7"/>
      <c r="I350" s="11"/>
      <c r="J350" s="11" t="s">
        <v>37</v>
      </c>
      <c r="K350" s="11"/>
      <c r="L350" s="11">
        <v>30.36</v>
      </c>
      <c r="M350" s="11">
        <v>759</v>
      </c>
      <c r="N350" s="11">
        <v>25</v>
      </c>
    </row>
    <row r="351" spans="1:14" ht="14.5">
      <c r="A351" s="10" t="s">
        <v>45</v>
      </c>
      <c r="B351" s="10">
        <v>177</v>
      </c>
      <c r="C351" s="7" t="s">
        <v>16</v>
      </c>
      <c r="D351" s="7" t="s">
        <v>18</v>
      </c>
      <c r="E351" s="7"/>
      <c r="F351" s="7"/>
      <c r="I351" s="11"/>
      <c r="J351" s="11" t="s">
        <v>8</v>
      </c>
      <c r="K351" s="11" t="s">
        <v>25</v>
      </c>
      <c r="L351" s="11">
        <v>9</v>
      </c>
      <c r="M351" s="11">
        <v>9</v>
      </c>
      <c r="N351" s="11">
        <v>1</v>
      </c>
    </row>
    <row r="352" spans="1:14" ht="14.5">
      <c r="A352" s="10" t="s">
        <v>45</v>
      </c>
      <c r="B352" s="10">
        <v>12</v>
      </c>
      <c r="C352" s="7" t="s">
        <v>21</v>
      </c>
      <c r="D352" s="7" t="s">
        <v>11</v>
      </c>
      <c r="E352" s="7"/>
      <c r="F352" s="7"/>
      <c r="I352" s="11"/>
      <c r="J352" s="11"/>
      <c r="K352" s="11" t="s">
        <v>18</v>
      </c>
      <c r="L352" s="11">
        <v>63</v>
      </c>
      <c r="M352" s="11">
        <v>189</v>
      </c>
      <c r="N352" s="11">
        <v>3</v>
      </c>
    </row>
    <row r="353" spans="1:14" ht="14.5">
      <c r="A353" s="10" t="s">
        <v>45</v>
      </c>
      <c r="B353" s="10">
        <v>218</v>
      </c>
      <c r="C353" s="7" t="s">
        <v>21</v>
      </c>
      <c r="D353" s="7" t="s">
        <v>18</v>
      </c>
      <c r="E353" s="7"/>
      <c r="F353" s="7"/>
      <c r="I353" s="11"/>
      <c r="J353" s="11"/>
      <c r="K353" s="11" t="s">
        <v>11</v>
      </c>
      <c r="L353" s="11">
        <v>40</v>
      </c>
      <c r="M353" s="11">
        <v>160</v>
      </c>
      <c r="N353" s="11">
        <v>4</v>
      </c>
    </row>
    <row r="354" spans="1:14" ht="14.5">
      <c r="A354" s="10" t="s">
        <v>45</v>
      </c>
      <c r="B354" s="10">
        <v>60</v>
      </c>
      <c r="C354" s="7" t="s">
        <v>21</v>
      </c>
      <c r="D354" s="7" t="s">
        <v>18</v>
      </c>
      <c r="E354" s="7"/>
      <c r="F354" s="7"/>
      <c r="I354" s="11"/>
      <c r="J354" s="11"/>
      <c r="K354" s="11" t="s">
        <v>10</v>
      </c>
      <c r="L354" s="11">
        <v>26.09090909090909</v>
      </c>
      <c r="M354" s="11">
        <v>287</v>
      </c>
      <c r="N354" s="11">
        <v>11</v>
      </c>
    </row>
    <row r="355" spans="1:14" ht="14.5">
      <c r="A355" s="10" t="s">
        <v>45</v>
      </c>
      <c r="B355" s="10">
        <v>40</v>
      </c>
      <c r="C355" s="7" t="s">
        <v>21</v>
      </c>
      <c r="D355" s="7" t="s">
        <v>18</v>
      </c>
      <c r="E355" s="7"/>
      <c r="F355" s="7"/>
      <c r="I355" s="11"/>
      <c r="J355" s="11"/>
      <c r="K355" s="11" t="s">
        <v>4</v>
      </c>
      <c r="L355" s="11">
        <v>23.5</v>
      </c>
      <c r="M355" s="11">
        <v>141</v>
      </c>
      <c r="N355" s="11">
        <v>6</v>
      </c>
    </row>
    <row r="356" spans="1:14" ht="14.5">
      <c r="A356" s="10" t="s">
        <v>45</v>
      </c>
      <c r="B356" s="10">
        <v>8</v>
      </c>
      <c r="C356" s="7" t="s">
        <v>21</v>
      </c>
      <c r="D356" s="7" t="s">
        <v>25</v>
      </c>
      <c r="E356" s="7"/>
      <c r="F356" s="7"/>
      <c r="I356" s="11"/>
      <c r="J356" s="11" t="s">
        <v>38</v>
      </c>
      <c r="K356" s="11"/>
      <c r="L356" s="11">
        <v>31.44</v>
      </c>
      <c r="M356" s="11">
        <v>786</v>
      </c>
      <c r="N356" s="11">
        <v>25</v>
      </c>
    </row>
    <row r="357" spans="1:14" ht="14.5">
      <c r="A357" s="10" t="s">
        <v>45</v>
      </c>
      <c r="B357" s="10">
        <v>277</v>
      </c>
      <c r="C357" s="7" t="s">
        <v>21</v>
      </c>
      <c r="D357" s="7" t="s">
        <v>10</v>
      </c>
      <c r="E357" s="7"/>
      <c r="F357" s="7"/>
      <c r="I357" s="11"/>
      <c r="J357" s="11" t="s">
        <v>21</v>
      </c>
      <c r="K357" s="11" t="s">
        <v>25</v>
      </c>
      <c r="L357" s="11">
        <v>16.5</v>
      </c>
      <c r="M357" s="11">
        <v>33</v>
      </c>
      <c r="N357" s="11">
        <v>2</v>
      </c>
    </row>
    <row r="358" spans="1:14" ht="14.5">
      <c r="A358" s="10" t="s">
        <v>45</v>
      </c>
      <c r="B358" s="10">
        <v>28</v>
      </c>
      <c r="C358" s="7" t="s">
        <v>21</v>
      </c>
      <c r="D358" s="7" t="s">
        <v>25</v>
      </c>
      <c r="E358" s="7"/>
      <c r="F358" s="7"/>
      <c r="I358" s="11"/>
      <c r="J358" s="11"/>
      <c r="K358" s="11" t="s">
        <v>18</v>
      </c>
      <c r="L358" s="11">
        <v>28.5</v>
      </c>
      <c r="M358" s="11">
        <v>228</v>
      </c>
      <c r="N358" s="11">
        <v>8</v>
      </c>
    </row>
    <row r="359" spans="1:14" ht="14.5">
      <c r="A359" s="10" t="s">
        <v>45</v>
      </c>
      <c r="B359" s="10">
        <v>52</v>
      </c>
      <c r="C359" s="7" t="s">
        <v>21</v>
      </c>
      <c r="D359" s="7" t="s">
        <v>18</v>
      </c>
      <c r="E359" s="7"/>
      <c r="F359" s="7"/>
      <c r="I359" s="11"/>
      <c r="J359" s="11"/>
      <c r="K359" s="11" t="s">
        <v>11</v>
      </c>
      <c r="L359" s="11">
        <v>26.444444444444443</v>
      </c>
      <c r="M359" s="11">
        <v>238</v>
      </c>
      <c r="N359" s="11">
        <v>9</v>
      </c>
    </row>
    <row r="360" spans="1:14" ht="14.5">
      <c r="A360" s="10" t="s">
        <v>45</v>
      </c>
      <c r="B360" s="10">
        <v>98</v>
      </c>
      <c r="C360" s="7" t="s">
        <v>21</v>
      </c>
      <c r="D360" s="7" t="s">
        <v>18</v>
      </c>
      <c r="E360" s="7"/>
      <c r="F360" s="7"/>
      <c r="I360" s="11"/>
      <c r="J360" s="11"/>
      <c r="K360" s="11" t="s">
        <v>10</v>
      </c>
      <c r="L360" s="11">
        <v>28</v>
      </c>
      <c r="M360" s="11">
        <v>140</v>
      </c>
      <c r="N360" s="11">
        <v>5</v>
      </c>
    </row>
    <row r="361" spans="1:14" ht="14.5">
      <c r="A361" s="10" t="s">
        <v>45</v>
      </c>
      <c r="B361" s="10">
        <v>10</v>
      </c>
      <c r="C361" s="7" t="s">
        <v>21</v>
      </c>
      <c r="D361" s="7" t="s">
        <v>18</v>
      </c>
      <c r="E361" s="7"/>
      <c r="F361" s="7"/>
      <c r="I361" s="11"/>
      <c r="J361" s="11"/>
      <c r="K361" s="11" t="s">
        <v>4</v>
      </c>
      <c r="L361" s="11">
        <v>54</v>
      </c>
      <c r="M361" s="11">
        <v>54</v>
      </c>
      <c r="N361" s="11">
        <v>1</v>
      </c>
    </row>
    <row r="362" spans="1:14" ht="14.5">
      <c r="A362" s="10" t="s">
        <v>45</v>
      </c>
      <c r="B362" s="10">
        <v>15</v>
      </c>
      <c r="C362" s="7" t="s">
        <v>21</v>
      </c>
      <c r="D362" s="7" t="s">
        <v>11</v>
      </c>
      <c r="E362" s="7"/>
      <c r="F362" s="7"/>
      <c r="I362" s="11"/>
      <c r="J362" s="11" t="s">
        <v>39</v>
      </c>
      <c r="K362" s="11"/>
      <c r="L362" s="11">
        <v>27.72</v>
      </c>
      <c r="M362" s="11">
        <v>693</v>
      </c>
      <c r="N362" s="11">
        <v>25</v>
      </c>
    </row>
    <row r="363" spans="1:14" ht="14.5">
      <c r="A363" s="10" t="s">
        <v>45</v>
      </c>
      <c r="B363" s="10">
        <v>110</v>
      </c>
      <c r="C363" s="7" t="s">
        <v>21</v>
      </c>
      <c r="D363" s="7" t="s">
        <v>11</v>
      </c>
      <c r="E363" s="7"/>
      <c r="F363" s="7"/>
      <c r="I363" s="11"/>
      <c r="J363" s="19" t="s">
        <v>23</v>
      </c>
      <c r="K363" s="11" t="s">
        <v>25</v>
      </c>
      <c r="L363" s="11">
        <v>9</v>
      </c>
      <c r="M363" s="11">
        <v>9</v>
      </c>
      <c r="N363" s="11">
        <v>1</v>
      </c>
    </row>
    <row r="364" spans="1:14" ht="14.5">
      <c r="A364" s="10" t="s">
        <v>45</v>
      </c>
      <c r="B364" s="10">
        <v>10</v>
      </c>
      <c r="C364" s="7" t="s">
        <v>21</v>
      </c>
      <c r="D364" s="7" t="s">
        <v>11</v>
      </c>
      <c r="E364" s="7"/>
      <c r="F364" s="7"/>
      <c r="I364" s="11"/>
      <c r="J364" s="11"/>
      <c r="K364" s="11" t="s">
        <v>18</v>
      </c>
      <c r="L364" s="11">
        <v>29</v>
      </c>
      <c r="M364" s="11">
        <v>87</v>
      </c>
      <c r="N364" s="11">
        <v>3</v>
      </c>
    </row>
    <row r="365" spans="1:14" ht="14.5">
      <c r="A365" s="10" t="s">
        <v>45</v>
      </c>
      <c r="B365" s="10">
        <v>83</v>
      </c>
      <c r="C365" s="7" t="s">
        <v>21</v>
      </c>
      <c r="D365" s="7" t="s">
        <v>25</v>
      </c>
      <c r="E365" s="7"/>
      <c r="F365" s="7"/>
      <c r="I365" s="11"/>
      <c r="J365" s="11"/>
      <c r="K365" s="11" t="s">
        <v>11</v>
      </c>
      <c r="L365" s="11">
        <v>22.285714285714285</v>
      </c>
      <c r="M365" s="11">
        <v>156</v>
      </c>
      <c r="N365" s="11">
        <v>7</v>
      </c>
    </row>
    <row r="366" spans="1:14" ht="14.5">
      <c r="A366" s="10" t="s">
        <v>45</v>
      </c>
      <c r="B366" s="10">
        <v>12</v>
      </c>
      <c r="C366" s="7" t="s">
        <v>21</v>
      </c>
      <c r="D366" s="7" t="s">
        <v>25</v>
      </c>
      <c r="E366" s="7"/>
      <c r="F366" s="7"/>
      <c r="I366" s="11"/>
      <c r="J366" s="11"/>
      <c r="K366" s="11" t="s">
        <v>10</v>
      </c>
      <c r="L366" s="11">
        <v>22.5</v>
      </c>
      <c r="M366" s="11">
        <v>270</v>
      </c>
      <c r="N366" s="11">
        <v>12</v>
      </c>
    </row>
    <row r="367" spans="1:14" ht="14.5">
      <c r="A367" s="10" t="s">
        <v>45</v>
      </c>
      <c r="B367" s="10">
        <v>61</v>
      </c>
      <c r="C367" s="7" t="s">
        <v>21</v>
      </c>
      <c r="D367" s="7" t="s">
        <v>11</v>
      </c>
      <c r="E367" s="7"/>
      <c r="F367" s="7"/>
      <c r="I367" s="11"/>
      <c r="J367" s="11"/>
      <c r="K367" s="11" t="s">
        <v>4</v>
      </c>
      <c r="L367" s="11">
        <v>7</v>
      </c>
      <c r="M367" s="11">
        <v>14</v>
      </c>
      <c r="N367" s="11">
        <v>2</v>
      </c>
    </row>
    <row r="368" spans="1:14" ht="14.5">
      <c r="A368" s="10" t="s">
        <v>45</v>
      </c>
      <c r="B368" s="10">
        <v>51</v>
      </c>
      <c r="C368" s="7" t="s">
        <v>21</v>
      </c>
      <c r="D368" s="7" t="s">
        <v>25</v>
      </c>
      <c r="E368" s="7"/>
      <c r="F368" s="7"/>
      <c r="I368" s="11"/>
      <c r="J368" s="11" t="s">
        <v>40</v>
      </c>
      <c r="K368" s="11"/>
      <c r="L368" s="11">
        <v>21.44</v>
      </c>
      <c r="M368" s="11">
        <v>536</v>
      </c>
      <c r="N368" s="11">
        <v>25</v>
      </c>
    </row>
    <row r="369" spans="1:14" ht="14.5">
      <c r="A369" s="10" t="s">
        <v>45</v>
      </c>
      <c r="B369" s="10">
        <v>32</v>
      </c>
      <c r="C369" s="7" t="s">
        <v>21</v>
      </c>
      <c r="D369" s="7" t="s">
        <v>18</v>
      </c>
      <c r="E369" s="7"/>
      <c r="F369" s="7"/>
      <c r="I369" s="11"/>
      <c r="J369" s="11" t="s">
        <v>22</v>
      </c>
      <c r="K369" s="11" t="s">
        <v>18</v>
      </c>
      <c r="L369" s="11">
        <v>17.75</v>
      </c>
      <c r="M369" s="11">
        <v>71</v>
      </c>
      <c r="N369" s="11">
        <v>4</v>
      </c>
    </row>
    <row r="370" spans="1:14" ht="14.5">
      <c r="A370" s="10" t="s">
        <v>45</v>
      </c>
      <c r="B370" s="10">
        <v>5</v>
      </c>
      <c r="C370" s="7" t="s">
        <v>21</v>
      </c>
      <c r="D370" s="7" t="s">
        <v>11</v>
      </c>
      <c r="E370" s="7"/>
      <c r="F370" s="7"/>
      <c r="I370" s="11"/>
      <c r="J370" s="11"/>
      <c r="K370" s="11" t="s">
        <v>11</v>
      </c>
      <c r="L370" s="11">
        <v>47.166666666666664</v>
      </c>
      <c r="M370" s="11">
        <v>283</v>
      </c>
      <c r="N370" s="11">
        <v>6</v>
      </c>
    </row>
    <row r="371" spans="1:14" ht="14.5">
      <c r="A371" s="10" t="s">
        <v>45</v>
      </c>
      <c r="B371" s="10">
        <v>74</v>
      </c>
      <c r="C371" s="7" t="s">
        <v>21</v>
      </c>
      <c r="D371" s="7" t="s">
        <v>4</v>
      </c>
      <c r="E371" s="7"/>
      <c r="F371" s="7"/>
      <c r="I371" s="11"/>
      <c r="J371" s="11"/>
      <c r="K371" s="11" t="s">
        <v>10</v>
      </c>
      <c r="L371" s="11">
        <v>25.615384615384617</v>
      </c>
      <c r="M371" s="11">
        <v>333</v>
      </c>
      <c r="N371" s="11">
        <v>13</v>
      </c>
    </row>
    <row r="372" spans="1:14" ht="14.5">
      <c r="A372" s="10" t="s">
        <v>45</v>
      </c>
      <c r="B372" s="10">
        <v>120</v>
      </c>
      <c r="C372" s="7" t="s">
        <v>21</v>
      </c>
      <c r="D372" s="7" t="s">
        <v>25</v>
      </c>
      <c r="E372" s="7"/>
      <c r="F372" s="7"/>
      <c r="I372" s="11"/>
      <c r="J372" s="11"/>
      <c r="K372" s="11" t="s">
        <v>4</v>
      </c>
      <c r="L372" s="11">
        <v>34</v>
      </c>
      <c r="M372" s="11">
        <v>68</v>
      </c>
      <c r="N372" s="11">
        <v>2</v>
      </c>
    </row>
    <row r="373" spans="1:14" ht="14.5">
      <c r="A373" s="10" t="s">
        <v>45</v>
      </c>
      <c r="B373" s="10">
        <v>28</v>
      </c>
      <c r="C373" s="7" t="s">
        <v>21</v>
      </c>
      <c r="D373" s="7" t="s">
        <v>18</v>
      </c>
      <c r="E373" s="7"/>
      <c r="F373" s="7"/>
      <c r="I373" s="11"/>
      <c r="J373" s="11" t="s">
        <v>41</v>
      </c>
      <c r="K373" s="11"/>
      <c r="L373" s="11">
        <v>30.2</v>
      </c>
      <c r="M373" s="11">
        <v>755</v>
      </c>
      <c r="N373" s="11">
        <v>25</v>
      </c>
    </row>
    <row r="374" spans="1:14" ht="14.5">
      <c r="A374" s="10" t="s">
        <v>45</v>
      </c>
      <c r="B374" s="10">
        <v>95</v>
      </c>
      <c r="C374" s="7" t="s">
        <v>21</v>
      </c>
      <c r="D374" s="7" t="s">
        <v>4</v>
      </c>
      <c r="E374" s="7"/>
      <c r="F374" s="7"/>
      <c r="I374" s="11"/>
      <c r="J374" s="11" t="s">
        <v>24</v>
      </c>
      <c r="K374" s="11" t="s">
        <v>25</v>
      </c>
      <c r="L374" s="11">
        <v>9</v>
      </c>
      <c r="M374" s="11">
        <v>9</v>
      </c>
      <c r="N374" s="11">
        <v>1</v>
      </c>
    </row>
    <row r="375" spans="1:14" ht="14.5">
      <c r="A375" s="10" t="s">
        <v>45</v>
      </c>
      <c r="B375" s="10">
        <v>132</v>
      </c>
      <c r="C375" s="7" t="s">
        <v>21</v>
      </c>
      <c r="D375" s="7" t="s">
        <v>25</v>
      </c>
      <c r="E375" s="7"/>
      <c r="F375" s="7"/>
      <c r="I375" s="11"/>
      <c r="J375" s="11"/>
      <c r="K375" s="11" t="s">
        <v>18</v>
      </c>
      <c r="L375" s="11">
        <v>23</v>
      </c>
      <c r="M375" s="11">
        <v>23</v>
      </c>
      <c r="N375" s="11">
        <v>1</v>
      </c>
    </row>
    <row r="376" spans="1:14" ht="14.5">
      <c r="A376" s="10" t="s">
        <v>45</v>
      </c>
      <c r="B376" s="10">
        <v>21</v>
      </c>
      <c r="C376" s="7" t="s">
        <v>21</v>
      </c>
      <c r="D376" s="7" t="s">
        <v>18</v>
      </c>
      <c r="E376" s="7"/>
      <c r="F376" s="7"/>
      <c r="I376" s="11"/>
      <c r="J376" s="11"/>
      <c r="K376" s="11" t="s">
        <v>11</v>
      </c>
      <c r="L376" s="11">
        <v>85.2</v>
      </c>
      <c r="M376" s="11">
        <v>426</v>
      </c>
      <c r="N376" s="11">
        <v>5</v>
      </c>
    </row>
    <row r="377" spans="1:14" ht="14.5">
      <c r="A377" s="10" t="s">
        <v>45</v>
      </c>
      <c r="B377" s="10">
        <v>18</v>
      </c>
      <c r="C377" s="7" t="s">
        <v>22</v>
      </c>
      <c r="D377" s="7" t="s">
        <v>18</v>
      </c>
      <c r="E377" s="7"/>
      <c r="F377" s="7"/>
      <c r="I377" s="11"/>
      <c r="J377" s="11"/>
      <c r="K377" s="11" t="s">
        <v>10</v>
      </c>
      <c r="L377" s="11">
        <v>19.846153846153847</v>
      </c>
      <c r="M377" s="11">
        <v>258</v>
      </c>
      <c r="N377" s="11">
        <v>13</v>
      </c>
    </row>
    <row r="378" spans="1:14" ht="14.5">
      <c r="A378" s="10" t="s">
        <v>45</v>
      </c>
      <c r="B378" s="10">
        <v>174</v>
      </c>
      <c r="C378" s="7" t="s">
        <v>22</v>
      </c>
      <c r="D378" s="7" t="s">
        <v>25</v>
      </c>
      <c r="E378" s="7"/>
      <c r="F378" s="7"/>
      <c r="I378" s="11"/>
      <c r="J378" s="11"/>
      <c r="K378" s="11" t="s">
        <v>4</v>
      </c>
      <c r="L378" s="11">
        <v>22.8</v>
      </c>
      <c r="M378" s="11">
        <v>114</v>
      </c>
      <c r="N378" s="11">
        <v>5</v>
      </c>
    </row>
    <row r="379" spans="1:14" ht="14.5">
      <c r="A379" s="10" t="s">
        <v>45</v>
      </c>
      <c r="B379" s="10">
        <v>173</v>
      </c>
      <c r="C379" s="7" t="s">
        <v>22</v>
      </c>
      <c r="D379" s="7" t="s">
        <v>25</v>
      </c>
      <c r="E379" s="7"/>
      <c r="F379" s="7"/>
      <c r="I379" s="11"/>
      <c r="J379" s="11" t="s">
        <v>43</v>
      </c>
      <c r="K379" s="11"/>
      <c r="L379" s="11">
        <v>33.200000000000003</v>
      </c>
      <c r="M379" s="11">
        <v>830</v>
      </c>
      <c r="N379" s="11">
        <v>25</v>
      </c>
    </row>
    <row r="380" spans="1:14" ht="14.5">
      <c r="A380" s="10" t="s">
        <v>45</v>
      </c>
      <c r="B380" s="10">
        <v>193</v>
      </c>
      <c r="C380" s="7" t="s">
        <v>22</v>
      </c>
      <c r="D380" s="7" t="s">
        <v>11</v>
      </c>
      <c r="E380" s="7"/>
      <c r="F380" s="7"/>
      <c r="I380" s="11" t="s">
        <v>58</v>
      </c>
      <c r="J380" s="11"/>
      <c r="K380" s="11"/>
      <c r="L380" s="11">
        <v>28.8</v>
      </c>
      <c r="M380" s="11">
        <v>6480</v>
      </c>
      <c r="N380" s="11">
        <v>225</v>
      </c>
    </row>
    <row r="381" spans="1:14" ht="14.5">
      <c r="A381" s="10" t="s">
        <v>45</v>
      </c>
      <c r="B381" s="10">
        <v>15</v>
      </c>
      <c r="C381" s="7" t="s">
        <v>22</v>
      </c>
      <c r="D381" s="7" t="s">
        <v>18</v>
      </c>
      <c r="E381" s="7"/>
      <c r="F381" s="7"/>
      <c r="I381" s="11" t="s">
        <v>14</v>
      </c>
      <c r="J381" s="11" t="s">
        <v>3</v>
      </c>
      <c r="K381" s="11" t="s">
        <v>25</v>
      </c>
      <c r="L381" s="11">
        <v>37.684210526315788</v>
      </c>
      <c r="M381" s="11">
        <v>716</v>
      </c>
      <c r="N381" s="11">
        <v>19</v>
      </c>
    </row>
    <row r="382" spans="1:14" ht="14.5">
      <c r="A382" s="10" t="s">
        <v>45</v>
      </c>
      <c r="B382" s="10">
        <v>67</v>
      </c>
      <c r="C382" s="7" t="s">
        <v>22</v>
      </c>
      <c r="D382" s="7" t="s">
        <v>10</v>
      </c>
      <c r="E382" s="7"/>
      <c r="F382" s="7"/>
      <c r="I382" s="11"/>
      <c r="J382" s="11"/>
      <c r="K382" s="11" t="s">
        <v>18</v>
      </c>
      <c r="L382" s="11">
        <v>49.5</v>
      </c>
      <c r="M382" s="11">
        <v>99</v>
      </c>
      <c r="N382" s="11">
        <v>2</v>
      </c>
    </row>
    <row r="383" spans="1:14" ht="14.5">
      <c r="A383" s="10" t="s">
        <v>45</v>
      </c>
      <c r="B383" s="10">
        <v>11</v>
      </c>
      <c r="C383" s="7" t="s">
        <v>22</v>
      </c>
      <c r="D383" s="7" t="s">
        <v>18</v>
      </c>
      <c r="E383" s="7"/>
      <c r="F383" s="7"/>
      <c r="I383" s="11"/>
      <c r="J383" s="11"/>
      <c r="K383" s="11" t="s">
        <v>11</v>
      </c>
      <c r="L383" s="11">
        <v>152</v>
      </c>
      <c r="M383" s="11">
        <v>152</v>
      </c>
      <c r="N383" s="11">
        <v>1</v>
      </c>
    </row>
    <row r="384" spans="1:14" ht="14.5">
      <c r="A384" s="10" t="s">
        <v>45</v>
      </c>
      <c r="B384" s="10">
        <v>16</v>
      </c>
      <c r="C384" s="7" t="s">
        <v>22</v>
      </c>
      <c r="D384" s="7" t="s">
        <v>25</v>
      </c>
      <c r="E384" s="7"/>
      <c r="F384" s="7"/>
      <c r="I384" s="11"/>
      <c r="J384" s="11"/>
      <c r="K384" s="11" t="s">
        <v>10</v>
      </c>
      <c r="L384" s="11">
        <v>10</v>
      </c>
      <c r="M384" s="11">
        <v>10</v>
      </c>
      <c r="N384" s="11">
        <v>1</v>
      </c>
    </row>
    <row r="385" spans="1:14" ht="14.5">
      <c r="A385" s="10" t="s">
        <v>45</v>
      </c>
      <c r="B385" s="10">
        <v>13</v>
      </c>
      <c r="C385" s="7" t="s">
        <v>22</v>
      </c>
      <c r="D385" s="7" t="s">
        <v>18</v>
      </c>
      <c r="E385" s="7"/>
      <c r="F385" s="7"/>
      <c r="I385" s="11"/>
      <c r="J385" s="11"/>
      <c r="K385" s="11" t="s">
        <v>4</v>
      </c>
      <c r="L385" s="11">
        <v>45.5</v>
      </c>
      <c r="M385" s="11">
        <v>91</v>
      </c>
      <c r="N385" s="11">
        <v>2</v>
      </c>
    </row>
    <row r="386" spans="1:14" ht="14.5">
      <c r="A386" s="10" t="s">
        <v>45</v>
      </c>
      <c r="B386" s="10">
        <v>76</v>
      </c>
      <c r="C386" s="7" t="s">
        <v>22</v>
      </c>
      <c r="D386" s="7" t="s">
        <v>25</v>
      </c>
      <c r="E386" s="7"/>
      <c r="F386" s="7"/>
      <c r="I386" s="11"/>
      <c r="J386" s="11" t="s">
        <v>34</v>
      </c>
      <c r="K386" s="11"/>
      <c r="L386" s="11">
        <v>42.72</v>
      </c>
      <c r="M386" s="11">
        <v>1068</v>
      </c>
      <c r="N386" s="11">
        <v>25</v>
      </c>
    </row>
    <row r="387" spans="1:14" ht="14.5">
      <c r="A387" s="10" t="s">
        <v>45</v>
      </c>
      <c r="B387" s="10">
        <v>6</v>
      </c>
      <c r="C387" s="7" t="s">
        <v>22</v>
      </c>
      <c r="D387" s="7" t="s">
        <v>18</v>
      </c>
      <c r="E387" s="7"/>
      <c r="F387" s="7"/>
      <c r="I387" s="11"/>
      <c r="J387" s="11" t="s">
        <v>12</v>
      </c>
      <c r="K387" s="11" t="s">
        <v>18</v>
      </c>
      <c r="L387" s="11">
        <v>48.833333333333336</v>
      </c>
      <c r="M387" s="11">
        <v>293</v>
      </c>
      <c r="N387" s="11">
        <v>6</v>
      </c>
    </row>
    <row r="388" spans="1:14" ht="14.5">
      <c r="A388" s="10" t="s">
        <v>45</v>
      </c>
      <c r="B388" s="10">
        <v>9</v>
      </c>
      <c r="C388" s="7" t="s">
        <v>22</v>
      </c>
      <c r="D388" s="7" t="s">
        <v>11</v>
      </c>
      <c r="E388" s="7"/>
      <c r="F388" s="7"/>
      <c r="I388" s="11"/>
      <c r="J388" s="11"/>
      <c r="K388" s="11" t="s">
        <v>11</v>
      </c>
      <c r="L388" s="11">
        <v>46.6</v>
      </c>
      <c r="M388" s="11">
        <v>233</v>
      </c>
      <c r="N388" s="11">
        <v>5</v>
      </c>
    </row>
    <row r="389" spans="1:14" ht="14.5">
      <c r="A389" s="10" t="s">
        <v>45</v>
      </c>
      <c r="B389" s="10">
        <v>96</v>
      </c>
      <c r="C389" s="7" t="s">
        <v>22</v>
      </c>
      <c r="D389" s="7" t="s">
        <v>18</v>
      </c>
      <c r="E389" s="7"/>
      <c r="F389" s="7"/>
      <c r="I389" s="11"/>
      <c r="J389" s="11"/>
      <c r="K389" s="11" t="s">
        <v>10</v>
      </c>
      <c r="L389" s="11">
        <v>72.75</v>
      </c>
      <c r="M389" s="11">
        <v>582</v>
      </c>
      <c r="N389" s="11">
        <v>8</v>
      </c>
    </row>
    <row r="390" spans="1:14" ht="14.5">
      <c r="A390" s="10" t="s">
        <v>45</v>
      </c>
      <c r="B390" s="10">
        <v>17</v>
      </c>
      <c r="C390" s="7" t="s">
        <v>22</v>
      </c>
      <c r="D390" s="7" t="s">
        <v>11</v>
      </c>
      <c r="E390" s="7"/>
      <c r="F390" s="7"/>
      <c r="I390" s="11"/>
      <c r="J390" s="11"/>
      <c r="K390" s="11" t="s">
        <v>4</v>
      </c>
      <c r="L390" s="11">
        <v>36.833333333333336</v>
      </c>
      <c r="M390" s="11">
        <v>221</v>
      </c>
      <c r="N390" s="11">
        <v>6</v>
      </c>
    </row>
    <row r="391" spans="1:14" ht="14.5">
      <c r="A391" s="10" t="s">
        <v>45</v>
      </c>
      <c r="B391" s="10">
        <v>51</v>
      </c>
      <c r="C391" s="7" t="s">
        <v>22</v>
      </c>
      <c r="D391" s="7" t="s">
        <v>18</v>
      </c>
      <c r="E391" s="7"/>
      <c r="F391" s="7"/>
      <c r="I391" s="11"/>
      <c r="J391" s="11" t="s">
        <v>35</v>
      </c>
      <c r="K391" s="11"/>
      <c r="L391" s="11">
        <v>53.16</v>
      </c>
      <c r="M391" s="11">
        <v>1329</v>
      </c>
      <c r="N391" s="11">
        <v>25</v>
      </c>
    </row>
    <row r="392" spans="1:14" ht="14.5">
      <c r="A392" s="10" t="s">
        <v>45</v>
      </c>
      <c r="B392" s="10">
        <v>45</v>
      </c>
      <c r="C392" s="7" t="s">
        <v>22</v>
      </c>
      <c r="D392" s="7" t="s">
        <v>25</v>
      </c>
      <c r="E392" s="7"/>
      <c r="F392" s="7"/>
      <c r="I392" s="11"/>
      <c r="J392" s="11" t="s">
        <v>16</v>
      </c>
      <c r="K392" s="11" t="s">
        <v>25</v>
      </c>
      <c r="L392" s="11">
        <v>47</v>
      </c>
      <c r="M392" s="11">
        <v>47</v>
      </c>
      <c r="N392" s="11">
        <v>1</v>
      </c>
    </row>
    <row r="393" spans="1:14" ht="14.5">
      <c r="A393" s="10" t="s">
        <v>45</v>
      </c>
      <c r="B393" s="10">
        <v>17</v>
      </c>
      <c r="C393" s="7" t="s">
        <v>22</v>
      </c>
      <c r="D393" s="7" t="s">
        <v>10</v>
      </c>
      <c r="E393" s="7"/>
      <c r="F393" s="7"/>
      <c r="I393" s="11"/>
      <c r="J393" s="11"/>
      <c r="K393" s="11" t="s">
        <v>18</v>
      </c>
      <c r="L393" s="11">
        <v>39</v>
      </c>
      <c r="M393" s="11">
        <v>195</v>
      </c>
      <c r="N393" s="11">
        <v>5</v>
      </c>
    </row>
    <row r="394" spans="1:14" ht="14.5">
      <c r="A394" s="10" t="s">
        <v>45</v>
      </c>
      <c r="B394" s="10">
        <v>72</v>
      </c>
      <c r="C394" s="7" t="s">
        <v>22</v>
      </c>
      <c r="D394" s="7" t="s">
        <v>18</v>
      </c>
      <c r="E394" s="7"/>
      <c r="F394" s="7"/>
      <c r="I394" s="11"/>
      <c r="J394" s="11"/>
      <c r="K394" s="11" t="s">
        <v>11</v>
      </c>
      <c r="L394" s="11">
        <v>38.4</v>
      </c>
      <c r="M394" s="11">
        <v>192</v>
      </c>
      <c r="N394" s="11">
        <v>5</v>
      </c>
    </row>
    <row r="395" spans="1:14" ht="14.5">
      <c r="A395" s="10" t="s">
        <v>45</v>
      </c>
      <c r="B395" s="10">
        <v>27</v>
      </c>
      <c r="C395" s="7" t="s">
        <v>22</v>
      </c>
      <c r="D395" s="7" t="s">
        <v>18</v>
      </c>
      <c r="E395" s="7"/>
      <c r="F395" s="7"/>
      <c r="I395" s="11"/>
      <c r="J395" s="11"/>
      <c r="K395" s="11" t="s">
        <v>10</v>
      </c>
      <c r="L395" s="11">
        <v>33.111111111111114</v>
      </c>
      <c r="M395" s="11">
        <v>298</v>
      </c>
      <c r="N395" s="11">
        <v>9</v>
      </c>
    </row>
    <row r="396" spans="1:14" ht="14.5">
      <c r="A396" s="10" t="s">
        <v>45</v>
      </c>
      <c r="B396" s="10">
        <v>24</v>
      </c>
      <c r="C396" s="7" t="s">
        <v>22</v>
      </c>
      <c r="D396" s="7" t="s">
        <v>11</v>
      </c>
      <c r="E396" s="7"/>
      <c r="F396" s="7"/>
      <c r="I396" s="11"/>
      <c r="J396" s="11"/>
      <c r="K396" s="11" t="s">
        <v>4</v>
      </c>
      <c r="L396" s="11">
        <v>44</v>
      </c>
      <c r="M396" s="11">
        <v>220</v>
      </c>
      <c r="N396" s="11">
        <v>5</v>
      </c>
    </row>
    <row r="397" spans="1:14" ht="14.5">
      <c r="A397" s="10" t="s">
        <v>45</v>
      </c>
      <c r="B397" s="10">
        <v>115</v>
      </c>
      <c r="C397" s="7" t="s">
        <v>22</v>
      </c>
      <c r="D397" s="7" t="s">
        <v>11</v>
      </c>
      <c r="E397" s="7"/>
      <c r="F397" s="7"/>
      <c r="I397" s="11"/>
      <c r="J397" s="11" t="s">
        <v>36</v>
      </c>
      <c r="K397" s="11"/>
      <c r="L397" s="11">
        <v>38.08</v>
      </c>
      <c r="M397" s="11">
        <v>952</v>
      </c>
      <c r="N397" s="11">
        <v>25</v>
      </c>
    </row>
    <row r="398" spans="1:14" ht="14.5">
      <c r="A398" s="10" t="s">
        <v>45</v>
      </c>
      <c r="B398" s="10">
        <v>25</v>
      </c>
      <c r="C398" s="7" t="s">
        <v>22</v>
      </c>
      <c r="D398" s="7" t="s">
        <v>18</v>
      </c>
      <c r="E398" s="7"/>
      <c r="F398" s="7"/>
      <c r="I398" s="11"/>
      <c r="J398" s="11" t="s">
        <v>9</v>
      </c>
      <c r="K398" s="11" t="s">
        <v>25</v>
      </c>
      <c r="L398" s="11">
        <v>64</v>
      </c>
      <c r="M398" s="11">
        <v>192</v>
      </c>
      <c r="N398" s="11">
        <v>3</v>
      </c>
    </row>
    <row r="399" spans="1:14" ht="14.5">
      <c r="A399" s="10" t="s">
        <v>45</v>
      </c>
      <c r="B399" s="10">
        <v>14</v>
      </c>
      <c r="C399" s="7" t="s">
        <v>22</v>
      </c>
      <c r="D399" s="7" t="s">
        <v>18</v>
      </c>
      <c r="E399" s="7"/>
      <c r="F399" s="7"/>
      <c r="I399" s="11"/>
      <c r="J399" s="11"/>
      <c r="K399" s="11" t="s">
        <v>18</v>
      </c>
      <c r="L399" s="11">
        <v>56.428571428571431</v>
      </c>
      <c r="M399" s="11">
        <v>395</v>
      </c>
      <c r="N399" s="11">
        <v>7</v>
      </c>
    </row>
    <row r="400" spans="1:14" ht="14.5">
      <c r="A400" s="10" t="s">
        <v>45</v>
      </c>
      <c r="B400" s="10">
        <v>224</v>
      </c>
      <c r="C400" s="7" t="s">
        <v>22</v>
      </c>
      <c r="D400" s="7" t="s">
        <v>10</v>
      </c>
      <c r="E400" s="7"/>
      <c r="F400" s="7"/>
      <c r="I400" s="11"/>
      <c r="J400" s="11"/>
      <c r="K400" s="11" t="s">
        <v>11</v>
      </c>
      <c r="L400" s="11">
        <v>58</v>
      </c>
      <c r="M400" s="11">
        <v>522</v>
      </c>
      <c r="N400" s="11">
        <v>9</v>
      </c>
    </row>
    <row r="401" spans="1:14" ht="14.5">
      <c r="A401" s="10" t="s">
        <v>45</v>
      </c>
      <c r="B401" s="10">
        <v>40</v>
      </c>
      <c r="C401" s="7" t="s">
        <v>22</v>
      </c>
      <c r="D401" s="7" t="s">
        <v>18</v>
      </c>
      <c r="E401" s="7"/>
      <c r="F401" s="7"/>
      <c r="I401" s="11"/>
      <c r="J401" s="11"/>
      <c r="K401" s="11" t="s">
        <v>10</v>
      </c>
      <c r="L401" s="11">
        <v>51.5</v>
      </c>
      <c r="M401" s="11">
        <v>206</v>
      </c>
      <c r="N401" s="11">
        <v>4</v>
      </c>
    </row>
    <row r="402" spans="1:14" ht="14.5">
      <c r="A402" s="10" t="s">
        <v>45</v>
      </c>
      <c r="B402" s="10">
        <v>17</v>
      </c>
      <c r="C402" s="7" t="s">
        <v>23</v>
      </c>
      <c r="D402" s="7" t="s">
        <v>10</v>
      </c>
      <c r="E402" s="7"/>
      <c r="F402" s="7"/>
      <c r="I402" s="11"/>
      <c r="J402" s="11"/>
      <c r="K402" s="11" t="s">
        <v>4</v>
      </c>
      <c r="L402" s="11">
        <v>47</v>
      </c>
      <c r="M402" s="11">
        <v>94</v>
      </c>
      <c r="N402" s="11">
        <v>2</v>
      </c>
    </row>
    <row r="403" spans="1:14" ht="14.5">
      <c r="A403" s="10" t="s">
        <v>45</v>
      </c>
      <c r="B403" s="10">
        <v>120</v>
      </c>
      <c r="C403" s="7" t="s">
        <v>23</v>
      </c>
      <c r="D403" s="7" t="s">
        <v>18</v>
      </c>
      <c r="E403" s="7"/>
      <c r="F403" s="7"/>
      <c r="I403" s="11"/>
      <c r="J403" s="11" t="s">
        <v>37</v>
      </c>
      <c r="K403" s="11"/>
      <c r="L403" s="11">
        <v>56.36</v>
      </c>
      <c r="M403" s="11">
        <v>1409</v>
      </c>
      <c r="N403" s="11">
        <v>25</v>
      </c>
    </row>
    <row r="404" spans="1:14" ht="14.5">
      <c r="A404" s="10" t="s">
        <v>45</v>
      </c>
      <c r="B404" s="10">
        <v>12</v>
      </c>
      <c r="C404" s="7" t="s">
        <v>23</v>
      </c>
      <c r="D404" s="7" t="s">
        <v>4</v>
      </c>
      <c r="E404" s="7"/>
      <c r="F404" s="7"/>
      <c r="I404" s="11"/>
      <c r="J404" s="11" t="s">
        <v>8</v>
      </c>
      <c r="K404" s="11" t="s">
        <v>18</v>
      </c>
      <c r="L404" s="11">
        <v>54.8</v>
      </c>
      <c r="M404" s="11">
        <v>274</v>
      </c>
      <c r="N404" s="11">
        <v>5</v>
      </c>
    </row>
    <row r="405" spans="1:14" ht="14.5">
      <c r="A405" s="10" t="s">
        <v>45</v>
      </c>
      <c r="B405" s="10">
        <v>25</v>
      </c>
      <c r="C405" s="7" t="s">
        <v>23</v>
      </c>
      <c r="D405" s="7" t="s">
        <v>25</v>
      </c>
      <c r="E405" s="7"/>
      <c r="F405" s="7"/>
      <c r="I405" s="11"/>
      <c r="J405" s="11"/>
      <c r="K405" s="11" t="s">
        <v>11</v>
      </c>
      <c r="L405" s="11">
        <v>59.857142857142854</v>
      </c>
      <c r="M405" s="11">
        <v>419</v>
      </c>
      <c r="N405" s="11">
        <v>7</v>
      </c>
    </row>
    <row r="406" spans="1:14" ht="14.5">
      <c r="A406" s="10" t="s">
        <v>45</v>
      </c>
      <c r="B406" s="10">
        <v>11</v>
      </c>
      <c r="C406" s="7" t="s">
        <v>23</v>
      </c>
      <c r="D406" s="7" t="s">
        <v>18</v>
      </c>
      <c r="E406" s="7"/>
      <c r="F406" s="7"/>
      <c r="I406" s="11"/>
      <c r="J406" s="11"/>
      <c r="K406" s="11" t="s">
        <v>10</v>
      </c>
      <c r="L406" s="11">
        <v>89.2</v>
      </c>
      <c r="M406" s="11">
        <v>446</v>
      </c>
      <c r="N406" s="11">
        <v>5</v>
      </c>
    </row>
    <row r="407" spans="1:14" ht="14.5">
      <c r="A407" s="10" t="s">
        <v>45</v>
      </c>
      <c r="B407" s="10">
        <v>88</v>
      </c>
      <c r="C407" s="7" t="s">
        <v>23</v>
      </c>
      <c r="D407" s="7" t="s">
        <v>18</v>
      </c>
      <c r="E407" s="7"/>
      <c r="F407" s="7"/>
      <c r="I407" s="11"/>
      <c r="J407" s="11"/>
      <c r="K407" s="11" t="s">
        <v>4</v>
      </c>
      <c r="L407" s="11">
        <v>29.625</v>
      </c>
      <c r="M407" s="11">
        <v>237</v>
      </c>
      <c r="N407" s="11">
        <v>8</v>
      </c>
    </row>
    <row r="408" spans="1:14" ht="14.5">
      <c r="A408" s="10" t="s">
        <v>45</v>
      </c>
      <c r="B408" s="10">
        <v>61</v>
      </c>
      <c r="C408" s="7" t="s">
        <v>23</v>
      </c>
      <c r="D408" s="7" t="s">
        <v>11</v>
      </c>
      <c r="E408" s="7"/>
      <c r="F408" s="7"/>
      <c r="I408" s="11"/>
      <c r="J408" s="11" t="s">
        <v>38</v>
      </c>
      <c r="K408" s="11"/>
      <c r="L408" s="11">
        <v>55.04</v>
      </c>
      <c r="M408" s="11">
        <v>1376</v>
      </c>
      <c r="N408" s="11">
        <v>25</v>
      </c>
    </row>
    <row r="409" spans="1:14" ht="14.5">
      <c r="A409" s="10" t="s">
        <v>45</v>
      </c>
      <c r="B409" s="10">
        <v>21</v>
      </c>
      <c r="C409" s="7" t="s">
        <v>23</v>
      </c>
      <c r="D409" s="7" t="s">
        <v>11</v>
      </c>
      <c r="E409" s="7"/>
      <c r="F409" s="7"/>
      <c r="I409" s="11"/>
      <c r="J409" s="11" t="s">
        <v>21</v>
      </c>
      <c r="K409" s="11" t="s">
        <v>25</v>
      </c>
      <c r="L409" s="11">
        <v>32.090909090909093</v>
      </c>
      <c r="M409" s="11">
        <v>353</v>
      </c>
      <c r="N409" s="11">
        <v>11</v>
      </c>
    </row>
    <row r="410" spans="1:14" ht="14.5">
      <c r="A410" s="10" t="s">
        <v>45</v>
      </c>
      <c r="B410" s="10">
        <v>4</v>
      </c>
      <c r="C410" s="7" t="s">
        <v>23</v>
      </c>
      <c r="D410" s="7" t="s">
        <v>11</v>
      </c>
      <c r="E410" s="7"/>
      <c r="F410" s="7"/>
      <c r="I410" s="11"/>
      <c r="J410" s="11"/>
      <c r="K410" s="11" t="s">
        <v>18</v>
      </c>
      <c r="L410" s="11">
        <v>71.599999999999994</v>
      </c>
      <c r="M410" s="11">
        <v>716</v>
      </c>
      <c r="N410" s="11">
        <v>10</v>
      </c>
    </row>
    <row r="411" spans="1:14" ht="14.5">
      <c r="A411" s="10" t="s">
        <v>45</v>
      </c>
      <c r="B411" s="10">
        <v>45</v>
      </c>
      <c r="C411" s="7" t="s">
        <v>23</v>
      </c>
      <c r="D411" s="7" t="s">
        <v>10</v>
      </c>
      <c r="E411" s="7"/>
      <c r="F411" s="7"/>
      <c r="I411" s="11"/>
      <c r="J411" s="11"/>
      <c r="K411" s="11" t="s">
        <v>11</v>
      </c>
      <c r="L411" s="11">
        <v>102</v>
      </c>
      <c r="M411" s="11">
        <v>102</v>
      </c>
      <c r="N411" s="11">
        <v>1</v>
      </c>
    </row>
    <row r="412" spans="1:14" ht="14.5">
      <c r="A412" s="10" t="s">
        <v>45</v>
      </c>
      <c r="B412" s="10">
        <v>55</v>
      </c>
      <c r="C412" s="7" t="s">
        <v>23</v>
      </c>
      <c r="D412" s="7" t="s">
        <v>11</v>
      </c>
      <c r="E412" s="7"/>
      <c r="F412" s="7"/>
      <c r="I412" s="11"/>
      <c r="J412" s="11"/>
      <c r="K412" s="11" t="s">
        <v>10</v>
      </c>
      <c r="L412" s="11">
        <v>18</v>
      </c>
      <c r="M412" s="11">
        <v>18</v>
      </c>
      <c r="N412" s="11">
        <v>1</v>
      </c>
    </row>
    <row r="413" spans="1:14" ht="14.5">
      <c r="A413" s="10" t="s">
        <v>45</v>
      </c>
      <c r="B413" s="10">
        <v>43</v>
      </c>
      <c r="C413" s="7" t="s">
        <v>23</v>
      </c>
      <c r="D413" s="7" t="s">
        <v>10</v>
      </c>
      <c r="E413" s="7"/>
      <c r="F413" s="7"/>
      <c r="I413" s="11"/>
      <c r="J413" s="11"/>
      <c r="K413" s="11" t="s">
        <v>4</v>
      </c>
      <c r="L413" s="11">
        <v>34</v>
      </c>
      <c r="M413" s="11">
        <v>68</v>
      </c>
      <c r="N413" s="11">
        <v>2</v>
      </c>
    </row>
    <row r="414" spans="1:14" ht="14.5">
      <c r="A414" s="10" t="s">
        <v>45</v>
      </c>
      <c r="B414" s="10">
        <v>78</v>
      </c>
      <c r="C414" s="7" t="s">
        <v>23</v>
      </c>
      <c r="D414" s="7" t="s">
        <v>10</v>
      </c>
      <c r="E414" s="7"/>
      <c r="F414" s="7"/>
      <c r="I414" s="11"/>
      <c r="J414" s="11" t="s">
        <v>39</v>
      </c>
      <c r="K414" s="11"/>
      <c r="L414" s="11">
        <v>50.28</v>
      </c>
      <c r="M414" s="11">
        <v>1257</v>
      </c>
      <c r="N414" s="11">
        <v>25</v>
      </c>
    </row>
    <row r="415" spans="1:14" ht="14.5">
      <c r="A415" s="10" t="s">
        <v>45</v>
      </c>
      <c r="B415" s="10">
        <v>126</v>
      </c>
      <c r="C415" s="7" t="s">
        <v>23</v>
      </c>
      <c r="D415" s="7" t="s">
        <v>4</v>
      </c>
      <c r="E415" s="7"/>
      <c r="F415" s="7"/>
      <c r="I415" s="11"/>
      <c r="J415" s="11" t="s">
        <v>23</v>
      </c>
      <c r="K415" s="11" t="s">
        <v>18</v>
      </c>
      <c r="L415" s="11">
        <v>44.25</v>
      </c>
      <c r="M415" s="11">
        <v>177</v>
      </c>
      <c r="N415" s="11">
        <v>4</v>
      </c>
    </row>
    <row r="416" spans="1:14" ht="14.5">
      <c r="A416" s="10" t="s">
        <v>45</v>
      </c>
      <c r="B416" s="10">
        <v>127</v>
      </c>
      <c r="C416" s="7" t="s">
        <v>23</v>
      </c>
      <c r="D416" s="7" t="s">
        <v>18</v>
      </c>
      <c r="E416" s="7"/>
      <c r="F416" s="7"/>
      <c r="I416" s="11"/>
      <c r="J416" s="11"/>
      <c r="K416" s="11" t="s">
        <v>11</v>
      </c>
      <c r="L416" s="11">
        <v>66.2</v>
      </c>
      <c r="M416" s="11">
        <v>331</v>
      </c>
      <c r="N416" s="11">
        <v>5</v>
      </c>
    </row>
    <row r="417" spans="1:14" ht="14.5">
      <c r="A417" s="10" t="s">
        <v>45</v>
      </c>
      <c r="B417" s="10">
        <v>108</v>
      </c>
      <c r="C417" s="7" t="s">
        <v>23</v>
      </c>
      <c r="D417" s="7" t="s">
        <v>10</v>
      </c>
      <c r="E417" s="7"/>
      <c r="F417" s="7"/>
      <c r="I417" s="11"/>
      <c r="J417" s="11"/>
      <c r="K417" s="11" t="s">
        <v>10</v>
      </c>
      <c r="L417" s="11">
        <v>26.111111111111111</v>
      </c>
      <c r="M417" s="11">
        <v>235</v>
      </c>
      <c r="N417" s="11">
        <v>9</v>
      </c>
    </row>
    <row r="418" spans="1:14" ht="14.5">
      <c r="A418" s="10" t="s">
        <v>45</v>
      </c>
      <c r="B418" s="10">
        <v>15</v>
      </c>
      <c r="C418" s="7" t="s">
        <v>23</v>
      </c>
      <c r="D418" s="7" t="s">
        <v>10</v>
      </c>
      <c r="E418" s="7"/>
      <c r="F418" s="7"/>
      <c r="I418" s="11"/>
      <c r="J418" s="11"/>
      <c r="K418" s="11" t="s">
        <v>4</v>
      </c>
      <c r="L418" s="11">
        <v>48.857142857142854</v>
      </c>
      <c r="M418" s="11">
        <v>342</v>
      </c>
      <c r="N418" s="11">
        <v>7</v>
      </c>
    </row>
    <row r="419" spans="1:14" ht="14.5">
      <c r="A419" s="10" t="s">
        <v>45</v>
      </c>
      <c r="B419" s="10">
        <v>240</v>
      </c>
      <c r="C419" s="7" t="s">
        <v>23</v>
      </c>
      <c r="D419" s="7" t="s">
        <v>18</v>
      </c>
      <c r="E419" s="7"/>
      <c r="F419" s="7"/>
      <c r="I419" s="11"/>
      <c r="J419" s="11" t="s">
        <v>40</v>
      </c>
      <c r="K419" s="11"/>
      <c r="L419" s="11">
        <v>43.4</v>
      </c>
      <c r="M419" s="11">
        <v>1085</v>
      </c>
      <c r="N419" s="11">
        <v>25</v>
      </c>
    </row>
    <row r="420" spans="1:14" ht="14.5">
      <c r="A420" s="10" t="s">
        <v>45</v>
      </c>
      <c r="B420" s="10">
        <v>34</v>
      </c>
      <c r="C420" s="7" t="s">
        <v>23</v>
      </c>
      <c r="D420" s="7" t="s">
        <v>10</v>
      </c>
      <c r="E420" s="7"/>
      <c r="F420" s="7"/>
      <c r="I420" s="11"/>
      <c r="J420" s="11" t="s">
        <v>22</v>
      </c>
      <c r="K420" s="11" t="s">
        <v>25</v>
      </c>
      <c r="L420" s="11">
        <v>29.23076923076923</v>
      </c>
      <c r="M420" s="11">
        <v>380</v>
      </c>
      <c r="N420" s="11">
        <v>13</v>
      </c>
    </row>
    <row r="421" spans="1:14" ht="14.5">
      <c r="A421" s="10" t="s">
        <v>45</v>
      </c>
      <c r="B421" s="10">
        <v>178</v>
      </c>
      <c r="C421" s="7" t="s">
        <v>23</v>
      </c>
      <c r="D421" s="7" t="s">
        <v>11</v>
      </c>
      <c r="E421" s="7"/>
      <c r="F421" s="7"/>
      <c r="I421" s="11"/>
      <c r="J421" s="11"/>
      <c r="K421" s="11" t="s">
        <v>18</v>
      </c>
      <c r="L421" s="11">
        <v>67.400000000000006</v>
      </c>
      <c r="M421" s="11">
        <v>337</v>
      </c>
      <c r="N421" s="11">
        <v>5</v>
      </c>
    </row>
    <row r="422" spans="1:14" ht="14.5">
      <c r="A422" s="10" t="s">
        <v>45</v>
      </c>
      <c r="B422" s="10">
        <v>28</v>
      </c>
      <c r="C422" s="7" t="s">
        <v>23</v>
      </c>
      <c r="D422" s="7" t="s">
        <v>4</v>
      </c>
      <c r="E422" s="7"/>
      <c r="F422" s="7"/>
      <c r="I422" s="11"/>
      <c r="J422" s="11"/>
      <c r="K422" s="11" t="s">
        <v>11</v>
      </c>
      <c r="L422" s="11">
        <v>62.833333333333336</v>
      </c>
      <c r="M422" s="11">
        <v>377</v>
      </c>
      <c r="N422" s="11">
        <v>6</v>
      </c>
    </row>
    <row r="423" spans="1:14" ht="14.5">
      <c r="A423" s="10" t="s">
        <v>45</v>
      </c>
      <c r="B423" s="10">
        <v>15</v>
      </c>
      <c r="C423" s="7" t="s">
        <v>23</v>
      </c>
      <c r="D423" s="7" t="s">
        <v>11</v>
      </c>
      <c r="E423" s="7"/>
      <c r="F423" s="7"/>
      <c r="I423" s="11"/>
      <c r="J423" s="11"/>
      <c r="K423" s="11" t="s">
        <v>10</v>
      </c>
      <c r="L423" s="11">
        <v>73</v>
      </c>
      <c r="M423" s="11">
        <v>73</v>
      </c>
      <c r="N423" s="11">
        <v>1</v>
      </c>
    </row>
    <row r="424" spans="1:14" ht="14.5">
      <c r="A424" s="10" t="s">
        <v>45</v>
      </c>
      <c r="B424" s="10">
        <v>87</v>
      </c>
      <c r="C424" s="7" t="s">
        <v>23</v>
      </c>
      <c r="D424" s="7" t="s">
        <v>11</v>
      </c>
      <c r="E424" s="7"/>
      <c r="F424" s="7"/>
      <c r="I424" s="11"/>
      <c r="J424" s="11" t="s">
        <v>41</v>
      </c>
      <c r="K424" s="11"/>
      <c r="L424" s="11">
        <v>46.68</v>
      </c>
      <c r="M424" s="11">
        <v>1167</v>
      </c>
      <c r="N424" s="11">
        <v>25</v>
      </c>
    </row>
    <row r="425" spans="1:14" ht="14.5">
      <c r="A425" s="10" t="s">
        <v>45</v>
      </c>
      <c r="B425" s="10">
        <v>290</v>
      </c>
      <c r="C425" s="7" t="s">
        <v>23</v>
      </c>
      <c r="D425" s="7" t="s">
        <v>10</v>
      </c>
      <c r="E425" s="7"/>
      <c r="F425" s="7"/>
      <c r="I425" s="11"/>
      <c r="J425" s="11" t="s">
        <v>24</v>
      </c>
      <c r="K425" s="11" t="s">
        <v>25</v>
      </c>
      <c r="L425" s="11">
        <v>59</v>
      </c>
      <c r="M425" s="11">
        <v>59</v>
      </c>
      <c r="N425" s="11">
        <v>1</v>
      </c>
    </row>
    <row r="426" spans="1:14" ht="14.5">
      <c r="A426" s="10" t="s">
        <v>45</v>
      </c>
      <c r="B426" s="10">
        <v>77</v>
      </c>
      <c r="C426" s="7" t="s">
        <v>23</v>
      </c>
      <c r="D426" s="7" t="s">
        <v>18</v>
      </c>
      <c r="E426" s="7"/>
      <c r="F426" s="7"/>
      <c r="I426" s="11"/>
      <c r="J426" s="11"/>
      <c r="K426" s="11" t="s">
        <v>18</v>
      </c>
      <c r="L426" s="11">
        <v>42.6</v>
      </c>
      <c r="M426" s="11">
        <v>213</v>
      </c>
      <c r="N426" s="11">
        <v>5</v>
      </c>
    </row>
    <row r="427" spans="1:14" ht="14.5">
      <c r="A427" s="10" t="s">
        <v>45</v>
      </c>
      <c r="B427" s="10">
        <v>11</v>
      </c>
      <c r="C427" s="7" t="s">
        <v>24</v>
      </c>
      <c r="D427" s="7" t="s">
        <v>18</v>
      </c>
      <c r="E427" s="7"/>
      <c r="F427" s="7"/>
      <c r="I427" s="11"/>
      <c r="J427" s="11"/>
      <c r="K427" s="11" t="s">
        <v>11</v>
      </c>
      <c r="L427" s="11">
        <v>51.6</v>
      </c>
      <c r="M427" s="11">
        <v>258</v>
      </c>
      <c r="N427" s="11">
        <v>5</v>
      </c>
    </row>
    <row r="428" spans="1:14" ht="14.5">
      <c r="A428" s="10" t="s">
        <v>45</v>
      </c>
      <c r="B428" s="10">
        <v>24</v>
      </c>
      <c r="C428" s="7" t="s">
        <v>24</v>
      </c>
      <c r="D428" s="7" t="s">
        <v>11</v>
      </c>
      <c r="E428" s="7"/>
      <c r="F428" s="7"/>
      <c r="I428" s="11"/>
      <c r="J428" s="11"/>
      <c r="K428" s="11" t="s">
        <v>10</v>
      </c>
      <c r="L428" s="11">
        <v>53.5</v>
      </c>
      <c r="M428" s="11">
        <v>428</v>
      </c>
      <c r="N428" s="11">
        <v>8</v>
      </c>
    </row>
    <row r="429" spans="1:14" ht="14.5">
      <c r="A429" s="10" t="s">
        <v>45</v>
      </c>
      <c r="B429" s="10">
        <v>20</v>
      </c>
      <c r="C429" s="7" t="s">
        <v>24</v>
      </c>
      <c r="D429" s="7" t="s">
        <v>11</v>
      </c>
      <c r="E429" s="7"/>
      <c r="F429" s="7"/>
      <c r="I429" s="11"/>
      <c r="J429" s="11"/>
      <c r="K429" s="11" t="s">
        <v>4</v>
      </c>
      <c r="L429" s="11">
        <v>40</v>
      </c>
      <c r="M429" s="11">
        <v>240</v>
      </c>
      <c r="N429" s="11">
        <v>6</v>
      </c>
    </row>
    <row r="430" spans="1:14" ht="14.5">
      <c r="A430" s="10" t="s">
        <v>45</v>
      </c>
      <c r="B430" s="10">
        <v>10</v>
      </c>
      <c r="C430" s="7" t="s">
        <v>24</v>
      </c>
      <c r="D430" s="7" t="s">
        <v>10</v>
      </c>
      <c r="E430" s="7"/>
      <c r="F430" s="7"/>
      <c r="I430" s="11"/>
      <c r="J430" s="11" t="s">
        <v>43</v>
      </c>
      <c r="K430" s="11"/>
      <c r="L430" s="11">
        <v>47.92</v>
      </c>
      <c r="M430" s="11">
        <v>1198</v>
      </c>
      <c r="N430" s="11">
        <v>25</v>
      </c>
    </row>
    <row r="431" spans="1:14" ht="14.5">
      <c r="A431" s="10" t="s">
        <v>45</v>
      </c>
      <c r="B431" s="10">
        <v>69</v>
      </c>
      <c r="C431" s="7" t="s">
        <v>24</v>
      </c>
      <c r="D431" s="7" t="s">
        <v>18</v>
      </c>
      <c r="E431" s="7"/>
      <c r="F431" s="7"/>
      <c r="I431" s="11" t="s">
        <v>59</v>
      </c>
      <c r="J431" s="11"/>
      <c r="K431" s="11"/>
      <c r="L431" s="11">
        <v>48.182222222222222</v>
      </c>
      <c r="M431" s="11">
        <v>10841</v>
      </c>
      <c r="N431" s="11">
        <v>225</v>
      </c>
    </row>
    <row r="432" spans="1:14" ht="14.5">
      <c r="A432" s="10" t="s">
        <v>45</v>
      </c>
      <c r="B432" s="10">
        <v>19</v>
      </c>
      <c r="C432" s="7" t="s">
        <v>24</v>
      </c>
      <c r="D432" s="7" t="s">
        <v>4</v>
      </c>
      <c r="E432" s="7"/>
      <c r="F432" s="7"/>
      <c r="I432" s="11" t="s">
        <v>45</v>
      </c>
      <c r="J432" s="11" t="s">
        <v>3</v>
      </c>
      <c r="K432" s="11" t="s">
        <v>25</v>
      </c>
      <c r="L432" s="11">
        <v>53.882352941176471</v>
      </c>
      <c r="M432" s="11">
        <v>916</v>
      </c>
      <c r="N432" s="11">
        <v>17</v>
      </c>
    </row>
    <row r="433" spans="1:14" ht="14.5">
      <c r="A433" s="10" t="s">
        <v>45</v>
      </c>
      <c r="B433" s="10">
        <v>111</v>
      </c>
      <c r="C433" s="7" t="s">
        <v>24</v>
      </c>
      <c r="D433" s="7" t="s">
        <v>18</v>
      </c>
      <c r="E433" s="7"/>
      <c r="F433" s="7"/>
      <c r="I433" s="11"/>
      <c r="J433" s="11"/>
      <c r="K433" s="11" t="s">
        <v>18</v>
      </c>
      <c r="L433" s="11">
        <v>20</v>
      </c>
      <c r="M433" s="11">
        <v>40</v>
      </c>
      <c r="N433" s="11">
        <v>2</v>
      </c>
    </row>
    <row r="434" spans="1:14" ht="14.5">
      <c r="A434" s="10" t="s">
        <v>45</v>
      </c>
      <c r="B434" s="10">
        <v>201</v>
      </c>
      <c r="C434" s="7" t="s">
        <v>24</v>
      </c>
      <c r="D434" s="7" t="s">
        <v>10</v>
      </c>
      <c r="E434" s="7"/>
      <c r="F434" s="7"/>
      <c r="I434" s="11"/>
      <c r="J434" s="11"/>
      <c r="K434" s="11" t="s">
        <v>11</v>
      </c>
      <c r="L434" s="11">
        <v>57</v>
      </c>
      <c r="M434" s="11">
        <v>57</v>
      </c>
      <c r="N434" s="11">
        <v>1</v>
      </c>
    </row>
    <row r="435" spans="1:14" ht="14.5">
      <c r="A435" s="10" t="s">
        <v>45</v>
      </c>
      <c r="B435" s="10">
        <v>44</v>
      </c>
      <c r="C435" s="7" t="s">
        <v>24</v>
      </c>
      <c r="D435" s="7" t="s">
        <v>10</v>
      </c>
      <c r="E435" s="7"/>
      <c r="F435" s="7"/>
      <c r="I435" s="11"/>
      <c r="J435" s="11"/>
      <c r="K435" s="11" t="s">
        <v>10</v>
      </c>
      <c r="L435" s="11">
        <v>194.33333333333334</v>
      </c>
      <c r="M435" s="11">
        <v>583</v>
      </c>
      <c r="N435" s="11">
        <v>3</v>
      </c>
    </row>
    <row r="436" spans="1:14" ht="14.5">
      <c r="A436" s="10" t="s">
        <v>45</v>
      </c>
      <c r="B436" s="10">
        <v>64</v>
      </c>
      <c r="C436" s="7" t="s">
        <v>24</v>
      </c>
      <c r="D436" s="7" t="s">
        <v>25</v>
      </c>
      <c r="E436" s="7"/>
      <c r="F436" s="7"/>
      <c r="I436" s="11"/>
      <c r="J436" s="11"/>
      <c r="K436" s="11" t="s">
        <v>4</v>
      </c>
      <c r="L436" s="11">
        <v>48.5</v>
      </c>
      <c r="M436" s="11">
        <v>97</v>
      </c>
      <c r="N436" s="11">
        <v>2</v>
      </c>
    </row>
    <row r="437" spans="1:14" ht="14.5">
      <c r="A437" s="10" t="s">
        <v>45</v>
      </c>
      <c r="B437" s="10">
        <v>25</v>
      </c>
      <c r="C437" s="7" t="s">
        <v>24</v>
      </c>
      <c r="D437" s="7" t="s">
        <v>11</v>
      </c>
      <c r="E437" s="7"/>
      <c r="F437" s="7"/>
      <c r="I437" s="11"/>
      <c r="J437" s="11" t="s">
        <v>34</v>
      </c>
      <c r="K437" s="11"/>
      <c r="L437" s="11">
        <v>67.72</v>
      </c>
      <c r="M437" s="11">
        <v>1693</v>
      </c>
      <c r="N437" s="11">
        <v>25</v>
      </c>
    </row>
    <row r="438" spans="1:14" ht="14.5">
      <c r="A438" s="10" t="s">
        <v>45</v>
      </c>
      <c r="B438" s="10">
        <v>23</v>
      </c>
      <c r="C438" s="7" t="s">
        <v>24</v>
      </c>
      <c r="D438" s="7" t="s">
        <v>11</v>
      </c>
      <c r="E438" s="7"/>
      <c r="F438" s="7"/>
      <c r="I438" s="11"/>
      <c r="J438" s="11" t="s">
        <v>12</v>
      </c>
      <c r="K438" s="11" t="s">
        <v>25</v>
      </c>
      <c r="L438" s="11">
        <v>36.666666666666664</v>
      </c>
      <c r="M438" s="11">
        <v>110</v>
      </c>
      <c r="N438" s="11">
        <v>3</v>
      </c>
    </row>
    <row r="439" spans="1:14" ht="14.5">
      <c r="A439" s="10" t="s">
        <v>45</v>
      </c>
      <c r="B439" s="10">
        <v>45</v>
      </c>
      <c r="C439" s="7" t="s">
        <v>24</v>
      </c>
      <c r="D439" s="7" t="s">
        <v>18</v>
      </c>
      <c r="E439" s="7"/>
      <c r="F439" s="7"/>
      <c r="I439" s="11"/>
      <c r="J439" s="11"/>
      <c r="K439" s="11" t="s">
        <v>18</v>
      </c>
      <c r="L439" s="11">
        <v>45</v>
      </c>
      <c r="M439" s="11">
        <v>225</v>
      </c>
      <c r="N439" s="11">
        <v>5</v>
      </c>
    </row>
    <row r="440" spans="1:14" ht="14.5">
      <c r="A440" s="10" t="s">
        <v>45</v>
      </c>
      <c r="B440" s="10">
        <v>86</v>
      </c>
      <c r="C440" s="7" t="s">
        <v>24</v>
      </c>
      <c r="D440" s="7" t="s">
        <v>10</v>
      </c>
      <c r="E440" s="7"/>
      <c r="F440" s="7"/>
      <c r="I440" s="11"/>
      <c r="J440" s="11"/>
      <c r="K440" s="11" t="s">
        <v>11</v>
      </c>
      <c r="L440" s="11">
        <v>98.166666666666671</v>
      </c>
      <c r="M440" s="11">
        <v>1178</v>
      </c>
      <c r="N440" s="11">
        <v>12</v>
      </c>
    </row>
    <row r="441" spans="1:14" ht="14.5">
      <c r="A441" s="10" t="s">
        <v>45</v>
      </c>
      <c r="B441" s="10">
        <v>234</v>
      </c>
      <c r="C441" s="7" t="s">
        <v>24</v>
      </c>
      <c r="D441" s="7" t="s">
        <v>10</v>
      </c>
      <c r="E441" s="7"/>
      <c r="F441" s="7"/>
      <c r="I441" s="11"/>
      <c r="J441" s="11"/>
      <c r="K441" s="11" t="s">
        <v>10</v>
      </c>
      <c r="L441" s="11">
        <v>91</v>
      </c>
      <c r="M441" s="11">
        <v>364</v>
      </c>
      <c r="N441" s="11">
        <v>4</v>
      </c>
    </row>
    <row r="442" spans="1:14" ht="14.5">
      <c r="A442" s="10" t="s">
        <v>45</v>
      </c>
      <c r="B442" s="10">
        <v>27</v>
      </c>
      <c r="C442" s="7" t="s">
        <v>24</v>
      </c>
      <c r="D442" s="7" t="s">
        <v>11</v>
      </c>
      <c r="E442" s="7"/>
      <c r="F442" s="7"/>
      <c r="I442" s="11"/>
      <c r="J442" s="11"/>
      <c r="K442" s="11" t="s">
        <v>4</v>
      </c>
      <c r="L442" s="11">
        <v>29</v>
      </c>
      <c r="M442" s="11">
        <v>29</v>
      </c>
      <c r="N442" s="11">
        <v>1</v>
      </c>
    </row>
    <row r="443" spans="1:14" ht="14.5">
      <c r="A443" s="10" t="s">
        <v>45</v>
      </c>
      <c r="B443" s="10">
        <v>6</v>
      </c>
      <c r="C443" s="7" t="s">
        <v>24</v>
      </c>
      <c r="D443" s="7" t="s">
        <v>11</v>
      </c>
      <c r="E443" s="7"/>
      <c r="F443" s="7"/>
      <c r="I443" s="11"/>
      <c r="J443" s="11" t="s">
        <v>35</v>
      </c>
      <c r="K443" s="11"/>
      <c r="L443" s="11">
        <v>76.239999999999995</v>
      </c>
      <c r="M443" s="11">
        <v>1906</v>
      </c>
      <c r="N443" s="11">
        <v>25</v>
      </c>
    </row>
    <row r="444" spans="1:14" ht="14.5">
      <c r="A444" s="10" t="s">
        <v>45</v>
      </c>
      <c r="B444" s="10">
        <v>9</v>
      </c>
      <c r="C444" s="7" t="s">
        <v>24</v>
      </c>
      <c r="D444" s="7" t="s">
        <v>10</v>
      </c>
      <c r="E444" s="7"/>
      <c r="F444" s="7"/>
      <c r="I444" s="11"/>
      <c r="J444" s="11" t="s">
        <v>16</v>
      </c>
      <c r="K444" s="11" t="s">
        <v>25</v>
      </c>
      <c r="L444" s="11">
        <v>21</v>
      </c>
      <c r="M444" s="11">
        <v>21</v>
      </c>
      <c r="N444" s="11">
        <v>1</v>
      </c>
    </row>
    <row r="445" spans="1:14" ht="14.5">
      <c r="A445" s="10" t="s">
        <v>45</v>
      </c>
      <c r="B445" s="10">
        <v>84</v>
      </c>
      <c r="C445" s="7" t="s">
        <v>24</v>
      </c>
      <c r="D445" s="7" t="s">
        <v>25</v>
      </c>
      <c r="E445" s="7"/>
      <c r="F445" s="7"/>
      <c r="I445" s="11"/>
      <c r="J445" s="11"/>
      <c r="K445" s="11" t="s">
        <v>18</v>
      </c>
      <c r="L445" s="11">
        <v>76.5</v>
      </c>
      <c r="M445" s="11">
        <v>459</v>
      </c>
      <c r="N445" s="11">
        <v>6</v>
      </c>
    </row>
    <row r="446" spans="1:14" ht="14.5">
      <c r="A446" s="10" t="s">
        <v>45</v>
      </c>
      <c r="B446" s="10">
        <v>60</v>
      </c>
      <c r="C446" s="7" t="s">
        <v>24</v>
      </c>
      <c r="D446" s="7" t="s">
        <v>10</v>
      </c>
      <c r="E446" s="7"/>
      <c r="F446" s="7"/>
      <c r="I446" s="11"/>
      <c r="J446" s="11"/>
      <c r="K446" s="11" t="s">
        <v>11</v>
      </c>
      <c r="L446" s="11">
        <v>72.888888888888886</v>
      </c>
      <c r="M446" s="11">
        <v>656</v>
      </c>
      <c r="N446" s="11">
        <v>9</v>
      </c>
    </row>
    <row r="447" spans="1:14" ht="14.5">
      <c r="A447" s="10" t="s">
        <v>45</v>
      </c>
      <c r="B447" s="10">
        <v>52</v>
      </c>
      <c r="C447" s="7" t="s">
        <v>24</v>
      </c>
      <c r="D447" s="7" t="s">
        <v>11</v>
      </c>
      <c r="E447" s="7"/>
      <c r="F447" s="7"/>
      <c r="I447" s="11"/>
      <c r="J447" s="11"/>
      <c r="K447" s="11" t="s">
        <v>10</v>
      </c>
      <c r="L447" s="11">
        <v>35.833333333333336</v>
      </c>
      <c r="M447" s="11">
        <v>215</v>
      </c>
      <c r="N447" s="11">
        <v>6</v>
      </c>
    </row>
    <row r="448" spans="1:14" ht="14.5">
      <c r="A448" s="10" t="s">
        <v>45</v>
      </c>
      <c r="B448" s="10">
        <v>133</v>
      </c>
      <c r="C448" s="7" t="s">
        <v>24</v>
      </c>
      <c r="D448" s="7" t="s">
        <v>11</v>
      </c>
      <c r="E448" s="7"/>
      <c r="F448" s="7"/>
      <c r="I448" s="11"/>
      <c r="J448" s="11"/>
      <c r="K448" s="11" t="s">
        <v>4</v>
      </c>
      <c r="L448" s="11">
        <v>95.666666666666671</v>
      </c>
      <c r="M448" s="11">
        <v>287</v>
      </c>
      <c r="N448" s="11">
        <v>3</v>
      </c>
    </row>
    <row r="449" spans="1:14" ht="14.5">
      <c r="A449" s="10" t="s">
        <v>45</v>
      </c>
      <c r="B449" s="10">
        <v>60</v>
      </c>
      <c r="C449" s="7" t="s">
        <v>24</v>
      </c>
      <c r="D449" s="7" t="s">
        <v>11</v>
      </c>
      <c r="E449" s="7"/>
      <c r="F449" s="7"/>
      <c r="I449" s="11"/>
      <c r="J449" s="11" t="s">
        <v>36</v>
      </c>
      <c r="K449" s="11"/>
      <c r="L449" s="11">
        <v>65.52</v>
      </c>
      <c r="M449" s="11">
        <v>1638</v>
      </c>
      <c r="N449" s="11">
        <v>25</v>
      </c>
    </row>
    <row r="450" spans="1:14" ht="14.5">
      <c r="A450" s="10" t="s">
        <v>45</v>
      </c>
      <c r="B450" s="10">
        <v>17</v>
      </c>
      <c r="C450" s="7" t="s">
        <v>24</v>
      </c>
      <c r="D450" s="7" t="s">
        <v>18</v>
      </c>
      <c r="E450" s="7"/>
      <c r="F450" s="7"/>
      <c r="I450" s="11"/>
      <c r="J450" s="11" t="s">
        <v>9</v>
      </c>
      <c r="K450" s="11" t="s">
        <v>25</v>
      </c>
      <c r="L450" s="11">
        <v>14</v>
      </c>
      <c r="M450" s="11">
        <v>14</v>
      </c>
      <c r="N450" s="11">
        <v>1</v>
      </c>
    </row>
    <row r="451" spans="1:14" ht="14.5">
      <c r="A451" s="10" t="s">
        <v>45</v>
      </c>
      <c r="B451" s="10">
        <v>9</v>
      </c>
      <c r="C451" s="7" t="s">
        <v>24</v>
      </c>
      <c r="D451" s="7" t="s">
        <v>11</v>
      </c>
      <c r="E451" s="7"/>
      <c r="F451" s="7"/>
      <c r="I451" s="11"/>
      <c r="J451" s="11"/>
      <c r="K451" s="11" t="s">
        <v>18</v>
      </c>
      <c r="L451" s="11">
        <v>58.142857142857146</v>
      </c>
      <c r="M451" s="11">
        <v>407</v>
      </c>
      <c r="N451" s="11">
        <v>7</v>
      </c>
    </row>
    <row r="452" spans="1:14" ht="14.5">
      <c r="A452" s="10" t="s">
        <v>46</v>
      </c>
      <c r="B452" s="10">
        <v>59</v>
      </c>
      <c r="C452" s="16" t="s">
        <v>8</v>
      </c>
      <c r="D452" s="27" t="s">
        <v>10</v>
      </c>
      <c r="E452" s="28"/>
      <c r="I452" s="11"/>
      <c r="J452" s="11"/>
      <c r="K452" s="11" t="s">
        <v>11</v>
      </c>
      <c r="L452" s="11">
        <v>62.25</v>
      </c>
      <c r="M452" s="11">
        <v>498</v>
      </c>
      <c r="N452" s="11">
        <v>8</v>
      </c>
    </row>
    <row r="453" spans="1:14" ht="14.5">
      <c r="A453" s="10" t="s">
        <v>46</v>
      </c>
      <c r="B453" s="10">
        <v>24</v>
      </c>
      <c r="C453" s="7" t="s">
        <v>8</v>
      </c>
      <c r="D453" s="27" t="s">
        <v>11</v>
      </c>
      <c r="E453" s="28"/>
      <c r="I453" s="11"/>
      <c r="J453" s="11"/>
      <c r="K453" s="11" t="s">
        <v>10</v>
      </c>
      <c r="L453" s="11">
        <v>67.25</v>
      </c>
      <c r="M453" s="11">
        <v>538</v>
      </c>
      <c r="N453" s="11">
        <v>8</v>
      </c>
    </row>
    <row r="454" spans="1:14" ht="14.5">
      <c r="A454" s="10" t="s">
        <v>46</v>
      </c>
      <c r="B454" s="10">
        <v>15</v>
      </c>
      <c r="C454" s="7" t="s">
        <v>8</v>
      </c>
      <c r="D454" s="27" t="s">
        <v>4</v>
      </c>
      <c r="E454" s="28"/>
      <c r="I454" s="11"/>
      <c r="J454" s="11"/>
      <c r="K454" s="11" t="s">
        <v>4</v>
      </c>
      <c r="L454" s="11">
        <v>77</v>
      </c>
      <c r="M454" s="11">
        <v>77</v>
      </c>
      <c r="N454" s="11">
        <v>1</v>
      </c>
    </row>
    <row r="455" spans="1:14" ht="14.5">
      <c r="A455" s="10" t="s">
        <v>46</v>
      </c>
      <c r="B455" s="10">
        <v>5</v>
      </c>
      <c r="C455" s="7" t="s">
        <v>8</v>
      </c>
      <c r="D455" s="27" t="s">
        <v>10</v>
      </c>
      <c r="E455" s="28"/>
      <c r="I455" s="11"/>
      <c r="J455" s="11" t="s">
        <v>37</v>
      </c>
      <c r="K455" s="11"/>
      <c r="L455" s="11">
        <v>61.36</v>
      </c>
      <c r="M455" s="11">
        <v>1534</v>
      </c>
      <c r="N455" s="11">
        <v>25</v>
      </c>
    </row>
    <row r="456" spans="1:14" ht="14.5">
      <c r="A456" s="10" t="s">
        <v>46</v>
      </c>
      <c r="B456" s="10">
        <v>15</v>
      </c>
      <c r="C456" s="7" t="s">
        <v>8</v>
      </c>
      <c r="D456" s="27" t="s">
        <v>4</v>
      </c>
      <c r="E456" s="28"/>
      <c r="I456" s="11"/>
      <c r="J456" s="11" t="s">
        <v>8</v>
      </c>
      <c r="K456" s="11" t="s">
        <v>18</v>
      </c>
      <c r="L456" s="11">
        <v>53</v>
      </c>
      <c r="M456" s="11">
        <v>212</v>
      </c>
      <c r="N456" s="11">
        <v>4</v>
      </c>
    </row>
    <row r="457" spans="1:14" ht="14.5">
      <c r="A457" s="10" t="s">
        <v>46</v>
      </c>
      <c r="B457" s="10">
        <v>24</v>
      </c>
      <c r="C457" s="7" t="s">
        <v>8</v>
      </c>
      <c r="D457" s="27" t="s">
        <v>11</v>
      </c>
      <c r="E457" s="28"/>
      <c r="I457" s="11"/>
      <c r="J457" s="11"/>
      <c r="K457" s="11" t="s">
        <v>11</v>
      </c>
      <c r="L457" s="11">
        <v>109.81818181818181</v>
      </c>
      <c r="M457" s="11">
        <v>1208</v>
      </c>
      <c r="N457" s="11">
        <v>11</v>
      </c>
    </row>
    <row r="458" spans="1:14" ht="14.5">
      <c r="A458" s="10" t="s">
        <v>46</v>
      </c>
      <c r="B458" s="10">
        <v>11</v>
      </c>
      <c r="C458" s="7" t="s">
        <v>8</v>
      </c>
      <c r="D458" s="27" t="s">
        <v>4</v>
      </c>
      <c r="E458" s="28"/>
      <c r="I458" s="11"/>
      <c r="J458" s="11"/>
      <c r="K458" s="11" t="s">
        <v>10</v>
      </c>
      <c r="L458" s="11">
        <v>61.125</v>
      </c>
      <c r="M458" s="11">
        <v>489</v>
      </c>
      <c r="N458" s="11">
        <v>8</v>
      </c>
    </row>
    <row r="459" spans="1:14" ht="14.5">
      <c r="A459" s="10" t="s">
        <v>46</v>
      </c>
      <c r="B459" s="10">
        <v>15</v>
      </c>
      <c r="C459" s="7" t="s">
        <v>8</v>
      </c>
      <c r="D459" s="27" t="s">
        <v>4</v>
      </c>
      <c r="E459" s="28"/>
      <c r="I459" s="11"/>
      <c r="J459" s="11"/>
      <c r="K459" s="11" t="s">
        <v>4</v>
      </c>
      <c r="L459" s="11">
        <v>35</v>
      </c>
      <c r="M459" s="11">
        <v>70</v>
      </c>
      <c r="N459" s="11">
        <v>2</v>
      </c>
    </row>
    <row r="460" spans="1:14" ht="14.5">
      <c r="A460" s="10" t="s">
        <v>46</v>
      </c>
      <c r="B460" s="10">
        <v>26</v>
      </c>
      <c r="C460" s="7" t="s">
        <v>8</v>
      </c>
      <c r="D460" s="27" t="s">
        <v>10</v>
      </c>
      <c r="E460" s="28"/>
      <c r="I460" s="11"/>
      <c r="J460" s="11" t="s">
        <v>38</v>
      </c>
      <c r="K460" s="11"/>
      <c r="L460" s="11">
        <v>79.16</v>
      </c>
      <c r="M460" s="11">
        <v>1979</v>
      </c>
      <c r="N460" s="11">
        <v>25</v>
      </c>
    </row>
    <row r="461" spans="1:14" ht="14.5">
      <c r="A461" s="10" t="s">
        <v>46</v>
      </c>
      <c r="B461" s="10">
        <v>226</v>
      </c>
      <c r="C461" s="7" t="s">
        <v>8</v>
      </c>
      <c r="D461" s="27" t="s">
        <v>25</v>
      </c>
      <c r="E461" s="28"/>
      <c r="I461" s="11"/>
      <c r="J461" s="11" t="s">
        <v>21</v>
      </c>
      <c r="K461" s="11" t="s">
        <v>25</v>
      </c>
      <c r="L461" s="11">
        <v>62</v>
      </c>
      <c r="M461" s="11">
        <v>434</v>
      </c>
      <c r="N461" s="11">
        <v>7</v>
      </c>
    </row>
    <row r="462" spans="1:14" ht="14.5">
      <c r="A462" s="10" t="s">
        <v>46</v>
      </c>
      <c r="B462" s="10">
        <v>13</v>
      </c>
      <c r="C462" s="7" t="s">
        <v>8</v>
      </c>
      <c r="D462" s="27" t="s">
        <v>10</v>
      </c>
      <c r="E462" s="28"/>
      <c r="I462" s="11"/>
      <c r="J462" s="11"/>
      <c r="K462" s="11" t="s">
        <v>18</v>
      </c>
      <c r="L462" s="11">
        <v>62.111111111111114</v>
      </c>
      <c r="M462" s="11">
        <v>559</v>
      </c>
      <c r="N462" s="11">
        <v>9</v>
      </c>
    </row>
    <row r="463" spans="1:14" ht="14.5">
      <c r="A463" s="10" t="s">
        <v>46</v>
      </c>
      <c r="B463" s="10">
        <v>9</v>
      </c>
      <c r="C463" s="7" t="s">
        <v>8</v>
      </c>
      <c r="D463" s="27" t="s">
        <v>10</v>
      </c>
      <c r="E463" s="28"/>
      <c r="I463" s="11"/>
      <c r="J463" s="11"/>
      <c r="K463" s="11" t="s">
        <v>11</v>
      </c>
      <c r="L463" s="11">
        <v>35.5</v>
      </c>
      <c r="M463" s="11">
        <v>213</v>
      </c>
      <c r="N463" s="11">
        <v>6</v>
      </c>
    </row>
    <row r="464" spans="1:14" ht="14.5">
      <c r="A464" s="10" t="s">
        <v>46</v>
      </c>
      <c r="B464" s="10">
        <v>32</v>
      </c>
      <c r="C464" s="7" t="s">
        <v>8</v>
      </c>
      <c r="D464" s="27" t="s">
        <v>4</v>
      </c>
      <c r="E464" s="28"/>
      <c r="I464" s="11"/>
      <c r="J464" s="11"/>
      <c r="K464" s="11" t="s">
        <v>10</v>
      </c>
      <c r="L464" s="11">
        <v>277</v>
      </c>
      <c r="M464" s="11">
        <v>277</v>
      </c>
      <c r="N464" s="11">
        <v>1</v>
      </c>
    </row>
    <row r="465" spans="1:14" ht="14.5">
      <c r="A465" s="10" t="s">
        <v>46</v>
      </c>
      <c r="B465" s="10">
        <v>7</v>
      </c>
      <c r="C465" s="7" t="s">
        <v>8</v>
      </c>
      <c r="D465" s="27" t="s">
        <v>4</v>
      </c>
      <c r="E465" s="28"/>
      <c r="I465" s="11"/>
      <c r="J465" s="11"/>
      <c r="K465" s="11" t="s">
        <v>4</v>
      </c>
      <c r="L465" s="11">
        <v>84.5</v>
      </c>
      <c r="M465" s="11">
        <v>169</v>
      </c>
      <c r="N465" s="11">
        <v>2</v>
      </c>
    </row>
    <row r="466" spans="1:14" ht="14.5">
      <c r="A466" s="10" t="s">
        <v>46</v>
      </c>
      <c r="B466" s="10">
        <v>110</v>
      </c>
      <c r="C466" s="7" t="s">
        <v>8</v>
      </c>
      <c r="D466" s="27" t="s">
        <v>11</v>
      </c>
      <c r="E466" s="28"/>
      <c r="I466" s="11"/>
      <c r="J466" s="11" t="s">
        <v>39</v>
      </c>
      <c r="K466" s="11"/>
      <c r="L466" s="11">
        <v>66.08</v>
      </c>
      <c r="M466" s="11">
        <v>1652</v>
      </c>
      <c r="N466" s="11">
        <v>25</v>
      </c>
    </row>
    <row r="467" spans="1:14" ht="14.5">
      <c r="A467" s="10" t="s">
        <v>46</v>
      </c>
      <c r="B467" s="10">
        <v>45</v>
      </c>
      <c r="C467" s="7" t="s">
        <v>8</v>
      </c>
      <c r="D467" s="27" t="s">
        <v>25</v>
      </c>
      <c r="E467" s="28"/>
      <c r="I467" s="11"/>
      <c r="J467" s="11" t="s">
        <v>23</v>
      </c>
      <c r="K467" s="11" t="s">
        <v>25</v>
      </c>
      <c r="L467" s="11">
        <v>25</v>
      </c>
      <c r="M467" s="11">
        <v>25</v>
      </c>
      <c r="N467" s="11">
        <v>1</v>
      </c>
    </row>
    <row r="468" spans="1:14" ht="14.5">
      <c r="A468" s="10" t="s">
        <v>46</v>
      </c>
      <c r="B468" s="10">
        <v>23</v>
      </c>
      <c r="C468" s="7" t="s">
        <v>8</v>
      </c>
      <c r="D468" s="27" t="s">
        <v>4</v>
      </c>
      <c r="E468" s="28"/>
      <c r="I468" s="11"/>
      <c r="J468" s="11"/>
      <c r="K468" s="11" t="s">
        <v>18</v>
      </c>
      <c r="L468" s="11">
        <v>110.5</v>
      </c>
      <c r="M468" s="11">
        <v>663</v>
      </c>
      <c r="N468" s="11">
        <v>6</v>
      </c>
    </row>
    <row r="469" spans="1:14" ht="14.5">
      <c r="A469" s="10" t="s">
        <v>46</v>
      </c>
      <c r="B469" s="10">
        <v>117</v>
      </c>
      <c r="C469" s="7" t="s">
        <v>8</v>
      </c>
      <c r="D469" s="27" t="s">
        <v>10</v>
      </c>
      <c r="E469" s="28"/>
      <c r="I469" s="11"/>
      <c r="J469" s="11"/>
      <c r="K469" s="11" t="s">
        <v>11</v>
      </c>
      <c r="L469" s="11">
        <v>60.142857142857146</v>
      </c>
      <c r="M469" s="11">
        <v>421</v>
      </c>
      <c r="N469" s="11">
        <v>7</v>
      </c>
    </row>
    <row r="470" spans="1:14" ht="14.5">
      <c r="A470" s="10" t="s">
        <v>46</v>
      </c>
      <c r="B470" s="10">
        <v>191</v>
      </c>
      <c r="C470" s="7" t="s">
        <v>8</v>
      </c>
      <c r="D470" s="27" t="s">
        <v>10</v>
      </c>
      <c r="E470" s="28"/>
      <c r="I470" s="11"/>
      <c r="J470" s="11"/>
      <c r="K470" s="11" t="s">
        <v>10</v>
      </c>
      <c r="L470" s="11">
        <v>78.75</v>
      </c>
      <c r="M470" s="11">
        <v>630</v>
      </c>
      <c r="N470" s="11">
        <v>8</v>
      </c>
    </row>
    <row r="471" spans="1:14" ht="14.5">
      <c r="A471" s="10" t="s">
        <v>46</v>
      </c>
      <c r="B471" s="10">
        <v>16</v>
      </c>
      <c r="C471" s="7" t="s">
        <v>8</v>
      </c>
      <c r="D471" s="27" t="s">
        <v>4</v>
      </c>
      <c r="E471" s="28"/>
      <c r="I471" s="11"/>
      <c r="J471" s="11"/>
      <c r="K471" s="11" t="s">
        <v>4</v>
      </c>
      <c r="L471" s="11">
        <v>55.333333333333336</v>
      </c>
      <c r="M471" s="11">
        <v>166</v>
      </c>
      <c r="N471" s="11">
        <v>3</v>
      </c>
    </row>
    <row r="472" spans="1:14" ht="14.5">
      <c r="A472" s="10" t="s">
        <v>46</v>
      </c>
      <c r="B472" s="10">
        <v>16</v>
      </c>
      <c r="C472" s="7" t="s">
        <v>8</v>
      </c>
      <c r="D472" s="27" t="s">
        <v>4</v>
      </c>
      <c r="E472" s="28"/>
      <c r="I472" s="11"/>
      <c r="J472" s="11" t="s">
        <v>40</v>
      </c>
      <c r="K472" s="11"/>
      <c r="L472" s="11">
        <v>76.2</v>
      </c>
      <c r="M472" s="11">
        <v>1905</v>
      </c>
      <c r="N472" s="11">
        <v>25</v>
      </c>
    </row>
    <row r="473" spans="1:14" ht="14.5">
      <c r="A473" s="10" t="s">
        <v>46</v>
      </c>
      <c r="B473" s="10">
        <v>42</v>
      </c>
      <c r="C473" s="7" t="s">
        <v>8</v>
      </c>
      <c r="D473" s="27" t="s">
        <v>10</v>
      </c>
      <c r="E473" s="28"/>
      <c r="I473" s="11"/>
      <c r="J473" s="11" t="s">
        <v>22</v>
      </c>
      <c r="K473" s="11" t="s">
        <v>25</v>
      </c>
      <c r="L473" s="11">
        <v>96.8</v>
      </c>
      <c r="M473" s="11">
        <v>484</v>
      </c>
      <c r="N473" s="11">
        <v>5</v>
      </c>
    </row>
    <row r="474" spans="1:14" ht="14.5">
      <c r="A474" s="10" t="s">
        <v>46</v>
      </c>
      <c r="B474" s="10">
        <v>132</v>
      </c>
      <c r="C474" s="7" t="s">
        <v>8</v>
      </c>
      <c r="D474" s="27" t="s">
        <v>4</v>
      </c>
      <c r="E474" s="28"/>
      <c r="I474" s="11"/>
      <c r="J474" s="11"/>
      <c r="K474" s="11" t="s">
        <v>18</v>
      </c>
      <c r="L474" s="11">
        <v>32.333333333333336</v>
      </c>
      <c r="M474" s="11">
        <v>388</v>
      </c>
      <c r="N474" s="11">
        <v>12</v>
      </c>
    </row>
    <row r="475" spans="1:14" ht="14.5">
      <c r="A475" s="10" t="s">
        <v>46</v>
      </c>
      <c r="B475" s="10">
        <v>49</v>
      </c>
      <c r="C475" s="7" t="s">
        <v>8</v>
      </c>
      <c r="D475" s="27" t="s">
        <v>11</v>
      </c>
      <c r="E475" s="28"/>
      <c r="I475" s="11"/>
      <c r="J475" s="11"/>
      <c r="K475" s="11" t="s">
        <v>11</v>
      </c>
      <c r="L475" s="11">
        <v>71.599999999999994</v>
      </c>
      <c r="M475" s="11">
        <v>358</v>
      </c>
      <c r="N475" s="11">
        <v>5</v>
      </c>
    </row>
    <row r="476" spans="1:14" ht="14.5">
      <c r="A476" s="10" t="s">
        <v>46</v>
      </c>
      <c r="B476" s="10">
        <v>206</v>
      </c>
      <c r="C476" s="7" t="s">
        <v>8</v>
      </c>
      <c r="D476" s="27" t="s">
        <v>4</v>
      </c>
      <c r="E476" s="28"/>
      <c r="I476" s="11"/>
      <c r="J476" s="11"/>
      <c r="K476" s="11" t="s">
        <v>10</v>
      </c>
      <c r="L476" s="11">
        <v>102.66666666666667</v>
      </c>
      <c r="M476" s="11">
        <v>308</v>
      </c>
      <c r="N476" s="11">
        <v>3</v>
      </c>
    </row>
    <row r="477" spans="1:14" ht="14.5">
      <c r="A477" s="10" t="s">
        <v>46</v>
      </c>
      <c r="B477" s="10">
        <v>12</v>
      </c>
      <c r="C477" s="16" t="s">
        <v>9</v>
      </c>
      <c r="D477" s="27" t="s">
        <v>25</v>
      </c>
      <c r="E477" s="28"/>
      <c r="I477" s="11"/>
      <c r="J477" s="11" t="s">
        <v>41</v>
      </c>
      <c r="K477" s="11"/>
      <c r="L477" s="11">
        <v>61.52</v>
      </c>
      <c r="M477" s="11">
        <v>1538</v>
      </c>
      <c r="N477" s="11">
        <v>25</v>
      </c>
    </row>
    <row r="478" spans="1:14" ht="14.5">
      <c r="A478" s="10" t="s">
        <v>46</v>
      </c>
      <c r="B478" s="10">
        <v>157</v>
      </c>
      <c r="C478" s="7" t="s">
        <v>9</v>
      </c>
      <c r="D478" s="27" t="s">
        <v>25</v>
      </c>
      <c r="E478" s="28"/>
      <c r="I478" s="11"/>
      <c r="J478" s="11" t="s">
        <v>24</v>
      </c>
      <c r="K478" s="11" t="s">
        <v>25</v>
      </c>
      <c r="L478" s="11">
        <v>74</v>
      </c>
      <c r="M478" s="11">
        <v>148</v>
      </c>
      <c r="N478" s="11">
        <v>2</v>
      </c>
    </row>
    <row r="479" spans="1:14" ht="14.5">
      <c r="A479" s="10" t="s">
        <v>46</v>
      </c>
      <c r="B479" s="10">
        <v>10</v>
      </c>
      <c r="C479" s="7" t="s">
        <v>9</v>
      </c>
      <c r="D479" s="27" t="s">
        <v>25</v>
      </c>
      <c r="E479" s="28"/>
      <c r="I479" s="11"/>
      <c r="J479" s="11"/>
      <c r="K479" s="11" t="s">
        <v>18</v>
      </c>
      <c r="L479" s="11">
        <v>50.6</v>
      </c>
      <c r="M479" s="11">
        <v>253</v>
      </c>
      <c r="N479" s="11">
        <v>5</v>
      </c>
    </row>
    <row r="480" spans="1:14" ht="14.5">
      <c r="A480" s="10" t="s">
        <v>46</v>
      </c>
      <c r="B480" s="10">
        <v>6</v>
      </c>
      <c r="C480" s="7" t="s">
        <v>9</v>
      </c>
      <c r="D480" s="27" t="s">
        <v>25</v>
      </c>
      <c r="E480" s="28"/>
      <c r="I480" s="11"/>
      <c r="J480" s="11"/>
      <c r="K480" s="11" t="s">
        <v>11</v>
      </c>
      <c r="L480" s="11">
        <v>37.9</v>
      </c>
      <c r="M480" s="11">
        <v>379</v>
      </c>
      <c r="N480" s="11">
        <v>10</v>
      </c>
    </row>
    <row r="481" spans="1:14" ht="14.5">
      <c r="A481" s="10" t="s">
        <v>46</v>
      </c>
      <c r="B481" s="10">
        <v>56</v>
      </c>
      <c r="C481" s="7" t="s">
        <v>9</v>
      </c>
      <c r="D481" s="27" t="s">
        <v>25</v>
      </c>
      <c r="E481" s="28"/>
      <c r="I481" s="11"/>
      <c r="J481" s="11"/>
      <c r="K481" s="11" t="s">
        <v>10</v>
      </c>
      <c r="L481" s="11">
        <v>92</v>
      </c>
      <c r="M481" s="11">
        <v>644</v>
      </c>
      <c r="N481" s="11">
        <v>7</v>
      </c>
    </row>
    <row r="482" spans="1:14" ht="14.5">
      <c r="A482" s="10" t="s">
        <v>46</v>
      </c>
      <c r="B482" s="10">
        <v>14</v>
      </c>
      <c r="C482" s="7" t="s">
        <v>9</v>
      </c>
      <c r="D482" s="27" t="s">
        <v>25</v>
      </c>
      <c r="E482" s="28"/>
      <c r="I482" s="11"/>
      <c r="J482" s="11"/>
      <c r="K482" s="11" t="s">
        <v>4</v>
      </c>
      <c r="L482" s="11">
        <v>19</v>
      </c>
      <c r="M482" s="11">
        <v>19</v>
      </c>
      <c r="N482" s="11">
        <v>1</v>
      </c>
    </row>
    <row r="483" spans="1:14" ht="14.5">
      <c r="A483" s="10" t="s">
        <v>46</v>
      </c>
      <c r="B483" s="10">
        <v>9</v>
      </c>
      <c r="C483" s="7" t="s">
        <v>9</v>
      </c>
      <c r="D483" s="27" t="s">
        <v>25</v>
      </c>
      <c r="E483" s="28"/>
      <c r="I483" s="11"/>
      <c r="J483" s="11" t="s">
        <v>43</v>
      </c>
      <c r="K483" s="11"/>
      <c r="L483" s="11">
        <v>57.72</v>
      </c>
      <c r="M483" s="11">
        <v>1443</v>
      </c>
      <c r="N483" s="11">
        <v>25</v>
      </c>
    </row>
    <row r="484" spans="1:14" ht="14.5">
      <c r="A484" s="10" t="s">
        <v>46</v>
      </c>
      <c r="B484" s="10">
        <v>50</v>
      </c>
      <c r="C484" s="7" t="s">
        <v>9</v>
      </c>
      <c r="D484" s="27" t="s">
        <v>25</v>
      </c>
      <c r="E484" s="28"/>
      <c r="I484" s="11" t="s">
        <v>60</v>
      </c>
      <c r="J484" s="11"/>
      <c r="K484" s="11"/>
      <c r="L484" s="11">
        <v>67.946666666666673</v>
      </c>
      <c r="M484" s="11">
        <v>15288</v>
      </c>
      <c r="N484" s="11">
        <v>225</v>
      </c>
    </row>
    <row r="485" spans="1:14" ht="14.5">
      <c r="A485" s="10" t="s">
        <v>46</v>
      </c>
      <c r="B485" s="10">
        <v>72</v>
      </c>
      <c r="C485" s="7" t="s">
        <v>9</v>
      </c>
      <c r="D485" s="27" t="s">
        <v>25</v>
      </c>
      <c r="E485" s="28"/>
      <c r="I485" s="11" t="s">
        <v>30</v>
      </c>
      <c r="J485" s="11"/>
      <c r="K485" s="11"/>
      <c r="L485" s="11">
        <v>41.580952380952382</v>
      </c>
      <c r="M485" s="11">
        <v>65490</v>
      </c>
      <c r="N485" s="11">
        <v>1575</v>
      </c>
    </row>
    <row r="486" spans="1:14" ht="14.5">
      <c r="A486" s="10" t="s">
        <v>46</v>
      </c>
      <c r="B486" s="10">
        <v>79</v>
      </c>
      <c r="C486" s="7" t="s">
        <v>9</v>
      </c>
      <c r="D486" s="27" t="s">
        <v>25</v>
      </c>
      <c r="E486" s="28"/>
    </row>
    <row r="487" spans="1:14" ht="14.5">
      <c r="A487" s="10" t="s">
        <v>46</v>
      </c>
      <c r="B487" s="10">
        <v>24</v>
      </c>
      <c r="C487" s="7" t="s">
        <v>9</v>
      </c>
      <c r="D487" s="27" t="s">
        <v>11</v>
      </c>
      <c r="E487" s="28"/>
    </row>
    <row r="488" spans="1:14" ht="14.5">
      <c r="A488" s="10" t="s">
        <v>46</v>
      </c>
      <c r="B488" s="10">
        <v>9</v>
      </c>
      <c r="C488" s="7" t="s">
        <v>9</v>
      </c>
      <c r="D488" s="27" t="s">
        <v>11</v>
      </c>
      <c r="E488" s="28"/>
    </row>
    <row r="489" spans="1:14" ht="14.5">
      <c r="A489" s="10" t="s">
        <v>46</v>
      </c>
      <c r="B489" s="10">
        <v>88</v>
      </c>
      <c r="C489" s="7" t="s">
        <v>9</v>
      </c>
      <c r="D489" s="27" t="s">
        <v>25</v>
      </c>
      <c r="E489" s="28"/>
    </row>
    <row r="490" spans="1:14" ht="14.5">
      <c r="A490" s="10" t="s">
        <v>46</v>
      </c>
      <c r="B490" s="10">
        <v>103</v>
      </c>
      <c r="C490" s="7" t="s">
        <v>9</v>
      </c>
      <c r="D490" s="27" t="s">
        <v>25</v>
      </c>
      <c r="E490" s="28"/>
    </row>
    <row r="491" spans="1:14" ht="14.5">
      <c r="A491" s="10" t="s">
        <v>46</v>
      </c>
      <c r="B491" s="10">
        <v>13</v>
      </c>
      <c r="C491" s="7" t="s">
        <v>9</v>
      </c>
      <c r="D491" s="27" t="s">
        <v>25</v>
      </c>
      <c r="E491" s="28"/>
    </row>
    <row r="492" spans="1:14" ht="14.5">
      <c r="A492" s="10" t="s">
        <v>46</v>
      </c>
      <c r="B492" s="10">
        <v>20</v>
      </c>
      <c r="C492" s="7" t="s">
        <v>9</v>
      </c>
      <c r="D492" s="27" t="s">
        <v>25</v>
      </c>
      <c r="E492" s="28"/>
    </row>
    <row r="493" spans="1:14" ht="14.5">
      <c r="A493" s="10" t="s">
        <v>46</v>
      </c>
      <c r="B493" s="10">
        <v>23</v>
      </c>
      <c r="C493" s="7" t="s">
        <v>9</v>
      </c>
      <c r="D493" s="27" t="s">
        <v>25</v>
      </c>
      <c r="E493" s="28"/>
    </row>
    <row r="494" spans="1:14" ht="14.5">
      <c r="A494" s="10" t="s">
        <v>46</v>
      </c>
      <c r="B494" s="10">
        <v>20</v>
      </c>
      <c r="C494" s="7" t="s">
        <v>9</v>
      </c>
      <c r="D494" s="27" t="s">
        <v>11</v>
      </c>
      <c r="E494" s="28"/>
    </row>
    <row r="495" spans="1:14" ht="14.5">
      <c r="A495" s="10" t="s">
        <v>46</v>
      </c>
      <c r="B495" s="10">
        <v>51</v>
      </c>
      <c r="C495" s="7" t="s">
        <v>9</v>
      </c>
      <c r="D495" s="27" t="s">
        <v>25</v>
      </c>
      <c r="E495" s="28"/>
    </row>
    <row r="496" spans="1:14" ht="14.5">
      <c r="A496" s="10" t="s">
        <v>46</v>
      </c>
      <c r="B496" s="10">
        <v>6</v>
      </c>
      <c r="C496" s="7" t="s">
        <v>9</v>
      </c>
      <c r="D496" s="27" t="s">
        <v>25</v>
      </c>
      <c r="E496" s="28"/>
    </row>
    <row r="497" spans="1:15" ht="14.5">
      <c r="A497" s="10" t="s">
        <v>46</v>
      </c>
      <c r="B497" s="10">
        <v>16</v>
      </c>
      <c r="C497" s="7" t="s">
        <v>9</v>
      </c>
      <c r="D497" s="27" t="s">
        <v>25</v>
      </c>
      <c r="E497" s="28"/>
    </row>
    <row r="498" spans="1:15" ht="14.5">
      <c r="A498" s="10" t="s">
        <v>46</v>
      </c>
      <c r="B498" s="10">
        <v>109</v>
      </c>
      <c r="C498" s="7" t="s">
        <v>9</v>
      </c>
      <c r="D498" s="27" t="s">
        <v>18</v>
      </c>
      <c r="E498" s="28"/>
    </row>
    <row r="499" spans="1:15" ht="14.5">
      <c r="A499" s="10" t="s">
        <v>46</v>
      </c>
      <c r="B499" s="10">
        <v>225</v>
      </c>
      <c r="C499" s="7" t="s">
        <v>9</v>
      </c>
      <c r="D499" s="27" t="s">
        <v>25</v>
      </c>
      <c r="E499" s="28"/>
    </row>
    <row r="500" spans="1:15" ht="14.5">
      <c r="A500" s="10" t="s">
        <v>46</v>
      </c>
      <c r="B500" s="10">
        <v>148</v>
      </c>
      <c r="C500" s="7" t="s">
        <v>9</v>
      </c>
      <c r="D500" s="27" t="s">
        <v>18</v>
      </c>
      <c r="E500" s="28"/>
    </row>
    <row r="501" spans="1:15" ht="14.5">
      <c r="A501" s="10" t="s">
        <v>46</v>
      </c>
      <c r="B501" s="10">
        <v>11</v>
      </c>
      <c r="C501" s="7" t="s">
        <v>9</v>
      </c>
      <c r="D501" s="27" t="s">
        <v>18</v>
      </c>
      <c r="E501" s="28"/>
    </row>
    <row r="502" spans="1:15" ht="14.5">
      <c r="A502" s="10" t="s">
        <v>46</v>
      </c>
      <c r="B502" s="10">
        <v>10</v>
      </c>
      <c r="C502" s="16" t="s">
        <v>3</v>
      </c>
      <c r="D502" s="27" t="s">
        <v>11</v>
      </c>
      <c r="E502" s="28"/>
    </row>
    <row r="503" spans="1:15" ht="14.5">
      <c r="A503" s="10" t="s">
        <v>46</v>
      </c>
      <c r="B503" s="10">
        <v>39</v>
      </c>
      <c r="C503" s="7" t="s">
        <v>3</v>
      </c>
      <c r="D503" s="27" t="s">
        <v>25</v>
      </c>
      <c r="E503" s="28"/>
    </row>
    <row r="504" spans="1:15" ht="14.5">
      <c r="A504" s="10" t="s">
        <v>46</v>
      </c>
      <c r="B504" s="10">
        <v>12</v>
      </c>
      <c r="C504" s="7" t="s">
        <v>3</v>
      </c>
      <c r="D504" s="27" t="s">
        <v>11</v>
      </c>
      <c r="E504" s="28"/>
    </row>
    <row r="505" spans="1:15" ht="14.5">
      <c r="A505" s="10" t="s">
        <v>46</v>
      </c>
      <c r="B505" s="10">
        <v>94</v>
      </c>
      <c r="C505" s="7" t="s">
        <v>3</v>
      </c>
      <c r="D505" s="27" t="s">
        <v>25</v>
      </c>
      <c r="E505" s="28"/>
    </row>
    <row r="506" spans="1:15" ht="14.5">
      <c r="A506" s="10" t="s">
        <v>46</v>
      </c>
      <c r="B506" s="10">
        <v>29</v>
      </c>
      <c r="C506" s="7" t="s">
        <v>3</v>
      </c>
      <c r="D506" s="27" t="s">
        <v>25</v>
      </c>
      <c r="E506" s="28"/>
      <c r="I506" s="11" t="s">
        <v>26</v>
      </c>
      <c r="J506" s="11"/>
      <c r="K506" s="11" t="s">
        <v>2</v>
      </c>
      <c r="L506" s="11"/>
      <c r="M506" s="11"/>
      <c r="N506" s="11"/>
      <c r="O506" s="11"/>
    </row>
    <row r="507" spans="1:15" ht="14.5">
      <c r="A507" s="10" t="s">
        <v>46</v>
      </c>
      <c r="B507" s="10">
        <v>48</v>
      </c>
      <c r="C507" s="7" t="s">
        <v>3</v>
      </c>
      <c r="D507" s="27" t="s">
        <v>18</v>
      </c>
      <c r="E507" s="28"/>
      <c r="I507" s="11" t="s">
        <v>13</v>
      </c>
      <c r="J507" s="11" t="s">
        <v>1</v>
      </c>
      <c r="K507" s="11" t="s">
        <v>25</v>
      </c>
      <c r="L507" s="11" t="s">
        <v>18</v>
      </c>
      <c r="M507" s="11" t="s">
        <v>11</v>
      </c>
      <c r="N507" s="11" t="s">
        <v>10</v>
      </c>
      <c r="O507" s="11" t="s">
        <v>4</v>
      </c>
    </row>
    <row r="508" spans="1:15" ht="14.5">
      <c r="A508" s="10" t="s">
        <v>46</v>
      </c>
      <c r="B508" s="10">
        <v>10</v>
      </c>
      <c r="C508" s="7" t="s">
        <v>3</v>
      </c>
      <c r="D508" s="27" t="s">
        <v>25</v>
      </c>
      <c r="E508" s="28"/>
      <c r="I508" s="11" t="s">
        <v>47</v>
      </c>
      <c r="J508" s="19" t="s">
        <v>3</v>
      </c>
      <c r="K508" s="11">
        <v>27.111111111111111</v>
      </c>
      <c r="L508" s="11">
        <v>40.5</v>
      </c>
      <c r="M508" s="11">
        <v>13.666666666666666</v>
      </c>
      <c r="N508" s="11">
        <v>36</v>
      </c>
      <c r="O508" s="11">
        <v>8</v>
      </c>
    </row>
    <row r="509" spans="1:15" ht="14.5">
      <c r="A509" s="10" t="s">
        <v>46</v>
      </c>
      <c r="B509" s="10">
        <v>88</v>
      </c>
      <c r="C509" s="7" t="s">
        <v>3</v>
      </c>
      <c r="D509" s="27" t="s">
        <v>25</v>
      </c>
      <c r="E509" s="28"/>
      <c r="I509" s="11"/>
      <c r="J509" s="19" t="s">
        <v>12</v>
      </c>
      <c r="K509" s="11">
        <v>32.5</v>
      </c>
      <c r="L509" s="11">
        <v>10</v>
      </c>
      <c r="M509" s="11">
        <v>14.833333333333334</v>
      </c>
      <c r="N509" s="11">
        <v>26.666666666666668</v>
      </c>
      <c r="O509" s="11">
        <v>52.8</v>
      </c>
    </row>
    <row r="510" spans="1:15" ht="14.5">
      <c r="A510" s="10" t="s">
        <v>46</v>
      </c>
      <c r="B510" s="10">
        <v>28</v>
      </c>
      <c r="C510" s="7" t="s">
        <v>3</v>
      </c>
      <c r="D510" s="27" t="s">
        <v>18</v>
      </c>
      <c r="E510" s="28"/>
      <c r="I510" s="11"/>
      <c r="J510" s="19" t="s">
        <v>16</v>
      </c>
      <c r="K510" s="11">
        <v>11</v>
      </c>
      <c r="L510" s="11">
        <v>26</v>
      </c>
      <c r="M510" s="11">
        <v>27.714285714285715</v>
      </c>
      <c r="N510" s="11">
        <v>63.333333333333336</v>
      </c>
      <c r="O510" s="11">
        <v>43</v>
      </c>
    </row>
    <row r="511" spans="1:15" ht="14.5">
      <c r="A511" s="10" t="s">
        <v>46</v>
      </c>
      <c r="B511" s="10">
        <v>227</v>
      </c>
      <c r="C511" s="7" t="s">
        <v>3</v>
      </c>
      <c r="D511" s="27" t="s">
        <v>25</v>
      </c>
      <c r="E511" s="28"/>
      <c r="I511" s="11"/>
      <c r="J511" s="19" t="s">
        <v>9</v>
      </c>
      <c r="K511" s="11">
        <v>144</v>
      </c>
      <c r="L511" s="11">
        <v>5</v>
      </c>
      <c r="M511" s="11">
        <v>30.833333333333332</v>
      </c>
      <c r="N511" s="11">
        <v>29.833333333333332</v>
      </c>
      <c r="O511" s="11">
        <v>39</v>
      </c>
    </row>
    <row r="512" spans="1:15" ht="14.5">
      <c r="A512" s="10" t="s">
        <v>46</v>
      </c>
      <c r="B512" s="10">
        <v>124</v>
      </c>
      <c r="C512" s="7" t="s">
        <v>3</v>
      </c>
      <c r="D512" s="27" t="s">
        <v>18</v>
      </c>
      <c r="E512" s="28"/>
      <c r="I512" s="11"/>
      <c r="J512" s="19" t="s">
        <v>8</v>
      </c>
      <c r="K512" s="11">
        <v>117</v>
      </c>
      <c r="L512" s="11">
        <v>5</v>
      </c>
      <c r="M512" s="11">
        <v>78.666666666666671</v>
      </c>
      <c r="N512" s="11">
        <v>33.545454545454547</v>
      </c>
      <c r="O512" s="11">
        <v>43.833333333333336</v>
      </c>
    </row>
    <row r="513" spans="1:15" ht="14.5">
      <c r="A513" s="10" t="s">
        <v>46</v>
      </c>
      <c r="B513" s="10">
        <v>6</v>
      </c>
      <c r="C513" s="7" t="s">
        <v>3</v>
      </c>
      <c r="D513" s="27" t="s">
        <v>10</v>
      </c>
      <c r="E513" s="28"/>
      <c r="I513" s="11"/>
      <c r="J513" s="19" t="s">
        <v>21</v>
      </c>
      <c r="K513" s="11">
        <v>24.75</v>
      </c>
      <c r="L513" s="11">
        <v>47</v>
      </c>
      <c r="M513" s="11">
        <v>33</v>
      </c>
      <c r="N513" s="11">
        <v>40.333333333333336</v>
      </c>
      <c r="O513" s="11">
        <v>8</v>
      </c>
    </row>
    <row r="514" spans="1:15" ht="14.5">
      <c r="A514" s="10" t="s">
        <v>46</v>
      </c>
      <c r="B514" s="10">
        <v>104</v>
      </c>
      <c r="C514" s="7" t="s">
        <v>3</v>
      </c>
      <c r="D514" s="27" t="s">
        <v>25</v>
      </c>
      <c r="E514" s="28"/>
      <c r="I514" s="11"/>
      <c r="J514" s="11" t="s">
        <v>23</v>
      </c>
      <c r="K514" s="11">
        <v>7</v>
      </c>
      <c r="L514" s="11">
        <v>44.8</v>
      </c>
      <c r="M514" s="11">
        <v>26.375</v>
      </c>
      <c r="N514" s="11">
        <v>19.2</v>
      </c>
      <c r="O514" s="11">
        <v>35</v>
      </c>
    </row>
    <row r="515" spans="1:15" ht="14.5">
      <c r="A515" s="10" t="s">
        <v>46</v>
      </c>
      <c r="B515" s="10">
        <v>171</v>
      </c>
      <c r="C515" s="7" t="s">
        <v>3</v>
      </c>
      <c r="D515" s="27" t="s">
        <v>18</v>
      </c>
      <c r="E515" s="28"/>
      <c r="I515" s="11"/>
      <c r="J515" s="19" t="s">
        <v>22</v>
      </c>
      <c r="K515" s="11">
        <v>21.357142857142858</v>
      </c>
      <c r="L515" s="11">
        <v>56</v>
      </c>
      <c r="M515" s="11">
        <v>30</v>
      </c>
      <c r="N515" s="11">
        <v>24.5</v>
      </c>
      <c r="O515" s="11">
        <v>10</v>
      </c>
    </row>
    <row r="516" spans="1:15" ht="14.5">
      <c r="A516" s="10" t="s">
        <v>46</v>
      </c>
      <c r="B516" s="10">
        <v>33</v>
      </c>
      <c r="C516" s="7" t="s">
        <v>3</v>
      </c>
      <c r="D516" s="27" t="s">
        <v>25</v>
      </c>
      <c r="E516" s="28"/>
      <c r="I516" s="11"/>
      <c r="J516" s="11" t="s">
        <v>24</v>
      </c>
      <c r="K516" s="11"/>
      <c r="L516" s="11">
        <v>9.75</v>
      </c>
      <c r="M516" s="11">
        <v>150</v>
      </c>
      <c r="N516" s="11">
        <v>31.90909090909091</v>
      </c>
      <c r="O516" s="11">
        <v>42.777777777777779</v>
      </c>
    </row>
    <row r="517" spans="1:15" ht="14.5">
      <c r="A517" s="10" t="s">
        <v>46</v>
      </c>
      <c r="B517" s="10">
        <v>39</v>
      </c>
      <c r="C517" s="7" t="s">
        <v>3</v>
      </c>
      <c r="D517" s="27" t="s">
        <v>25</v>
      </c>
      <c r="E517" s="28"/>
      <c r="I517" s="11" t="s">
        <v>48</v>
      </c>
      <c r="J517" s="11" t="s">
        <v>3</v>
      </c>
      <c r="K517" s="11">
        <v>58</v>
      </c>
      <c r="L517" s="11">
        <v>28.333333333333332</v>
      </c>
      <c r="M517" s="11">
        <v>10.5</v>
      </c>
      <c r="N517" s="11">
        <v>28.125</v>
      </c>
      <c r="O517" s="11">
        <v>102</v>
      </c>
    </row>
    <row r="518" spans="1:15" ht="14.5">
      <c r="A518" s="10" t="s">
        <v>46</v>
      </c>
      <c r="B518" s="10">
        <v>168</v>
      </c>
      <c r="C518" s="7" t="s">
        <v>3</v>
      </c>
      <c r="D518" s="27" t="s">
        <v>18</v>
      </c>
      <c r="E518" s="28"/>
      <c r="I518" s="11"/>
      <c r="J518" s="19" t="s">
        <v>12</v>
      </c>
      <c r="K518" s="11"/>
      <c r="L518" s="11">
        <v>63.222222222222221</v>
      </c>
      <c r="M518" s="11">
        <v>37</v>
      </c>
      <c r="N518" s="11">
        <v>13</v>
      </c>
      <c r="O518" s="11">
        <v>56</v>
      </c>
    </row>
    <row r="519" spans="1:15" ht="14.5">
      <c r="A519" s="10" t="s">
        <v>46</v>
      </c>
      <c r="B519" s="10">
        <v>13</v>
      </c>
      <c r="C519" s="7" t="s">
        <v>3</v>
      </c>
      <c r="D519" s="27" t="s">
        <v>25</v>
      </c>
      <c r="E519" s="28"/>
      <c r="I519" s="11"/>
      <c r="J519" s="19" t="s">
        <v>16</v>
      </c>
      <c r="K519" s="11"/>
      <c r="L519" s="11">
        <v>32</v>
      </c>
      <c r="M519" s="11">
        <v>22.428571428571427</v>
      </c>
      <c r="N519" s="11">
        <v>46.875</v>
      </c>
      <c r="O519" s="11">
        <v>33</v>
      </c>
    </row>
    <row r="520" spans="1:15" ht="14.5">
      <c r="A520" s="10" t="s">
        <v>46</v>
      </c>
      <c r="B520" s="10">
        <v>27</v>
      </c>
      <c r="C520" s="7" t="s">
        <v>3</v>
      </c>
      <c r="D520" s="27" t="s">
        <v>25</v>
      </c>
      <c r="E520" s="28"/>
      <c r="I520" s="11"/>
      <c r="J520" s="19" t="s">
        <v>9</v>
      </c>
      <c r="K520" s="11">
        <v>14</v>
      </c>
      <c r="L520" s="11">
        <v>50.666666666666664</v>
      </c>
      <c r="M520" s="11">
        <v>15.4</v>
      </c>
      <c r="N520" s="11">
        <v>45.857142857142854</v>
      </c>
      <c r="O520" s="11">
        <v>70</v>
      </c>
    </row>
    <row r="521" spans="1:15" ht="14.5">
      <c r="A521" s="10" t="s">
        <v>46</v>
      </c>
      <c r="B521" s="10">
        <v>12</v>
      </c>
      <c r="C521" s="7" t="s">
        <v>3</v>
      </c>
      <c r="D521" s="27" t="s">
        <v>25</v>
      </c>
      <c r="E521" s="28"/>
      <c r="I521" s="11"/>
      <c r="J521" s="19" t="s">
        <v>8</v>
      </c>
      <c r="K521" s="11">
        <v>20</v>
      </c>
      <c r="L521" s="11">
        <v>38.666666666666664</v>
      </c>
      <c r="M521" s="11">
        <v>37.333333333333336</v>
      </c>
      <c r="N521" s="11">
        <v>36.6</v>
      </c>
      <c r="O521" s="11">
        <v>10.333333333333334</v>
      </c>
    </row>
    <row r="522" spans="1:15" ht="14.5">
      <c r="A522" s="10" t="s">
        <v>46</v>
      </c>
      <c r="B522" s="10">
        <v>41</v>
      </c>
      <c r="C522" s="7" t="s">
        <v>3</v>
      </c>
      <c r="D522" s="27" t="s">
        <v>18</v>
      </c>
      <c r="E522" s="28"/>
      <c r="I522" s="11"/>
      <c r="J522" s="11" t="s">
        <v>21</v>
      </c>
      <c r="K522" s="11">
        <v>42</v>
      </c>
      <c r="L522" s="11">
        <v>29.6</v>
      </c>
      <c r="M522" s="11">
        <v>32.222222222222221</v>
      </c>
      <c r="N522" s="11">
        <v>35.5</v>
      </c>
      <c r="O522" s="11">
        <v>94</v>
      </c>
    </row>
    <row r="523" spans="1:15" ht="14.5">
      <c r="A523" s="10" t="s">
        <v>46</v>
      </c>
      <c r="B523" s="10">
        <v>135</v>
      </c>
      <c r="C523" s="7" t="s">
        <v>3</v>
      </c>
      <c r="D523" s="27" t="s">
        <v>18</v>
      </c>
      <c r="E523" s="28"/>
      <c r="I523" s="11"/>
      <c r="J523" s="11" t="s">
        <v>23</v>
      </c>
      <c r="K523" s="11"/>
      <c r="L523" s="11">
        <v>59.6</v>
      </c>
      <c r="M523" s="11">
        <v>42.375</v>
      </c>
      <c r="N523" s="11">
        <v>19.25</v>
      </c>
      <c r="O523" s="11">
        <v>28.5</v>
      </c>
    </row>
    <row r="524" spans="1:15" ht="14.5">
      <c r="A524" s="10" t="s">
        <v>46</v>
      </c>
      <c r="B524" s="10">
        <v>19</v>
      </c>
      <c r="C524" s="7" t="s">
        <v>3</v>
      </c>
      <c r="D524" s="27" t="s">
        <v>18</v>
      </c>
      <c r="E524" s="28"/>
      <c r="I524" s="11"/>
      <c r="J524" s="11" t="s">
        <v>22</v>
      </c>
      <c r="K524" s="11">
        <v>21.375</v>
      </c>
      <c r="L524" s="11">
        <v>31.375</v>
      </c>
      <c r="M524" s="11">
        <v>32</v>
      </c>
      <c r="N524" s="11">
        <v>58.666666666666664</v>
      </c>
      <c r="O524" s="11"/>
    </row>
    <row r="525" spans="1:15" ht="14.5">
      <c r="A525" s="10" t="s">
        <v>46</v>
      </c>
      <c r="B525" s="10">
        <v>10</v>
      </c>
      <c r="C525" s="7" t="s">
        <v>3</v>
      </c>
      <c r="D525" s="27" t="s">
        <v>18</v>
      </c>
      <c r="E525" s="28"/>
      <c r="I525" s="11"/>
      <c r="J525" s="19" t="s">
        <v>24</v>
      </c>
      <c r="K525" s="11">
        <v>63</v>
      </c>
      <c r="L525" s="11">
        <v>24.5</v>
      </c>
      <c r="M525" s="11">
        <v>18.857142857142858</v>
      </c>
      <c r="N525" s="11">
        <v>26.7</v>
      </c>
      <c r="O525" s="11">
        <v>54</v>
      </c>
    </row>
    <row r="526" spans="1:15" ht="14.5">
      <c r="A526" s="10" t="s">
        <v>46</v>
      </c>
      <c r="B526" s="10">
        <v>11</v>
      </c>
      <c r="C526" s="7" t="s">
        <v>3</v>
      </c>
      <c r="D526" s="27" t="s">
        <v>25</v>
      </c>
      <c r="E526" s="28"/>
      <c r="I526" s="11" t="s">
        <v>49</v>
      </c>
      <c r="J526" s="11" t="s">
        <v>3</v>
      </c>
      <c r="K526" s="11">
        <v>41.454545454545453</v>
      </c>
      <c r="L526" s="11">
        <v>29.166666666666668</v>
      </c>
      <c r="M526" s="11">
        <v>8.3333333333333339</v>
      </c>
      <c r="N526" s="11">
        <v>22.5</v>
      </c>
      <c r="O526" s="11">
        <v>20.666666666666668</v>
      </c>
    </row>
    <row r="527" spans="1:15" ht="14.5">
      <c r="A527" s="10" t="s">
        <v>46</v>
      </c>
      <c r="B527" s="10">
        <v>8</v>
      </c>
      <c r="C527" s="16" t="s">
        <v>12</v>
      </c>
      <c r="D527" s="27" t="s">
        <v>25</v>
      </c>
      <c r="E527" s="28"/>
      <c r="I527" s="11"/>
      <c r="J527" s="11" t="s">
        <v>12</v>
      </c>
      <c r="K527" s="11">
        <v>11</v>
      </c>
      <c r="L527" s="11">
        <v>24.333333333333332</v>
      </c>
      <c r="M527" s="11">
        <v>28.428571428571427</v>
      </c>
      <c r="N527" s="11">
        <v>24.181818181818183</v>
      </c>
      <c r="O527" s="11">
        <v>39</v>
      </c>
    </row>
    <row r="528" spans="1:15" ht="14.5">
      <c r="A528" s="10" t="s">
        <v>46</v>
      </c>
      <c r="B528" s="10">
        <v>62</v>
      </c>
      <c r="C528" s="7" t="s">
        <v>12</v>
      </c>
      <c r="D528" s="27" t="s">
        <v>25</v>
      </c>
      <c r="E528" s="28"/>
      <c r="I528" s="11"/>
      <c r="J528" s="19" t="s">
        <v>16</v>
      </c>
      <c r="K528" s="11">
        <v>8.5</v>
      </c>
      <c r="L528" s="11">
        <v>57.5</v>
      </c>
      <c r="M528" s="11">
        <v>17.75</v>
      </c>
      <c r="N528" s="11">
        <v>15.777777777777779</v>
      </c>
      <c r="O528" s="11">
        <v>20.5</v>
      </c>
    </row>
    <row r="529" spans="1:15" ht="14.5">
      <c r="A529" s="10" t="s">
        <v>46</v>
      </c>
      <c r="B529" s="10">
        <v>17</v>
      </c>
      <c r="C529" s="7" t="s">
        <v>12</v>
      </c>
      <c r="D529" s="27" t="s">
        <v>25</v>
      </c>
      <c r="E529" s="28"/>
      <c r="I529" s="11"/>
      <c r="J529" s="11" t="s">
        <v>9</v>
      </c>
      <c r="K529" s="11">
        <v>26.111111111111111</v>
      </c>
      <c r="L529" s="11">
        <v>21.714285714285715</v>
      </c>
      <c r="M529" s="11">
        <v>26.666666666666668</v>
      </c>
      <c r="N529" s="11">
        <v>44</v>
      </c>
      <c r="O529" s="11">
        <v>11</v>
      </c>
    </row>
    <row r="530" spans="1:15" ht="14.5">
      <c r="A530" s="10" t="s">
        <v>46</v>
      </c>
      <c r="B530" s="10">
        <v>11</v>
      </c>
      <c r="C530" s="7" t="s">
        <v>12</v>
      </c>
      <c r="D530" s="27" t="s">
        <v>25</v>
      </c>
      <c r="E530" s="28"/>
      <c r="I530" s="11"/>
      <c r="J530" s="19" t="s">
        <v>8</v>
      </c>
      <c r="K530" s="11">
        <v>8</v>
      </c>
      <c r="L530" s="11">
        <v>21.5</v>
      </c>
      <c r="M530" s="11">
        <v>21</v>
      </c>
      <c r="N530" s="11">
        <v>35.799999999999997</v>
      </c>
      <c r="O530" s="11">
        <v>26.142857142857142</v>
      </c>
    </row>
    <row r="531" spans="1:15" ht="14.5">
      <c r="A531" s="10" t="s">
        <v>46</v>
      </c>
      <c r="B531" s="10">
        <v>7</v>
      </c>
      <c r="C531" s="7" t="s">
        <v>12</v>
      </c>
      <c r="D531" s="27" t="s">
        <v>11</v>
      </c>
      <c r="E531" s="28"/>
      <c r="I531" s="11"/>
      <c r="J531" s="19" t="s">
        <v>21</v>
      </c>
      <c r="K531" s="11">
        <v>38.666666666666664</v>
      </c>
      <c r="L531" s="11">
        <v>15.285714285714286</v>
      </c>
      <c r="M531" s="11">
        <v>15.555555555555555</v>
      </c>
      <c r="N531" s="11">
        <v>42.666666666666664</v>
      </c>
      <c r="O531" s="11">
        <v>35.666666666666664</v>
      </c>
    </row>
    <row r="532" spans="1:15" ht="14.5">
      <c r="A532" s="10" t="s">
        <v>46</v>
      </c>
      <c r="B532" s="10">
        <v>7</v>
      </c>
      <c r="C532" s="7" t="s">
        <v>12</v>
      </c>
      <c r="D532" s="27" t="s">
        <v>25</v>
      </c>
      <c r="E532" s="28"/>
      <c r="I532" s="11"/>
      <c r="J532" s="11" t="s">
        <v>23</v>
      </c>
      <c r="K532" s="11">
        <v>9</v>
      </c>
      <c r="L532" s="11">
        <v>43.8</v>
      </c>
      <c r="M532" s="11">
        <v>20.399999999999999</v>
      </c>
      <c r="N532" s="11">
        <v>18.625</v>
      </c>
      <c r="O532" s="11">
        <v>17.600000000000001</v>
      </c>
    </row>
    <row r="533" spans="1:15" ht="14.5">
      <c r="A533" s="10" t="s">
        <v>46</v>
      </c>
      <c r="B533" s="10">
        <v>99</v>
      </c>
      <c r="C533" s="7" t="s">
        <v>12</v>
      </c>
      <c r="D533" s="27" t="s">
        <v>11</v>
      </c>
      <c r="E533" s="28"/>
      <c r="I533" s="11"/>
      <c r="J533" s="11" t="s">
        <v>22</v>
      </c>
      <c r="K533" s="11">
        <v>13.307692307692308</v>
      </c>
      <c r="L533" s="11">
        <v>33.75</v>
      </c>
      <c r="M533" s="11">
        <v>16.666666666666668</v>
      </c>
      <c r="N533" s="11">
        <v>27.5</v>
      </c>
      <c r="O533" s="11">
        <v>7</v>
      </c>
    </row>
    <row r="534" spans="1:15" ht="14.5">
      <c r="A534" s="10" t="s">
        <v>46</v>
      </c>
      <c r="B534" s="10">
        <v>10</v>
      </c>
      <c r="C534" s="7" t="s">
        <v>12</v>
      </c>
      <c r="D534" s="27" t="s">
        <v>25</v>
      </c>
      <c r="E534" s="28"/>
      <c r="I534" s="11"/>
      <c r="J534" s="11" t="s">
        <v>24</v>
      </c>
      <c r="K534" s="11">
        <v>31.777777777777779</v>
      </c>
      <c r="L534" s="11">
        <v>17.125</v>
      </c>
      <c r="M534" s="11">
        <v>14</v>
      </c>
      <c r="N534" s="11">
        <v>17.2</v>
      </c>
      <c r="O534" s="11">
        <v>61</v>
      </c>
    </row>
    <row r="535" spans="1:15" ht="14.5">
      <c r="A535" s="10" t="s">
        <v>46</v>
      </c>
      <c r="B535" s="10">
        <v>65</v>
      </c>
      <c r="C535" s="7" t="s">
        <v>12</v>
      </c>
      <c r="D535" s="27" t="s">
        <v>25</v>
      </c>
      <c r="E535" s="28"/>
      <c r="I535" s="11" t="s">
        <v>46</v>
      </c>
      <c r="J535" s="19" t="s">
        <v>3</v>
      </c>
      <c r="K535" s="11">
        <v>55.846153846153847</v>
      </c>
      <c r="L535" s="11">
        <v>82.666666666666671</v>
      </c>
      <c r="M535" s="11">
        <v>11</v>
      </c>
      <c r="N535" s="11">
        <v>6</v>
      </c>
      <c r="O535" s="11"/>
    </row>
    <row r="536" spans="1:15" ht="14.5">
      <c r="A536" s="10" t="s">
        <v>46</v>
      </c>
      <c r="B536" s="10">
        <v>98</v>
      </c>
      <c r="C536" s="7" t="s">
        <v>12</v>
      </c>
      <c r="D536" s="27" t="s">
        <v>25</v>
      </c>
      <c r="E536" s="28"/>
      <c r="I536" s="11"/>
      <c r="J536" s="19" t="s">
        <v>12</v>
      </c>
      <c r="K536" s="11">
        <v>53.8</v>
      </c>
      <c r="L536" s="11">
        <v>89.333333333333329</v>
      </c>
      <c r="M536" s="11">
        <v>53</v>
      </c>
      <c r="N536" s="11"/>
      <c r="O536" s="11"/>
    </row>
    <row r="537" spans="1:15" ht="14.5">
      <c r="A537" s="10" t="s">
        <v>46</v>
      </c>
      <c r="B537" s="10">
        <v>244</v>
      </c>
      <c r="C537" s="7" t="s">
        <v>12</v>
      </c>
      <c r="D537" s="27" t="s">
        <v>25</v>
      </c>
      <c r="E537" s="28"/>
      <c r="I537" s="11"/>
      <c r="J537" s="19" t="s">
        <v>16</v>
      </c>
      <c r="K537" s="11">
        <v>58.047619047619051</v>
      </c>
      <c r="L537" s="11">
        <v>11</v>
      </c>
      <c r="M537" s="11">
        <v>27.5</v>
      </c>
      <c r="N537" s="11"/>
      <c r="O537" s="11"/>
    </row>
    <row r="538" spans="1:15" ht="14.5">
      <c r="A538" s="10" t="s">
        <v>46</v>
      </c>
      <c r="B538" s="10">
        <v>9</v>
      </c>
      <c r="C538" s="7" t="s">
        <v>12</v>
      </c>
      <c r="D538" s="27" t="s">
        <v>25</v>
      </c>
      <c r="E538" s="28"/>
      <c r="I538" s="11"/>
      <c r="J538" s="19" t="s">
        <v>9</v>
      </c>
      <c r="K538" s="11">
        <v>53.157894736842103</v>
      </c>
      <c r="L538" s="11">
        <v>89.333333333333329</v>
      </c>
      <c r="M538" s="11">
        <v>17.666666666666668</v>
      </c>
      <c r="N538" s="11"/>
      <c r="O538" s="11"/>
    </row>
    <row r="539" spans="1:15" ht="14.5">
      <c r="A539" s="10" t="s">
        <v>46</v>
      </c>
      <c r="B539" s="10">
        <v>137</v>
      </c>
      <c r="C539" s="7" t="s">
        <v>12</v>
      </c>
      <c r="D539" s="27" t="s">
        <v>18</v>
      </c>
      <c r="E539" s="28"/>
      <c r="I539" s="11"/>
      <c r="J539" s="19" t="s">
        <v>8</v>
      </c>
      <c r="K539" s="11">
        <v>135.5</v>
      </c>
      <c r="L539" s="11"/>
      <c r="M539" s="11">
        <v>51.75</v>
      </c>
      <c r="N539" s="11">
        <v>57.75</v>
      </c>
      <c r="O539" s="11">
        <v>44.363636363636367</v>
      </c>
    </row>
    <row r="540" spans="1:15" ht="14.5">
      <c r="A540" s="10" t="s">
        <v>46</v>
      </c>
      <c r="B540" s="10">
        <v>61</v>
      </c>
      <c r="C540" s="7" t="s">
        <v>12</v>
      </c>
      <c r="D540" s="27" t="s">
        <v>25</v>
      </c>
      <c r="E540" s="28"/>
      <c r="I540" s="11"/>
      <c r="J540" s="19" t="s">
        <v>21</v>
      </c>
      <c r="K540" s="11">
        <v>229</v>
      </c>
      <c r="L540" s="11">
        <v>62.75</v>
      </c>
      <c r="M540" s="11">
        <v>49.6</v>
      </c>
      <c r="N540" s="11">
        <v>35.111111111111114</v>
      </c>
      <c r="O540" s="11">
        <v>30.5</v>
      </c>
    </row>
    <row r="541" spans="1:15" ht="14.5">
      <c r="A541" s="10" t="s">
        <v>46</v>
      </c>
      <c r="B541" s="10">
        <v>8</v>
      </c>
      <c r="C541" s="7" t="s">
        <v>12</v>
      </c>
      <c r="D541" s="27" t="s">
        <v>25</v>
      </c>
      <c r="E541" s="28"/>
      <c r="I541" s="11"/>
      <c r="J541" s="11" t="s">
        <v>23</v>
      </c>
      <c r="K541" s="11">
        <v>49.157894736842103</v>
      </c>
      <c r="L541" s="11">
        <v>61.5</v>
      </c>
      <c r="M541" s="11">
        <v>117.33333333333333</v>
      </c>
      <c r="N541" s="11">
        <v>38</v>
      </c>
      <c r="O541" s="11"/>
    </row>
    <row r="542" spans="1:15" ht="14.5">
      <c r="A542" s="10" t="s">
        <v>46</v>
      </c>
      <c r="B542" s="10">
        <v>22</v>
      </c>
      <c r="C542" s="7" t="s">
        <v>12</v>
      </c>
      <c r="D542" s="27" t="s">
        <v>25</v>
      </c>
      <c r="E542" s="28"/>
      <c r="I542" s="11"/>
      <c r="J542" s="19" t="s">
        <v>22</v>
      </c>
      <c r="K542" s="11">
        <v>130</v>
      </c>
      <c r="L542" s="11">
        <v>25.142857142857142</v>
      </c>
      <c r="M542" s="11">
        <v>78</v>
      </c>
      <c r="N542" s="11">
        <v>18.600000000000001</v>
      </c>
      <c r="O542" s="11">
        <v>27.75</v>
      </c>
    </row>
    <row r="543" spans="1:15" ht="14.5">
      <c r="A543" s="10" t="s">
        <v>46</v>
      </c>
      <c r="B543" s="10">
        <v>11</v>
      </c>
      <c r="C543" s="7" t="s">
        <v>12</v>
      </c>
      <c r="D543" s="27" t="s">
        <v>25</v>
      </c>
      <c r="E543" s="28"/>
      <c r="I543" s="11"/>
      <c r="J543" s="19" t="s">
        <v>24</v>
      </c>
      <c r="K543" s="11">
        <v>119.66666666666667</v>
      </c>
      <c r="L543" s="11">
        <v>10</v>
      </c>
      <c r="M543" s="11">
        <v>85.75</v>
      </c>
      <c r="N543" s="11">
        <v>23</v>
      </c>
      <c r="O543" s="11">
        <v>16</v>
      </c>
    </row>
    <row r="544" spans="1:15" ht="14.5">
      <c r="A544" s="10" t="s">
        <v>46</v>
      </c>
      <c r="B544" s="10">
        <v>226</v>
      </c>
      <c r="C544" s="7" t="s">
        <v>12</v>
      </c>
      <c r="D544" s="27" t="s">
        <v>25</v>
      </c>
      <c r="E544" s="28"/>
      <c r="I544" s="11" t="s">
        <v>50</v>
      </c>
      <c r="J544" s="19" t="s">
        <v>3</v>
      </c>
      <c r="K544" s="11">
        <v>10</v>
      </c>
      <c r="L544" s="11">
        <v>79</v>
      </c>
      <c r="M544" s="11">
        <v>23.3</v>
      </c>
      <c r="N544" s="11">
        <v>25.333333333333332</v>
      </c>
      <c r="O544" s="11">
        <v>87.75</v>
      </c>
    </row>
    <row r="545" spans="1:15" ht="14.5">
      <c r="A545" s="10" t="s">
        <v>46</v>
      </c>
      <c r="B545" s="10">
        <v>88</v>
      </c>
      <c r="C545" s="7" t="s">
        <v>12</v>
      </c>
      <c r="D545" s="27" t="s">
        <v>25</v>
      </c>
      <c r="E545" s="28"/>
      <c r="I545" s="11"/>
      <c r="J545" s="19" t="s">
        <v>12</v>
      </c>
      <c r="K545" s="11"/>
      <c r="L545" s="11">
        <v>21.5</v>
      </c>
      <c r="M545" s="11">
        <v>23.888888888888889</v>
      </c>
      <c r="N545" s="11">
        <v>22.8</v>
      </c>
      <c r="O545" s="11">
        <v>49.5</v>
      </c>
    </row>
    <row r="546" spans="1:15" ht="14.5">
      <c r="A546" s="10" t="s">
        <v>46</v>
      </c>
      <c r="B546" s="10">
        <v>15</v>
      </c>
      <c r="C546" s="7" t="s">
        <v>12</v>
      </c>
      <c r="D546" s="27" t="s">
        <v>25</v>
      </c>
      <c r="E546" s="28"/>
      <c r="I546" s="11"/>
      <c r="J546" s="19" t="s">
        <v>16</v>
      </c>
      <c r="K546" s="11">
        <v>10</v>
      </c>
      <c r="L546" s="11">
        <v>5</v>
      </c>
      <c r="M546" s="11">
        <v>19.727272727272727</v>
      </c>
      <c r="N546" s="11">
        <v>23.333333333333332</v>
      </c>
      <c r="O546" s="11">
        <v>31.333333333333332</v>
      </c>
    </row>
    <row r="547" spans="1:15" ht="14.5">
      <c r="A547" s="10" t="s">
        <v>46</v>
      </c>
      <c r="B547" s="10">
        <v>31</v>
      </c>
      <c r="C547" s="7" t="s">
        <v>12</v>
      </c>
      <c r="D547" s="27" t="s">
        <v>25</v>
      </c>
      <c r="E547" s="28"/>
      <c r="I547" s="11"/>
      <c r="J547" s="19" t="s">
        <v>9</v>
      </c>
      <c r="K547" s="11"/>
      <c r="L547" s="11">
        <v>75.25</v>
      </c>
      <c r="M547" s="11">
        <v>14.25</v>
      </c>
      <c r="N547" s="11">
        <v>22.555555555555557</v>
      </c>
      <c r="O547" s="11">
        <v>35.25</v>
      </c>
    </row>
    <row r="548" spans="1:15" ht="14.5">
      <c r="A548" s="10" t="s">
        <v>46</v>
      </c>
      <c r="B548" s="10">
        <v>49</v>
      </c>
      <c r="C548" s="7" t="s">
        <v>12</v>
      </c>
      <c r="D548" s="27" t="s">
        <v>25</v>
      </c>
      <c r="E548" s="28"/>
      <c r="I548" s="11"/>
      <c r="J548" s="19" t="s">
        <v>8</v>
      </c>
      <c r="K548" s="11">
        <v>9</v>
      </c>
      <c r="L548" s="11">
        <v>63</v>
      </c>
      <c r="M548" s="11">
        <v>40</v>
      </c>
      <c r="N548" s="11">
        <v>26.09090909090909</v>
      </c>
      <c r="O548" s="11">
        <v>23.5</v>
      </c>
    </row>
    <row r="549" spans="1:15" ht="14.5">
      <c r="A549" s="10" t="s">
        <v>46</v>
      </c>
      <c r="B549" s="10">
        <v>34</v>
      </c>
      <c r="C549" s="7" t="s">
        <v>12</v>
      </c>
      <c r="D549" s="27" t="s">
        <v>25</v>
      </c>
      <c r="E549" s="28"/>
      <c r="I549" s="11"/>
      <c r="J549" s="19" t="s">
        <v>21</v>
      </c>
      <c r="K549" s="11">
        <v>16.5</v>
      </c>
      <c r="L549" s="11">
        <v>28.5</v>
      </c>
      <c r="M549" s="11">
        <v>26.444444444444443</v>
      </c>
      <c r="N549" s="11">
        <v>28</v>
      </c>
      <c r="O549" s="11">
        <v>54</v>
      </c>
    </row>
    <row r="550" spans="1:15" ht="14.5">
      <c r="A550" s="10" t="s">
        <v>46</v>
      </c>
      <c r="B550" s="10">
        <v>16</v>
      </c>
      <c r="C550" s="7" t="s">
        <v>12</v>
      </c>
      <c r="D550" s="27" t="s">
        <v>18</v>
      </c>
      <c r="E550" s="28"/>
      <c r="I550" s="11"/>
      <c r="J550" s="11" t="s">
        <v>23</v>
      </c>
      <c r="K550" s="11">
        <v>9</v>
      </c>
      <c r="L550" s="11">
        <v>29</v>
      </c>
      <c r="M550" s="11">
        <v>22.285714285714285</v>
      </c>
      <c r="N550" s="11">
        <v>22.5</v>
      </c>
      <c r="O550" s="11">
        <v>7</v>
      </c>
    </row>
    <row r="551" spans="1:15" ht="14.5">
      <c r="A551" s="10" t="s">
        <v>46</v>
      </c>
      <c r="B551" s="10">
        <v>115</v>
      </c>
      <c r="C551" s="7" t="s">
        <v>12</v>
      </c>
      <c r="D551" s="27" t="s">
        <v>18</v>
      </c>
      <c r="E551" s="28"/>
      <c r="I551" s="11"/>
      <c r="J551" s="11" t="s">
        <v>22</v>
      </c>
      <c r="K551" s="11"/>
      <c r="L551" s="11">
        <v>17.75</v>
      </c>
      <c r="M551" s="11">
        <v>47.166666666666664</v>
      </c>
      <c r="N551" s="11">
        <v>25.615384615384617</v>
      </c>
      <c r="O551" s="11">
        <v>34</v>
      </c>
    </row>
    <row r="552" spans="1:15" ht="14.5">
      <c r="A552" s="10" t="s">
        <v>46</v>
      </c>
      <c r="B552" s="10">
        <v>6</v>
      </c>
      <c r="C552" s="16" t="s">
        <v>16</v>
      </c>
      <c r="D552" s="27" t="s">
        <v>25</v>
      </c>
      <c r="E552" s="28"/>
      <c r="I552" s="11"/>
      <c r="J552" s="11" t="s">
        <v>24</v>
      </c>
      <c r="K552" s="11">
        <v>9</v>
      </c>
      <c r="L552" s="11">
        <v>23</v>
      </c>
      <c r="M552" s="11">
        <v>85.2</v>
      </c>
      <c r="N552" s="11">
        <v>19.846153846153847</v>
      </c>
      <c r="O552" s="11">
        <v>22.8</v>
      </c>
    </row>
    <row r="553" spans="1:15" ht="14.5">
      <c r="A553" s="10" t="s">
        <v>46</v>
      </c>
      <c r="B553" s="10">
        <v>43</v>
      </c>
      <c r="C553" s="7" t="s">
        <v>16</v>
      </c>
      <c r="D553" s="27" t="s">
        <v>25</v>
      </c>
      <c r="E553" s="28"/>
      <c r="I553" s="11" t="s">
        <v>14</v>
      </c>
      <c r="J553" s="11" t="s">
        <v>3</v>
      </c>
      <c r="K553" s="11">
        <v>37.684210526315788</v>
      </c>
      <c r="L553" s="11">
        <v>49.5</v>
      </c>
      <c r="M553" s="11">
        <v>152</v>
      </c>
      <c r="N553" s="11">
        <v>10</v>
      </c>
      <c r="O553" s="11">
        <v>45.5</v>
      </c>
    </row>
    <row r="554" spans="1:15" ht="14.5">
      <c r="A554" s="10" t="s">
        <v>46</v>
      </c>
      <c r="B554" s="10">
        <v>8</v>
      </c>
      <c r="C554" s="7" t="s">
        <v>16</v>
      </c>
      <c r="D554" s="27" t="s">
        <v>25</v>
      </c>
      <c r="E554" s="28"/>
      <c r="I554" s="11"/>
      <c r="J554" s="11" t="s">
        <v>12</v>
      </c>
      <c r="K554" s="11"/>
      <c r="L554" s="11">
        <v>48.833333333333336</v>
      </c>
      <c r="M554" s="11">
        <v>46.6</v>
      </c>
      <c r="N554" s="11">
        <v>72.75</v>
      </c>
      <c r="O554" s="11">
        <v>36.833333333333336</v>
      </c>
    </row>
    <row r="555" spans="1:15" ht="14.5">
      <c r="A555" s="10" t="s">
        <v>46</v>
      </c>
      <c r="B555" s="10">
        <v>7</v>
      </c>
      <c r="C555" s="7" t="s">
        <v>16</v>
      </c>
      <c r="D555" s="27" t="s">
        <v>18</v>
      </c>
      <c r="E555" s="28"/>
      <c r="I555" s="11"/>
      <c r="J555" s="11" t="s">
        <v>16</v>
      </c>
      <c r="K555" s="11">
        <v>47</v>
      </c>
      <c r="L555" s="11">
        <v>39</v>
      </c>
      <c r="M555" s="11">
        <v>38.4</v>
      </c>
      <c r="N555" s="11">
        <v>33.111111111111114</v>
      </c>
      <c r="O555" s="11">
        <v>44</v>
      </c>
    </row>
    <row r="556" spans="1:15" ht="14.5">
      <c r="A556" s="10" t="s">
        <v>46</v>
      </c>
      <c r="B556" s="10">
        <v>43</v>
      </c>
      <c r="C556" s="7" t="s">
        <v>16</v>
      </c>
      <c r="D556" s="27" t="s">
        <v>25</v>
      </c>
      <c r="E556" s="28"/>
      <c r="I556" s="11"/>
      <c r="J556" s="11" t="s">
        <v>9</v>
      </c>
      <c r="K556" s="11">
        <v>64</v>
      </c>
      <c r="L556" s="11">
        <v>56.428571428571431</v>
      </c>
      <c r="M556" s="11">
        <v>58</v>
      </c>
      <c r="N556" s="11">
        <v>51.5</v>
      </c>
      <c r="O556" s="11">
        <v>47</v>
      </c>
    </row>
    <row r="557" spans="1:15" ht="14.5">
      <c r="A557" s="10" t="s">
        <v>46</v>
      </c>
      <c r="B557" s="10">
        <v>12</v>
      </c>
      <c r="C557" s="7" t="s">
        <v>16</v>
      </c>
      <c r="D557" s="27" t="s">
        <v>25</v>
      </c>
      <c r="E557" s="28"/>
      <c r="I557" s="11"/>
      <c r="J557" s="11" t="s">
        <v>8</v>
      </c>
      <c r="K557" s="11"/>
      <c r="L557" s="11">
        <v>54.8</v>
      </c>
      <c r="M557" s="11">
        <v>59.857142857142854</v>
      </c>
      <c r="N557" s="11">
        <v>89.2</v>
      </c>
      <c r="O557" s="11">
        <v>29.625</v>
      </c>
    </row>
    <row r="558" spans="1:15" ht="14.5">
      <c r="A558" s="10" t="s">
        <v>46</v>
      </c>
      <c r="B558" s="10">
        <v>53</v>
      </c>
      <c r="C558" s="7" t="s">
        <v>16</v>
      </c>
      <c r="D558" s="27" t="s">
        <v>25</v>
      </c>
      <c r="E558" s="28"/>
      <c r="I558" s="11"/>
      <c r="J558" s="11" t="s">
        <v>21</v>
      </c>
      <c r="K558" s="11">
        <v>32.090909090909093</v>
      </c>
      <c r="L558" s="11">
        <v>71.599999999999994</v>
      </c>
      <c r="M558" s="11">
        <v>102</v>
      </c>
      <c r="N558" s="11">
        <v>18</v>
      </c>
      <c r="O558" s="11">
        <v>34</v>
      </c>
    </row>
    <row r="559" spans="1:15" ht="14.5">
      <c r="A559" s="10" t="s">
        <v>46</v>
      </c>
      <c r="B559" s="10">
        <v>43</v>
      </c>
      <c r="C559" s="7" t="s">
        <v>16</v>
      </c>
      <c r="D559" s="27" t="s">
        <v>25</v>
      </c>
      <c r="E559" s="28"/>
      <c r="I559" s="11"/>
      <c r="J559" s="11" t="s">
        <v>23</v>
      </c>
      <c r="K559" s="11"/>
      <c r="L559" s="11">
        <v>44.25</v>
      </c>
      <c r="M559" s="11">
        <v>66.2</v>
      </c>
      <c r="N559" s="11">
        <v>26.111111111111111</v>
      </c>
      <c r="O559" s="11">
        <v>48.857142857142854</v>
      </c>
    </row>
    <row r="560" spans="1:15" ht="14.5">
      <c r="A560" s="10" t="s">
        <v>46</v>
      </c>
      <c r="B560" s="10">
        <v>47</v>
      </c>
      <c r="C560" s="7" t="s">
        <v>16</v>
      </c>
      <c r="D560" s="27" t="s">
        <v>11</v>
      </c>
      <c r="E560" s="28"/>
      <c r="I560" s="11"/>
      <c r="J560" s="11" t="s">
        <v>22</v>
      </c>
      <c r="K560" s="11">
        <v>29.23076923076923</v>
      </c>
      <c r="L560" s="11">
        <v>67.400000000000006</v>
      </c>
      <c r="M560" s="11">
        <v>62.833333333333336</v>
      </c>
      <c r="N560" s="11">
        <v>73</v>
      </c>
      <c r="O560" s="11"/>
    </row>
    <row r="561" spans="1:15" ht="14.5">
      <c r="A561" s="10" t="s">
        <v>46</v>
      </c>
      <c r="B561" s="10">
        <v>70</v>
      </c>
      <c r="C561" s="7" t="s">
        <v>16</v>
      </c>
      <c r="D561" s="27" t="s">
        <v>25</v>
      </c>
      <c r="E561" s="28"/>
      <c r="I561" s="11"/>
      <c r="J561" s="11" t="s">
        <v>24</v>
      </c>
      <c r="K561" s="11">
        <v>59</v>
      </c>
      <c r="L561" s="11">
        <v>42.6</v>
      </c>
      <c r="M561" s="11">
        <v>51.6</v>
      </c>
      <c r="N561" s="11">
        <v>53.5</v>
      </c>
      <c r="O561" s="11">
        <v>40</v>
      </c>
    </row>
    <row r="562" spans="1:15" ht="14.5">
      <c r="A562" s="10" t="s">
        <v>46</v>
      </c>
      <c r="B562" s="10">
        <v>228</v>
      </c>
      <c r="C562" s="7" t="s">
        <v>16</v>
      </c>
      <c r="D562" s="27" t="s">
        <v>25</v>
      </c>
      <c r="E562" s="28"/>
      <c r="I562" s="11" t="s">
        <v>45</v>
      </c>
      <c r="J562" s="11" t="s">
        <v>3</v>
      </c>
      <c r="K562" s="11">
        <v>53.882352941176471</v>
      </c>
      <c r="L562" s="11">
        <v>20</v>
      </c>
      <c r="M562" s="11">
        <v>57</v>
      </c>
      <c r="N562" s="11">
        <v>194.33333333333334</v>
      </c>
      <c r="O562" s="11">
        <v>48.5</v>
      </c>
    </row>
    <row r="563" spans="1:15" ht="14.5">
      <c r="A563" s="10" t="s">
        <v>46</v>
      </c>
      <c r="B563" s="10">
        <v>8</v>
      </c>
      <c r="C563" s="7" t="s">
        <v>16</v>
      </c>
      <c r="D563" s="27" t="s">
        <v>11</v>
      </c>
      <c r="E563" s="28"/>
      <c r="I563" s="11"/>
      <c r="J563" s="11" t="s">
        <v>12</v>
      </c>
      <c r="K563" s="11">
        <v>36.666666666666664</v>
      </c>
      <c r="L563" s="11">
        <v>45</v>
      </c>
      <c r="M563" s="11">
        <v>98.166666666666671</v>
      </c>
      <c r="N563" s="11">
        <v>91</v>
      </c>
      <c r="O563" s="11">
        <v>29</v>
      </c>
    </row>
    <row r="564" spans="1:15" ht="14.5">
      <c r="A564" s="10" t="s">
        <v>46</v>
      </c>
      <c r="B564" s="10">
        <v>26</v>
      </c>
      <c r="C564" s="7" t="s">
        <v>16</v>
      </c>
      <c r="D564" s="27" t="s">
        <v>25</v>
      </c>
      <c r="E564" s="28"/>
      <c r="I564" s="11"/>
      <c r="J564" s="11" t="s">
        <v>16</v>
      </c>
      <c r="K564" s="11">
        <v>21</v>
      </c>
      <c r="L564" s="11">
        <v>76.5</v>
      </c>
      <c r="M564" s="11">
        <v>72.888888888888886</v>
      </c>
      <c r="N564" s="11">
        <v>35.833333333333336</v>
      </c>
      <c r="O564" s="11">
        <v>95.666666666666671</v>
      </c>
    </row>
    <row r="565" spans="1:15" ht="14.5">
      <c r="A565" s="10" t="s">
        <v>46</v>
      </c>
      <c r="B565" s="10">
        <v>14</v>
      </c>
      <c r="C565" s="7" t="s">
        <v>16</v>
      </c>
      <c r="D565" s="27" t="s">
        <v>25</v>
      </c>
      <c r="E565" s="28"/>
      <c r="I565" s="11"/>
      <c r="J565" s="11" t="s">
        <v>9</v>
      </c>
      <c r="K565" s="11">
        <v>14</v>
      </c>
      <c r="L565" s="11">
        <v>58.142857142857146</v>
      </c>
      <c r="M565" s="11">
        <v>62.25</v>
      </c>
      <c r="N565" s="11">
        <v>67.25</v>
      </c>
      <c r="O565" s="11">
        <v>77</v>
      </c>
    </row>
    <row r="566" spans="1:15" ht="14.5">
      <c r="A566" s="10" t="s">
        <v>46</v>
      </c>
      <c r="B566" s="10">
        <v>18</v>
      </c>
      <c r="C566" s="7" t="s">
        <v>16</v>
      </c>
      <c r="D566" s="27" t="s">
        <v>25</v>
      </c>
      <c r="E566" s="28"/>
      <c r="I566" s="11"/>
      <c r="J566" s="11" t="s">
        <v>8</v>
      </c>
      <c r="K566" s="11"/>
      <c r="L566" s="11">
        <v>53</v>
      </c>
      <c r="M566" s="11">
        <v>109.81818181818181</v>
      </c>
      <c r="N566" s="11">
        <v>61.125</v>
      </c>
      <c r="O566" s="11">
        <v>35</v>
      </c>
    </row>
    <row r="567" spans="1:15" ht="14.5">
      <c r="A567" s="10" t="s">
        <v>46</v>
      </c>
      <c r="B567" s="10">
        <v>6</v>
      </c>
      <c r="C567" s="7" t="s">
        <v>16</v>
      </c>
      <c r="D567" s="27" t="s">
        <v>25</v>
      </c>
      <c r="E567" s="28"/>
      <c r="I567" s="11"/>
      <c r="J567" s="11" t="s">
        <v>21</v>
      </c>
      <c r="K567" s="11">
        <v>62</v>
      </c>
      <c r="L567" s="11">
        <v>62.111111111111114</v>
      </c>
      <c r="M567" s="11">
        <v>35.5</v>
      </c>
      <c r="N567" s="11">
        <v>277</v>
      </c>
      <c r="O567" s="11">
        <v>84.5</v>
      </c>
    </row>
    <row r="568" spans="1:15" ht="14.5">
      <c r="A568" s="10" t="s">
        <v>46</v>
      </c>
      <c r="B568" s="10">
        <v>85</v>
      </c>
      <c r="C568" s="7" t="s">
        <v>16</v>
      </c>
      <c r="D568" s="27" t="s">
        <v>25</v>
      </c>
      <c r="E568" s="28"/>
      <c r="I568" s="11"/>
      <c r="J568" s="11" t="s">
        <v>23</v>
      </c>
      <c r="K568" s="11">
        <v>25</v>
      </c>
      <c r="L568" s="11">
        <v>110.5</v>
      </c>
      <c r="M568" s="11">
        <v>60.142857142857146</v>
      </c>
      <c r="N568" s="11">
        <v>78.75</v>
      </c>
      <c r="O568" s="11">
        <v>55.333333333333336</v>
      </c>
    </row>
    <row r="569" spans="1:15" ht="14.5">
      <c r="A569" s="10" t="s">
        <v>46</v>
      </c>
      <c r="B569" s="10">
        <v>80</v>
      </c>
      <c r="C569" s="7" t="s">
        <v>16</v>
      </c>
      <c r="D569" s="27" t="s">
        <v>25</v>
      </c>
      <c r="E569" s="28"/>
      <c r="I569" s="11"/>
      <c r="J569" s="11" t="s">
        <v>22</v>
      </c>
      <c r="K569" s="11">
        <v>96.8</v>
      </c>
      <c r="L569" s="11">
        <v>32.333333333333336</v>
      </c>
      <c r="M569" s="11">
        <v>71.599999999999994</v>
      </c>
      <c r="N569" s="11">
        <v>102.66666666666667</v>
      </c>
      <c r="O569" s="11"/>
    </row>
    <row r="570" spans="1:15" ht="14.5">
      <c r="A570" s="10" t="s">
        <v>46</v>
      </c>
      <c r="B570" s="10">
        <v>242</v>
      </c>
      <c r="C570" s="7" t="s">
        <v>16</v>
      </c>
      <c r="D570" s="27" t="s">
        <v>25</v>
      </c>
      <c r="E570" s="28"/>
      <c r="I570" s="11"/>
      <c r="J570" s="11" t="s">
        <v>24</v>
      </c>
      <c r="K570" s="11">
        <v>74</v>
      </c>
      <c r="L570" s="11">
        <v>50.6</v>
      </c>
      <c r="M570" s="11">
        <v>37.9</v>
      </c>
      <c r="N570" s="11">
        <v>92</v>
      </c>
      <c r="O570" s="11">
        <v>19</v>
      </c>
    </row>
    <row r="571" spans="1:15" ht="14.5">
      <c r="A571" s="10" t="s">
        <v>46</v>
      </c>
      <c r="B571" s="10">
        <v>156</v>
      </c>
      <c r="C571" s="7" t="s">
        <v>16</v>
      </c>
      <c r="D571" s="27" t="s">
        <v>25</v>
      </c>
      <c r="E571" s="28"/>
      <c r="I571" s="11" t="s">
        <v>30</v>
      </c>
      <c r="J571" s="11"/>
      <c r="K571" s="11">
        <v>43.249180327868849</v>
      </c>
      <c r="L571" s="11">
        <v>44.410596026490069</v>
      </c>
      <c r="M571" s="11">
        <v>42.981865284974091</v>
      </c>
      <c r="N571" s="11">
        <v>38.33418367346939</v>
      </c>
      <c r="O571" s="11">
        <v>38.257894736842104</v>
      </c>
    </row>
    <row r="572" spans="1:15" ht="14.5">
      <c r="A572" s="10" t="s">
        <v>46</v>
      </c>
      <c r="B572" s="10">
        <v>15</v>
      </c>
      <c r="C572" s="7" t="s">
        <v>16</v>
      </c>
      <c r="D572" s="27" t="s">
        <v>18</v>
      </c>
      <c r="E572" s="28"/>
    </row>
    <row r="573" spans="1:15" ht="14.5">
      <c r="A573" s="10" t="s">
        <v>46</v>
      </c>
      <c r="B573" s="10">
        <v>56</v>
      </c>
      <c r="C573" s="7" t="s">
        <v>16</v>
      </c>
      <c r="D573" s="27" t="s">
        <v>25</v>
      </c>
      <c r="E573" s="28"/>
    </row>
    <row r="574" spans="1:15" ht="14.5">
      <c r="A574" s="10" t="s">
        <v>46</v>
      </c>
      <c r="B574" s="10">
        <v>10</v>
      </c>
      <c r="C574" s="7" t="s">
        <v>16</v>
      </c>
      <c r="D574" s="27" t="s">
        <v>25</v>
      </c>
      <c r="E574" s="28"/>
    </row>
    <row r="575" spans="1:15" ht="14.5">
      <c r="A575" s="10" t="s">
        <v>46</v>
      </c>
      <c r="B575" s="10">
        <v>6</v>
      </c>
      <c r="C575" s="7" t="s">
        <v>16</v>
      </c>
      <c r="D575" s="27" t="s">
        <v>25</v>
      </c>
      <c r="E575" s="28"/>
    </row>
    <row r="576" spans="1:15" ht="14.5">
      <c r="A576" s="10" t="s">
        <v>46</v>
      </c>
      <c r="B576" s="10">
        <v>14</v>
      </c>
      <c r="C576" s="7" t="s">
        <v>16</v>
      </c>
      <c r="D576" s="27" t="s">
        <v>25</v>
      </c>
      <c r="E576" s="28"/>
    </row>
    <row r="577" spans="1:14" ht="14.5">
      <c r="A577" s="10" t="s">
        <v>46</v>
      </c>
      <c r="B577" s="10">
        <v>12</v>
      </c>
      <c r="C577" s="16" t="s">
        <v>21</v>
      </c>
      <c r="D577" s="27" t="s">
        <v>10</v>
      </c>
      <c r="E577" s="28"/>
    </row>
    <row r="578" spans="1:14" ht="14.5">
      <c r="A578" s="10" t="s">
        <v>46</v>
      </c>
      <c r="B578" s="10">
        <v>229</v>
      </c>
      <c r="C578" s="7" t="s">
        <v>21</v>
      </c>
      <c r="D578" s="27" t="s">
        <v>25</v>
      </c>
      <c r="E578" s="28"/>
    </row>
    <row r="579" spans="1:14" ht="14.5">
      <c r="A579" s="10" t="s">
        <v>46</v>
      </c>
      <c r="B579" s="10">
        <v>18</v>
      </c>
      <c r="C579" s="7" t="s">
        <v>21</v>
      </c>
      <c r="D579" s="27" t="s">
        <v>11</v>
      </c>
      <c r="E579" s="28"/>
    </row>
    <row r="580" spans="1:14" ht="14.5">
      <c r="A580" s="10" t="s">
        <v>46</v>
      </c>
      <c r="B580" s="10">
        <v>18</v>
      </c>
      <c r="C580" s="7" t="s">
        <v>21</v>
      </c>
      <c r="D580" s="27" t="s">
        <v>4</v>
      </c>
      <c r="E580" s="28"/>
    </row>
    <row r="581" spans="1:14" ht="14.5">
      <c r="A581" s="10" t="s">
        <v>46</v>
      </c>
      <c r="B581" s="10">
        <v>17</v>
      </c>
      <c r="C581" s="7" t="s">
        <v>21</v>
      </c>
      <c r="D581" s="27" t="s">
        <v>10</v>
      </c>
      <c r="E581" s="28"/>
    </row>
    <row r="582" spans="1:14" ht="14.5">
      <c r="A582" s="10" t="s">
        <v>46</v>
      </c>
      <c r="B582" s="10">
        <v>142</v>
      </c>
      <c r="C582" s="7" t="s">
        <v>21</v>
      </c>
      <c r="D582" s="27" t="s">
        <v>10</v>
      </c>
      <c r="E582" s="28"/>
    </row>
    <row r="583" spans="1:14" ht="14.5">
      <c r="A583" s="10" t="s">
        <v>46</v>
      </c>
      <c r="B583" s="10">
        <v>31</v>
      </c>
      <c r="C583" s="7" t="s">
        <v>21</v>
      </c>
      <c r="D583" s="27" t="s">
        <v>4</v>
      </c>
      <c r="E583" s="28"/>
    </row>
    <row r="584" spans="1:14" ht="14.5">
      <c r="A584" s="10" t="s">
        <v>46</v>
      </c>
      <c r="B584" s="10">
        <v>22</v>
      </c>
      <c r="C584" s="7" t="s">
        <v>21</v>
      </c>
      <c r="D584" s="27" t="s">
        <v>11</v>
      </c>
      <c r="E584" s="28"/>
    </row>
    <row r="585" spans="1:14" ht="14.5">
      <c r="A585" s="10" t="s">
        <v>46</v>
      </c>
      <c r="B585" s="10">
        <v>11</v>
      </c>
      <c r="C585" s="7" t="s">
        <v>21</v>
      </c>
      <c r="D585" s="27" t="s">
        <v>4</v>
      </c>
      <c r="E585" s="28"/>
    </row>
    <row r="586" spans="1:14" ht="14.5">
      <c r="A586" s="10" t="s">
        <v>46</v>
      </c>
      <c r="B586" s="10">
        <v>40</v>
      </c>
      <c r="C586" s="7" t="s">
        <v>21</v>
      </c>
      <c r="D586" s="27" t="s">
        <v>11</v>
      </c>
      <c r="E586" s="28"/>
    </row>
    <row r="587" spans="1:14" ht="14.5">
      <c r="A587" s="10" t="s">
        <v>46</v>
      </c>
      <c r="B587" s="10">
        <v>27</v>
      </c>
      <c r="C587" s="7" t="s">
        <v>21</v>
      </c>
      <c r="D587" s="27" t="s">
        <v>10</v>
      </c>
      <c r="E587" s="28"/>
    </row>
    <row r="588" spans="1:14" ht="14.5">
      <c r="A588" s="10" t="s">
        <v>46</v>
      </c>
      <c r="B588" s="10">
        <v>25</v>
      </c>
      <c r="C588" s="7" t="s">
        <v>21</v>
      </c>
      <c r="D588" s="27" t="s">
        <v>18</v>
      </c>
      <c r="E588" s="28"/>
      <c r="I588" s="11" t="s">
        <v>26</v>
      </c>
      <c r="J588" s="11" t="s">
        <v>2</v>
      </c>
      <c r="K588" s="11"/>
      <c r="L588" s="11"/>
      <c r="M588" s="11"/>
      <c r="N588" s="11"/>
    </row>
    <row r="589" spans="1:14" ht="14.5">
      <c r="A589" s="10" t="s">
        <v>46</v>
      </c>
      <c r="B589" s="10">
        <v>15</v>
      </c>
      <c r="C589" s="7" t="s">
        <v>21</v>
      </c>
      <c r="D589" s="27" t="s">
        <v>10</v>
      </c>
      <c r="E589" s="28"/>
      <c r="I589" s="11" t="s">
        <v>1</v>
      </c>
      <c r="J589" s="11" t="s">
        <v>25</v>
      </c>
      <c r="K589" s="11" t="s">
        <v>18</v>
      </c>
      <c r="L589" s="11" t="s">
        <v>11</v>
      </c>
      <c r="M589" s="11" t="s">
        <v>10</v>
      </c>
      <c r="N589" s="11" t="s">
        <v>4</v>
      </c>
    </row>
    <row r="590" spans="1:14" ht="14.5">
      <c r="A590" s="10" t="s">
        <v>46</v>
      </c>
      <c r="B590" s="10">
        <v>40</v>
      </c>
      <c r="C590" s="7" t="s">
        <v>21</v>
      </c>
      <c r="D590" s="27" t="s">
        <v>10</v>
      </c>
      <c r="E590" s="28"/>
      <c r="I590" s="11" t="s">
        <v>3</v>
      </c>
      <c r="J590" s="11">
        <v>44.410958904109592</v>
      </c>
      <c r="K590" s="11">
        <v>47.090909090909093</v>
      </c>
      <c r="L590" s="11">
        <v>22.703703703703702</v>
      </c>
      <c r="M590" s="11">
        <v>44.03448275862069</v>
      </c>
      <c r="N590" s="11">
        <v>54.692307692307693</v>
      </c>
    </row>
    <row r="591" spans="1:14" ht="14.5">
      <c r="A591" s="10" t="s">
        <v>46</v>
      </c>
      <c r="B591" s="10">
        <v>12</v>
      </c>
      <c r="C591" s="7" t="s">
        <v>21</v>
      </c>
      <c r="D591" s="27" t="s">
        <v>10</v>
      </c>
      <c r="E591" s="28"/>
      <c r="I591" s="11" t="s">
        <v>12</v>
      </c>
      <c r="J591" s="11">
        <v>48.53846153846154</v>
      </c>
      <c r="K591" s="11">
        <v>48.41935483870968</v>
      </c>
      <c r="L591" s="11">
        <v>46.862745098039213</v>
      </c>
      <c r="M591" s="11">
        <v>37.652173913043477</v>
      </c>
      <c r="N591" s="11">
        <v>44.80952380952381</v>
      </c>
    </row>
    <row r="592" spans="1:14" ht="14.5">
      <c r="A592" s="10" t="s">
        <v>46</v>
      </c>
      <c r="B592" s="10">
        <v>68</v>
      </c>
      <c r="C592" s="7" t="s">
        <v>21</v>
      </c>
      <c r="D592" s="27" t="s">
        <v>4</v>
      </c>
      <c r="E592" s="28"/>
      <c r="I592" s="11" t="s">
        <v>16</v>
      </c>
      <c r="J592" s="11">
        <v>49.074074074074076</v>
      </c>
      <c r="K592" s="11">
        <v>42.88</v>
      </c>
      <c r="L592" s="11">
        <v>32.918367346938773</v>
      </c>
      <c r="M592" s="11">
        <v>36.200000000000003</v>
      </c>
      <c r="N592" s="11">
        <v>43.333333333333336</v>
      </c>
    </row>
    <row r="593" spans="1:14" ht="14.5">
      <c r="A593" s="10" t="s">
        <v>46</v>
      </c>
      <c r="B593" s="10">
        <v>36</v>
      </c>
      <c r="C593" s="7" t="s">
        <v>21</v>
      </c>
      <c r="D593" s="27" t="s">
        <v>10</v>
      </c>
      <c r="E593" s="28"/>
      <c r="I593" s="11" t="s">
        <v>9</v>
      </c>
      <c r="J593" s="11">
        <v>45.472222222222221</v>
      </c>
      <c r="K593" s="11">
        <v>51</v>
      </c>
      <c r="L593" s="11">
        <v>35.755555555555553</v>
      </c>
      <c r="M593" s="11">
        <v>40.80952380952381</v>
      </c>
      <c r="N593" s="11">
        <v>42.230769230769234</v>
      </c>
    </row>
    <row r="594" spans="1:14" ht="14.5">
      <c r="A594" s="10" t="s">
        <v>46</v>
      </c>
      <c r="B594" s="10">
        <v>78</v>
      </c>
      <c r="C594" s="7" t="s">
        <v>21</v>
      </c>
      <c r="D594" s="27" t="s">
        <v>11</v>
      </c>
      <c r="E594" s="28"/>
      <c r="I594" s="11" t="s">
        <v>8</v>
      </c>
      <c r="J594" s="11">
        <v>56.625</v>
      </c>
      <c r="K594" s="11">
        <v>46.611111111111114</v>
      </c>
      <c r="L594" s="11">
        <v>58.547169811320757</v>
      </c>
      <c r="M594" s="11">
        <v>45.566037735849058</v>
      </c>
      <c r="N594" s="11">
        <v>32.860465116279073</v>
      </c>
    </row>
    <row r="595" spans="1:14" ht="14.5">
      <c r="A595" s="10" t="s">
        <v>46</v>
      </c>
      <c r="B595" s="10">
        <v>23</v>
      </c>
      <c r="C595" s="7" t="s">
        <v>21</v>
      </c>
      <c r="D595" s="27" t="s">
        <v>4</v>
      </c>
      <c r="E595" s="28"/>
      <c r="I595" s="11" t="s">
        <v>21</v>
      </c>
      <c r="J595" s="11">
        <v>40.717948717948715</v>
      </c>
      <c r="K595" s="11">
        <v>45.058823529411768</v>
      </c>
      <c r="L595" s="11">
        <v>31.727272727272727</v>
      </c>
      <c r="M595" s="11">
        <v>44.625</v>
      </c>
      <c r="N595" s="11">
        <v>40.647058823529413</v>
      </c>
    </row>
    <row r="596" spans="1:14" ht="14.5">
      <c r="A596" s="10" t="s">
        <v>46</v>
      </c>
      <c r="B596" s="10">
        <v>15</v>
      </c>
      <c r="C596" s="7" t="s">
        <v>21</v>
      </c>
      <c r="D596" s="27" t="s">
        <v>10</v>
      </c>
      <c r="E596" s="28"/>
      <c r="I596" s="11" t="s">
        <v>23</v>
      </c>
      <c r="J596" s="11">
        <v>41.375</v>
      </c>
      <c r="K596" s="11">
        <v>59.7</v>
      </c>
      <c r="L596" s="11">
        <v>44.465116279069768</v>
      </c>
      <c r="M596" s="11">
        <v>29.785714285714285</v>
      </c>
      <c r="N596" s="11">
        <v>34.5</v>
      </c>
    </row>
    <row r="597" spans="1:14" ht="14.5">
      <c r="A597" s="10" t="s">
        <v>46</v>
      </c>
      <c r="B597" s="10">
        <v>95</v>
      </c>
      <c r="C597" s="7" t="s">
        <v>21</v>
      </c>
      <c r="D597" s="27" t="s">
        <v>18</v>
      </c>
      <c r="E597" s="28"/>
      <c r="I597" s="11" t="s">
        <v>22</v>
      </c>
      <c r="J597" s="11">
        <v>32.127272727272725</v>
      </c>
      <c r="K597" s="11">
        <v>35.488372093023258</v>
      </c>
      <c r="L597" s="11">
        <v>52.666666666666664</v>
      </c>
      <c r="M597" s="11">
        <v>36.090909090909093</v>
      </c>
      <c r="N597" s="11">
        <v>24.5</v>
      </c>
    </row>
    <row r="598" spans="1:14" ht="14.5">
      <c r="A598" s="10" t="s">
        <v>46</v>
      </c>
      <c r="B598" s="10">
        <v>32</v>
      </c>
      <c r="C598" s="7" t="s">
        <v>21</v>
      </c>
      <c r="D598" s="27" t="s">
        <v>4</v>
      </c>
      <c r="E598" s="28"/>
      <c r="I598" s="11" t="s">
        <v>24</v>
      </c>
      <c r="J598" s="11">
        <v>54.352941176470587</v>
      </c>
      <c r="K598" s="11">
        <v>26.3125</v>
      </c>
      <c r="L598" s="11">
        <v>54.184210526315788</v>
      </c>
      <c r="M598" s="11">
        <v>36.423728813559322</v>
      </c>
      <c r="N598" s="11">
        <v>33.413793103448278</v>
      </c>
    </row>
    <row r="599" spans="1:14" ht="14.5">
      <c r="A599" s="10" t="s">
        <v>46</v>
      </c>
      <c r="B599" s="10">
        <v>116</v>
      </c>
      <c r="C599" s="7" t="s">
        <v>21</v>
      </c>
      <c r="D599" s="27" t="s">
        <v>18</v>
      </c>
      <c r="E599" s="28"/>
    </row>
    <row r="600" spans="1:14" ht="14.5">
      <c r="A600" s="10" t="s">
        <v>46</v>
      </c>
      <c r="B600" s="10">
        <v>90</v>
      </c>
      <c r="C600" s="7" t="s">
        <v>21</v>
      </c>
      <c r="D600" s="27" t="s">
        <v>11</v>
      </c>
      <c r="E600" s="28"/>
    </row>
    <row r="601" spans="1:14" ht="14.5">
      <c r="A601" s="10" t="s">
        <v>46</v>
      </c>
      <c r="B601" s="10">
        <v>15</v>
      </c>
      <c r="C601" s="7" t="s">
        <v>21</v>
      </c>
      <c r="D601" s="27" t="s">
        <v>18</v>
      </c>
      <c r="E601" s="28"/>
    </row>
    <row r="602" spans="1:14" ht="14.5">
      <c r="A602" s="10" t="s">
        <v>46</v>
      </c>
      <c r="B602" s="10">
        <v>24</v>
      </c>
      <c r="C602" s="16" t="s">
        <v>22</v>
      </c>
      <c r="D602" s="27" t="s">
        <v>4</v>
      </c>
      <c r="E602" s="28"/>
    </row>
    <row r="603" spans="1:14" ht="14.5">
      <c r="A603" s="10" t="s">
        <v>46</v>
      </c>
      <c r="B603" s="10">
        <v>17</v>
      </c>
      <c r="C603" s="7" t="s">
        <v>22</v>
      </c>
      <c r="D603" s="27" t="s">
        <v>18</v>
      </c>
      <c r="E603" s="28"/>
    </row>
    <row r="604" spans="1:14" ht="14.5">
      <c r="A604" s="10" t="s">
        <v>46</v>
      </c>
      <c r="B604" s="10">
        <v>55</v>
      </c>
      <c r="C604" s="7" t="s">
        <v>22</v>
      </c>
      <c r="D604" s="27" t="s">
        <v>11</v>
      </c>
      <c r="E604" s="28"/>
    </row>
    <row r="605" spans="1:14" ht="14.5">
      <c r="A605" s="10" t="s">
        <v>46</v>
      </c>
      <c r="B605" s="10">
        <v>14</v>
      </c>
      <c r="C605" s="7" t="s">
        <v>22</v>
      </c>
      <c r="D605" s="27" t="s">
        <v>10</v>
      </c>
      <c r="E605" s="28"/>
    </row>
    <row r="606" spans="1:14" ht="14.5">
      <c r="A606" s="10" t="s">
        <v>46</v>
      </c>
      <c r="B606" s="10">
        <v>29</v>
      </c>
      <c r="C606" s="7" t="s">
        <v>22</v>
      </c>
      <c r="D606" s="27" t="s">
        <v>4</v>
      </c>
      <c r="E606" s="28"/>
    </row>
    <row r="607" spans="1:14" ht="14.5">
      <c r="A607" s="10" t="s">
        <v>46</v>
      </c>
      <c r="B607" s="10">
        <v>23</v>
      </c>
      <c r="C607" s="7" t="s">
        <v>22</v>
      </c>
      <c r="D607" s="27" t="s">
        <v>10</v>
      </c>
      <c r="E607" s="28"/>
    </row>
    <row r="608" spans="1:14" ht="14.5">
      <c r="A608" s="10" t="s">
        <v>46</v>
      </c>
      <c r="B608" s="10">
        <v>28</v>
      </c>
      <c r="C608" s="7" t="s">
        <v>22</v>
      </c>
      <c r="D608" s="27" t="s">
        <v>11</v>
      </c>
      <c r="E608" s="28"/>
    </row>
    <row r="609" spans="1:5" ht="14.5">
      <c r="A609" s="10" t="s">
        <v>46</v>
      </c>
      <c r="B609" s="10">
        <v>21</v>
      </c>
      <c r="C609" s="7" t="s">
        <v>22</v>
      </c>
      <c r="D609" s="27" t="s">
        <v>10</v>
      </c>
      <c r="E609" s="28"/>
    </row>
    <row r="610" spans="1:5" ht="14.5">
      <c r="A610" s="10" t="s">
        <v>46</v>
      </c>
      <c r="B610" s="10">
        <v>12</v>
      </c>
      <c r="C610" s="7" t="s">
        <v>22</v>
      </c>
      <c r="D610" s="27" t="s">
        <v>11</v>
      </c>
      <c r="E610" s="28"/>
    </row>
    <row r="611" spans="1:5" ht="14.5">
      <c r="A611" s="10" t="s">
        <v>46</v>
      </c>
      <c r="B611" s="10">
        <v>35</v>
      </c>
      <c r="C611" s="7" t="s">
        <v>22</v>
      </c>
      <c r="D611" s="27" t="s">
        <v>4</v>
      </c>
      <c r="E611" s="28"/>
    </row>
    <row r="612" spans="1:5" ht="14.5">
      <c r="A612" s="10" t="s">
        <v>46</v>
      </c>
      <c r="B612" s="10">
        <v>35</v>
      </c>
      <c r="C612" s="7" t="s">
        <v>22</v>
      </c>
      <c r="D612" s="27" t="s">
        <v>25</v>
      </c>
      <c r="E612" s="28"/>
    </row>
    <row r="613" spans="1:5" ht="14.5">
      <c r="A613" s="10" t="s">
        <v>46</v>
      </c>
      <c r="B613" s="10">
        <v>33</v>
      </c>
      <c r="C613" s="7" t="s">
        <v>22</v>
      </c>
      <c r="D613" s="27" t="s">
        <v>18</v>
      </c>
      <c r="E613" s="28"/>
    </row>
    <row r="614" spans="1:5" ht="14.5">
      <c r="A614" s="10" t="s">
        <v>46</v>
      </c>
      <c r="B614" s="10">
        <v>147</v>
      </c>
      <c r="C614" s="7" t="s">
        <v>22</v>
      </c>
      <c r="D614" s="27" t="s">
        <v>11</v>
      </c>
      <c r="E614" s="28"/>
    </row>
    <row r="615" spans="1:5" ht="14.5">
      <c r="A615" s="10" t="s">
        <v>46</v>
      </c>
      <c r="B615" s="10">
        <v>12</v>
      </c>
      <c r="C615" s="7" t="s">
        <v>22</v>
      </c>
      <c r="D615" s="27" t="s">
        <v>10</v>
      </c>
      <c r="E615" s="28"/>
    </row>
    <row r="616" spans="1:5" ht="14.5">
      <c r="A616" s="10" t="s">
        <v>46</v>
      </c>
      <c r="B616" s="10">
        <v>183</v>
      </c>
      <c r="C616" s="7" t="s">
        <v>22</v>
      </c>
      <c r="D616" s="27" t="s">
        <v>11</v>
      </c>
      <c r="E616" s="28"/>
    </row>
    <row r="617" spans="1:5" ht="14.5">
      <c r="A617" s="10" t="s">
        <v>46</v>
      </c>
      <c r="B617" s="10">
        <v>225</v>
      </c>
      <c r="C617" s="7" t="s">
        <v>22</v>
      </c>
      <c r="D617" s="27" t="s">
        <v>25</v>
      </c>
      <c r="E617" s="28"/>
    </row>
    <row r="618" spans="1:5" ht="14.5">
      <c r="A618" s="10" t="s">
        <v>46</v>
      </c>
      <c r="B618" s="10">
        <v>100</v>
      </c>
      <c r="C618" s="7" t="s">
        <v>22</v>
      </c>
      <c r="D618" s="27" t="s">
        <v>11</v>
      </c>
      <c r="E618" s="28"/>
    </row>
    <row r="619" spans="1:5" ht="14.5">
      <c r="A619" s="10" t="s">
        <v>46</v>
      </c>
      <c r="B619" s="10">
        <v>39</v>
      </c>
      <c r="C619" s="7" t="s">
        <v>22</v>
      </c>
      <c r="D619" s="27" t="s">
        <v>18</v>
      </c>
      <c r="E619" s="28"/>
    </row>
    <row r="620" spans="1:5" ht="14.5">
      <c r="A620" s="10" t="s">
        <v>46</v>
      </c>
      <c r="B620" s="10">
        <v>21</v>
      </c>
      <c r="C620" s="7" t="s">
        <v>22</v>
      </c>
      <c r="D620" s="27" t="s">
        <v>11</v>
      </c>
      <c r="E620" s="28"/>
    </row>
    <row r="621" spans="1:5" ht="14.5">
      <c r="A621" s="10" t="s">
        <v>46</v>
      </c>
      <c r="B621" s="10">
        <v>23</v>
      </c>
      <c r="C621" s="7" t="s">
        <v>22</v>
      </c>
      <c r="D621" s="27" t="s">
        <v>4</v>
      </c>
      <c r="E621" s="28"/>
    </row>
    <row r="622" spans="1:5" ht="14.5">
      <c r="A622" s="10" t="s">
        <v>46</v>
      </c>
      <c r="B622" s="10">
        <v>61</v>
      </c>
      <c r="C622" s="7" t="s">
        <v>22</v>
      </c>
      <c r="D622" s="27" t="s">
        <v>18</v>
      </c>
      <c r="E622" s="28"/>
    </row>
    <row r="623" spans="1:5" ht="14.5">
      <c r="A623" s="10" t="s">
        <v>46</v>
      </c>
      <c r="B623" s="10">
        <v>12</v>
      </c>
      <c r="C623" s="7" t="s">
        <v>22</v>
      </c>
      <c r="D623" s="27" t="s">
        <v>18</v>
      </c>
      <c r="E623" s="28"/>
    </row>
    <row r="624" spans="1:5" ht="14.5">
      <c r="A624" s="10" t="s">
        <v>46</v>
      </c>
      <c r="B624" s="10">
        <v>23</v>
      </c>
      <c r="C624" s="7" t="s">
        <v>22</v>
      </c>
      <c r="D624" s="27" t="s">
        <v>10</v>
      </c>
      <c r="E624" s="28"/>
    </row>
    <row r="625" spans="1:5" ht="14.5">
      <c r="A625" s="10" t="s">
        <v>46</v>
      </c>
      <c r="B625" s="10">
        <v>7</v>
      </c>
      <c r="C625" s="7" t="s">
        <v>22</v>
      </c>
      <c r="D625" s="27" t="s">
        <v>18</v>
      </c>
      <c r="E625" s="28"/>
    </row>
    <row r="626" spans="1:5" ht="14.5">
      <c r="A626" s="10" t="s">
        <v>46</v>
      </c>
      <c r="B626" s="10">
        <v>7</v>
      </c>
      <c r="C626" s="7" t="s">
        <v>22</v>
      </c>
      <c r="D626" s="27" t="s">
        <v>18</v>
      </c>
      <c r="E626" s="28"/>
    </row>
    <row r="627" spans="1:5" ht="14.5">
      <c r="A627" s="10" t="s">
        <v>46</v>
      </c>
      <c r="B627" s="10">
        <v>50</v>
      </c>
      <c r="C627" s="7" t="s">
        <v>23</v>
      </c>
      <c r="D627" s="27" t="s">
        <v>25</v>
      </c>
      <c r="E627" s="28"/>
    </row>
    <row r="628" spans="1:5" ht="14.5">
      <c r="A628" s="10" t="s">
        <v>46</v>
      </c>
      <c r="B628" s="10">
        <v>13</v>
      </c>
      <c r="C628" s="7" t="s">
        <v>23</v>
      </c>
      <c r="D628" s="27" t="s">
        <v>25</v>
      </c>
      <c r="E628" s="28"/>
    </row>
    <row r="629" spans="1:5" ht="14.5">
      <c r="A629" s="10" t="s">
        <v>46</v>
      </c>
      <c r="B629" s="10">
        <v>42</v>
      </c>
      <c r="C629" s="7" t="s">
        <v>23</v>
      </c>
      <c r="D629" s="27" t="s">
        <v>25</v>
      </c>
      <c r="E629" s="28"/>
    </row>
    <row r="630" spans="1:5" ht="14.5">
      <c r="A630" s="10" t="s">
        <v>46</v>
      </c>
      <c r="B630" s="10">
        <v>5</v>
      </c>
      <c r="C630" s="7" t="s">
        <v>23</v>
      </c>
      <c r="D630" s="27" t="s">
        <v>25</v>
      </c>
      <c r="E630" s="28"/>
    </row>
    <row r="631" spans="1:5" ht="14.5">
      <c r="A631" s="10" t="s">
        <v>46</v>
      </c>
      <c r="B631" s="10">
        <v>59</v>
      </c>
      <c r="C631" s="7" t="s">
        <v>23</v>
      </c>
      <c r="D631" s="27" t="s">
        <v>25</v>
      </c>
      <c r="E631" s="28"/>
    </row>
    <row r="632" spans="1:5" ht="14.5">
      <c r="A632" s="10" t="s">
        <v>46</v>
      </c>
      <c r="B632" s="10">
        <v>20</v>
      </c>
      <c r="C632" s="7" t="s">
        <v>23</v>
      </c>
      <c r="D632" s="27" t="s">
        <v>25</v>
      </c>
      <c r="E632" s="28"/>
    </row>
    <row r="633" spans="1:5" ht="14.5">
      <c r="A633" s="10" t="s">
        <v>46</v>
      </c>
      <c r="B633" s="10">
        <v>7</v>
      </c>
      <c r="C633" s="7" t="s">
        <v>23</v>
      </c>
      <c r="D633" s="27" t="s">
        <v>25</v>
      </c>
      <c r="E633" s="28"/>
    </row>
    <row r="634" spans="1:5" ht="14.5">
      <c r="A634" s="10" t="s">
        <v>46</v>
      </c>
      <c r="B634" s="10">
        <v>21</v>
      </c>
      <c r="C634" s="7" t="s">
        <v>23</v>
      </c>
      <c r="D634" s="27" t="s">
        <v>25</v>
      </c>
      <c r="E634" s="28"/>
    </row>
    <row r="635" spans="1:5" ht="14.5">
      <c r="A635" s="10" t="s">
        <v>46</v>
      </c>
      <c r="B635" s="10">
        <v>52</v>
      </c>
      <c r="C635" s="7" t="s">
        <v>23</v>
      </c>
      <c r="D635" s="27" t="s">
        <v>25</v>
      </c>
      <c r="E635" s="28"/>
    </row>
    <row r="636" spans="1:5" ht="14.5">
      <c r="A636" s="10" t="s">
        <v>46</v>
      </c>
      <c r="B636" s="10">
        <v>113</v>
      </c>
      <c r="C636" s="7" t="s">
        <v>23</v>
      </c>
      <c r="D636" s="27" t="s">
        <v>18</v>
      </c>
      <c r="E636" s="28"/>
    </row>
    <row r="637" spans="1:5" ht="14.5">
      <c r="A637" s="10" t="s">
        <v>46</v>
      </c>
      <c r="B637" s="10">
        <v>38</v>
      </c>
      <c r="C637" s="7" t="s">
        <v>23</v>
      </c>
      <c r="D637" s="27" t="s">
        <v>10</v>
      </c>
      <c r="E637" s="28"/>
    </row>
    <row r="638" spans="1:5" ht="14.5">
      <c r="A638" s="10" t="s">
        <v>46</v>
      </c>
      <c r="B638" s="10">
        <v>108</v>
      </c>
      <c r="C638" s="7" t="s">
        <v>23</v>
      </c>
      <c r="D638" s="27" t="s">
        <v>11</v>
      </c>
      <c r="E638" s="28"/>
    </row>
    <row r="639" spans="1:5" ht="14.5">
      <c r="A639" s="10" t="s">
        <v>46</v>
      </c>
      <c r="B639" s="10">
        <v>61</v>
      </c>
      <c r="C639" s="7" t="s">
        <v>23</v>
      </c>
      <c r="D639" s="27" t="s">
        <v>25</v>
      </c>
      <c r="E639" s="28"/>
    </row>
    <row r="640" spans="1:5" ht="14.5">
      <c r="A640" s="10" t="s">
        <v>46</v>
      </c>
      <c r="B640" s="10">
        <v>7</v>
      </c>
      <c r="C640" s="7" t="s">
        <v>23</v>
      </c>
      <c r="D640" s="27" t="s">
        <v>11</v>
      </c>
      <c r="E640" s="28"/>
    </row>
    <row r="641" spans="1:5" ht="14.5">
      <c r="A641" s="10" t="s">
        <v>46</v>
      </c>
      <c r="B641" s="10">
        <v>14</v>
      </c>
      <c r="C641" s="7" t="s">
        <v>23</v>
      </c>
      <c r="D641" s="27" t="s">
        <v>25</v>
      </c>
      <c r="E641" s="28"/>
    </row>
    <row r="642" spans="1:5" ht="14.5">
      <c r="A642" s="10" t="s">
        <v>46</v>
      </c>
      <c r="B642" s="10">
        <v>14</v>
      </c>
      <c r="C642" s="7" t="s">
        <v>23</v>
      </c>
      <c r="D642" s="27" t="s">
        <v>25</v>
      </c>
      <c r="E642" s="28"/>
    </row>
    <row r="643" spans="1:5" ht="14.5">
      <c r="A643" s="10" t="s">
        <v>46</v>
      </c>
      <c r="B643" s="10">
        <v>79</v>
      </c>
      <c r="C643" s="7" t="s">
        <v>23</v>
      </c>
      <c r="D643" s="27" t="s">
        <v>25</v>
      </c>
      <c r="E643" s="28"/>
    </row>
    <row r="644" spans="1:5" ht="14.5">
      <c r="A644" s="10" t="s">
        <v>46</v>
      </c>
      <c r="B644" s="10">
        <v>237</v>
      </c>
      <c r="C644" s="7" t="s">
        <v>23</v>
      </c>
      <c r="D644" s="27" t="s">
        <v>11</v>
      </c>
      <c r="E644" s="28"/>
    </row>
    <row r="645" spans="1:5" ht="14.5">
      <c r="A645" s="10" t="s">
        <v>46</v>
      </c>
      <c r="B645" s="10">
        <v>7</v>
      </c>
      <c r="C645" s="7" t="s">
        <v>23</v>
      </c>
      <c r="D645" s="27" t="s">
        <v>25</v>
      </c>
      <c r="E645" s="28"/>
    </row>
    <row r="646" spans="1:5" ht="14.5">
      <c r="A646" s="10" t="s">
        <v>46</v>
      </c>
      <c r="B646" s="10">
        <v>49</v>
      </c>
      <c r="C646" s="7" t="s">
        <v>23</v>
      </c>
      <c r="D646" s="27" t="s">
        <v>25</v>
      </c>
      <c r="E646" s="28"/>
    </row>
    <row r="647" spans="1:5" ht="14.5">
      <c r="A647" s="10" t="s">
        <v>46</v>
      </c>
      <c r="B647" s="10">
        <v>10</v>
      </c>
      <c r="C647" s="7" t="s">
        <v>23</v>
      </c>
      <c r="D647" s="27" t="s">
        <v>18</v>
      </c>
      <c r="E647" s="28"/>
    </row>
    <row r="648" spans="1:5" ht="14.5">
      <c r="A648" s="10" t="s">
        <v>46</v>
      </c>
      <c r="B648" s="10">
        <v>159</v>
      </c>
      <c r="C648" s="7" t="s">
        <v>23</v>
      </c>
      <c r="D648" s="27" t="s">
        <v>25</v>
      </c>
      <c r="E648" s="28"/>
    </row>
    <row r="649" spans="1:5" ht="14.5">
      <c r="A649" s="10" t="s">
        <v>46</v>
      </c>
      <c r="B649" s="10">
        <v>36</v>
      </c>
      <c r="C649" s="16" t="s">
        <v>23</v>
      </c>
      <c r="D649" s="27" t="s">
        <v>25</v>
      </c>
      <c r="E649" s="28"/>
    </row>
    <row r="650" spans="1:5" ht="14.5">
      <c r="A650" s="10" t="s">
        <v>46</v>
      </c>
      <c r="B650" s="10">
        <v>231</v>
      </c>
      <c r="C650" s="7" t="s">
        <v>23</v>
      </c>
      <c r="D650" s="27" t="s">
        <v>25</v>
      </c>
      <c r="E650" s="28"/>
    </row>
    <row r="651" spans="1:5" ht="14.5">
      <c r="A651" s="10" t="s">
        <v>46</v>
      </c>
      <c r="B651" s="10">
        <v>15</v>
      </c>
      <c r="C651" s="7" t="s">
        <v>23</v>
      </c>
      <c r="D651" s="27" t="s">
        <v>25</v>
      </c>
      <c r="E651" s="28"/>
    </row>
    <row r="652" spans="1:5" ht="14.5">
      <c r="A652" s="10" t="s">
        <v>46</v>
      </c>
      <c r="B652" s="10">
        <v>111</v>
      </c>
      <c r="C652" s="16" t="s">
        <v>24</v>
      </c>
      <c r="D652" s="27" t="s">
        <v>11</v>
      </c>
      <c r="E652" s="28"/>
    </row>
    <row r="653" spans="1:5" ht="14.5">
      <c r="A653" s="10" t="s">
        <v>46</v>
      </c>
      <c r="B653" s="10">
        <v>13</v>
      </c>
      <c r="C653" s="7" t="s">
        <v>24</v>
      </c>
      <c r="D653" s="27" t="s">
        <v>10</v>
      </c>
      <c r="E653" s="28"/>
    </row>
    <row r="654" spans="1:5" ht="14.5">
      <c r="A654" s="10" t="s">
        <v>46</v>
      </c>
      <c r="B654" s="10">
        <v>16</v>
      </c>
      <c r="C654" s="7" t="s">
        <v>24</v>
      </c>
      <c r="D654" s="27" t="s">
        <v>4</v>
      </c>
      <c r="E654" s="28"/>
    </row>
    <row r="655" spans="1:5" ht="14.5">
      <c r="A655" s="10" t="s">
        <v>46</v>
      </c>
      <c r="B655" s="10">
        <v>229</v>
      </c>
      <c r="C655" s="7" t="s">
        <v>24</v>
      </c>
      <c r="D655" s="27" t="s">
        <v>11</v>
      </c>
      <c r="E655" s="28"/>
    </row>
    <row r="656" spans="1:5" ht="14.5">
      <c r="A656" s="10" t="s">
        <v>46</v>
      </c>
      <c r="B656" s="10">
        <v>6</v>
      </c>
      <c r="C656" s="7" t="s">
        <v>24</v>
      </c>
      <c r="D656" s="27" t="s">
        <v>18</v>
      </c>
      <c r="E656" s="28"/>
    </row>
    <row r="657" spans="1:5" ht="14.5">
      <c r="A657" s="10" t="s">
        <v>46</v>
      </c>
      <c r="B657" s="10">
        <v>36</v>
      </c>
      <c r="C657" s="7" t="s">
        <v>24</v>
      </c>
      <c r="D657" s="27" t="s">
        <v>10</v>
      </c>
      <c r="E657" s="28"/>
    </row>
    <row r="658" spans="1:5" ht="14.5">
      <c r="A658" s="10" t="s">
        <v>46</v>
      </c>
      <c r="B658" s="10">
        <v>39</v>
      </c>
      <c r="C658" s="7" t="s">
        <v>24</v>
      </c>
      <c r="D658" s="27" t="s">
        <v>10</v>
      </c>
      <c r="E658" s="28"/>
    </row>
    <row r="659" spans="1:5" ht="14.5">
      <c r="A659" s="10" t="s">
        <v>46</v>
      </c>
      <c r="B659" s="10">
        <v>35</v>
      </c>
      <c r="C659" s="7" t="s">
        <v>24</v>
      </c>
      <c r="D659" s="27" t="s">
        <v>11</v>
      </c>
      <c r="E659" s="28"/>
    </row>
    <row r="660" spans="1:5" ht="14.5">
      <c r="A660" s="10" t="s">
        <v>46</v>
      </c>
      <c r="B660" s="10">
        <v>151</v>
      </c>
      <c r="C660" s="7" t="s">
        <v>24</v>
      </c>
      <c r="D660" s="27" t="s">
        <v>11</v>
      </c>
      <c r="E660" s="28"/>
    </row>
    <row r="661" spans="1:5" ht="14.5">
      <c r="A661" s="10" t="s">
        <v>46</v>
      </c>
      <c r="B661" s="10">
        <v>25</v>
      </c>
      <c r="C661" s="7" t="s">
        <v>24</v>
      </c>
      <c r="D661" s="27" t="s">
        <v>11</v>
      </c>
      <c r="E661" s="28"/>
    </row>
    <row r="662" spans="1:5" ht="14.5">
      <c r="A662" s="10" t="s">
        <v>46</v>
      </c>
      <c r="B662" s="10">
        <v>46</v>
      </c>
      <c r="C662" s="7" t="s">
        <v>24</v>
      </c>
      <c r="D662" s="27" t="s">
        <v>25</v>
      </c>
      <c r="E662" s="28"/>
    </row>
    <row r="663" spans="1:5" ht="14.5">
      <c r="A663" s="10" t="s">
        <v>46</v>
      </c>
      <c r="B663" s="10">
        <v>72</v>
      </c>
      <c r="C663" s="7" t="s">
        <v>24</v>
      </c>
      <c r="D663" s="27" t="s">
        <v>11</v>
      </c>
      <c r="E663" s="28"/>
    </row>
    <row r="664" spans="1:5" ht="14.5">
      <c r="A664" s="10" t="s">
        <v>46</v>
      </c>
      <c r="B664" s="10">
        <v>12</v>
      </c>
      <c r="C664" s="7" t="s">
        <v>24</v>
      </c>
      <c r="D664" s="27" t="s">
        <v>4</v>
      </c>
      <c r="E664" s="28"/>
    </row>
    <row r="665" spans="1:5" ht="14.5">
      <c r="A665" s="10" t="s">
        <v>46</v>
      </c>
      <c r="B665" s="10">
        <v>11</v>
      </c>
      <c r="C665" s="7" t="s">
        <v>24</v>
      </c>
      <c r="D665" s="27" t="s">
        <v>18</v>
      </c>
      <c r="E665" s="28"/>
    </row>
    <row r="666" spans="1:5" ht="14.5">
      <c r="A666" s="10" t="s">
        <v>46</v>
      </c>
      <c r="B666" s="10">
        <v>9</v>
      </c>
      <c r="C666" s="7" t="s">
        <v>24</v>
      </c>
      <c r="D666" s="27" t="s">
        <v>4</v>
      </c>
      <c r="E666" s="28"/>
    </row>
    <row r="667" spans="1:5" ht="14.5">
      <c r="A667" s="10" t="s">
        <v>46</v>
      </c>
      <c r="B667" s="10">
        <v>52</v>
      </c>
      <c r="C667" s="7" t="s">
        <v>24</v>
      </c>
      <c r="D667" s="27" t="s">
        <v>11</v>
      </c>
      <c r="E667" s="28"/>
    </row>
    <row r="668" spans="1:5" ht="14.5">
      <c r="A668" s="10" t="s">
        <v>46</v>
      </c>
      <c r="B668" s="10">
        <v>13</v>
      </c>
      <c r="C668" s="7" t="s">
        <v>24</v>
      </c>
      <c r="D668" s="27" t="s">
        <v>4</v>
      </c>
      <c r="E668" s="28"/>
    </row>
    <row r="669" spans="1:5" ht="14.5">
      <c r="A669" s="10" t="s">
        <v>46</v>
      </c>
      <c r="B669" s="10">
        <v>13</v>
      </c>
      <c r="C669" s="7" t="s">
        <v>24</v>
      </c>
      <c r="D669" s="27" t="s">
        <v>4</v>
      </c>
      <c r="E669" s="28"/>
    </row>
    <row r="670" spans="1:5" ht="14.5">
      <c r="A670" s="10" t="s">
        <v>46</v>
      </c>
      <c r="B670" s="10">
        <v>9</v>
      </c>
      <c r="C670" s="7" t="s">
        <v>24</v>
      </c>
      <c r="D670" s="27" t="s">
        <v>10</v>
      </c>
      <c r="E670" s="28"/>
    </row>
    <row r="671" spans="1:5" ht="14.5">
      <c r="A671" s="10" t="s">
        <v>46</v>
      </c>
      <c r="B671" s="10">
        <v>18</v>
      </c>
      <c r="C671" s="7" t="s">
        <v>24</v>
      </c>
      <c r="D671" s="27" t="s">
        <v>10</v>
      </c>
      <c r="E671" s="28"/>
    </row>
    <row r="672" spans="1:5" ht="14.5">
      <c r="A672" s="10" t="s">
        <v>46</v>
      </c>
      <c r="B672" s="10">
        <v>13</v>
      </c>
      <c r="C672" s="7" t="s">
        <v>24</v>
      </c>
      <c r="D672" s="27" t="s">
        <v>18</v>
      </c>
      <c r="E672" s="28"/>
    </row>
    <row r="673" spans="1:5" ht="14.5">
      <c r="A673" s="10" t="s">
        <v>46</v>
      </c>
      <c r="B673" s="10">
        <v>84</v>
      </c>
      <c r="C673" s="7" t="s">
        <v>24</v>
      </c>
      <c r="D673" s="27" t="s">
        <v>25</v>
      </c>
      <c r="E673" s="28"/>
    </row>
    <row r="674" spans="1:5" ht="14.5">
      <c r="A674" s="10" t="s">
        <v>46</v>
      </c>
      <c r="B674" s="10">
        <v>229</v>
      </c>
      <c r="C674" s="7" t="s">
        <v>24</v>
      </c>
      <c r="D674" s="27" t="s">
        <v>25</v>
      </c>
      <c r="E674" s="28"/>
    </row>
    <row r="675" spans="1:5" ht="14.5">
      <c r="A675" s="10" t="s">
        <v>46</v>
      </c>
      <c r="B675" s="10">
        <v>11</v>
      </c>
      <c r="C675" s="7" t="s">
        <v>24</v>
      </c>
      <c r="D675" s="27" t="s">
        <v>11</v>
      </c>
      <c r="E675" s="28"/>
    </row>
    <row r="676" spans="1:5" ht="14.5">
      <c r="A676" s="10" t="s">
        <v>46</v>
      </c>
      <c r="B676" s="10">
        <v>33</v>
      </c>
      <c r="C676" s="7" t="s">
        <v>24</v>
      </c>
      <c r="D676" s="27" t="s">
        <v>4</v>
      </c>
      <c r="E676" s="28"/>
    </row>
    <row r="677" spans="1:5" ht="14.5">
      <c r="A677" s="10" t="s">
        <v>50</v>
      </c>
      <c r="B677" s="10">
        <v>17</v>
      </c>
      <c r="C677" s="16" t="s">
        <v>8</v>
      </c>
      <c r="D677" s="27" t="s">
        <v>10</v>
      </c>
      <c r="E677" s="28"/>
    </row>
    <row r="678" spans="1:5" ht="14.5">
      <c r="A678" s="10" t="s">
        <v>50</v>
      </c>
      <c r="B678" s="10">
        <v>65</v>
      </c>
      <c r="C678" s="7" t="s">
        <v>8</v>
      </c>
      <c r="D678" s="27" t="s">
        <v>10</v>
      </c>
      <c r="E678" s="28"/>
    </row>
    <row r="679" spans="1:5" ht="14.5">
      <c r="A679" s="10" t="s">
        <v>50</v>
      </c>
      <c r="B679" s="10">
        <v>32</v>
      </c>
      <c r="C679" s="7" t="s">
        <v>8</v>
      </c>
      <c r="D679" s="27" t="s">
        <v>4</v>
      </c>
      <c r="E679" s="28"/>
    </row>
    <row r="680" spans="1:5" ht="14.5">
      <c r="A680" s="10" t="s">
        <v>50</v>
      </c>
      <c r="B680" s="10">
        <v>13</v>
      </c>
      <c r="C680" s="7" t="s">
        <v>8</v>
      </c>
      <c r="D680" s="27" t="s">
        <v>11</v>
      </c>
      <c r="E680" s="28"/>
    </row>
    <row r="681" spans="1:5" ht="14.5">
      <c r="A681" s="10" t="s">
        <v>50</v>
      </c>
      <c r="B681" s="10">
        <v>25</v>
      </c>
      <c r="C681" s="7" t="s">
        <v>8</v>
      </c>
      <c r="D681" s="27" t="s">
        <v>10</v>
      </c>
      <c r="E681" s="28"/>
    </row>
    <row r="682" spans="1:5" ht="14.5">
      <c r="A682" s="10" t="s">
        <v>50</v>
      </c>
      <c r="B682" s="10">
        <v>51</v>
      </c>
      <c r="C682" s="7" t="s">
        <v>8</v>
      </c>
      <c r="D682" s="27" t="s">
        <v>10</v>
      </c>
      <c r="E682" s="28"/>
    </row>
    <row r="683" spans="1:5" ht="14.5">
      <c r="A683" s="10" t="s">
        <v>50</v>
      </c>
      <c r="B683" s="10">
        <v>8</v>
      </c>
      <c r="C683" s="7" t="s">
        <v>8</v>
      </c>
      <c r="D683" s="27" t="s">
        <v>11</v>
      </c>
      <c r="E683" s="28"/>
    </row>
    <row r="684" spans="1:5" ht="14.5">
      <c r="A684" s="10" t="s">
        <v>50</v>
      </c>
      <c r="B684" s="10">
        <v>9</v>
      </c>
      <c r="C684" s="7" t="s">
        <v>8</v>
      </c>
      <c r="D684" s="27" t="s">
        <v>4</v>
      </c>
      <c r="E684" s="28"/>
    </row>
    <row r="685" spans="1:5" ht="14.5">
      <c r="A685" s="10" t="s">
        <v>50</v>
      </c>
      <c r="B685" s="10">
        <v>9</v>
      </c>
      <c r="C685" s="7" t="s">
        <v>8</v>
      </c>
      <c r="D685" s="27" t="s">
        <v>25</v>
      </c>
      <c r="E685" s="28"/>
    </row>
    <row r="686" spans="1:5" ht="14.5">
      <c r="A686" s="10" t="s">
        <v>50</v>
      </c>
      <c r="B686" s="10">
        <v>9</v>
      </c>
      <c r="C686" s="7" t="s">
        <v>8</v>
      </c>
      <c r="D686" s="27" t="s">
        <v>10</v>
      </c>
      <c r="E686" s="28"/>
    </row>
    <row r="687" spans="1:5" ht="14.5">
      <c r="A687" s="10" t="s">
        <v>50</v>
      </c>
      <c r="B687" s="10">
        <v>6</v>
      </c>
      <c r="C687" s="7" t="s">
        <v>8</v>
      </c>
      <c r="D687" s="27" t="s">
        <v>10</v>
      </c>
      <c r="E687" s="28"/>
    </row>
    <row r="688" spans="1:5" ht="14.5">
      <c r="A688" s="10" t="s">
        <v>50</v>
      </c>
      <c r="B688" s="10">
        <v>31</v>
      </c>
      <c r="C688" s="7" t="s">
        <v>8</v>
      </c>
      <c r="D688" s="27" t="s">
        <v>4</v>
      </c>
      <c r="E688" s="28"/>
    </row>
    <row r="689" spans="1:5" ht="14.5">
      <c r="A689" s="10" t="s">
        <v>50</v>
      </c>
      <c r="B689" s="10">
        <v>12</v>
      </c>
      <c r="C689" s="7" t="s">
        <v>8</v>
      </c>
      <c r="D689" s="27" t="s">
        <v>18</v>
      </c>
      <c r="E689" s="28"/>
    </row>
    <row r="690" spans="1:5" ht="14.5">
      <c r="A690" s="10" t="s">
        <v>50</v>
      </c>
      <c r="B690" s="10">
        <v>35</v>
      </c>
      <c r="C690" s="7" t="s">
        <v>8</v>
      </c>
      <c r="D690" s="27" t="s">
        <v>4</v>
      </c>
      <c r="E690" s="28"/>
    </row>
    <row r="691" spans="1:5" ht="14.5">
      <c r="A691" s="10" t="s">
        <v>50</v>
      </c>
      <c r="B691" s="10">
        <v>9</v>
      </c>
      <c r="C691" s="7" t="s">
        <v>8</v>
      </c>
      <c r="D691" s="27" t="s">
        <v>18</v>
      </c>
      <c r="E691" s="28"/>
    </row>
    <row r="692" spans="1:5" ht="14.5">
      <c r="A692" s="10" t="s">
        <v>50</v>
      </c>
      <c r="B692" s="10">
        <v>16</v>
      </c>
      <c r="C692" s="7" t="s">
        <v>8</v>
      </c>
      <c r="D692" s="27" t="s">
        <v>4</v>
      </c>
      <c r="E692" s="28"/>
    </row>
    <row r="693" spans="1:5" ht="14.5">
      <c r="A693" s="10" t="s">
        <v>50</v>
      </c>
      <c r="B693" s="10">
        <v>11</v>
      </c>
      <c r="C693" s="7" t="s">
        <v>8</v>
      </c>
      <c r="D693" s="27" t="s">
        <v>10</v>
      </c>
      <c r="E693" s="28"/>
    </row>
    <row r="694" spans="1:5" ht="14.5">
      <c r="A694" s="10" t="s">
        <v>50</v>
      </c>
      <c r="B694" s="10">
        <v>90</v>
      </c>
      <c r="C694" s="7" t="s">
        <v>8</v>
      </c>
      <c r="D694" s="27" t="s">
        <v>11</v>
      </c>
      <c r="E694" s="28"/>
    </row>
    <row r="695" spans="1:5" ht="14.5">
      <c r="A695" s="10" t="s">
        <v>50</v>
      </c>
      <c r="B695" s="10">
        <v>49</v>
      </c>
      <c r="C695" s="7" t="s">
        <v>8</v>
      </c>
      <c r="D695" s="27" t="s">
        <v>11</v>
      </c>
      <c r="E695" s="28"/>
    </row>
    <row r="696" spans="1:5" ht="14.5">
      <c r="A696" s="10" t="s">
        <v>50</v>
      </c>
      <c r="B696" s="10">
        <v>9</v>
      </c>
      <c r="C696" s="7" t="s">
        <v>8</v>
      </c>
      <c r="D696" s="27" t="s">
        <v>10</v>
      </c>
      <c r="E696" s="28"/>
    </row>
    <row r="697" spans="1:5" ht="14.5">
      <c r="A697" s="10" t="s">
        <v>50</v>
      </c>
      <c r="B697" s="10">
        <v>168</v>
      </c>
      <c r="C697" s="7" t="s">
        <v>8</v>
      </c>
      <c r="D697" s="27" t="s">
        <v>18</v>
      </c>
      <c r="E697" s="28"/>
    </row>
    <row r="698" spans="1:5" ht="14.5">
      <c r="A698" s="10" t="s">
        <v>50</v>
      </c>
      <c r="B698" s="10">
        <v>7</v>
      </c>
      <c r="C698" s="7" t="s">
        <v>8</v>
      </c>
      <c r="D698" s="27" t="s">
        <v>10</v>
      </c>
      <c r="E698" s="28"/>
    </row>
    <row r="699" spans="1:5" ht="14.5">
      <c r="A699" s="10" t="s">
        <v>50</v>
      </c>
      <c r="B699" s="10">
        <v>18</v>
      </c>
      <c r="C699" s="7" t="s">
        <v>8</v>
      </c>
      <c r="D699" s="27" t="s">
        <v>4</v>
      </c>
      <c r="E699" s="28"/>
    </row>
    <row r="700" spans="1:5" ht="14.5">
      <c r="A700" s="10" t="s">
        <v>50</v>
      </c>
      <c r="B700" s="10">
        <v>10</v>
      </c>
      <c r="C700" s="7" t="s">
        <v>8</v>
      </c>
      <c r="D700" s="27" t="s">
        <v>10</v>
      </c>
      <c r="E700" s="28"/>
    </row>
    <row r="701" spans="1:5" ht="14.5">
      <c r="A701" s="10" t="s">
        <v>50</v>
      </c>
      <c r="B701" s="10">
        <v>77</v>
      </c>
      <c r="C701" s="7" t="s">
        <v>8</v>
      </c>
      <c r="D701" s="27" t="s">
        <v>10</v>
      </c>
      <c r="E701" s="28"/>
    </row>
    <row r="702" spans="1:5" ht="14.5">
      <c r="A702" s="10" t="s">
        <v>50</v>
      </c>
      <c r="B702" s="10">
        <v>9</v>
      </c>
      <c r="C702" s="16" t="s">
        <v>9</v>
      </c>
      <c r="D702" s="27" t="s">
        <v>10</v>
      </c>
      <c r="E702" s="28"/>
    </row>
    <row r="703" spans="1:5" ht="14.5">
      <c r="A703" s="10" t="s">
        <v>50</v>
      </c>
      <c r="B703" s="10">
        <v>8</v>
      </c>
      <c r="C703" s="7" t="s">
        <v>9</v>
      </c>
      <c r="D703" s="27" t="s">
        <v>4</v>
      </c>
      <c r="E703" s="28"/>
    </row>
    <row r="704" spans="1:5" ht="14.5">
      <c r="A704" s="10" t="s">
        <v>50</v>
      </c>
      <c r="B704" s="10">
        <v>8</v>
      </c>
      <c r="C704" s="7" t="s">
        <v>9</v>
      </c>
      <c r="D704" s="27" t="s">
        <v>10</v>
      </c>
      <c r="E704" s="28"/>
    </row>
    <row r="705" spans="1:5" ht="14.5">
      <c r="A705" s="10" t="s">
        <v>50</v>
      </c>
      <c r="B705" s="10">
        <v>6</v>
      </c>
      <c r="C705" s="7" t="s">
        <v>9</v>
      </c>
      <c r="D705" s="27" t="s">
        <v>18</v>
      </c>
      <c r="E705" s="28"/>
    </row>
    <row r="706" spans="1:5" ht="14.5">
      <c r="A706" s="10" t="s">
        <v>50</v>
      </c>
      <c r="B706" s="10">
        <v>32</v>
      </c>
      <c r="C706" s="7" t="s">
        <v>9</v>
      </c>
      <c r="D706" s="27" t="s">
        <v>10</v>
      </c>
      <c r="E706" s="28"/>
    </row>
    <row r="707" spans="1:5" ht="14.5">
      <c r="A707" s="10" t="s">
        <v>50</v>
      </c>
      <c r="B707" s="10">
        <v>15</v>
      </c>
      <c r="C707" s="7" t="s">
        <v>9</v>
      </c>
      <c r="D707" s="27" t="s">
        <v>10</v>
      </c>
      <c r="E707" s="28"/>
    </row>
    <row r="708" spans="1:5" ht="14.5">
      <c r="A708" s="10" t="s">
        <v>50</v>
      </c>
      <c r="B708" s="10">
        <v>23</v>
      </c>
      <c r="C708" s="7" t="s">
        <v>9</v>
      </c>
      <c r="D708" s="27" t="s">
        <v>11</v>
      </c>
      <c r="E708" s="28"/>
    </row>
    <row r="709" spans="1:5" ht="14.5">
      <c r="A709" s="10" t="s">
        <v>50</v>
      </c>
      <c r="B709" s="10">
        <v>6</v>
      </c>
      <c r="C709" s="7" t="s">
        <v>9</v>
      </c>
      <c r="D709" s="27" t="s">
        <v>11</v>
      </c>
      <c r="E709" s="28"/>
    </row>
    <row r="710" spans="1:5" ht="14.5">
      <c r="A710" s="10" t="s">
        <v>50</v>
      </c>
      <c r="B710" s="10">
        <v>20</v>
      </c>
      <c r="C710" s="7" t="s">
        <v>9</v>
      </c>
      <c r="D710" s="27" t="s">
        <v>10</v>
      </c>
      <c r="E710" s="28"/>
    </row>
    <row r="711" spans="1:5" ht="14.5">
      <c r="A711" s="10" t="s">
        <v>50</v>
      </c>
      <c r="B711" s="10">
        <v>18</v>
      </c>
      <c r="C711" s="7" t="s">
        <v>9</v>
      </c>
      <c r="D711" s="27" t="s">
        <v>4</v>
      </c>
      <c r="E711" s="28"/>
    </row>
    <row r="712" spans="1:5" ht="14.5">
      <c r="A712" s="10" t="s">
        <v>50</v>
      </c>
      <c r="B712" s="10">
        <v>9</v>
      </c>
      <c r="C712" s="7" t="s">
        <v>9</v>
      </c>
      <c r="D712" s="27" t="s">
        <v>10</v>
      </c>
      <c r="E712" s="28"/>
    </row>
    <row r="713" spans="1:5" ht="14.5">
      <c r="A713" s="10" t="s">
        <v>50</v>
      </c>
      <c r="B713" s="10">
        <v>6</v>
      </c>
      <c r="C713" s="7" t="s">
        <v>9</v>
      </c>
      <c r="D713" s="27" t="s">
        <v>11</v>
      </c>
      <c r="E713" s="28"/>
    </row>
    <row r="714" spans="1:5" ht="14.5">
      <c r="A714" s="10" t="s">
        <v>50</v>
      </c>
      <c r="B714" s="10">
        <v>28</v>
      </c>
      <c r="C714" s="7" t="s">
        <v>9</v>
      </c>
      <c r="D714" s="27" t="s">
        <v>18</v>
      </c>
      <c r="E714" s="28"/>
    </row>
    <row r="715" spans="1:5" ht="14.5">
      <c r="A715" s="10" t="s">
        <v>50</v>
      </c>
      <c r="B715" s="10">
        <v>57</v>
      </c>
      <c r="C715" s="7" t="s">
        <v>9</v>
      </c>
      <c r="D715" s="27" t="s">
        <v>4</v>
      </c>
      <c r="E715" s="28"/>
    </row>
    <row r="716" spans="1:5" ht="14.5">
      <c r="A716" s="10" t="s">
        <v>50</v>
      </c>
      <c r="B716" s="10">
        <v>81</v>
      </c>
      <c r="C716" s="7" t="s">
        <v>9</v>
      </c>
      <c r="D716" s="27" t="s">
        <v>18</v>
      </c>
      <c r="E716" s="28"/>
    </row>
    <row r="717" spans="1:5" ht="14.5">
      <c r="A717" s="10" t="s">
        <v>50</v>
      </c>
      <c r="B717" s="10">
        <v>58</v>
      </c>
      <c r="C717" s="7" t="s">
        <v>9</v>
      </c>
      <c r="D717" s="27" t="s">
        <v>4</v>
      </c>
      <c r="E717" s="28"/>
    </row>
    <row r="718" spans="1:5" ht="14.5">
      <c r="A718" s="10" t="s">
        <v>50</v>
      </c>
      <c r="B718" s="10">
        <v>11</v>
      </c>
      <c r="C718" s="7" t="s">
        <v>9</v>
      </c>
      <c r="D718" s="27" t="s">
        <v>11</v>
      </c>
      <c r="E718" s="28"/>
    </row>
    <row r="719" spans="1:5" ht="14.5">
      <c r="A719" s="10" t="s">
        <v>50</v>
      </c>
      <c r="B719" s="10">
        <v>50</v>
      </c>
      <c r="C719" s="7" t="s">
        <v>9</v>
      </c>
      <c r="D719" s="27" t="s">
        <v>10</v>
      </c>
      <c r="E719" s="28"/>
    </row>
    <row r="720" spans="1:5" ht="14.5">
      <c r="A720" s="10" t="s">
        <v>50</v>
      </c>
      <c r="B720" s="10">
        <v>15</v>
      </c>
      <c r="C720" s="7" t="s">
        <v>9</v>
      </c>
      <c r="D720" s="27" t="s">
        <v>11</v>
      </c>
      <c r="E720" s="28"/>
    </row>
    <row r="721" spans="1:5" ht="14.5">
      <c r="A721" s="10" t="s">
        <v>50</v>
      </c>
      <c r="B721" s="10">
        <v>5</v>
      </c>
      <c r="C721" s="7" t="s">
        <v>9</v>
      </c>
      <c r="D721" s="27" t="s">
        <v>11</v>
      </c>
      <c r="E721" s="28"/>
    </row>
    <row r="722" spans="1:5" ht="14.5">
      <c r="A722" s="10" t="s">
        <v>50</v>
      </c>
      <c r="B722" s="10">
        <v>30</v>
      </c>
      <c r="C722" s="7" t="s">
        <v>9</v>
      </c>
      <c r="D722" s="27" t="s">
        <v>10</v>
      </c>
      <c r="E722" s="28"/>
    </row>
    <row r="723" spans="1:5" ht="14.5">
      <c r="A723" s="10" t="s">
        <v>50</v>
      </c>
      <c r="B723" s="10">
        <v>30</v>
      </c>
      <c r="C723" s="7" t="s">
        <v>9</v>
      </c>
      <c r="D723" s="27" t="s">
        <v>10</v>
      </c>
      <c r="E723" s="28"/>
    </row>
    <row r="724" spans="1:5" ht="14.5">
      <c r="A724" s="10" t="s">
        <v>50</v>
      </c>
      <c r="B724" s="10">
        <v>41</v>
      </c>
      <c r="C724" s="7" t="s">
        <v>9</v>
      </c>
      <c r="D724" s="27" t="s">
        <v>11</v>
      </c>
      <c r="E724" s="28"/>
    </row>
    <row r="725" spans="1:5" ht="14.5">
      <c r="A725" s="10" t="s">
        <v>50</v>
      </c>
      <c r="B725" s="10">
        <v>186</v>
      </c>
      <c r="C725" s="7" t="s">
        <v>9</v>
      </c>
      <c r="D725" s="27" t="s">
        <v>18</v>
      </c>
      <c r="E725" s="28"/>
    </row>
    <row r="726" spans="1:5" ht="14.5">
      <c r="A726" s="10" t="s">
        <v>50</v>
      </c>
      <c r="B726" s="10">
        <v>7</v>
      </c>
      <c r="C726" s="7" t="s">
        <v>9</v>
      </c>
      <c r="D726" s="27" t="s">
        <v>11</v>
      </c>
      <c r="E726" s="28"/>
    </row>
    <row r="727" spans="1:5" ht="14.5">
      <c r="A727" s="10" t="s">
        <v>50</v>
      </c>
      <c r="B727" s="10">
        <v>35</v>
      </c>
      <c r="C727" s="16" t="s">
        <v>3</v>
      </c>
      <c r="D727" s="27" t="s">
        <v>11</v>
      </c>
      <c r="E727" s="28"/>
    </row>
    <row r="728" spans="1:5" ht="14.5">
      <c r="A728" s="10" t="s">
        <v>50</v>
      </c>
      <c r="B728" s="10">
        <v>35</v>
      </c>
      <c r="C728" s="7" t="s">
        <v>3</v>
      </c>
      <c r="D728" s="27" t="s">
        <v>11</v>
      </c>
      <c r="E728" s="28"/>
    </row>
    <row r="729" spans="1:5" ht="14.5">
      <c r="A729" s="10" t="s">
        <v>50</v>
      </c>
      <c r="B729" s="10">
        <v>100</v>
      </c>
      <c r="C729" s="7" t="s">
        <v>3</v>
      </c>
      <c r="D729" s="27" t="s">
        <v>4</v>
      </c>
      <c r="E729" s="28"/>
    </row>
    <row r="730" spans="1:5" ht="14.5">
      <c r="A730" s="10" t="s">
        <v>50</v>
      </c>
      <c r="B730" s="10">
        <v>9</v>
      </c>
      <c r="C730" s="7" t="s">
        <v>3</v>
      </c>
      <c r="D730" s="27" t="s">
        <v>10</v>
      </c>
      <c r="E730" s="28"/>
    </row>
    <row r="731" spans="1:5" ht="14.5">
      <c r="A731" s="10" t="s">
        <v>50</v>
      </c>
      <c r="B731" s="10">
        <v>6</v>
      </c>
      <c r="C731" s="7" t="s">
        <v>3</v>
      </c>
      <c r="D731" s="27" t="s">
        <v>11</v>
      </c>
      <c r="E731" s="28"/>
    </row>
    <row r="732" spans="1:5" ht="14.5">
      <c r="A732" s="10" t="s">
        <v>50</v>
      </c>
      <c r="B732" s="10">
        <v>230</v>
      </c>
      <c r="C732" s="7" t="s">
        <v>3</v>
      </c>
      <c r="D732" s="27" t="s">
        <v>4</v>
      </c>
      <c r="E732" s="28"/>
    </row>
    <row r="733" spans="1:5" ht="14.5">
      <c r="A733" s="10" t="s">
        <v>50</v>
      </c>
      <c r="B733" s="10">
        <v>62</v>
      </c>
      <c r="C733" s="7" t="s">
        <v>3</v>
      </c>
      <c r="D733" s="27" t="s">
        <v>10</v>
      </c>
      <c r="E733" s="28"/>
    </row>
    <row r="734" spans="1:5" ht="14.5">
      <c r="A734" s="10" t="s">
        <v>50</v>
      </c>
      <c r="B734" s="10">
        <v>30</v>
      </c>
      <c r="C734" s="7" t="s">
        <v>3</v>
      </c>
      <c r="D734" s="27" t="s">
        <v>10</v>
      </c>
      <c r="E734" s="28"/>
    </row>
    <row r="735" spans="1:5" ht="14.5">
      <c r="A735" s="10" t="s">
        <v>50</v>
      </c>
      <c r="B735" s="10">
        <v>8</v>
      </c>
      <c r="C735" s="7" t="s">
        <v>3</v>
      </c>
      <c r="D735" s="27" t="s">
        <v>11</v>
      </c>
      <c r="E735" s="28"/>
    </row>
    <row r="736" spans="1:5" ht="14.5">
      <c r="A736" s="10" t="s">
        <v>50</v>
      </c>
      <c r="B736" s="10">
        <v>67</v>
      </c>
      <c r="C736" s="7" t="s">
        <v>3</v>
      </c>
      <c r="D736" s="27" t="s">
        <v>11</v>
      </c>
      <c r="E736" s="28"/>
    </row>
    <row r="737" spans="1:5" ht="14.5">
      <c r="A737" s="10" t="s">
        <v>50</v>
      </c>
      <c r="B737" s="10">
        <v>21</v>
      </c>
      <c r="C737" s="7" t="s">
        <v>3</v>
      </c>
      <c r="D737" s="27" t="s">
        <v>11</v>
      </c>
      <c r="E737" s="28"/>
    </row>
    <row r="738" spans="1:5" ht="14.5">
      <c r="A738" s="10" t="s">
        <v>50</v>
      </c>
      <c r="B738" s="10">
        <v>29</v>
      </c>
      <c r="C738" s="7" t="s">
        <v>3</v>
      </c>
      <c r="D738" s="27" t="s">
        <v>10</v>
      </c>
      <c r="E738" s="28"/>
    </row>
    <row r="739" spans="1:5" ht="14.5">
      <c r="A739" s="10" t="s">
        <v>50</v>
      </c>
      <c r="B739" s="10">
        <v>47</v>
      </c>
      <c r="C739" s="7" t="s">
        <v>3</v>
      </c>
      <c r="D739" s="27" t="s">
        <v>10</v>
      </c>
      <c r="E739" s="28"/>
    </row>
    <row r="740" spans="1:5" ht="14.5">
      <c r="A740" s="10" t="s">
        <v>50</v>
      </c>
      <c r="B740" s="10">
        <v>23</v>
      </c>
      <c r="C740" s="7" t="s">
        <v>3</v>
      </c>
      <c r="D740" s="27" t="s">
        <v>10</v>
      </c>
      <c r="E740" s="28"/>
    </row>
    <row r="741" spans="1:5" ht="14.5">
      <c r="A741" s="10" t="s">
        <v>50</v>
      </c>
      <c r="B741" s="10">
        <v>15</v>
      </c>
      <c r="C741" s="7" t="s">
        <v>3</v>
      </c>
      <c r="D741" s="27" t="s">
        <v>11</v>
      </c>
      <c r="E741" s="28"/>
    </row>
    <row r="742" spans="1:5" ht="14.5">
      <c r="A742" s="10" t="s">
        <v>50</v>
      </c>
      <c r="B742" s="10">
        <v>79</v>
      </c>
      <c r="C742" s="7" t="s">
        <v>3</v>
      </c>
      <c r="D742" s="27" t="s">
        <v>18</v>
      </c>
      <c r="E742" s="28"/>
    </row>
    <row r="743" spans="1:5" ht="14.5">
      <c r="A743" s="10" t="s">
        <v>50</v>
      </c>
      <c r="B743" s="10">
        <v>18</v>
      </c>
      <c r="C743" s="7" t="s">
        <v>3</v>
      </c>
      <c r="D743" s="27" t="s">
        <v>11</v>
      </c>
      <c r="E743" s="28"/>
    </row>
    <row r="744" spans="1:5" ht="14.5">
      <c r="A744" s="10" t="s">
        <v>50</v>
      </c>
      <c r="B744" s="10">
        <v>10</v>
      </c>
      <c r="C744" s="7" t="s">
        <v>3</v>
      </c>
      <c r="D744" s="27" t="s">
        <v>25</v>
      </c>
      <c r="E744" s="28"/>
    </row>
    <row r="745" spans="1:5" ht="14.5">
      <c r="A745" s="10" t="s">
        <v>50</v>
      </c>
      <c r="B745" s="10">
        <v>10</v>
      </c>
      <c r="C745" s="7" t="s">
        <v>3</v>
      </c>
      <c r="D745" s="27" t="s">
        <v>10</v>
      </c>
      <c r="E745" s="28"/>
    </row>
    <row r="746" spans="1:5" ht="14.5">
      <c r="A746" s="10" t="s">
        <v>50</v>
      </c>
      <c r="B746" s="10">
        <v>13</v>
      </c>
      <c r="C746" s="7" t="s">
        <v>3</v>
      </c>
      <c r="D746" s="27" t="s">
        <v>4</v>
      </c>
      <c r="E746" s="28"/>
    </row>
    <row r="747" spans="1:5" ht="14.5">
      <c r="A747" s="10" t="s">
        <v>50</v>
      </c>
      <c r="B747" s="10">
        <v>8</v>
      </c>
      <c r="C747" s="7" t="s">
        <v>3</v>
      </c>
      <c r="D747" s="27" t="s">
        <v>10</v>
      </c>
      <c r="E747" s="28"/>
    </row>
    <row r="748" spans="1:5" ht="14.5">
      <c r="A748" s="10" t="s">
        <v>50</v>
      </c>
      <c r="B748" s="10">
        <v>9</v>
      </c>
      <c r="C748" s="7" t="s">
        <v>3</v>
      </c>
      <c r="D748" s="27" t="s">
        <v>11</v>
      </c>
      <c r="E748" s="28"/>
    </row>
    <row r="749" spans="1:5" ht="14.5">
      <c r="A749" s="10" t="s">
        <v>50</v>
      </c>
      <c r="B749" s="10">
        <v>19</v>
      </c>
      <c r="C749" s="7" t="s">
        <v>3</v>
      </c>
      <c r="D749" s="27" t="s">
        <v>11</v>
      </c>
      <c r="E749" s="28"/>
    </row>
    <row r="750" spans="1:5" ht="14.5">
      <c r="A750" s="10" t="s">
        <v>50</v>
      </c>
      <c r="B750" s="10">
        <v>10</v>
      </c>
      <c r="C750" s="7" t="s">
        <v>3</v>
      </c>
      <c r="D750" s="27" t="s">
        <v>10</v>
      </c>
      <c r="E750" s="28"/>
    </row>
    <row r="751" spans="1:5" ht="14.5">
      <c r="A751" s="10" t="s">
        <v>50</v>
      </c>
      <c r="B751" s="10">
        <v>8</v>
      </c>
      <c r="C751" s="7" t="s">
        <v>3</v>
      </c>
      <c r="D751" s="27" t="s">
        <v>4</v>
      </c>
      <c r="E751" s="28"/>
    </row>
    <row r="752" spans="1:5" ht="14.5">
      <c r="A752" s="10" t="s">
        <v>50</v>
      </c>
      <c r="B752" s="10">
        <v>63</v>
      </c>
      <c r="C752" s="16" t="s">
        <v>12</v>
      </c>
      <c r="D752" s="27" t="s">
        <v>4</v>
      </c>
      <c r="E752" s="28"/>
    </row>
    <row r="753" spans="1:5" ht="14.5">
      <c r="A753" s="10" t="s">
        <v>50</v>
      </c>
      <c r="B753" s="10">
        <v>15</v>
      </c>
      <c r="C753" s="7" t="s">
        <v>12</v>
      </c>
      <c r="D753" s="27" t="s">
        <v>10</v>
      </c>
      <c r="E753" s="28"/>
    </row>
    <row r="754" spans="1:5" ht="14.5">
      <c r="A754" s="10" t="s">
        <v>50</v>
      </c>
      <c r="B754" s="10">
        <v>56</v>
      </c>
      <c r="C754" s="7" t="s">
        <v>12</v>
      </c>
      <c r="D754" s="27" t="s">
        <v>4</v>
      </c>
      <c r="E754" s="28"/>
    </row>
    <row r="755" spans="1:5" ht="14.5">
      <c r="A755" s="10" t="s">
        <v>50</v>
      </c>
      <c r="B755" s="10">
        <v>58</v>
      </c>
      <c r="C755" s="7" t="s">
        <v>12</v>
      </c>
      <c r="D755" s="27" t="s">
        <v>11</v>
      </c>
      <c r="E755" s="28"/>
    </row>
    <row r="756" spans="1:5" ht="14.5">
      <c r="A756" s="10" t="s">
        <v>50</v>
      </c>
      <c r="B756" s="10">
        <v>7</v>
      </c>
      <c r="C756" s="7" t="s">
        <v>12</v>
      </c>
      <c r="D756" s="27" t="s">
        <v>10</v>
      </c>
      <c r="E756" s="28"/>
    </row>
    <row r="757" spans="1:5" ht="14.5">
      <c r="A757" s="10" t="s">
        <v>50</v>
      </c>
      <c r="B757" s="10">
        <v>7</v>
      </c>
      <c r="C757" s="7" t="s">
        <v>12</v>
      </c>
      <c r="D757" s="27" t="s">
        <v>10</v>
      </c>
      <c r="E757" s="28"/>
    </row>
    <row r="758" spans="1:5" ht="14.5">
      <c r="A758" s="10" t="s">
        <v>50</v>
      </c>
      <c r="B758" s="10">
        <v>61</v>
      </c>
      <c r="C758" s="7" t="s">
        <v>12</v>
      </c>
      <c r="D758" s="27" t="s">
        <v>11</v>
      </c>
      <c r="E758" s="28"/>
    </row>
    <row r="759" spans="1:5" ht="14.5">
      <c r="A759" s="10" t="s">
        <v>50</v>
      </c>
      <c r="B759" s="10">
        <v>27</v>
      </c>
      <c r="C759" s="7" t="s">
        <v>12</v>
      </c>
      <c r="D759" s="27" t="s">
        <v>11</v>
      </c>
      <c r="E759" s="28"/>
    </row>
    <row r="760" spans="1:5" ht="14.5">
      <c r="A760" s="10" t="s">
        <v>50</v>
      </c>
      <c r="B760" s="10">
        <v>13</v>
      </c>
      <c r="C760" s="7" t="s">
        <v>12</v>
      </c>
      <c r="D760" s="27" t="s">
        <v>10</v>
      </c>
      <c r="E760" s="28"/>
    </row>
    <row r="761" spans="1:5" ht="14.5">
      <c r="A761" s="10" t="s">
        <v>50</v>
      </c>
      <c r="B761" s="10">
        <v>11</v>
      </c>
      <c r="C761" s="7" t="s">
        <v>12</v>
      </c>
      <c r="D761" s="27" t="s">
        <v>11</v>
      </c>
      <c r="E761" s="28"/>
    </row>
    <row r="762" spans="1:5" ht="14.5">
      <c r="A762" s="10" t="s">
        <v>50</v>
      </c>
      <c r="B762" s="10">
        <v>5</v>
      </c>
      <c r="C762" s="7" t="s">
        <v>12</v>
      </c>
      <c r="D762" s="27" t="s">
        <v>18</v>
      </c>
      <c r="E762" s="28"/>
    </row>
    <row r="763" spans="1:5" ht="14.5">
      <c r="A763" s="10" t="s">
        <v>50</v>
      </c>
      <c r="B763" s="10">
        <v>12</v>
      </c>
      <c r="C763" s="7" t="s">
        <v>12</v>
      </c>
      <c r="D763" s="27" t="s">
        <v>10</v>
      </c>
      <c r="E763" s="28"/>
    </row>
    <row r="764" spans="1:5" ht="14.5">
      <c r="A764" s="10" t="s">
        <v>50</v>
      </c>
      <c r="B764" s="10">
        <v>10</v>
      </c>
      <c r="C764" s="7" t="s">
        <v>12</v>
      </c>
      <c r="D764" s="27" t="s">
        <v>11</v>
      </c>
      <c r="E764" s="28"/>
    </row>
    <row r="765" spans="1:5" ht="14.5">
      <c r="A765" s="10" t="s">
        <v>50</v>
      </c>
      <c r="B765" s="10">
        <v>70</v>
      </c>
      <c r="C765" s="7" t="s">
        <v>12</v>
      </c>
      <c r="D765" s="27" t="s">
        <v>4</v>
      </c>
      <c r="E765" s="28"/>
    </row>
    <row r="766" spans="1:5" ht="14.5">
      <c r="A766" s="10" t="s">
        <v>50</v>
      </c>
      <c r="B766" s="10">
        <v>9</v>
      </c>
      <c r="C766" s="7" t="s">
        <v>12</v>
      </c>
      <c r="D766" s="27" t="s">
        <v>4</v>
      </c>
      <c r="E766" s="28"/>
    </row>
    <row r="767" spans="1:5" ht="14.5">
      <c r="A767" s="10" t="s">
        <v>50</v>
      </c>
      <c r="B767" s="10">
        <v>72</v>
      </c>
      <c r="C767" s="7" t="s">
        <v>12</v>
      </c>
      <c r="D767" s="27" t="s">
        <v>10</v>
      </c>
      <c r="E767" s="28"/>
    </row>
    <row r="768" spans="1:5" ht="14.5">
      <c r="A768" s="10" t="s">
        <v>50</v>
      </c>
      <c r="B768" s="10">
        <v>10</v>
      </c>
      <c r="C768" s="7" t="s">
        <v>12</v>
      </c>
      <c r="D768" s="27" t="s">
        <v>11</v>
      </c>
      <c r="E768" s="28"/>
    </row>
    <row r="769" spans="1:5" ht="14.5">
      <c r="A769" s="10" t="s">
        <v>50</v>
      </c>
      <c r="B769" s="10">
        <v>32</v>
      </c>
      <c r="C769" s="7" t="s">
        <v>12</v>
      </c>
      <c r="D769" s="27" t="s">
        <v>10</v>
      </c>
      <c r="E769" s="28"/>
    </row>
    <row r="770" spans="1:5" ht="14.5">
      <c r="A770" s="10" t="s">
        <v>50</v>
      </c>
      <c r="B770" s="10">
        <v>10</v>
      </c>
      <c r="C770" s="7" t="s">
        <v>12</v>
      </c>
      <c r="D770" s="27" t="s">
        <v>11</v>
      </c>
      <c r="E770" s="28"/>
    </row>
    <row r="771" spans="1:5" ht="14.5">
      <c r="A771" s="10" t="s">
        <v>50</v>
      </c>
      <c r="B771" s="10">
        <v>38</v>
      </c>
      <c r="C771" s="7" t="s">
        <v>12</v>
      </c>
      <c r="D771" s="27" t="s">
        <v>10</v>
      </c>
      <c r="E771" s="28"/>
    </row>
    <row r="772" spans="1:5" ht="14.5">
      <c r="A772" s="10" t="s">
        <v>50</v>
      </c>
      <c r="B772" s="10">
        <v>38</v>
      </c>
      <c r="C772" s="7" t="s">
        <v>12</v>
      </c>
      <c r="D772" s="27" t="s">
        <v>18</v>
      </c>
      <c r="E772" s="28"/>
    </row>
    <row r="773" spans="1:5" ht="14.5">
      <c r="A773" s="10" t="s">
        <v>50</v>
      </c>
      <c r="B773" s="10">
        <v>13</v>
      </c>
      <c r="C773" s="7" t="s">
        <v>12</v>
      </c>
      <c r="D773" s="27" t="s">
        <v>11</v>
      </c>
      <c r="E773" s="28"/>
    </row>
    <row r="774" spans="1:5" ht="14.5">
      <c r="A774" s="10" t="s">
        <v>50</v>
      </c>
      <c r="B774" s="10">
        <v>23</v>
      </c>
      <c r="C774" s="7" t="s">
        <v>12</v>
      </c>
      <c r="D774" s="27" t="s">
        <v>10</v>
      </c>
      <c r="E774" s="28"/>
    </row>
    <row r="775" spans="1:5" ht="14.5">
      <c r="A775" s="10" t="s">
        <v>50</v>
      </c>
      <c r="B775" s="10">
        <v>9</v>
      </c>
      <c r="C775" s="7" t="s">
        <v>12</v>
      </c>
      <c r="D775" s="27" t="s">
        <v>10</v>
      </c>
      <c r="E775" s="28"/>
    </row>
    <row r="776" spans="1:5" ht="14.5">
      <c r="A776" s="10" t="s">
        <v>50</v>
      </c>
      <c r="B776" s="10">
        <v>15</v>
      </c>
      <c r="C776" s="7" t="s">
        <v>12</v>
      </c>
      <c r="D776" s="27" t="s">
        <v>11</v>
      </c>
      <c r="E776" s="28"/>
    </row>
    <row r="777" spans="1:5" ht="14.5">
      <c r="A777" s="10" t="s">
        <v>50</v>
      </c>
      <c r="B777" s="10">
        <v>36</v>
      </c>
      <c r="C777" s="16" t="s">
        <v>16</v>
      </c>
      <c r="D777" s="27" t="s">
        <v>11</v>
      </c>
      <c r="E777" s="28"/>
    </row>
    <row r="778" spans="1:5" ht="14.5">
      <c r="A778" s="10" t="s">
        <v>50</v>
      </c>
      <c r="B778" s="10">
        <v>5</v>
      </c>
      <c r="C778" s="7" t="s">
        <v>16</v>
      </c>
      <c r="D778" s="27" t="s">
        <v>10</v>
      </c>
      <c r="E778" s="28"/>
    </row>
    <row r="779" spans="1:5" ht="14.5">
      <c r="A779" s="10" t="s">
        <v>50</v>
      </c>
      <c r="B779" s="10">
        <v>5</v>
      </c>
      <c r="C779" s="7" t="s">
        <v>16</v>
      </c>
      <c r="D779" s="27" t="s">
        <v>18</v>
      </c>
      <c r="E779" s="28"/>
    </row>
    <row r="780" spans="1:5" ht="14.5">
      <c r="A780" s="10" t="s">
        <v>50</v>
      </c>
      <c r="B780" s="10">
        <v>37</v>
      </c>
      <c r="C780" s="7" t="s">
        <v>16</v>
      </c>
      <c r="D780" s="27" t="s">
        <v>10</v>
      </c>
      <c r="E780" s="28"/>
    </row>
    <row r="781" spans="1:5" ht="14.5">
      <c r="A781" s="10" t="s">
        <v>50</v>
      </c>
      <c r="B781" s="10">
        <v>8</v>
      </c>
      <c r="C781" s="7" t="s">
        <v>16</v>
      </c>
      <c r="D781" s="27" t="s">
        <v>10</v>
      </c>
      <c r="E781" s="28"/>
    </row>
    <row r="782" spans="1:5" ht="14.5">
      <c r="A782" s="10" t="s">
        <v>50</v>
      </c>
      <c r="B782" s="10">
        <v>19</v>
      </c>
      <c r="C782" s="7" t="s">
        <v>16</v>
      </c>
      <c r="D782" s="27" t="s">
        <v>4</v>
      </c>
      <c r="E782" s="28"/>
    </row>
    <row r="783" spans="1:5" ht="14.5">
      <c r="A783" s="10" t="s">
        <v>50</v>
      </c>
      <c r="B783" s="10">
        <v>15</v>
      </c>
      <c r="C783" s="7" t="s">
        <v>16</v>
      </c>
      <c r="D783" s="27" t="s">
        <v>11</v>
      </c>
      <c r="E783" s="28"/>
    </row>
    <row r="784" spans="1:5" ht="14.5">
      <c r="A784" s="10" t="s">
        <v>50</v>
      </c>
      <c r="B784" s="10">
        <v>17</v>
      </c>
      <c r="C784" s="7" t="s">
        <v>16</v>
      </c>
      <c r="D784" s="27" t="s">
        <v>10</v>
      </c>
      <c r="E784" s="28"/>
    </row>
    <row r="785" spans="1:5" ht="14.5">
      <c r="A785" s="10" t="s">
        <v>50</v>
      </c>
      <c r="B785" s="10">
        <v>12</v>
      </c>
      <c r="C785" s="7" t="s">
        <v>16</v>
      </c>
      <c r="D785" s="27" t="s">
        <v>11</v>
      </c>
      <c r="E785" s="28"/>
    </row>
    <row r="786" spans="1:5" ht="14.5">
      <c r="A786" s="10" t="s">
        <v>50</v>
      </c>
      <c r="B786" s="10">
        <v>6</v>
      </c>
      <c r="C786" s="7" t="s">
        <v>16</v>
      </c>
      <c r="D786" s="27" t="s">
        <v>11</v>
      </c>
      <c r="E786" s="28"/>
    </row>
    <row r="787" spans="1:5" ht="14.5">
      <c r="A787" s="10" t="s">
        <v>50</v>
      </c>
      <c r="B787" s="10">
        <v>12</v>
      </c>
      <c r="C787" s="7" t="s">
        <v>16</v>
      </c>
      <c r="D787" s="27" t="s">
        <v>11</v>
      </c>
      <c r="E787" s="28"/>
    </row>
    <row r="788" spans="1:5" ht="14.5">
      <c r="A788" s="10" t="s">
        <v>50</v>
      </c>
      <c r="B788" s="10">
        <v>14</v>
      </c>
      <c r="C788" s="7" t="s">
        <v>16</v>
      </c>
      <c r="D788" s="27" t="s">
        <v>11</v>
      </c>
      <c r="E788" s="28"/>
    </row>
    <row r="789" spans="1:5" ht="14.5">
      <c r="A789" s="10" t="s">
        <v>50</v>
      </c>
      <c r="B789" s="10">
        <v>35</v>
      </c>
      <c r="C789" s="7" t="s">
        <v>16</v>
      </c>
      <c r="D789" s="27" t="s">
        <v>11</v>
      </c>
      <c r="E789" s="28"/>
    </row>
    <row r="790" spans="1:5" ht="14.5">
      <c r="A790" s="10" t="s">
        <v>50</v>
      </c>
      <c r="B790" s="10">
        <v>10</v>
      </c>
      <c r="C790" s="7" t="s">
        <v>16</v>
      </c>
      <c r="D790" s="27" t="s">
        <v>25</v>
      </c>
      <c r="E790" s="28"/>
    </row>
    <row r="791" spans="1:5" ht="14.5">
      <c r="A791" s="10" t="s">
        <v>50</v>
      </c>
      <c r="B791" s="10">
        <v>35</v>
      </c>
      <c r="C791" s="7" t="s">
        <v>16</v>
      </c>
      <c r="D791" s="27" t="s">
        <v>10</v>
      </c>
      <c r="E791" s="28"/>
    </row>
    <row r="792" spans="1:5" ht="14.5">
      <c r="A792" s="10" t="s">
        <v>50</v>
      </c>
      <c r="B792" s="10">
        <v>15</v>
      </c>
      <c r="C792" s="7" t="s">
        <v>16</v>
      </c>
      <c r="D792" s="27" t="s">
        <v>4</v>
      </c>
      <c r="E792" s="28"/>
    </row>
    <row r="793" spans="1:5" ht="14.5">
      <c r="A793" s="10" t="s">
        <v>50</v>
      </c>
      <c r="B793" s="10">
        <v>25</v>
      </c>
      <c r="C793" s="7" t="s">
        <v>16</v>
      </c>
      <c r="D793" s="27" t="s">
        <v>10</v>
      </c>
      <c r="E793" s="28"/>
    </row>
    <row r="794" spans="1:5" ht="14.5">
      <c r="A794" s="10" t="s">
        <v>50</v>
      </c>
      <c r="B794" s="10">
        <v>26</v>
      </c>
      <c r="C794" s="7" t="s">
        <v>16</v>
      </c>
      <c r="D794" s="27" t="s">
        <v>11</v>
      </c>
      <c r="E794" s="28"/>
    </row>
    <row r="795" spans="1:5" ht="14.5">
      <c r="A795" s="10" t="s">
        <v>50</v>
      </c>
      <c r="B795" s="10">
        <v>25</v>
      </c>
      <c r="C795" s="7" t="s">
        <v>16</v>
      </c>
      <c r="D795" s="27" t="s">
        <v>10</v>
      </c>
      <c r="E795" s="28"/>
    </row>
    <row r="796" spans="1:5" ht="14.5">
      <c r="A796" s="10" t="s">
        <v>50</v>
      </c>
      <c r="B796" s="10">
        <v>11</v>
      </c>
      <c r="C796" s="7" t="s">
        <v>16</v>
      </c>
      <c r="D796" s="27" t="s">
        <v>11</v>
      </c>
      <c r="E796" s="28"/>
    </row>
    <row r="797" spans="1:5" ht="14.5">
      <c r="A797" s="10" t="s">
        <v>50</v>
      </c>
      <c r="B797" s="10">
        <v>41</v>
      </c>
      <c r="C797" s="7" t="s">
        <v>16</v>
      </c>
      <c r="D797" s="27" t="s">
        <v>11</v>
      </c>
      <c r="E797" s="28"/>
    </row>
    <row r="798" spans="1:5" ht="14.5">
      <c r="A798" s="10" t="s">
        <v>50</v>
      </c>
      <c r="B798" s="10">
        <v>60</v>
      </c>
      <c r="C798" s="7" t="s">
        <v>16</v>
      </c>
      <c r="D798" s="27" t="s">
        <v>4</v>
      </c>
      <c r="E798" s="28"/>
    </row>
    <row r="799" spans="1:5" ht="14.5">
      <c r="A799" s="10" t="s">
        <v>50</v>
      </c>
      <c r="B799" s="10">
        <v>15</v>
      </c>
      <c r="C799" s="7" t="s">
        <v>16</v>
      </c>
      <c r="D799" s="27" t="s">
        <v>10</v>
      </c>
      <c r="E799" s="28"/>
    </row>
    <row r="800" spans="1:5" ht="14.5">
      <c r="A800" s="10" t="s">
        <v>50</v>
      </c>
      <c r="B800" s="10">
        <v>9</v>
      </c>
      <c r="C800" s="7" t="s">
        <v>16</v>
      </c>
      <c r="D800" s="27" t="s">
        <v>11</v>
      </c>
      <c r="E800" s="28"/>
    </row>
    <row r="801" spans="1:5" ht="14.5">
      <c r="A801" s="10" t="s">
        <v>50</v>
      </c>
      <c r="B801" s="10">
        <v>43</v>
      </c>
      <c r="C801" s="7" t="s">
        <v>16</v>
      </c>
      <c r="D801" s="27" t="s">
        <v>10</v>
      </c>
      <c r="E801" s="28"/>
    </row>
    <row r="802" spans="1:5" ht="14.5">
      <c r="A802" s="10" t="s">
        <v>50</v>
      </c>
      <c r="B802" s="10">
        <v>57</v>
      </c>
      <c r="C802" s="16" t="s">
        <v>21</v>
      </c>
      <c r="D802" s="27" t="s">
        <v>18</v>
      </c>
      <c r="E802" s="28"/>
    </row>
    <row r="803" spans="1:5" ht="14.5">
      <c r="A803" s="10" t="s">
        <v>50</v>
      </c>
      <c r="B803" s="10">
        <v>54</v>
      </c>
      <c r="C803" s="7" t="s">
        <v>21</v>
      </c>
      <c r="D803" s="27" t="s">
        <v>4</v>
      </c>
      <c r="E803" s="28"/>
    </row>
    <row r="804" spans="1:5" ht="14.5">
      <c r="A804" s="10" t="s">
        <v>50</v>
      </c>
      <c r="B804" s="10">
        <v>113</v>
      </c>
      <c r="C804" s="7" t="s">
        <v>21</v>
      </c>
      <c r="D804" s="27" t="s">
        <v>18</v>
      </c>
      <c r="E804" s="28"/>
    </row>
    <row r="805" spans="1:5" ht="14.5">
      <c r="A805" s="10" t="s">
        <v>50</v>
      </c>
      <c r="B805" s="10">
        <v>43</v>
      </c>
      <c r="C805" s="7" t="s">
        <v>21</v>
      </c>
      <c r="D805" s="27" t="s">
        <v>11</v>
      </c>
      <c r="E805" s="28"/>
    </row>
    <row r="806" spans="1:5" ht="14.5">
      <c r="A806" s="10" t="s">
        <v>50</v>
      </c>
      <c r="B806" s="10">
        <v>36</v>
      </c>
      <c r="C806" s="7" t="s">
        <v>21</v>
      </c>
      <c r="D806" s="27" t="s">
        <v>11</v>
      </c>
      <c r="E806" s="28"/>
    </row>
    <row r="807" spans="1:5" ht="14.5">
      <c r="A807" s="10" t="s">
        <v>50</v>
      </c>
      <c r="B807" s="10">
        <v>11</v>
      </c>
      <c r="C807" s="7" t="s">
        <v>21</v>
      </c>
      <c r="D807" s="27" t="s">
        <v>18</v>
      </c>
      <c r="E807" s="28"/>
    </row>
    <row r="808" spans="1:5" ht="14.5">
      <c r="A808" s="10" t="s">
        <v>50</v>
      </c>
      <c r="B808" s="10">
        <v>22</v>
      </c>
      <c r="C808" s="7" t="s">
        <v>21</v>
      </c>
      <c r="D808" s="27" t="s">
        <v>25</v>
      </c>
      <c r="E808" s="28"/>
    </row>
    <row r="809" spans="1:5" ht="14.5">
      <c r="A809" s="10" t="s">
        <v>50</v>
      </c>
      <c r="B809" s="10">
        <v>8</v>
      </c>
      <c r="C809" s="7" t="s">
        <v>21</v>
      </c>
      <c r="D809" s="27" t="s">
        <v>11</v>
      </c>
      <c r="E809" s="28"/>
    </row>
    <row r="810" spans="1:5" ht="14.5">
      <c r="A810" s="10" t="s">
        <v>50</v>
      </c>
      <c r="B810" s="10">
        <v>21</v>
      </c>
      <c r="C810" s="7" t="s">
        <v>21</v>
      </c>
      <c r="D810" s="27" t="s">
        <v>11</v>
      </c>
      <c r="E810" s="28"/>
    </row>
    <row r="811" spans="1:5" ht="14.5">
      <c r="A811" s="10" t="s">
        <v>50</v>
      </c>
      <c r="B811" s="10">
        <v>6</v>
      </c>
      <c r="C811" s="7" t="s">
        <v>21</v>
      </c>
      <c r="D811" s="27" t="s">
        <v>11</v>
      </c>
      <c r="E811" s="28"/>
    </row>
    <row r="812" spans="1:5" ht="14.5">
      <c r="A812" s="10" t="s">
        <v>50</v>
      </c>
      <c r="B812" s="10">
        <v>11</v>
      </c>
      <c r="C812" s="7" t="s">
        <v>21</v>
      </c>
      <c r="D812" s="27" t="s">
        <v>10</v>
      </c>
      <c r="E812" s="28"/>
    </row>
    <row r="813" spans="1:5" ht="14.5">
      <c r="A813" s="10" t="s">
        <v>50</v>
      </c>
      <c r="B813" s="10">
        <v>5</v>
      </c>
      <c r="C813" s="7" t="s">
        <v>21</v>
      </c>
      <c r="D813" s="27" t="s">
        <v>18</v>
      </c>
      <c r="E813" s="28"/>
    </row>
    <row r="814" spans="1:5" ht="14.5">
      <c r="A814" s="10" t="s">
        <v>50</v>
      </c>
      <c r="B814" s="10">
        <v>53</v>
      </c>
      <c r="C814" s="7" t="s">
        <v>21</v>
      </c>
      <c r="D814" s="27" t="s">
        <v>10</v>
      </c>
      <c r="E814" s="28"/>
    </row>
    <row r="815" spans="1:5" ht="14.5">
      <c r="A815" s="10" t="s">
        <v>50</v>
      </c>
      <c r="B815" s="10">
        <v>5</v>
      </c>
      <c r="C815" s="7" t="s">
        <v>21</v>
      </c>
      <c r="D815" s="27" t="s">
        <v>10</v>
      </c>
      <c r="E815" s="28"/>
    </row>
    <row r="816" spans="1:5" ht="14.5">
      <c r="A816" s="10" t="s">
        <v>50</v>
      </c>
      <c r="B816" s="10">
        <v>42</v>
      </c>
      <c r="C816" s="7" t="s">
        <v>21</v>
      </c>
      <c r="D816" s="27" t="s">
        <v>11</v>
      </c>
      <c r="E816" s="28"/>
    </row>
    <row r="817" spans="1:5" ht="14.5">
      <c r="A817" s="10" t="s">
        <v>50</v>
      </c>
      <c r="B817" s="10">
        <v>19</v>
      </c>
      <c r="C817" s="7" t="s">
        <v>21</v>
      </c>
      <c r="D817" s="27" t="s">
        <v>18</v>
      </c>
      <c r="E817" s="28"/>
    </row>
    <row r="818" spans="1:5" ht="14.5">
      <c r="A818" s="10" t="s">
        <v>50</v>
      </c>
      <c r="B818" s="10">
        <v>8</v>
      </c>
      <c r="C818" s="7" t="s">
        <v>21</v>
      </c>
      <c r="D818" s="27" t="s">
        <v>18</v>
      </c>
      <c r="E818" s="28"/>
    </row>
    <row r="819" spans="1:5" ht="14.5">
      <c r="A819" s="10" t="s">
        <v>50</v>
      </c>
      <c r="B819" s="10">
        <v>25</v>
      </c>
      <c r="C819" s="7" t="s">
        <v>21</v>
      </c>
      <c r="D819" s="27" t="s">
        <v>11</v>
      </c>
      <c r="E819" s="28"/>
    </row>
    <row r="820" spans="1:5" ht="14.5">
      <c r="A820" s="10" t="s">
        <v>50</v>
      </c>
      <c r="B820" s="10">
        <v>9</v>
      </c>
      <c r="C820" s="7" t="s">
        <v>21</v>
      </c>
      <c r="D820" s="27" t="s">
        <v>18</v>
      </c>
      <c r="E820" s="28"/>
    </row>
    <row r="821" spans="1:5" ht="14.5">
      <c r="A821" s="10" t="s">
        <v>50</v>
      </c>
      <c r="B821" s="10">
        <v>6</v>
      </c>
      <c r="C821" s="7" t="s">
        <v>21</v>
      </c>
      <c r="D821" s="27" t="s">
        <v>18</v>
      </c>
      <c r="E821" s="28"/>
    </row>
    <row r="822" spans="1:5" ht="14.5">
      <c r="A822" s="10" t="s">
        <v>50</v>
      </c>
      <c r="B822" s="10">
        <v>54</v>
      </c>
      <c r="C822" s="7" t="s">
        <v>21</v>
      </c>
      <c r="D822" s="27" t="s">
        <v>10</v>
      </c>
      <c r="E822" s="28"/>
    </row>
    <row r="823" spans="1:5" ht="14.5">
      <c r="A823" s="10" t="s">
        <v>50</v>
      </c>
      <c r="B823" s="10">
        <v>9</v>
      </c>
      <c r="C823" s="7" t="s">
        <v>21</v>
      </c>
      <c r="D823" s="27" t="s">
        <v>11</v>
      </c>
      <c r="E823" s="28"/>
    </row>
    <row r="824" spans="1:5" ht="14.5">
      <c r="A824" s="10" t="s">
        <v>50</v>
      </c>
      <c r="B824" s="10">
        <v>48</v>
      </c>
      <c r="C824" s="7" t="s">
        <v>21</v>
      </c>
      <c r="D824" s="27" t="s">
        <v>11</v>
      </c>
      <c r="E824" s="28"/>
    </row>
    <row r="825" spans="1:5" ht="14.5">
      <c r="A825" s="10" t="s">
        <v>50</v>
      </c>
      <c r="B825" s="10">
        <v>11</v>
      </c>
      <c r="C825" s="7" t="s">
        <v>21</v>
      </c>
      <c r="D825" s="27" t="s">
        <v>25</v>
      </c>
      <c r="E825" s="28"/>
    </row>
    <row r="826" spans="1:5" ht="14.5">
      <c r="A826" s="10" t="s">
        <v>50</v>
      </c>
      <c r="B826" s="10">
        <v>17</v>
      </c>
      <c r="C826" s="7" t="s">
        <v>21</v>
      </c>
      <c r="D826" s="27" t="s">
        <v>10</v>
      </c>
      <c r="E826" s="28"/>
    </row>
    <row r="827" spans="1:5" ht="14.5">
      <c r="A827" s="10" t="s">
        <v>50</v>
      </c>
      <c r="B827" s="10">
        <v>11</v>
      </c>
      <c r="C827" s="16" t="s">
        <v>22</v>
      </c>
      <c r="D827" s="27" t="s">
        <v>10</v>
      </c>
      <c r="E827" s="28"/>
    </row>
    <row r="828" spans="1:5" ht="14.5">
      <c r="A828" s="10" t="s">
        <v>50</v>
      </c>
      <c r="B828" s="10">
        <v>20</v>
      </c>
      <c r="C828" s="7" t="s">
        <v>22</v>
      </c>
      <c r="D828" s="27" t="s">
        <v>11</v>
      </c>
      <c r="E828" s="28"/>
    </row>
    <row r="829" spans="1:5" ht="14.5">
      <c r="A829" s="10" t="s">
        <v>50</v>
      </c>
      <c r="B829" s="10">
        <v>25</v>
      </c>
      <c r="C829" s="7" t="s">
        <v>22</v>
      </c>
      <c r="D829" s="27" t="s">
        <v>18</v>
      </c>
      <c r="E829" s="28"/>
    </row>
    <row r="830" spans="1:5" ht="14.5">
      <c r="A830" s="10" t="s">
        <v>50</v>
      </c>
      <c r="B830" s="10">
        <v>7</v>
      </c>
      <c r="C830" s="7" t="s">
        <v>22</v>
      </c>
      <c r="D830" s="27" t="s">
        <v>10</v>
      </c>
      <c r="E830" s="28"/>
    </row>
    <row r="831" spans="1:5" ht="14.5">
      <c r="A831" s="10" t="s">
        <v>50</v>
      </c>
      <c r="B831" s="10">
        <v>27</v>
      </c>
      <c r="C831" s="7" t="s">
        <v>22</v>
      </c>
      <c r="D831" s="27" t="s">
        <v>11</v>
      </c>
      <c r="E831" s="28"/>
    </row>
    <row r="832" spans="1:5" ht="14.5">
      <c r="A832" s="10" t="s">
        <v>50</v>
      </c>
      <c r="B832" s="10">
        <v>46</v>
      </c>
      <c r="C832" s="7" t="s">
        <v>22</v>
      </c>
      <c r="D832" s="27" t="s">
        <v>10</v>
      </c>
      <c r="E832" s="28"/>
    </row>
    <row r="833" spans="1:5" ht="14.5">
      <c r="A833" s="10" t="s">
        <v>50</v>
      </c>
      <c r="B833" s="10">
        <v>10</v>
      </c>
      <c r="C833" s="7" t="s">
        <v>22</v>
      </c>
      <c r="D833" s="27" t="s">
        <v>10</v>
      </c>
      <c r="E833" s="28"/>
    </row>
    <row r="834" spans="1:5" ht="14.5">
      <c r="A834" s="10" t="s">
        <v>50</v>
      </c>
      <c r="B834" s="10">
        <v>44</v>
      </c>
      <c r="C834" s="7" t="s">
        <v>22</v>
      </c>
      <c r="D834" s="27" t="s">
        <v>10</v>
      </c>
      <c r="E834" s="28"/>
    </row>
    <row r="835" spans="1:5" ht="14.5">
      <c r="A835" s="10" t="s">
        <v>50</v>
      </c>
      <c r="B835" s="10">
        <v>8</v>
      </c>
      <c r="C835" s="7" t="s">
        <v>22</v>
      </c>
      <c r="D835" s="27" t="s">
        <v>11</v>
      </c>
      <c r="E835" s="28"/>
    </row>
    <row r="836" spans="1:5" ht="14.5">
      <c r="A836" s="10" t="s">
        <v>50</v>
      </c>
      <c r="B836" s="10">
        <v>6</v>
      </c>
      <c r="C836" s="7" t="s">
        <v>22</v>
      </c>
      <c r="D836" s="27" t="s">
        <v>10</v>
      </c>
      <c r="E836" s="28"/>
    </row>
    <row r="837" spans="1:5" ht="14.5">
      <c r="A837" s="10" t="s">
        <v>50</v>
      </c>
      <c r="B837" s="10">
        <v>11</v>
      </c>
      <c r="C837" s="7" t="s">
        <v>22</v>
      </c>
      <c r="D837" s="27" t="s">
        <v>10</v>
      </c>
      <c r="E837" s="28"/>
    </row>
    <row r="838" spans="1:5" ht="14.5">
      <c r="A838" s="10" t="s">
        <v>50</v>
      </c>
      <c r="B838" s="10">
        <v>104</v>
      </c>
      <c r="C838" s="7" t="s">
        <v>22</v>
      </c>
      <c r="D838" s="27" t="s">
        <v>10</v>
      </c>
      <c r="E838" s="28"/>
    </row>
    <row r="839" spans="1:5" ht="14.5">
      <c r="A839" s="10" t="s">
        <v>50</v>
      </c>
      <c r="B839" s="10">
        <v>9</v>
      </c>
      <c r="C839" s="7" t="s">
        <v>22</v>
      </c>
      <c r="D839" s="27" t="s">
        <v>10</v>
      </c>
      <c r="E839" s="28"/>
    </row>
    <row r="840" spans="1:5" ht="14.5">
      <c r="A840" s="10" t="s">
        <v>50</v>
      </c>
      <c r="B840" s="10">
        <v>177</v>
      </c>
      <c r="C840" s="7" t="s">
        <v>22</v>
      </c>
      <c r="D840" s="27" t="s">
        <v>11</v>
      </c>
      <c r="E840" s="28"/>
    </row>
    <row r="841" spans="1:5" ht="14.5">
      <c r="A841" s="10" t="s">
        <v>50</v>
      </c>
      <c r="B841" s="10">
        <v>36</v>
      </c>
      <c r="C841" s="7" t="s">
        <v>22</v>
      </c>
      <c r="D841" s="27" t="s">
        <v>11</v>
      </c>
      <c r="E841" s="28"/>
    </row>
    <row r="842" spans="1:5" ht="14.5">
      <c r="A842" s="10" t="s">
        <v>50</v>
      </c>
      <c r="B842" s="10">
        <v>37</v>
      </c>
      <c r="C842" s="7" t="s">
        <v>22</v>
      </c>
      <c r="D842" s="27" t="s">
        <v>10</v>
      </c>
      <c r="E842" s="28"/>
    </row>
    <row r="843" spans="1:5" ht="14.5">
      <c r="A843" s="10" t="s">
        <v>50</v>
      </c>
      <c r="B843" s="10">
        <v>11</v>
      </c>
      <c r="C843" s="7" t="s">
        <v>22</v>
      </c>
      <c r="D843" s="27" t="s">
        <v>4</v>
      </c>
      <c r="E843" s="28"/>
    </row>
    <row r="844" spans="1:5" ht="14.5">
      <c r="A844" s="10" t="s">
        <v>50</v>
      </c>
      <c r="B844" s="10">
        <v>18</v>
      </c>
      <c r="C844" s="7" t="s">
        <v>22</v>
      </c>
      <c r="D844" s="27" t="s">
        <v>10</v>
      </c>
      <c r="E844" s="28"/>
    </row>
    <row r="845" spans="1:5" ht="14.5">
      <c r="A845" s="10" t="s">
        <v>50</v>
      </c>
      <c r="B845" s="10">
        <v>29</v>
      </c>
      <c r="C845" s="7" t="s">
        <v>22</v>
      </c>
      <c r="D845" s="27" t="s">
        <v>18</v>
      </c>
      <c r="E845" s="28"/>
    </row>
    <row r="846" spans="1:5" ht="14.5">
      <c r="A846" s="10" t="s">
        <v>50</v>
      </c>
      <c r="B846" s="10">
        <v>9</v>
      </c>
      <c r="C846" s="7" t="s">
        <v>22</v>
      </c>
      <c r="D846" s="27" t="s">
        <v>18</v>
      </c>
      <c r="E846" s="28"/>
    </row>
    <row r="847" spans="1:5" ht="14.5">
      <c r="A847" s="10" t="s">
        <v>50</v>
      </c>
      <c r="B847" s="10">
        <v>57</v>
      </c>
      <c r="C847" s="7" t="s">
        <v>22</v>
      </c>
      <c r="D847" s="27" t="s">
        <v>4</v>
      </c>
      <c r="E847" s="28"/>
    </row>
    <row r="848" spans="1:5" ht="14.5">
      <c r="A848" s="10" t="s">
        <v>50</v>
      </c>
      <c r="B848" s="10">
        <v>20</v>
      </c>
      <c r="C848" s="7" t="s">
        <v>22</v>
      </c>
      <c r="D848" s="27" t="s">
        <v>10</v>
      </c>
      <c r="E848" s="28"/>
    </row>
    <row r="849" spans="1:5" ht="14.5">
      <c r="A849" s="10" t="s">
        <v>50</v>
      </c>
      <c r="B849" s="10">
        <v>15</v>
      </c>
      <c r="C849" s="7" t="s">
        <v>22</v>
      </c>
      <c r="D849" s="27" t="s">
        <v>11</v>
      </c>
      <c r="E849" s="28"/>
    </row>
    <row r="850" spans="1:5" ht="14.5">
      <c r="A850" s="10" t="s">
        <v>50</v>
      </c>
      <c r="B850" s="10">
        <v>8</v>
      </c>
      <c r="C850" s="7" t="s">
        <v>22</v>
      </c>
      <c r="D850" s="27" t="s">
        <v>18</v>
      </c>
      <c r="E850" s="28"/>
    </row>
    <row r="851" spans="1:5" ht="14.5">
      <c r="A851" s="10" t="s">
        <v>50</v>
      </c>
      <c r="B851" s="10">
        <v>10</v>
      </c>
      <c r="C851" s="7" t="s">
        <v>22</v>
      </c>
      <c r="D851" s="27" t="s">
        <v>10</v>
      </c>
      <c r="E851" s="28"/>
    </row>
    <row r="852" spans="1:5" ht="14.5">
      <c r="A852" s="10" t="s">
        <v>50</v>
      </c>
      <c r="B852" s="10">
        <v>20</v>
      </c>
      <c r="C852" s="7" t="s">
        <v>23</v>
      </c>
      <c r="D852" s="27" t="s">
        <v>10</v>
      </c>
      <c r="E852" s="28"/>
    </row>
    <row r="853" spans="1:5" ht="14.5">
      <c r="A853" s="10" t="s">
        <v>50</v>
      </c>
      <c r="B853" s="10">
        <v>10</v>
      </c>
      <c r="C853" s="7" t="s">
        <v>23</v>
      </c>
      <c r="D853" s="27" t="s">
        <v>10</v>
      </c>
      <c r="E853" s="28"/>
    </row>
    <row r="854" spans="1:5" ht="14.5">
      <c r="A854" s="10" t="s">
        <v>50</v>
      </c>
      <c r="B854" s="10">
        <v>12</v>
      </c>
      <c r="C854" s="7" t="s">
        <v>23</v>
      </c>
      <c r="D854" s="27" t="s">
        <v>11</v>
      </c>
      <c r="E854" s="28"/>
    </row>
    <row r="855" spans="1:5" ht="14.5">
      <c r="A855" s="10" t="s">
        <v>50</v>
      </c>
      <c r="B855" s="10">
        <v>9</v>
      </c>
      <c r="C855" s="7" t="s">
        <v>23</v>
      </c>
      <c r="D855" s="27" t="s">
        <v>25</v>
      </c>
      <c r="E855" s="28"/>
    </row>
    <row r="856" spans="1:5" ht="14.5">
      <c r="A856" s="10" t="s">
        <v>50</v>
      </c>
      <c r="B856" s="10">
        <v>44</v>
      </c>
      <c r="C856" s="16" t="s">
        <v>23</v>
      </c>
      <c r="D856" s="27" t="s">
        <v>18</v>
      </c>
      <c r="E856" s="28"/>
    </row>
    <row r="857" spans="1:5" ht="14.5">
      <c r="A857" s="10" t="s">
        <v>50</v>
      </c>
      <c r="B857" s="10">
        <v>5</v>
      </c>
      <c r="C857" s="7" t="s">
        <v>23</v>
      </c>
      <c r="D857" s="27" t="s">
        <v>10</v>
      </c>
      <c r="E857" s="28"/>
    </row>
    <row r="858" spans="1:5" ht="14.5">
      <c r="A858" s="10" t="s">
        <v>50</v>
      </c>
      <c r="B858" s="10">
        <v>8</v>
      </c>
      <c r="C858" s="7" t="s">
        <v>23</v>
      </c>
      <c r="D858" s="27" t="s">
        <v>4</v>
      </c>
      <c r="E858" s="28"/>
    </row>
    <row r="859" spans="1:5" ht="14.5">
      <c r="A859" s="10" t="s">
        <v>50</v>
      </c>
      <c r="B859" s="10">
        <v>68</v>
      </c>
      <c r="C859" s="7" t="s">
        <v>23</v>
      </c>
      <c r="D859" s="27" t="s">
        <v>10</v>
      </c>
      <c r="E859" s="28"/>
    </row>
    <row r="860" spans="1:5" ht="14.5">
      <c r="A860" s="10" t="s">
        <v>50</v>
      </c>
      <c r="B860" s="10">
        <v>13</v>
      </c>
      <c r="C860" s="7" t="s">
        <v>23</v>
      </c>
      <c r="D860" s="27" t="s">
        <v>18</v>
      </c>
      <c r="E860" s="28"/>
    </row>
    <row r="861" spans="1:5" ht="14.5">
      <c r="A861" s="10" t="s">
        <v>50</v>
      </c>
      <c r="B861" s="10">
        <v>40</v>
      </c>
      <c r="C861" s="7" t="s">
        <v>23</v>
      </c>
      <c r="D861" s="27" t="s">
        <v>10</v>
      </c>
      <c r="E861" s="28"/>
    </row>
    <row r="862" spans="1:5" ht="14.5">
      <c r="A862" s="10" t="s">
        <v>50</v>
      </c>
      <c r="B862" s="10">
        <v>30</v>
      </c>
      <c r="C862" s="7" t="s">
        <v>23</v>
      </c>
      <c r="D862" s="27" t="s">
        <v>18</v>
      </c>
      <c r="E862" s="28"/>
    </row>
    <row r="863" spans="1:5" ht="14.5">
      <c r="A863" s="10" t="s">
        <v>50</v>
      </c>
      <c r="B863" s="10">
        <v>17</v>
      </c>
      <c r="C863" s="7" t="s">
        <v>23</v>
      </c>
      <c r="D863" s="27" t="s">
        <v>10</v>
      </c>
      <c r="E863" s="28"/>
    </row>
    <row r="864" spans="1:5" ht="14.5">
      <c r="A864" s="10" t="s">
        <v>50</v>
      </c>
      <c r="B864" s="10">
        <v>8</v>
      </c>
      <c r="C864" s="7" t="s">
        <v>23</v>
      </c>
      <c r="D864" s="27" t="s">
        <v>10</v>
      </c>
      <c r="E864" s="28"/>
    </row>
    <row r="865" spans="1:5" ht="14.5">
      <c r="A865" s="10" t="s">
        <v>50</v>
      </c>
      <c r="B865" s="10">
        <v>10</v>
      </c>
      <c r="C865" s="7" t="s">
        <v>23</v>
      </c>
      <c r="D865" s="27" t="s">
        <v>11</v>
      </c>
      <c r="E865" s="28"/>
    </row>
    <row r="866" spans="1:5" ht="14.5">
      <c r="A866" s="10" t="s">
        <v>50</v>
      </c>
      <c r="B866" s="10">
        <v>11</v>
      </c>
      <c r="C866" s="7" t="s">
        <v>23</v>
      </c>
      <c r="D866" s="27" t="s">
        <v>11</v>
      </c>
      <c r="E866" s="28"/>
    </row>
    <row r="867" spans="1:5" ht="14.5">
      <c r="A867" s="10" t="s">
        <v>50</v>
      </c>
      <c r="B867" s="10">
        <v>13</v>
      </c>
      <c r="C867" s="7" t="s">
        <v>23</v>
      </c>
      <c r="D867" s="27" t="s">
        <v>11</v>
      </c>
      <c r="E867" s="28"/>
    </row>
    <row r="868" spans="1:5" ht="14.5">
      <c r="A868" s="10" t="s">
        <v>50</v>
      </c>
      <c r="B868" s="10">
        <v>6</v>
      </c>
      <c r="C868" s="7" t="s">
        <v>23</v>
      </c>
      <c r="D868" s="27" t="s">
        <v>4</v>
      </c>
      <c r="E868" s="28"/>
    </row>
    <row r="869" spans="1:5" ht="14.5">
      <c r="A869" s="10" t="s">
        <v>50</v>
      </c>
      <c r="B869" s="10">
        <v>11</v>
      </c>
      <c r="C869" s="7" t="s">
        <v>23</v>
      </c>
      <c r="D869" s="27" t="s">
        <v>10</v>
      </c>
      <c r="E869" s="28"/>
    </row>
    <row r="870" spans="1:5" ht="14.5">
      <c r="A870" s="10" t="s">
        <v>50</v>
      </c>
      <c r="B870" s="10">
        <v>55</v>
      </c>
      <c r="C870" s="7" t="s">
        <v>23</v>
      </c>
      <c r="D870" s="27" t="s">
        <v>10</v>
      </c>
      <c r="E870" s="28"/>
    </row>
    <row r="871" spans="1:5" ht="14.5">
      <c r="A871" s="10" t="s">
        <v>50</v>
      </c>
      <c r="B871" s="10">
        <v>20</v>
      </c>
      <c r="C871" s="7" t="s">
        <v>23</v>
      </c>
      <c r="D871" s="27" t="s">
        <v>10</v>
      </c>
      <c r="E871" s="28"/>
    </row>
    <row r="872" spans="1:5" ht="14.5">
      <c r="A872" s="10" t="s">
        <v>50</v>
      </c>
      <c r="B872" s="10">
        <v>20</v>
      </c>
      <c r="C872" s="7" t="s">
        <v>23</v>
      </c>
      <c r="D872" s="27" t="s">
        <v>11</v>
      </c>
      <c r="E872" s="28"/>
    </row>
    <row r="873" spans="1:5" ht="14.5">
      <c r="A873" s="10" t="s">
        <v>50</v>
      </c>
      <c r="B873" s="10">
        <v>9</v>
      </c>
      <c r="C873" s="7" t="s">
        <v>23</v>
      </c>
      <c r="D873" s="27" t="s">
        <v>10</v>
      </c>
      <c r="E873" s="28"/>
    </row>
    <row r="874" spans="1:5" ht="14.5">
      <c r="A874" s="10" t="s">
        <v>50</v>
      </c>
      <c r="B874" s="10">
        <v>16</v>
      </c>
      <c r="C874" s="7" t="s">
        <v>23</v>
      </c>
      <c r="D874" s="27" t="s">
        <v>11</v>
      </c>
      <c r="E874" s="28"/>
    </row>
    <row r="875" spans="1:5" ht="14.5">
      <c r="A875" s="10" t="s">
        <v>50</v>
      </c>
      <c r="B875" s="10">
        <v>74</v>
      </c>
      <c r="C875" s="7" t="s">
        <v>23</v>
      </c>
      <c r="D875" s="27" t="s">
        <v>11</v>
      </c>
      <c r="E875" s="28"/>
    </row>
    <row r="876" spans="1:5" ht="14.5">
      <c r="A876" s="10" t="s">
        <v>50</v>
      </c>
      <c r="B876" s="10">
        <v>7</v>
      </c>
      <c r="C876" s="7" t="s">
        <v>23</v>
      </c>
      <c r="D876" s="27" t="s">
        <v>10</v>
      </c>
      <c r="E876" s="28"/>
    </row>
    <row r="877" spans="1:5" ht="14.5">
      <c r="A877" s="10" t="s">
        <v>50</v>
      </c>
      <c r="B877" s="10">
        <v>26</v>
      </c>
      <c r="C877" s="7" t="s">
        <v>24</v>
      </c>
      <c r="D877" s="27" t="s">
        <v>4</v>
      </c>
      <c r="E877" s="28"/>
    </row>
    <row r="878" spans="1:5" ht="14.5">
      <c r="A878" s="10" t="s">
        <v>50</v>
      </c>
      <c r="B878" s="10">
        <v>13</v>
      </c>
      <c r="C878" s="7" t="s">
        <v>24</v>
      </c>
      <c r="D878" s="27" t="s">
        <v>10</v>
      </c>
      <c r="E878" s="28"/>
    </row>
    <row r="879" spans="1:5" ht="14.5">
      <c r="A879" s="10" t="s">
        <v>50</v>
      </c>
      <c r="B879" s="10">
        <v>63</v>
      </c>
      <c r="C879" s="7" t="s">
        <v>24</v>
      </c>
      <c r="D879" s="27" t="s">
        <v>10</v>
      </c>
      <c r="E879" s="28"/>
    </row>
    <row r="880" spans="1:5" ht="14.5">
      <c r="A880" s="10" t="s">
        <v>50</v>
      </c>
      <c r="B880" s="10">
        <v>19</v>
      </c>
      <c r="C880" s="7" t="s">
        <v>24</v>
      </c>
      <c r="D880" s="27" t="s">
        <v>10</v>
      </c>
      <c r="E880" s="28"/>
    </row>
    <row r="881" spans="1:5" ht="14.5">
      <c r="A881" s="10" t="s">
        <v>50</v>
      </c>
      <c r="B881" s="10">
        <v>6</v>
      </c>
      <c r="C881" s="7" t="s">
        <v>24</v>
      </c>
      <c r="D881" s="27" t="s">
        <v>4</v>
      </c>
      <c r="E881" s="28"/>
    </row>
    <row r="882" spans="1:5" ht="14.5">
      <c r="A882" s="10" t="s">
        <v>50</v>
      </c>
      <c r="B882" s="10">
        <v>217</v>
      </c>
      <c r="C882" s="7" t="s">
        <v>24</v>
      </c>
      <c r="D882" s="27" t="s">
        <v>11</v>
      </c>
      <c r="E882" s="28"/>
    </row>
    <row r="883" spans="1:5" ht="14.5">
      <c r="A883" s="10" t="s">
        <v>50</v>
      </c>
      <c r="B883" s="10">
        <v>8</v>
      </c>
      <c r="C883" s="7" t="s">
        <v>24</v>
      </c>
      <c r="D883" s="27" t="s">
        <v>10</v>
      </c>
      <c r="E883" s="28"/>
    </row>
    <row r="884" spans="1:5" ht="14.5">
      <c r="A884" s="10" t="s">
        <v>50</v>
      </c>
      <c r="B884" s="10">
        <v>23</v>
      </c>
      <c r="C884" s="7" t="s">
        <v>24</v>
      </c>
      <c r="D884" s="27" t="s">
        <v>18</v>
      </c>
      <c r="E884" s="28"/>
    </row>
    <row r="885" spans="1:5" ht="14.5">
      <c r="A885" s="10" t="s">
        <v>50</v>
      </c>
      <c r="B885" s="10">
        <v>14</v>
      </c>
      <c r="C885" s="7" t="s">
        <v>24</v>
      </c>
      <c r="D885" s="27" t="s">
        <v>10</v>
      </c>
      <c r="E885" s="28"/>
    </row>
    <row r="886" spans="1:5" ht="14.5">
      <c r="A886" s="10" t="s">
        <v>50</v>
      </c>
      <c r="B886" s="10">
        <v>13</v>
      </c>
      <c r="C886" s="7" t="s">
        <v>24</v>
      </c>
      <c r="D886" s="27" t="s">
        <v>10</v>
      </c>
      <c r="E886" s="28"/>
    </row>
    <row r="887" spans="1:5" ht="14.5">
      <c r="A887" s="10" t="s">
        <v>50</v>
      </c>
      <c r="B887" s="10">
        <v>8</v>
      </c>
      <c r="C887" s="7" t="s">
        <v>24</v>
      </c>
      <c r="D887" s="27" t="s">
        <v>11</v>
      </c>
      <c r="E887" s="28"/>
    </row>
    <row r="888" spans="1:5" ht="14.5">
      <c r="A888" s="10" t="s">
        <v>50</v>
      </c>
      <c r="B888" s="10">
        <v>21</v>
      </c>
      <c r="C888" s="16" t="s">
        <v>24</v>
      </c>
      <c r="D888" s="27" t="s">
        <v>4</v>
      </c>
      <c r="E888" s="28"/>
    </row>
    <row r="889" spans="1:5" ht="14.5">
      <c r="A889" s="10" t="s">
        <v>50</v>
      </c>
      <c r="B889" s="10">
        <v>10</v>
      </c>
      <c r="C889" s="7" t="s">
        <v>24</v>
      </c>
      <c r="D889" s="27" t="s">
        <v>10</v>
      </c>
      <c r="E889" s="28"/>
    </row>
    <row r="890" spans="1:5" ht="14.5">
      <c r="A890" s="10" t="s">
        <v>50</v>
      </c>
      <c r="B890" s="10">
        <v>25</v>
      </c>
      <c r="C890" s="7" t="s">
        <v>24</v>
      </c>
      <c r="D890" s="27" t="s">
        <v>10</v>
      </c>
      <c r="E890" s="28"/>
    </row>
    <row r="891" spans="1:5" ht="14.5">
      <c r="A891" s="10" t="s">
        <v>50</v>
      </c>
      <c r="B891" s="10">
        <v>9</v>
      </c>
      <c r="C891" s="7" t="s">
        <v>24</v>
      </c>
      <c r="D891" s="27" t="s">
        <v>10</v>
      </c>
      <c r="E891" s="28"/>
    </row>
    <row r="892" spans="1:5" ht="14.5">
      <c r="A892" s="10" t="s">
        <v>50</v>
      </c>
      <c r="B892" s="10">
        <v>14</v>
      </c>
      <c r="C892" s="7" t="s">
        <v>24</v>
      </c>
      <c r="D892" s="27" t="s">
        <v>10</v>
      </c>
      <c r="E892" s="28"/>
    </row>
    <row r="893" spans="1:5" ht="14.5">
      <c r="A893" s="10" t="s">
        <v>50</v>
      </c>
      <c r="B893" s="10">
        <v>50</v>
      </c>
      <c r="C893" s="7" t="s">
        <v>24</v>
      </c>
      <c r="D893" s="27" t="s">
        <v>10</v>
      </c>
      <c r="E893" s="28"/>
    </row>
    <row r="894" spans="1:5" ht="14.5">
      <c r="A894" s="10" t="s">
        <v>50</v>
      </c>
      <c r="B894" s="10">
        <v>48</v>
      </c>
      <c r="C894" s="7" t="s">
        <v>24</v>
      </c>
      <c r="D894" s="27" t="s">
        <v>4</v>
      </c>
      <c r="E894" s="28"/>
    </row>
    <row r="895" spans="1:5" ht="14.5">
      <c r="A895" s="10" t="s">
        <v>50</v>
      </c>
      <c r="B895" s="10">
        <v>123</v>
      </c>
      <c r="C895" s="7" t="s">
        <v>24</v>
      </c>
      <c r="D895" s="27" t="s">
        <v>11</v>
      </c>
      <c r="E895" s="28"/>
    </row>
    <row r="896" spans="1:5" ht="14.5">
      <c r="A896" s="10" t="s">
        <v>50</v>
      </c>
      <c r="B896" s="10">
        <v>9</v>
      </c>
      <c r="C896" s="7" t="s">
        <v>24</v>
      </c>
      <c r="D896" s="27" t="s">
        <v>25</v>
      </c>
      <c r="E896" s="28"/>
    </row>
    <row r="897" spans="1:5" ht="14.5">
      <c r="A897" s="10" t="s">
        <v>50</v>
      </c>
      <c r="B897" s="10">
        <v>7</v>
      </c>
      <c r="C897" s="7" t="s">
        <v>24</v>
      </c>
      <c r="D897" s="27" t="s">
        <v>10</v>
      </c>
      <c r="E897" s="28"/>
    </row>
    <row r="898" spans="1:5" ht="14.5">
      <c r="A898" s="10" t="s">
        <v>50</v>
      </c>
      <c r="B898" s="10">
        <v>22</v>
      </c>
      <c r="C898" s="7" t="s">
        <v>24</v>
      </c>
      <c r="D898" s="27" t="s">
        <v>11</v>
      </c>
      <c r="E898" s="28"/>
    </row>
    <row r="899" spans="1:5" ht="14.5">
      <c r="A899" s="10" t="s">
        <v>50</v>
      </c>
      <c r="B899" s="10">
        <v>56</v>
      </c>
      <c r="C899" s="7" t="s">
        <v>24</v>
      </c>
      <c r="D899" s="27" t="s">
        <v>11</v>
      </c>
      <c r="E899" s="28"/>
    </row>
    <row r="900" spans="1:5" ht="14.5">
      <c r="A900" s="10" t="s">
        <v>50</v>
      </c>
      <c r="B900" s="10">
        <v>13</v>
      </c>
      <c r="C900" s="7" t="s">
        <v>24</v>
      </c>
      <c r="D900" s="27" t="s">
        <v>4</v>
      </c>
      <c r="E900" s="28"/>
    </row>
    <row r="901" spans="1:5" ht="14.5">
      <c r="A901" s="10" t="s">
        <v>50</v>
      </c>
      <c r="B901" s="10">
        <v>13</v>
      </c>
      <c r="C901" s="7" t="s">
        <v>24</v>
      </c>
      <c r="D901" s="27" t="s">
        <v>10</v>
      </c>
      <c r="E901" s="28"/>
    </row>
    <row r="902" spans="1:5" ht="14.5">
      <c r="A902" s="10" t="s">
        <v>47</v>
      </c>
      <c r="B902" s="10">
        <v>13</v>
      </c>
      <c r="C902" s="16" t="s">
        <v>8</v>
      </c>
      <c r="D902" s="7" t="s">
        <v>11</v>
      </c>
    </row>
    <row r="903" spans="1:5" ht="14.5">
      <c r="A903" s="10" t="s">
        <v>47</v>
      </c>
      <c r="B903" s="10">
        <v>270</v>
      </c>
      <c r="C903" s="7" t="s">
        <v>8</v>
      </c>
      <c r="D903" s="7" t="s">
        <v>10</v>
      </c>
    </row>
    <row r="904" spans="1:5" ht="14.5">
      <c r="A904" s="10" t="s">
        <v>47</v>
      </c>
      <c r="B904" s="10">
        <v>76</v>
      </c>
      <c r="C904" s="7" t="s">
        <v>8</v>
      </c>
      <c r="D904" s="7" t="s">
        <v>4</v>
      </c>
    </row>
    <row r="905" spans="1:5" ht="14.5">
      <c r="A905" s="10" t="s">
        <v>47</v>
      </c>
      <c r="B905" s="10">
        <v>16</v>
      </c>
      <c r="C905" s="7" t="s">
        <v>8</v>
      </c>
      <c r="D905" s="7" t="s">
        <v>11</v>
      </c>
    </row>
    <row r="906" spans="1:5" ht="14.5">
      <c r="A906" s="10" t="s">
        <v>47</v>
      </c>
      <c r="B906" s="10">
        <v>5</v>
      </c>
      <c r="C906" s="7" t="s">
        <v>8</v>
      </c>
      <c r="D906" s="7" t="s">
        <v>18</v>
      </c>
    </row>
    <row r="907" spans="1:5" ht="14.5">
      <c r="A907" s="10" t="s">
        <v>47</v>
      </c>
      <c r="B907" s="10">
        <v>43</v>
      </c>
      <c r="C907" s="7" t="s">
        <v>8</v>
      </c>
      <c r="D907" s="7" t="s">
        <v>11</v>
      </c>
    </row>
    <row r="908" spans="1:5" ht="14.5">
      <c r="A908" s="10" t="s">
        <v>47</v>
      </c>
      <c r="B908" s="10">
        <v>5</v>
      </c>
      <c r="C908" s="7" t="s">
        <v>8</v>
      </c>
      <c r="D908" s="7" t="s">
        <v>10</v>
      </c>
    </row>
    <row r="909" spans="1:5" ht="14.5">
      <c r="A909" s="10" t="s">
        <v>47</v>
      </c>
      <c r="B909" s="10">
        <v>67</v>
      </c>
      <c r="C909" s="7" t="s">
        <v>8</v>
      </c>
      <c r="D909" s="7" t="s">
        <v>11</v>
      </c>
    </row>
    <row r="910" spans="1:5" ht="14.5">
      <c r="A910" s="10" t="s">
        <v>47</v>
      </c>
      <c r="B910" s="10">
        <v>11</v>
      </c>
      <c r="C910" s="7" t="s">
        <v>8</v>
      </c>
      <c r="D910" s="7" t="s">
        <v>10</v>
      </c>
    </row>
    <row r="911" spans="1:5" ht="14.5">
      <c r="A911" s="10" t="s">
        <v>47</v>
      </c>
      <c r="B911" s="10">
        <v>117</v>
      </c>
      <c r="C911" s="7" t="s">
        <v>8</v>
      </c>
      <c r="D911" s="7" t="s">
        <v>25</v>
      </c>
    </row>
    <row r="912" spans="1:5" ht="14.5">
      <c r="A912" s="10" t="s">
        <v>47</v>
      </c>
      <c r="B912" s="10">
        <v>13</v>
      </c>
      <c r="C912" s="7" t="s">
        <v>8</v>
      </c>
      <c r="D912" s="7" t="s">
        <v>10</v>
      </c>
    </row>
    <row r="913" spans="1:4" ht="14.5">
      <c r="A913" s="10" t="s">
        <v>47</v>
      </c>
      <c r="B913" s="10">
        <v>9</v>
      </c>
      <c r="C913" s="7" t="s">
        <v>8</v>
      </c>
      <c r="D913" s="7" t="s">
        <v>10</v>
      </c>
    </row>
    <row r="914" spans="1:4" ht="14.5">
      <c r="A914" s="10" t="s">
        <v>47</v>
      </c>
      <c r="B914" s="10">
        <v>9</v>
      </c>
      <c r="C914" s="7" t="s">
        <v>8</v>
      </c>
      <c r="D914" s="7" t="s">
        <v>10</v>
      </c>
    </row>
    <row r="915" spans="1:4" ht="14.5">
      <c r="A915" s="10" t="s">
        <v>47</v>
      </c>
      <c r="B915" s="10">
        <v>17</v>
      </c>
      <c r="C915" s="7" t="s">
        <v>8</v>
      </c>
      <c r="D915" s="7" t="s">
        <v>10</v>
      </c>
    </row>
    <row r="916" spans="1:4" ht="14.5">
      <c r="A916" s="10" t="s">
        <v>47</v>
      </c>
      <c r="B916" s="10">
        <v>6</v>
      </c>
      <c r="C916" s="7" t="s">
        <v>8</v>
      </c>
      <c r="D916" s="7" t="s">
        <v>10</v>
      </c>
    </row>
    <row r="917" spans="1:4" ht="14.5">
      <c r="A917" s="10" t="s">
        <v>47</v>
      </c>
      <c r="B917" s="10">
        <v>20</v>
      </c>
      <c r="C917" s="7" t="s">
        <v>8</v>
      </c>
      <c r="D917" s="7" t="s">
        <v>4</v>
      </c>
    </row>
    <row r="918" spans="1:4" ht="14.5">
      <c r="A918" s="10" t="s">
        <v>47</v>
      </c>
      <c r="B918" s="10">
        <v>7</v>
      </c>
      <c r="C918" s="7" t="s">
        <v>8</v>
      </c>
      <c r="D918" s="7" t="s">
        <v>10</v>
      </c>
    </row>
    <row r="919" spans="1:4" ht="14.5">
      <c r="A919" s="10" t="s">
        <v>47</v>
      </c>
      <c r="B919" s="10">
        <v>10</v>
      </c>
      <c r="C919" s="7" t="s">
        <v>8</v>
      </c>
      <c r="D919" s="7" t="s">
        <v>4</v>
      </c>
    </row>
    <row r="920" spans="1:4" ht="14.5">
      <c r="A920" s="10" t="s">
        <v>47</v>
      </c>
      <c r="B920" s="10">
        <v>42</v>
      </c>
      <c r="C920" s="7" t="s">
        <v>8</v>
      </c>
      <c r="D920" s="7" t="s">
        <v>4</v>
      </c>
    </row>
    <row r="921" spans="1:4" ht="14.5">
      <c r="A921" s="10" t="s">
        <v>47</v>
      </c>
      <c r="B921" s="10">
        <v>151</v>
      </c>
      <c r="C921" s="7" t="s">
        <v>8</v>
      </c>
      <c r="D921" s="7" t="s">
        <v>11</v>
      </c>
    </row>
    <row r="922" spans="1:4" ht="14.5">
      <c r="A922" s="10" t="s">
        <v>47</v>
      </c>
      <c r="B922" s="10">
        <v>18</v>
      </c>
      <c r="C922" s="7" t="s">
        <v>8</v>
      </c>
      <c r="D922" s="7" t="s">
        <v>4</v>
      </c>
    </row>
    <row r="923" spans="1:4" ht="14.5">
      <c r="A923" s="10" t="s">
        <v>47</v>
      </c>
      <c r="B923" s="10">
        <v>97</v>
      </c>
      <c r="C923" s="7" t="s">
        <v>8</v>
      </c>
      <c r="D923" s="7" t="s">
        <v>4</v>
      </c>
    </row>
    <row r="924" spans="1:4" ht="14.5">
      <c r="A924" s="10" t="s">
        <v>47</v>
      </c>
      <c r="B924" s="10">
        <v>182</v>
      </c>
      <c r="C924" s="7" t="s">
        <v>8</v>
      </c>
      <c r="D924" s="7" t="s">
        <v>11</v>
      </c>
    </row>
    <row r="925" spans="1:4" ht="14.5">
      <c r="A925" s="10" t="s">
        <v>47</v>
      </c>
      <c r="B925" s="10">
        <v>17</v>
      </c>
      <c r="C925" s="7" t="s">
        <v>8</v>
      </c>
      <c r="D925" s="7" t="s">
        <v>10</v>
      </c>
    </row>
    <row r="926" spans="1:4" ht="14.5">
      <c r="A926" s="10" t="s">
        <v>47</v>
      </c>
      <c r="B926" s="10">
        <v>5</v>
      </c>
      <c r="C926" s="7" t="s">
        <v>8</v>
      </c>
      <c r="D926" s="7" t="s">
        <v>10</v>
      </c>
    </row>
    <row r="927" spans="1:4" ht="14.5">
      <c r="A927" s="10" t="s">
        <v>47</v>
      </c>
      <c r="B927" s="10">
        <v>17</v>
      </c>
      <c r="C927" s="16" t="s">
        <v>9</v>
      </c>
      <c r="D927" s="7" t="s">
        <v>4</v>
      </c>
    </row>
    <row r="928" spans="1:4" ht="14.5">
      <c r="A928" s="10" t="s">
        <v>47</v>
      </c>
      <c r="B928" s="10">
        <v>6</v>
      </c>
      <c r="C928" s="7" t="s">
        <v>9</v>
      </c>
      <c r="D928" s="7" t="s">
        <v>18</v>
      </c>
    </row>
    <row r="929" spans="1:4" ht="14.5">
      <c r="A929" s="10" t="s">
        <v>47</v>
      </c>
      <c r="B929" s="10">
        <v>3</v>
      </c>
      <c r="C929" s="7" t="s">
        <v>9</v>
      </c>
      <c r="D929" s="7" t="s">
        <v>4</v>
      </c>
    </row>
    <row r="930" spans="1:4" ht="14.5">
      <c r="A930" s="10" t="s">
        <v>47</v>
      </c>
      <c r="B930" s="10">
        <v>7</v>
      </c>
      <c r="C930" s="7" t="s">
        <v>9</v>
      </c>
      <c r="D930" s="7" t="s">
        <v>10</v>
      </c>
    </row>
    <row r="931" spans="1:4" ht="14.5">
      <c r="A931" s="10" t="s">
        <v>47</v>
      </c>
      <c r="B931" s="10">
        <v>11</v>
      </c>
      <c r="C931" s="7" t="s">
        <v>9</v>
      </c>
      <c r="D931" s="7" t="s">
        <v>10</v>
      </c>
    </row>
    <row r="932" spans="1:4" ht="14.5">
      <c r="A932" s="10" t="s">
        <v>47</v>
      </c>
      <c r="B932" s="10">
        <v>14</v>
      </c>
      <c r="C932" s="7" t="s">
        <v>9</v>
      </c>
      <c r="D932" s="7" t="s">
        <v>11</v>
      </c>
    </row>
    <row r="933" spans="1:4" ht="14.5">
      <c r="A933" s="10" t="s">
        <v>47</v>
      </c>
      <c r="B933" s="10">
        <v>14</v>
      </c>
      <c r="C933" s="7" t="s">
        <v>9</v>
      </c>
      <c r="D933" s="7" t="s">
        <v>10</v>
      </c>
    </row>
    <row r="934" spans="1:4" ht="14.5">
      <c r="A934" s="10" t="s">
        <v>47</v>
      </c>
      <c r="B934" s="10">
        <v>85</v>
      </c>
      <c r="C934" s="7" t="s">
        <v>9</v>
      </c>
      <c r="D934" s="7" t="s">
        <v>10</v>
      </c>
    </row>
    <row r="935" spans="1:4" ht="14.5">
      <c r="A935" s="10" t="s">
        <v>47</v>
      </c>
      <c r="B935" s="10">
        <v>25</v>
      </c>
      <c r="C935" s="7" t="s">
        <v>9</v>
      </c>
      <c r="D935" s="7" t="s">
        <v>10</v>
      </c>
    </row>
    <row r="936" spans="1:4" ht="14.5">
      <c r="A936" s="10" t="s">
        <v>47</v>
      </c>
      <c r="B936" s="10">
        <v>10</v>
      </c>
      <c r="C936" s="7" t="s">
        <v>9</v>
      </c>
      <c r="D936" s="7" t="s">
        <v>10</v>
      </c>
    </row>
    <row r="937" spans="1:4" ht="14.5">
      <c r="A937" s="10" t="s">
        <v>47</v>
      </c>
      <c r="B937" s="10">
        <v>11</v>
      </c>
      <c r="C937" s="7" t="s">
        <v>9</v>
      </c>
      <c r="D937" s="7" t="s">
        <v>10</v>
      </c>
    </row>
    <row r="938" spans="1:4" ht="14.5">
      <c r="A938" s="10" t="s">
        <v>47</v>
      </c>
      <c r="B938" s="10">
        <v>9</v>
      </c>
      <c r="C938" s="7" t="s">
        <v>9</v>
      </c>
      <c r="D938" s="7" t="s">
        <v>10</v>
      </c>
    </row>
    <row r="939" spans="1:4" ht="14.5">
      <c r="A939" s="10" t="s">
        <v>47</v>
      </c>
      <c r="B939" s="10">
        <v>121</v>
      </c>
      <c r="C939" s="7" t="s">
        <v>9</v>
      </c>
      <c r="D939" s="7" t="s">
        <v>4</v>
      </c>
    </row>
    <row r="940" spans="1:4" ht="14.5">
      <c r="A940" s="10" t="s">
        <v>47</v>
      </c>
      <c r="B940" s="10">
        <v>60</v>
      </c>
      <c r="C940" s="7" t="s">
        <v>9</v>
      </c>
      <c r="D940" s="7" t="s">
        <v>10</v>
      </c>
    </row>
    <row r="941" spans="1:4" ht="14.5">
      <c r="A941" s="10" t="s">
        <v>47</v>
      </c>
      <c r="B941" s="10">
        <v>7</v>
      </c>
      <c r="C941" s="7" t="s">
        <v>9</v>
      </c>
      <c r="D941" s="7" t="s">
        <v>10</v>
      </c>
    </row>
    <row r="942" spans="1:4" ht="14.5">
      <c r="A942" s="10" t="s">
        <v>47</v>
      </c>
      <c r="B942" s="10">
        <v>10</v>
      </c>
      <c r="C942" s="7" t="s">
        <v>9</v>
      </c>
      <c r="D942" s="7" t="s">
        <v>11</v>
      </c>
    </row>
    <row r="943" spans="1:4" ht="14.5">
      <c r="A943" s="10" t="s">
        <v>47</v>
      </c>
      <c r="B943" s="10">
        <v>14</v>
      </c>
      <c r="C943" s="7" t="s">
        <v>9</v>
      </c>
      <c r="D943" s="7" t="s">
        <v>10</v>
      </c>
    </row>
    <row r="944" spans="1:4" ht="14.5">
      <c r="A944" s="10" t="s">
        <v>47</v>
      </c>
      <c r="B944" s="10">
        <v>56</v>
      </c>
      <c r="C944" s="7" t="s">
        <v>9</v>
      </c>
      <c r="D944" s="7" t="s">
        <v>11</v>
      </c>
    </row>
    <row r="945" spans="1:4" ht="14.5">
      <c r="A945" s="10" t="s">
        <v>47</v>
      </c>
      <c r="B945" s="10">
        <v>105</v>
      </c>
      <c r="C945" s="7" t="s">
        <v>9</v>
      </c>
      <c r="D945" s="7" t="s">
        <v>10</v>
      </c>
    </row>
    <row r="946" spans="1:4" ht="14.5">
      <c r="A946" s="10" t="s">
        <v>47</v>
      </c>
      <c r="B946" s="10">
        <v>4</v>
      </c>
      <c r="C946" s="7" t="s">
        <v>9</v>
      </c>
      <c r="D946" s="7" t="s">
        <v>18</v>
      </c>
    </row>
    <row r="947" spans="1:4" ht="14.5">
      <c r="A947" s="10" t="s">
        <v>47</v>
      </c>
      <c r="B947" s="10">
        <v>28</v>
      </c>
      <c r="C947" s="7" t="s">
        <v>9</v>
      </c>
      <c r="D947" s="7" t="s">
        <v>11</v>
      </c>
    </row>
    <row r="948" spans="1:4" ht="14.5">
      <c r="A948" s="10" t="s">
        <v>47</v>
      </c>
      <c r="B948" s="10">
        <v>18</v>
      </c>
      <c r="C948" s="7" t="s">
        <v>9</v>
      </c>
      <c r="D948" s="7" t="s">
        <v>11</v>
      </c>
    </row>
    <row r="949" spans="1:4" ht="14.5">
      <c r="A949" s="10" t="s">
        <v>47</v>
      </c>
      <c r="B949" s="10">
        <v>15</v>
      </c>
      <c r="C949" s="7" t="s">
        <v>9</v>
      </c>
      <c r="D949" s="7" t="s">
        <v>4</v>
      </c>
    </row>
    <row r="950" spans="1:4" ht="14.5">
      <c r="A950" s="10" t="s">
        <v>47</v>
      </c>
      <c r="B950" s="10">
        <v>59</v>
      </c>
      <c r="C950" s="7" t="s">
        <v>9</v>
      </c>
      <c r="D950" s="7" t="s">
        <v>11</v>
      </c>
    </row>
    <row r="951" spans="1:4" ht="14.5">
      <c r="A951" s="10" t="s">
        <v>47</v>
      </c>
      <c r="B951" s="10">
        <v>144</v>
      </c>
      <c r="C951" s="7" t="s">
        <v>9</v>
      </c>
      <c r="D951" s="7" t="s">
        <v>25</v>
      </c>
    </row>
    <row r="952" spans="1:4" ht="14.5">
      <c r="A952" s="10" t="s">
        <v>47</v>
      </c>
      <c r="B952" s="10">
        <v>8</v>
      </c>
      <c r="C952" s="16" t="s">
        <v>3</v>
      </c>
      <c r="D952" s="7" t="s">
        <v>11</v>
      </c>
    </row>
    <row r="953" spans="1:4" ht="14.5">
      <c r="A953" s="10" t="s">
        <v>47</v>
      </c>
      <c r="B953" s="10">
        <v>5</v>
      </c>
      <c r="C953" s="7" t="s">
        <v>3</v>
      </c>
      <c r="D953" s="7" t="s">
        <v>10</v>
      </c>
    </row>
    <row r="954" spans="1:4" ht="14.5">
      <c r="A954" s="10" t="s">
        <v>47</v>
      </c>
      <c r="B954" s="10">
        <v>26</v>
      </c>
      <c r="C954" s="7" t="s">
        <v>3</v>
      </c>
      <c r="D954" s="7" t="s">
        <v>11</v>
      </c>
    </row>
    <row r="955" spans="1:4" ht="14.5">
      <c r="A955" s="10" t="s">
        <v>47</v>
      </c>
      <c r="B955" s="10">
        <v>135</v>
      </c>
      <c r="C955" s="7" t="s">
        <v>3</v>
      </c>
      <c r="D955" s="7" t="s">
        <v>25</v>
      </c>
    </row>
    <row r="956" spans="1:4" ht="14.5">
      <c r="A956" s="10" t="s">
        <v>47</v>
      </c>
      <c r="B956" s="10">
        <v>12</v>
      </c>
      <c r="C956" s="7" t="s">
        <v>3</v>
      </c>
      <c r="D956" s="7" t="s">
        <v>25</v>
      </c>
    </row>
    <row r="957" spans="1:4" ht="14.5">
      <c r="A957" s="10" t="s">
        <v>47</v>
      </c>
      <c r="B957" s="10">
        <v>8</v>
      </c>
      <c r="C957" s="7" t="s">
        <v>3</v>
      </c>
      <c r="D957" s="7" t="s">
        <v>10</v>
      </c>
    </row>
    <row r="958" spans="1:4" ht="14.5">
      <c r="A958" s="10" t="s">
        <v>47</v>
      </c>
      <c r="B958" s="10">
        <v>18</v>
      </c>
      <c r="C958" s="7" t="s">
        <v>3</v>
      </c>
      <c r="D958" s="7" t="s">
        <v>18</v>
      </c>
    </row>
    <row r="959" spans="1:4" ht="14.5">
      <c r="A959" s="10" t="s">
        <v>47</v>
      </c>
      <c r="B959" s="10">
        <v>5</v>
      </c>
      <c r="C959" s="7" t="s">
        <v>3</v>
      </c>
      <c r="D959" s="7" t="s">
        <v>11</v>
      </c>
    </row>
    <row r="960" spans="1:4" ht="14.5">
      <c r="A960" s="10" t="s">
        <v>47</v>
      </c>
      <c r="B960" s="10">
        <v>11</v>
      </c>
      <c r="C960" s="7" t="s">
        <v>3</v>
      </c>
      <c r="D960" s="7" t="s">
        <v>25</v>
      </c>
    </row>
    <row r="961" spans="1:4" ht="14.5">
      <c r="A961" s="10" t="s">
        <v>47</v>
      </c>
      <c r="B961" s="10">
        <v>11</v>
      </c>
      <c r="C961" s="7" t="s">
        <v>3</v>
      </c>
      <c r="D961" s="7" t="s">
        <v>10</v>
      </c>
    </row>
    <row r="962" spans="1:4" ht="14.5">
      <c r="A962" s="10" t="s">
        <v>47</v>
      </c>
      <c r="B962" s="10">
        <v>8</v>
      </c>
      <c r="C962" s="7" t="s">
        <v>3</v>
      </c>
      <c r="D962" s="7" t="s">
        <v>25</v>
      </c>
    </row>
    <row r="963" spans="1:4" ht="14.5">
      <c r="A963" s="10" t="s">
        <v>47</v>
      </c>
      <c r="B963" s="10">
        <v>56</v>
      </c>
      <c r="C963" s="7" t="s">
        <v>3</v>
      </c>
      <c r="D963" s="7" t="s">
        <v>10</v>
      </c>
    </row>
    <row r="964" spans="1:4" ht="14.5">
      <c r="A964" s="10" t="s">
        <v>47</v>
      </c>
      <c r="B964" s="10">
        <v>24</v>
      </c>
      <c r="C964" s="7" t="s">
        <v>3</v>
      </c>
      <c r="D964" s="7" t="s">
        <v>11</v>
      </c>
    </row>
    <row r="965" spans="1:4" ht="14.5">
      <c r="A965" s="10" t="s">
        <v>47</v>
      </c>
      <c r="B965" s="10">
        <v>16</v>
      </c>
      <c r="C965" s="7" t="s">
        <v>3</v>
      </c>
      <c r="D965" s="7" t="s">
        <v>25</v>
      </c>
    </row>
    <row r="966" spans="1:4" ht="14.5">
      <c r="A966" s="10" t="s">
        <v>47</v>
      </c>
      <c r="B966" s="10">
        <v>15</v>
      </c>
      <c r="C966" s="7" t="s">
        <v>3</v>
      </c>
      <c r="D966" s="7" t="s">
        <v>25</v>
      </c>
    </row>
    <row r="967" spans="1:4" ht="14.5">
      <c r="A967" s="10" t="s">
        <v>47</v>
      </c>
      <c r="B967" s="10">
        <v>100</v>
      </c>
      <c r="C967" s="7" t="s">
        <v>3</v>
      </c>
      <c r="D967" s="7" t="s">
        <v>10</v>
      </c>
    </row>
    <row r="968" spans="1:4" ht="14.5">
      <c r="A968" s="10" t="s">
        <v>47</v>
      </c>
      <c r="B968" s="10">
        <v>113</v>
      </c>
      <c r="C968" s="7" t="s">
        <v>3</v>
      </c>
      <c r="D968" s="7" t="s">
        <v>18</v>
      </c>
    </row>
    <row r="969" spans="1:4" ht="14.5">
      <c r="A969" s="10" t="s">
        <v>47</v>
      </c>
      <c r="B969" s="10">
        <v>10</v>
      </c>
      <c r="C969" s="7" t="s">
        <v>3</v>
      </c>
      <c r="D969" s="7" t="s">
        <v>11</v>
      </c>
    </row>
    <row r="970" spans="1:4" ht="14.5">
      <c r="A970" s="10" t="s">
        <v>47</v>
      </c>
      <c r="B970" s="10">
        <v>14</v>
      </c>
      <c r="C970" s="7" t="s">
        <v>3</v>
      </c>
      <c r="D970" s="7" t="s">
        <v>25</v>
      </c>
    </row>
    <row r="971" spans="1:4" ht="14.5">
      <c r="A971" s="10" t="s">
        <v>47</v>
      </c>
      <c r="B971" s="10">
        <v>7</v>
      </c>
      <c r="C971" s="7" t="s">
        <v>3</v>
      </c>
      <c r="D971" s="7" t="s">
        <v>18</v>
      </c>
    </row>
    <row r="972" spans="1:4" ht="14.5">
      <c r="A972" s="10" t="s">
        <v>47</v>
      </c>
      <c r="B972" s="10">
        <v>24</v>
      </c>
      <c r="C972" s="7" t="s">
        <v>3</v>
      </c>
      <c r="D972" s="7" t="s">
        <v>18</v>
      </c>
    </row>
    <row r="973" spans="1:4" ht="14.5">
      <c r="A973" s="10" t="s">
        <v>47</v>
      </c>
      <c r="B973" s="10">
        <v>8</v>
      </c>
      <c r="C973" s="7" t="s">
        <v>3</v>
      </c>
      <c r="D973" s="7" t="s">
        <v>4</v>
      </c>
    </row>
    <row r="974" spans="1:4" ht="14.5">
      <c r="A974" s="10" t="s">
        <v>47</v>
      </c>
      <c r="B974" s="10">
        <v>9</v>
      </c>
      <c r="C974" s="7" t="s">
        <v>3</v>
      </c>
      <c r="D974" s="7" t="s">
        <v>11</v>
      </c>
    </row>
    <row r="975" spans="1:4" ht="14.5">
      <c r="A975" s="10" t="s">
        <v>47</v>
      </c>
      <c r="B975" s="10">
        <v>19</v>
      </c>
      <c r="C975" s="7" t="s">
        <v>3</v>
      </c>
      <c r="D975" s="7" t="s">
        <v>25</v>
      </c>
    </row>
    <row r="976" spans="1:4" ht="14.5">
      <c r="A976" s="10" t="s">
        <v>47</v>
      </c>
      <c r="B976" s="10">
        <v>14</v>
      </c>
      <c r="C976" s="7" t="s">
        <v>3</v>
      </c>
      <c r="D976" s="7" t="s">
        <v>25</v>
      </c>
    </row>
    <row r="977" spans="1:4" ht="14.5">
      <c r="A977" s="10" t="s">
        <v>47</v>
      </c>
      <c r="B977" s="10">
        <v>4</v>
      </c>
      <c r="C977" s="16" t="s">
        <v>12</v>
      </c>
      <c r="D977" s="7" t="s">
        <v>18</v>
      </c>
    </row>
    <row r="978" spans="1:4" ht="14.5">
      <c r="A978" s="10" t="s">
        <v>47</v>
      </c>
      <c r="B978" s="10">
        <v>23</v>
      </c>
      <c r="C978" s="7" t="s">
        <v>12</v>
      </c>
      <c r="D978" s="7" t="s">
        <v>11</v>
      </c>
    </row>
    <row r="979" spans="1:4" ht="14.5">
      <c r="A979" s="10" t="s">
        <v>47</v>
      </c>
      <c r="B979" s="10">
        <v>17</v>
      </c>
      <c r="C979" s="7" t="s">
        <v>12</v>
      </c>
      <c r="D979" s="7" t="s">
        <v>10</v>
      </c>
    </row>
    <row r="980" spans="1:4" ht="14.5">
      <c r="A980" s="10" t="s">
        <v>47</v>
      </c>
      <c r="B980" s="10">
        <v>10</v>
      </c>
      <c r="C980" s="7" t="s">
        <v>12</v>
      </c>
      <c r="D980" s="7" t="s">
        <v>25</v>
      </c>
    </row>
    <row r="981" spans="1:4" ht="14.5">
      <c r="A981" s="10" t="s">
        <v>47</v>
      </c>
      <c r="B981" s="10">
        <v>53</v>
      </c>
      <c r="C981" s="7" t="s">
        <v>12</v>
      </c>
      <c r="D981" s="7" t="s">
        <v>10</v>
      </c>
    </row>
    <row r="982" spans="1:4" ht="14.5">
      <c r="A982" s="10" t="s">
        <v>47</v>
      </c>
      <c r="B982" s="10">
        <v>20</v>
      </c>
      <c r="C982" s="7" t="s">
        <v>12</v>
      </c>
      <c r="D982" s="7" t="s">
        <v>11</v>
      </c>
    </row>
    <row r="983" spans="1:4" ht="14.5">
      <c r="A983" s="10" t="s">
        <v>47</v>
      </c>
      <c r="B983" s="10">
        <v>19</v>
      </c>
      <c r="C983" s="7" t="s">
        <v>12</v>
      </c>
      <c r="D983" s="7" t="s">
        <v>18</v>
      </c>
    </row>
    <row r="984" spans="1:4" ht="14.5">
      <c r="A984" s="10" t="s">
        <v>47</v>
      </c>
      <c r="B984" s="10">
        <v>55</v>
      </c>
      <c r="C984" s="7" t="s">
        <v>12</v>
      </c>
      <c r="D984" s="7" t="s">
        <v>25</v>
      </c>
    </row>
    <row r="985" spans="1:4" ht="14.5">
      <c r="A985" s="10" t="s">
        <v>47</v>
      </c>
      <c r="B985" s="10">
        <v>29</v>
      </c>
      <c r="C985" s="7" t="s">
        <v>12</v>
      </c>
      <c r="D985" s="7" t="s">
        <v>10</v>
      </c>
    </row>
    <row r="986" spans="1:4" ht="14.5">
      <c r="A986" s="10" t="s">
        <v>47</v>
      </c>
      <c r="B986" s="10">
        <v>11</v>
      </c>
      <c r="C986" s="7" t="s">
        <v>12</v>
      </c>
      <c r="D986" s="7" t="s">
        <v>11</v>
      </c>
    </row>
    <row r="987" spans="1:4" ht="14.5">
      <c r="A987" s="10" t="s">
        <v>47</v>
      </c>
      <c r="B987" s="10">
        <v>77</v>
      </c>
      <c r="C987" s="7" t="s">
        <v>12</v>
      </c>
      <c r="D987" s="7" t="s">
        <v>10</v>
      </c>
    </row>
    <row r="988" spans="1:4" ht="14.5">
      <c r="A988" s="10" t="s">
        <v>47</v>
      </c>
      <c r="B988" s="10">
        <v>12</v>
      </c>
      <c r="C988" s="7" t="s">
        <v>12</v>
      </c>
      <c r="D988" s="7" t="s">
        <v>11</v>
      </c>
    </row>
    <row r="989" spans="1:4" ht="14.5">
      <c r="A989" s="10" t="s">
        <v>47</v>
      </c>
      <c r="B989" s="10">
        <v>97</v>
      </c>
      <c r="C989" s="7" t="s">
        <v>12</v>
      </c>
      <c r="D989" s="7" t="s">
        <v>4</v>
      </c>
    </row>
    <row r="990" spans="1:4" ht="14.5">
      <c r="A990" s="10" t="s">
        <v>47</v>
      </c>
      <c r="B990" s="10">
        <v>67</v>
      </c>
      <c r="C990" s="7" t="s">
        <v>12</v>
      </c>
      <c r="D990" s="7" t="s">
        <v>4</v>
      </c>
    </row>
    <row r="991" spans="1:4" ht="14.5">
      <c r="A991" s="10" t="s">
        <v>47</v>
      </c>
      <c r="B991" s="10">
        <v>9</v>
      </c>
      <c r="C991" s="7" t="s">
        <v>12</v>
      </c>
      <c r="D991" s="7" t="s">
        <v>10</v>
      </c>
    </row>
    <row r="992" spans="1:4" ht="14.5">
      <c r="A992" s="10" t="s">
        <v>47</v>
      </c>
      <c r="B992" s="10">
        <v>27</v>
      </c>
      <c r="C992" s="7" t="s">
        <v>12</v>
      </c>
      <c r="D992" s="7" t="s">
        <v>4</v>
      </c>
    </row>
    <row r="993" spans="1:4" ht="14.5">
      <c r="A993" s="10" t="s">
        <v>47</v>
      </c>
      <c r="B993" s="10">
        <v>4</v>
      </c>
      <c r="C993" s="7" t="s">
        <v>12</v>
      </c>
      <c r="D993" s="7" t="s">
        <v>10</v>
      </c>
    </row>
    <row r="994" spans="1:4" ht="14.5">
      <c r="A994" s="10" t="s">
        <v>47</v>
      </c>
      <c r="B994" s="10">
        <v>29</v>
      </c>
      <c r="C994" s="7" t="s">
        <v>12</v>
      </c>
      <c r="D994" s="7" t="s">
        <v>10</v>
      </c>
    </row>
    <row r="995" spans="1:4" ht="14.5">
      <c r="A995" s="10" t="s">
        <v>47</v>
      </c>
      <c r="B995" s="10">
        <v>12</v>
      </c>
      <c r="C995" s="7" t="s">
        <v>12</v>
      </c>
      <c r="D995" s="7" t="s">
        <v>11</v>
      </c>
    </row>
    <row r="996" spans="1:4" ht="14.5">
      <c r="A996" s="10" t="s">
        <v>47</v>
      </c>
      <c r="B996" s="10">
        <v>9</v>
      </c>
      <c r="C996" s="7" t="s">
        <v>12</v>
      </c>
      <c r="D996" s="7" t="s">
        <v>10</v>
      </c>
    </row>
    <row r="997" spans="1:4" ht="14.5">
      <c r="A997" s="10" t="s">
        <v>47</v>
      </c>
      <c r="B997" s="10">
        <v>63</v>
      </c>
      <c r="C997" s="7" t="s">
        <v>12</v>
      </c>
      <c r="D997" s="7" t="s">
        <v>4</v>
      </c>
    </row>
    <row r="998" spans="1:4" ht="14.5">
      <c r="A998" s="10" t="s">
        <v>47</v>
      </c>
      <c r="B998" s="10">
        <v>10</v>
      </c>
      <c r="C998" s="7" t="s">
        <v>12</v>
      </c>
      <c r="D998" s="7" t="s">
        <v>4</v>
      </c>
    </row>
    <row r="999" spans="1:4" ht="14.5">
      <c r="A999" s="10" t="s">
        <v>47</v>
      </c>
      <c r="B999" s="10">
        <v>7</v>
      </c>
      <c r="C999" s="7" t="s">
        <v>12</v>
      </c>
      <c r="D999" s="7" t="s">
        <v>18</v>
      </c>
    </row>
    <row r="1000" spans="1:4" ht="14.5">
      <c r="A1000" s="10" t="s">
        <v>47</v>
      </c>
      <c r="B1000" s="10">
        <v>13</v>
      </c>
      <c r="C1000" s="7" t="s">
        <v>12</v>
      </c>
      <c r="D1000" s="7" t="s">
        <v>10</v>
      </c>
    </row>
    <row r="1001" spans="1:4" ht="14.5">
      <c r="A1001" s="10" t="s">
        <v>47</v>
      </c>
      <c r="B1001" s="10">
        <v>11</v>
      </c>
      <c r="C1001" s="7" t="s">
        <v>12</v>
      </c>
      <c r="D1001" s="7" t="s">
        <v>11</v>
      </c>
    </row>
    <row r="1002" spans="1:4" ht="14.5">
      <c r="A1002" s="10" t="s">
        <v>47</v>
      </c>
      <c r="B1002" s="10">
        <v>12</v>
      </c>
      <c r="C1002" s="16" t="s">
        <v>16</v>
      </c>
      <c r="D1002" s="7" t="s">
        <v>4</v>
      </c>
    </row>
    <row r="1003" spans="1:4" ht="14.5">
      <c r="A1003" s="10" t="s">
        <v>47</v>
      </c>
      <c r="B1003" s="10">
        <v>11</v>
      </c>
      <c r="C1003" s="7" t="s">
        <v>16</v>
      </c>
      <c r="D1003" s="7" t="s">
        <v>25</v>
      </c>
    </row>
    <row r="1004" spans="1:4" ht="14.5">
      <c r="A1004" s="10" t="s">
        <v>47</v>
      </c>
      <c r="B1004" s="10">
        <v>14</v>
      </c>
      <c r="C1004" s="7" t="s">
        <v>16</v>
      </c>
      <c r="D1004" s="7" t="s">
        <v>11</v>
      </c>
    </row>
    <row r="1005" spans="1:4" ht="14.5">
      <c r="A1005" s="10" t="s">
        <v>47</v>
      </c>
      <c r="B1005" s="10">
        <v>14</v>
      </c>
      <c r="C1005" s="7" t="s">
        <v>16</v>
      </c>
      <c r="D1005" s="7" t="s">
        <v>10</v>
      </c>
    </row>
    <row r="1006" spans="1:4" ht="14.5">
      <c r="A1006" s="10" t="s">
        <v>47</v>
      </c>
      <c r="B1006" s="10">
        <v>9</v>
      </c>
      <c r="C1006" s="7" t="s">
        <v>16</v>
      </c>
      <c r="D1006" s="7" t="s">
        <v>10</v>
      </c>
    </row>
    <row r="1007" spans="1:4" ht="14.5">
      <c r="A1007" s="10" t="s">
        <v>47</v>
      </c>
      <c r="B1007" s="10">
        <v>10</v>
      </c>
      <c r="C1007" s="7" t="s">
        <v>16</v>
      </c>
      <c r="D1007" s="7" t="s">
        <v>11</v>
      </c>
    </row>
    <row r="1008" spans="1:4" ht="14.5">
      <c r="A1008" s="10" t="s">
        <v>47</v>
      </c>
      <c r="B1008" s="10">
        <v>18</v>
      </c>
      <c r="C1008" s="7" t="s">
        <v>16</v>
      </c>
      <c r="D1008" s="7" t="s">
        <v>10</v>
      </c>
    </row>
    <row r="1009" spans="1:4" ht="14.5">
      <c r="A1009" s="10" t="s">
        <v>47</v>
      </c>
      <c r="B1009" s="10">
        <v>16</v>
      </c>
      <c r="C1009" s="7" t="s">
        <v>16</v>
      </c>
      <c r="D1009" s="7" t="s">
        <v>18</v>
      </c>
    </row>
    <row r="1010" spans="1:4" ht="14.5">
      <c r="A1010" s="10" t="s">
        <v>47</v>
      </c>
      <c r="B1010" s="10">
        <v>36</v>
      </c>
      <c r="C1010" s="7" t="s">
        <v>16</v>
      </c>
      <c r="D1010" s="7" t="s">
        <v>18</v>
      </c>
    </row>
    <row r="1011" spans="1:4" ht="14.5">
      <c r="A1011" s="10" t="s">
        <v>47</v>
      </c>
      <c r="B1011" s="10">
        <v>6</v>
      </c>
      <c r="C1011" s="7" t="s">
        <v>16</v>
      </c>
      <c r="D1011" s="7" t="s">
        <v>11</v>
      </c>
    </row>
    <row r="1012" spans="1:4" ht="14.5">
      <c r="A1012" s="10" t="s">
        <v>47</v>
      </c>
      <c r="B1012" s="10">
        <v>14</v>
      </c>
      <c r="C1012" s="7" t="s">
        <v>16</v>
      </c>
      <c r="D1012" s="7" t="s">
        <v>11</v>
      </c>
    </row>
    <row r="1013" spans="1:4" ht="14.5">
      <c r="A1013" s="10" t="s">
        <v>47</v>
      </c>
      <c r="B1013" s="10">
        <v>292</v>
      </c>
      <c r="C1013" s="7" t="s">
        <v>16</v>
      </c>
      <c r="D1013" s="7" t="s">
        <v>10</v>
      </c>
    </row>
    <row r="1014" spans="1:4" ht="14.5">
      <c r="A1014" s="10" t="s">
        <v>47</v>
      </c>
      <c r="B1014" s="10">
        <v>134</v>
      </c>
      <c r="C1014" s="7" t="s">
        <v>16</v>
      </c>
      <c r="D1014" s="7" t="s">
        <v>11</v>
      </c>
    </row>
    <row r="1015" spans="1:4" ht="14.5">
      <c r="A1015" s="10" t="s">
        <v>47</v>
      </c>
      <c r="B1015" s="10">
        <v>10</v>
      </c>
      <c r="C1015" s="7" t="s">
        <v>16</v>
      </c>
      <c r="D1015" s="7" t="s">
        <v>4</v>
      </c>
    </row>
    <row r="1016" spans="1:4" ht="14.5">
      <c r="A1016" s="10" t="s">
        <v>47</v>
      </c>
      <c r="B1016" s="10">
        <v>6</v>
      </c>
      <c r="C1016" s="7" t="s">
        <v>16</v>
      </c>
      <c r="D1016" s="7" t="s">
        <v>10</v>
      </c>
    </row>
    <row r="1017" spans="1:4" ht="14.5">
      <c r="A1017" s="10" t="s">
        <v>47</v>
      </c>
      <c r="B1017" s="10">
        <v>30</v>
      </c>
      <c r="C1017" s="7" t="s">
        <v>16</v>
      </c>
      <c r="D1017" s="7" t="s">
        <v>4</v>
      </c>
    </row>
    <row r="1018" spans="1:4" ht="14.5">
      <c r="A1018" s="10" t="s">
        <v>47</v>
      </c>
      <c r="B1018" s="10">
        <v>35</v>
      </c>
      <c r="C1018" s="7" t="s">
        <v>16</v>
      </c>
      <c r="D1018" s="7" t="s">
        <v>4</v>
      </c>
    </row>
    <row r="1019" spans="1:4" ht="14.5">
      <c r="A1019" s="10" t="s">
        <v>47</v>
      </c>
      <c r="B1019" s="10">
        <v>10</v>
      </c>
      <c r="C1019" s="7" t="s">
        <v>16</v>
      </c>
      <c r="D1019" s="7" t="s">
        <v>11</v>
      </c>
    </row>
    <row r="1020" spans="1:4" ht="14.5">
      <c r="A1020" s="10" t="s">
        <v>47</v>
      </c>
      <c r="B1020" s="10">
        <v>69</v>
      </c>
      <c r="C1020" s="7" t="s">
        <v>16</v>
      </c>
      <c r="D1020" s="7" t="s">
        <v>4</v>
      </c>
    </row>
    <row r="1021" spans="1:4" ht="14.5">
      <c r="A1021" s="10" t="s">
        <v>47</v>
      </c>
      <c r="B1021" s="10">
        <v>102</v>
      </c>
      <c r="C1021" s="7" t="s">
        <v>16</v>
      </c>
      <c r="D1021" s="7" t="s">
        <v>4</v>
      </c>
    </row>
    <row r="1022" spans="1:4" ht="14.5">
      <c r="A1022" s="10" t="s">
        <v>47</v>
      </c>
      <c r="B1022" s="10">
        <v>10</v>
      </c>
      <c r="C1022" s="7" t="s">
        <v>16</v>
      </c>
      <c r="D1022" s="7" t="s">
        <v>10</v>
      </c>
    </row>
    <row r="1023" spans="1:4" ht="14.5">
      <c r="A1023" s="10" t="s">
        <v>47</v>
      </c>
      <c r="B1023" s="10">
        <v>16</v>
      </c>
      <c r="C1023" s="7" t="s">
        <v>16</v>
      </c>
      <c r="D1023" s="7" t="s">
        <v>10</v>
      </c>
    </row>
    <row r="1024" spans="1:4" ht="14.5">
      <c r="A1024" s="10" t="s">
        <v>47</v>
      </c>
      <c r="B1024" s="10">
        <v>71</v>
      </c>
      <c r="C1024" s="7" t="s">
        <v>16</v>
      </c>
      <c r="D1024" s="7" t="s">
        <v>10</v>
      </c>
    </row>
    <row r="1025" spans="1:4" ht="14.5">
      <c r="A1025" s="10" t="s">
        <v>47</v>
      </c>
      <c r="B1025" s="10">
        <v>134</v>
      </c>
      <c r="C1025" s="7" t="s">
        <v>16</v>
      </c>
      <c r="D1025" s="7" t="s">
        <v>10</v>
      </c>
    </row>
    <row r="1026" spans="1:4" ht="14.5">
      <c r="A1026" s="10" t="s">
        <v>47</v>
      </c>
      <c r="B1026" s="10">
        <v>6</v>
      </c>
      <c r="C1026" s="7" t="s">
        <v>16</v>
      </c>
      <c r="D1026" s="7" t="s">
        <v>11</v>
      </c>
    </row>
    <row r="1027" spans="1:4" ht="14.5">
      <c r="A1027" s="10" t="s">
        <v>47</v>
      </c>
      <c r="B1027" s="10">
        <v>67</v>
      </c>
      <c r="C1027" s="16" t="s">
        <v>21</v>
      </c>
      <c r="D1027" s="7" t="s">
        <v>25</v>
      </c>
    </row>
    <row r="1028" spans="1:4" ht="14.5">
      <c r="A1028" s="10" t="s">
        <v>47</v>
      </c>
      <c r="B1028" s="10">
        <v>9</v>
      </c>
      <c r="C1028" s="7" t="s">
        <v>21</v>
      </c>
      <c r="D1028" s="7" t="s">
        <v>4</v>
      </c>
    </row>
    <row r="1029" spans="1:4" ht="14.5">
      <c r="A1029" s="10" t="s">
        <v>47</v>
      </c>
      <c r="B1029" s="10">
        <v>75</v>
      </c>
      <c r="C1029" s="7" t="s">
        <v>21</v>
      </c>
      <c r="D1029" s="7" t="s">
        <v>25</v>
      </c>
    </row>
    <row r="1030" spans="1:4" ht="14.5">
      <c r="A1030" s="10" t="s">
        <v>47</v>
      </c>
      <c r="B1030" s="10">
        <v>12</v>
      </c>
      <c r="C1030" s="7" t="s">
        <v>21</v>
      </c>
      <c r="D1030" s="7" t="s">
        <v>10</v>
      </c>
    </row>
    <row r="1031" spans="1:4" ht="14.5">
      <c r="A1031" s="10" t="s">
        <v>47</v>
      </c>
      <c r="B1031" s="10">
        <v>7</v>
      </c>
      <c r="C1031" s="7" t="s">
        <v>21</v>
      </c>
      <c r="D1031" s="7" t="s">
        <v>4</v>
      </c>
    </row>
    <row r="1032" spans="1:4" ht="14.5">
      <c r="A1032" s="10" t="s">
        <v>47</v>
      </c>
      <c r="B1032" s="10">
        <v>11</v>
      </c>
      <c r="C1032" s="7" t="s">
        <v>21</v>
      </c>
      <c r="D1032" s="7" t="s">
        <v>25</v>
      </c>
    </row>
    <row r="1033" spans="1:4" ht="14.5">
      <c r="A1033" s="10" t="s">
        <v>47</v>
      </c>
      <c r="B1033" s="10">
        <v>75</v>
      </c>
      <c r="C1033" s="7" t="s">
        <v>21</v>
      </c>
      <c r="D1033" s="7" t="s">
        <v>11</v>
      </c>
    </row>
    <row r="1034" spans="1:4" ht="14.5">
      <c r="A1034" s="10" t="s">
        <v>47</v>
      </c>
      <c r="B1034" s="10">
        <v>15</v>
      </c>
      <c r="C1034" s="7" t="s">
        <v>21</v>
      </c>
      <c r="D1034" s="7" t="s">
        <v>25</v>
      </c>
    </row>
    <row r="1035" spans="1:4" ht="14.5">
      <c r="A1035" s="10" t="s">
        <v>47</v>
      </c>
      <c r="B1035" s="10">
        <v>5</v>
      </c>
      <c r="C1035" s="7" t="s">
        <v>21</v>
      </c>
      <c r="D1035" s="7" t="s">
        <v>25</v>
      </c>
    </row>
    <row r="1036" spans="1:4" ht="14.5">
      <c r="A1036" s="10" t="s">
        <v>47</v>
      </c>
      <c r="B1036" s="10">
        <v>63</v>
      </c>
      <c r="C1036" s="7" t="s">
        <v>21</v>
      </c>
      <c r="D1036" s="7" t="s">
        <v>11</v>
      </c>
    </row>
    <row r="1037" spans="1:4" ht="14.5">
      <c r="A1037" s="10" t="s">
        <v>47</v>
      </c>
      <c r="B1037" s="10">
        <v>47</v>
      </c>
      <c r="C1037" s="7" t="s">
        <v>21</v>
      </c>
      <c r="D1037" s="7" t="s">
        <v>25</v>
      </c>
    </row>
    <row r="1038" spans="1:4" ht="14.5">
      <c r="A1038" s="10" t="s">
        <v>47</v>
      </c>
      <c r="B1038" s="10">
        <v>27</v>
      </c>
      <c r="C1038" s="7" t="s">
        <v>21</v>
      </c>
      <c r="D1038" s="7" t="s">
        <v>18</v>
      </c>
    </row>
    <row r="1039" spans="1:4" ht="14.5">
      <c r="A1039" s="10" t="s">
        <v>47</v>
      </c>
      <c r="B1039" s="10">
        <v>8</v>
      </c>
      <c r="C1039" s="7" t="s">
        <v>21</v>
      </c>
      <c r="D1039" s="7" t="s">
        <v>11</v>
      </c>
    </row>
    <row r="1040" spans="1:4" ht="14.5">
      <c r="A1040" s="10" t="s">
        <v>47</v>
      </c>
      <c r="B1040" s="10">
        <v>5</v>
      </c>
      <c r="C1040" s="7" t="s">
        <v>21</v>
      </c>
      <c r="D1040" s="7" t="s">
        <v>10</v>
      </c>
    </row>
    <row r="1041" spans="1:4" ht="14.5">
      <c r="A1041" s="10" t="s">
        <v>47</v>
      </c>
      <c r="B1041" s="10">
        <v>20</v>
      </c>
      <c r="C1041" s="7" t="s">
        <v>21</v>
      </c>
      <c r="D1041" s="7" t="s">
        <v>25</v>
      </c>
    </row>
    <row r="1042" spans="1:4" ht="14.5">
      <c r="A1042" s="10" t="s">
        <v>47</v>
      </c>
      <c r="B1042" s="10">
        <v>11</v>
      </c>
      <c r="C1042" s="7" t="s">
        <v>21</v>
      </c>
      <c r="D1042" s="7" t="s">
        <v>25</v>
      </c>
    </row>
    <row r="1043" spans="1:4" ht="14.5">
      <c r="A1043" s="10" t="s">
        <v>47</v>
      </c>
      <c r="B1043" s="10">
        <v>7</v>
      </c>
      <c r="C1043" s="7" t="s">
        <v>21</v>
      </c>
      <c r="D1043" s="7" t="s">
        <v>11</v>
      </c>
    </row>
    <row r="1044" spans="1:4" ht="14.5">
      <c r="A1044" s="10" t="s">
        <v>47</v>
      </c>
      <c r="B1044" s="10">
        <v>12</v>
      </c>
      <c r="C1044" s="7" t="s">
        <v>21</v>
      </c>
      <c r="D1044" s="7" t="s">
        <v>11</v>
      </c>
    </row>
    <row r="1045" spans="1:4" ht="14.5">
      <c r="A1045" s="10" t="s">
        <v>47</v>
      </c>
      <c r="B1045" s="10">
        <v>104</v>
      </c>
      <c r="C1045" s="7" t="s">
        <v>21</v>
      </c>
      <c r="D1045" s="7" t="s">
        <v>10</v>
      </c>
    </row>
    <row r="1046" spans="1:4" ht="14.5">
      <c r="A1046" s="10" t="s">
        <v>47</v>
      </c>
      <c r="B1046" s="10">
        <v>10</v>
      </c>
      <c r="C1046" s="7" t="s">
        <v>21</v>
      </c>
      <c r="D1046" s="7" t="s">
        <v>25</v>
      </c>
    </row>
    <row r="1047" spans="1:4" ht="14.5">
      <c r="A1047" s="10" t="s">
        <v>47</v>
      </c>
      <c r="B1047" s="10">
        <v>14</v>
      </c>
      <c r="C1047" s="7" t="s">
        <v>21</v>
      </c>
      <c r="D1047" s="7" t="s">
        <v>25</v>
      </c>
    </row>
    <row r="1048" spans="1:4" ht="14.5">
      <c r="A1048" s="10" t="s">
        <v>47</v>
      </c>
      <c r="B1048" s="10">
        <v>9</v>
      </c>
      <c r="C1048" s="7" t="s">
        <v>21</v>
      </c>
      <c r="D1048" s="7" t="s">
        <v>25</v>
      </c>
    </row>
    <row r="1049" spans="1:4" ht="14.5">
      <c r="A1049" s="10" t="s">
        <v>47</v>
      </c>
      <c r="B1049" s="10">
        <v>7</v>
      </c>
      <c r="C1049" s="7" t="s">
        <v>21</v>
      </c>
      <c r="D1049" s="7" t="s">
        <v>18</v>
      </c>
    </row>
    <row r="1050" spans="1:4" ht="14.5">
      <c r="A1050" s="10" t="s">
        <v>47</v>
      </c>
      <c r="B1050" s="10">
        <v>13</v>
      </c>
      <c r="C1050" s="7" t="s">
        <v>21</v>
      </c>
      <c r="D1050" s="7" t="s">
        <v>25</v>
      </c>
    </row>
    <row r="1051" spans="1:4" ht="14.5">
      <c r="A1051" s="10" t="s">
        <v>47</v>
      </c>
      <c r="B1051" s="10">
        <v>107</v>
      </c>
      <c r="C1051" s="7" t="s">
        <v>21</v>
      </c>
      <c r="D1051" s="7" t="s">
        <v>18</v>
      </c>
    </row>
    <row r="1052" spans="1:4" ht="14.5">
      <c r="A1052" s="10" t="s">
        <v>47</v>
      </c>
      <c r="B1052" s="10">
        <v>8</v>
      </c>
      <c r="C1052" s="16" t="s">
        <v>22</v>
      </c>
      <c r="D1052" s="7" t="s">
        <v>25</v>
      </c>
    </row>
    <row r="1053" spans="1:4" ht="14.5">
      <c r="A1053" s="10" t="s">
        <v>47</v>
      </c>
      <c r="B1053" s="10">
        <v>21</v>
      </c>
      <c r="C1053" s="7" t="s">
        <v>22</v>
      </c>
      <c r="D1053" s="7" t="s">
        <v>10</v>
      </c>
    </row>
    <row r="1054" spans="1:4" ht="14.5">
      <c r="A1054" s="10" t="s">
        <v>47</v>
      </c>
      <c r="B1054" s="10">
        <v>60</v>
      </c>
      <c r="C1054" s="7" t="s">
        <v>22</v>
      </c>
      <c r="D1054" s="7" t="s">
        <v>11</v>
      </c>
    </row>
    <row r="1055" spans="1:4" ht="14.5">
      <c r="A1055" s="10" t="s">
        <v>47</v>
      </c>
      <c r="B1055" s="10">
        <v>5</v>
      </c>
      <c r="C1055" s="7" t="s">
        <v>22</v>
      </c>
      <c r="D1055" s="7" t="s">
        <v>25</v>
      </c>
    </row>
    <row r="1056" spans="1:4" ht="14.5">
      <c r="A1056" s="10" t="s">
        <v>47</v>
      </c>
      <c r="B1056" s="10">
        <v>11</v>
      </c>
      <c r="C1056" s="7" t="s">
        <v>22</v>
      </c>
      <c r="D1056" s="7" t="s">
        <v>25</v>
      </c>
    </row>
    <row r="1057" spans="1:4" ht="14.5">
      <c r="A1057" s="10" t="s">
        <v>47</v>
      </c>
      <c r="B1057" s="10">
        <v>10</v>
      </c>
      <c r="C1057" s="7" t="s">
        <v>22</v>
      </c>
      <c r="D1057" s="7" t="s">
        <v>4</v>
      </c>
    </row>
    <row r="1058" spans="1:4" ht="14.5">
      <c r="A1058" s="10" t="s">
        <v>47</v>
      </c>
      <c r="B1058" s="10">
        <v>64</v>
      </c>
      <c r="C1058" s="7" t="s">
        <v>22</v>
      </c>
      <c r="D1058" s="7" t="s">
        <v>10</v>
      </c>
    </row>
    <row r="1059" spans="1:4" ht="14.5">
      <c r="A1059" s="10" t="s">
        <v>47</v>
      </c>
      <c r="B1059" s="10">
        <v>18</v>
      </c>
      <c r="C1059" s="7" t="s">
        <v>22</v>
      </c>
      <c r="D1059" s="7" t="s">
        <v>25</v>
      </c>
    </row>
    <row r="1060" spans="1:4" ht="14.5">
      <c r="A1060" s="10" t="s">
        <v>47</v>
      </c>
      <c r="B1060" s="10">
        <v>26</v>
      </c>
      <c r="C1060" s="7" t="s">
        <v>22</v>
      </c>
      <c r="D1060" s="7" t="s">
        <v>11</v>
      </c>
    </row>
    <row r="1061" spans="1:4" ht="14.5">
      <c r="A1061" s="10" t="s">
        <v>47</v>
      </c>
      <c r="B1061" s="10">
        <v>138</v>
      </c>
      <c r="C1061" s="7" t="s">
        <v>22</v>
      </c>
      <c r="D1061" s="7" t="s">
        <v>18</v>
      </c>
    </row>
    <row r="1062" spans="1:4" ht="14.5">
      <c r="A1062" s="10" t="s">
        <v>47</v>
      </c>
      <c r="B1062" s="10">
        <v>5</v>
      </c>
      <c r="C1062" s="7" t="s">
        <v>22</v>
      </c>
      <c r="D1062" s="7" t="s">
        <v>25</v>
      </c>
    </row>
    <row r="1063" spans="1:4" ht="14.5">
      <c r="A1063" s="10" t="s">
        <v>47</v>
      </c>
      <c r="B1063" s="10">
        <v>9</v>
      </c>
      <c r="C1063" s="7" t="s">
        <v>22</v>
      </c>
      <c r="D1063" s="7" t="s">
        <v>25</v>
      </c>
    </row>
    <row r="1064" spans="1:4" ht="14.5">
      <c r="A1064" s="10" t="s">
        <v>47</v>
      </c>
      <c r="B1064" s="10">
        <v>6</v>
      </c>
      <c r="C1064" s="7" t="s">
        <v>22</v>
      </c>
      <c r="D1064" s="7" t="s">
        <v>10</v>
      </c>
    </row>
    <row r="1065" spans="1:4" ht="14.5">
      <c r="A1065" s="10" t="s">
        <v>47</v>
      </c>
      <c r="B1065" s="10">
        <v>83</v>
      </c>
      <c r="C1065" s="7" t="s">
        <v>22</v>
      </c>
      <c r="D1065" s="7" t="s">
        <v>25</v>
      </c>
    </row>
    <row r="1066" spans="1:4" ht="14.5">
      <c r="A1066" s="10" t="s">
        <v>47</v>
      </c>
      <c r="B1066" s="10">
        <v>11</v>
      </c>
      <c r="C1066" s="7" t="s">
        <v>22</v>
      </c>
      <c r="D1066" s="7" t="s">
        <v>18</v>
      </c>
    </row>
    <row r="1067" spans="1:4" ht="14.5">
      <c r="A1067" s="10" t="s">
        <v>47</v>
      </c>
      <c r="B1067" s="10">
        <v>9</v>
      </c>
      <c r="C1067" s="7" t="s">
        <v>22</v>
      </c>
      <c r="D1067" s="7" t="s">
        <v>25</v>
      </c>
    </row>
    <row r="1068" spans="1:4" ht="14.5">
      <c r="A1068" s="10" t="s">
        <v>47</v>
      </c>
      <c r="B1068" s="10">
        <v>31</v>
      </c>
      <c r="C1068" s="7" t="s">
        <v>22</v>
      </c>
      <c r="D1068" s="7" t="s">
        <v>25</v>
      </c>
    </row>
    <row r="1069" spans="1:4" ht="14.5">
      <c r="A1069" s="10" t="s">
        <v>47</v>
      </c>
      <c r="B1069" s="10">
        <v>17</v>
      </c>
      <c r="C1069" s="7" t="s">
        <v>22</v>
      </c>
      <c r="D1069" s="7" t="s">
        <v>25</v>
      </c>
    </row>
    <row r="1070" spans="1:4" ht="14.5">
      <c r="A1070" s="10" t="s">
        <v>47</v>
      </c>
      <c r="B1070" s="10">
        <v>19</v>
      </c>
      <c r="C1070" s="7" t="s">
        <v>22</v>
      </c>
      <c r="D1070" s="7" t="s">
        <v>18</v>
      </c>
    </row>
    <row r="1071" spans="1:4" ht="14.5">
      <c r="A1071" s="10" t="s">
        <v>47</v>
      </c>
      <c r="B1071" s="10">
        <v>4</v>
      </c>
      <c r="C1071" s="7" t="s">
        <v>22</v>
      </c>
      <c r="D1071" s="7" t="s">
        <v>25</v>
      </c>
    </row>
    <row r="1072" spans="1:4" ht="14.5">
      <c r="A1072" s="10" t="s">
        <v>47</v>
      </c>
      <c r="B1072" s="10">
        <v>74</v>
      </c>
      <c r="C1072" s="7" t="s">
        <v>22</v>
      </c>
      <c r="D1072" s="7" t="s">
        <v>25</v>
      </c>
    </row>
    <row r="1073" spans="1:4" ht="14.5">
      <c r="A1073" s="10" t="s">
        <v>47</v>
      </c>
      <c r="B1073" s="10">
        <v>7</v>
      </c>
      <c r="C1073" s="7" t="s">
        <v>22</v>
      </c>
      <c r="D1073" s="7" t="s">
        <v>10</v>
      </c>
    </row>
    <row r="1074" spans="1:4" ht="14.5">
      <c r="A1074" s="10" t="s">
        <v>47</v>
      </c>
      <c r="B1074" s="10">
        <v>7</v>
      </c>
      <c r="C1074" s="7" t="s">
        <v>22</v>
      </c>
      <c r="D1074" s="7" t="s">
        <v>25</v>
      </c>
    </row>
    <row r="1075" spans="1:4" ht="14.5">
      <c r="A1075" s="10" t="s">
        <v>47</v>
      </c>
      <c r="B1075" s="10">
        <v>4</v>
      </c>
      <c r="C1075" s="7" t="s">
        <v>22</v>
      </c>
      <c r="D1075" s="7" t="s">
        <v>11</v>
      </c>
    </row>
    <row r="1076" spans="1:4" ht="14.5">
      <c r="A1076" s="10" t="s">
        <v>47</v>
      </c>
      <c r="B1076" s="10">
        <v>18</v>
      </c>
      <c r="C1076" s="7" t="s">
        <v>22</v>
      </c>
      <c r="D1076" s="7" t="s">
        <v>25</v>
      </c>
    </row>
    <row r="1077" spans="1:4" ht="14.5">
      <c r="A1077" s="10" t="s">
        <v>47</v>
      </c>
      <c r="B1077" s="10">
        <v>43</v>
      </c>
      <c r="C1077" s="7" t="s">
        <v>23</v>
      </c>
      <c r="D1077" s="7" t="s">
        <v>18</v>
      </c>
    </row>
    <row r="1078" spans="1:4" ht="14.5">
      <c r="A1078" s="10" t="s">
        <v>47</v>
      </c>
      <c r="B1078" s="10">
        <v>32</v>
      </c>
      <c r="C1078" s="7" t="s">
        <v>23</v>
      </c>
      <c r="D1078" s="7" t="s">
        <v>10</v>
      </c>
    </row>
    <row r="1079" spans="1:4" ht="14.5">
      <c r="A1079" s="10" t="s">
        <v>47</v>
      </c>
      <c r="B1079" s="10">
        <v>7</v>
      </c>
      <c r="C1079" s="7" t="s">
        <v>23</v>
      </c>
      <c r="D1079" s="7" t="s">
        <v>25</v>
      </c>
    </row>
    <row r="1080" spans="1:4" ht="14.5">
      <c r="A1080" s="10" t="s">
        <v>47</v>
      </c>
      <c r="B1080" s="10">
        <v>5</v>
      </c>
      <c r="C1080" s="7" t="s">
        <v>23</v>
      </c>
      <c r="D1080" s="7" t="s">
        <v>11</v>
      </c>
    </row>
    <row r="1081" spans="1:4" ht="14.5">
      <c r="A1081" s="10" t="s">
        <v>47</v>
      </c>
      <c r="B1081" s="10">
        <v>9</v>
      </c>
      <c r="C1081" s="7" t="s">
        <v>23</v>
      </c>
      <c r="D1081" s="7" t="s">
        <v>10</v>
      </c>
    </row>
    <row r="1082" spans="1:4" ht="14.5">
      <c r="A1082" s="10" t="s">
        <v>47</v>
      </c>
      <c r="B1082" s="10">
        <v>10</v>
      </c>
      <c r="C1082" s="7" t="s">
        <v>23</v>
      </c>
      <c r="D1082" s="7" t="s">
        <v>10</v>
      </c>
    </row>
    <row r="1083" spans="1:4" ht="14.5">
      <c r="A1083" s="10" t="s">
        <v>47</v>
      </c>
      <c r="B1083" s="10">
        <v>6</v>
      </c>
      <c r="C1083" s="16" t="s">
        <v>23</v>
      </c>
      <c r="D1083" s="7" t="s">
        <v>10</v>
      </c>
    </row>
    <row r="1084" spans="1:4" ht="14.5">
      <c r="A1084" s="10" t="s">
        <v>47</v>
      </c>
      <c r="B1084" s="10">
        <v>14</v>
      </c>
      <c r="C1084" s="7" t="s">
        <v>23</v>
      </c>
      <c r="D1084" s="7" t="s">
        <v>10</v>
      </c>
    </row>
    <row r="1085" spans="1:4" ht="14.5">
      <c r="A1085" s="10" t="s">
        <v>47</v>
      </c>
      <c r="B1085" s="10">
        <v>12</v>
      </c>
      <c r="C1085" s="7" t="s">
        <v>23</v>
      </c>
      <c r="D1085" s="7" t="s">
        <v>18</v>
      </c>
    </row>
    <row r="1086" spans="1:4" ht="14.5">
      <c r="A1086" s="10" t="s">
        <v>47</v>
      </c>
      <c r="B1086" s="10">
        <v>20</v>
      </c>
      <c r="C1086" s="7" t="s">
        <v>23</v>
      </c>
      <c r="D1086" s="7" t="s">
        <v>10</v>
      </c>
    </row>
    <row r="1087" spans="1:4" ht="14.5">
      <c r="A1087" s="10" t="s">
        <v>47</v>
      </c>
      <c r="B1087" s="10">
        <v>12</v>
      </c>
      <c r="C1087" s="7" t="s">
        <v>23</v>
      </c>
      <c r="D1087" s="7" t="s">
        <v>18</v>
      </c>
    </row>
    <row r="1088" spans="1:4" ht="14.5">
      <c r="A1088" s="10" t="s">
        <v>47</v>
      </c>
      <c r="B1088" s="10">
        <v>32</v>
      </c>
      <c r="C1088" s="7" t="s">
        <v>23</v>
      </c>
      <c r="D1088" s="7" t="s">
        <v>18</v>
      </c>
    </row>
    <row r="1089" spans="1:4" ht="14.5">
      <c r="A1089" s="10" t="s">
        <v>47</v>
      </c>
      <c r="B1089" s="10">
        <v>7</v>
      </c>
      <c r="C1089" s="7" t="s">
        <v>23</v>
      </c>
      <c r="D1089" s="7" t="s">
        <v>11</v>
      </c>
    </row>
    <row r="1090" spans="1:4" ht="14.5">
      <c r="A1090" s="10" t="s">
        <v>47</v>
      </c>
      <c r="B1090" s="10">
        <v>57</v>
      </c>
      <c r="C1090" s="7" t="s">
        <v>23</v>
      </c>
      <c r="D1090" s="7" t="s">
        <v>10</v>
      </c>
    </row>
    <row r="1091" spans="1:4" ht="14.5">
      <c r="A1091" s="10" t="s">
        <v>47</v>
      </c>
      <c r="B1091" s="10">
        <v>9</v>
      </c>
      <c r="C1091" s="7" t="s">
        <v>23</v>
      </c>
      <c r="D1091" s="7" t="s">
        <v>11</v>
      </c>
    </row>
    <row r="1092" spans="1:4" ht="14.5">
      <c r="A1092" s="10" t="s">
        <v>47</v>
      </c>
      <c r="B1092" s="10">
        <v>65</v>
      </c>
      <c r="C1092" s="7" t="s">
        <v>23</v>
      </c>
      <c r="D1092" s="7" t="s">
        <v>11</v>
      </c>
    </row>
    <row r="1093" spans="1:4" ht="14.5">
      <c r="A1093" s="10" t="s">
        <v>47</v>
      </c>
      <c r="B1093" s="10">
        <v>12</v>
      </c>
      <c r="C1093" s="7" t="s">
        <v>23</v>
      </c>
      <c r="D1093" s="7" t="s">
        <v>11</v>
      </c>
    </row>
    <row r="1094" spans="1:4" ht="14.5">
      <c r="A1094" s="10" t="s">
        <v>47</v>
      </c>
      <c r="B1094" s="10">
        <v>125</v>
      </c>
      <c r="C1094" s="7" t="s">
        <v>23</v>
      </c>
      <c r="D1094" s="7" t="s">
        <v>18</v>
      </c>
    </row>
    <row r="1095" spans="1:4" ht="14.5">
      <c r="A1095" s="10" t="s">
        <v>47</v>
      </c>
      <c r="B1095" s="10">
        <v>92</v>
      </c>
      <c r="C1095" s="7" t="s">
        <v>23</v>
      </c>
      <c r="D1095" s="7" t="s">
        <v>11</v>
      </c>
    </row>
    <row r="1096" spans="1:4" ht="14.5">
      <c r="A1096" s="10" t="s">
        <v>47</v>
      </c>
      <c r="B1096" s="10">
        <v>21</v>
      </c>
      <c r="C1096" s="7" t="s">
        <v>23</v>
      </c>
      <c r="D1096" s="7" t="s">
        <v>10</v>
      </c>
    </row>
    <row r="1097" spans="1:4" ht="14.5">
      <c r="A1097" s="10" t="s">
        <v>47</v>
      </c>
      <c r="B1097" s="10">
        <v>8</v>
      </c>
      <c r="C1097" s="7" t="s">
        <v>23</v>
      </c>
      <c r="D1097" s="7" t="s">
        <v>10</v>
      </c>
    </row>
    <row r="1098" spans="1:4" ht="14.5">
      <c r="A1098" s="10" t="s">
        <v>47</v>
      </c>
      <c r="B1098" s="10">
        <v>10</v>
      </c>
      <c r="C1098" s="7" t="s">
        <v>23</v>
      </c>
      <c r="D1098" s="7" t="s">
        <v>11</v>
      </c>
    </row>
    <row r="1099" spans="1:4" ht="14.5">
      <c r="A1099" s="10" t="s">
        <v>47</v>
      </c>
      <c r="B1099" s="10">
        <v>11</v>
      </c>
      <c r="C1099" s="7" t="s">
        <v>23</v>
      </c>
      <c r="D1099" s="7" t="s">
        <v>11</v>
      </c>
    </row>
    <row r="1100" spans="1:4" ht="14.5">
      <c r="A1100" s="10" t="s">
        <v>47</v>
      </c>
      <c r="B1100" s="10">
        <v>15</v>
      </c>
      <c r="C1100" s="7" t="s">
        <v>23</v>
      </c>
      <c r="D1100" s="7" t="s">
        <v>10</v>
      </c>
    </row>
    <row r="1101" spans="1:4" ht="14.5">
      <c r="A1101" s="10" t="s">
        <v>47</v>
      </c>
      <c r="B1101" s="10">
        <v>35</v>
      </c>
      <c r="C1101" s="7" t="s">
        <v>23</v>
      </c>
      <c r="D1101" s="7" t="s">
        <v>4</v>
      </c>
    </row>
    <row r="1102" spans="1:4" ht="14.5">
      <c r="A1102" s="10" t="s">
        <v>47</v>
      </c>
      <c r="B1102" s="10">
        <v>14</v>
      </c>
      <c r="C1102" s="7" t="s">
        <v>24</v>
      </c>
      <c r="D1102" s="7" t="s">
        <v>10</v>
      </c>
    </row>
    <row r="1103" spans="1:4" ht="14.5">
      <c r="A1103" s="10" t="s">
        <v>47</v>
      </c>
      <c r="B1103" s="10">
        <v>9</v>
      </c>
      <c r="C1103" s="7" t="s">
        <v>24</v>
      </c>
      <c r="D1103" s="7" t="s">
        <v>4</v>
      </c>
    </row>
    <row r="1104" spans="1:4" ht="14.5">
      <c r="A1104" s="10" t="s">
        <v>47</v>
      </c>
      <c r="B1104" s="10">
        <v>123</v>
      </c>
      <c r="C1104" s="7" t="s">
        <v>24</v>
      </c>
      <c r="D1104" s="7" t="s">
        <v>4</v>
      </c>
    </row>
    <row r="1105" spans="1:4" ht="14.5">
      <c r="A1105" s="10" t="s">
        <v>47</v>
      </c>
      <c r="B1105" s="10">
        <v>14</v>
      </c>
      <c r="C1105" s="7" t="s">
        <v>24</v>
      </c>
      <c r="D1105" s="7" t="s">
        <v>4</v>
      </c>
    </row>
    <row r="1106" spans="1:4" ht="14.5">
      <c r="A1106" s="10" t="s">
        <v>47</v>
      </c>
      <c r="B1106" s="10">
        <v>72</v>
      </c>
      <c r="C1106" s="7" t="s">
        <v>24</v>
      </c>
      <c r="D1106" s="7" t="s">
        <v>10</v>
      </c>
    </row>
    <row r="1107" spans="1:4" ht="14.5">
      <c r="A1107" s="10" t="s">
        <v>47</v>
      </c>
      <c r="B1107" s="10">
        <v>150</v>
      </c>
      <c r="C1107" s="7" t="s">
        <v>24</v>
      </c>
      <c r="D1107" s="7" t="s">
        <v>11</v>
      </c>
    </row>
    <row r="1108" spans="1:4" ht="14.5">
      <c r="A1108" s="10" t="s">
        <v>47</v>
      </c>
      <c r="B1108" s="10">
        <v>11</v>
      </c>
      <c r="C1108" s="7" t="s">
        <v>24</v>
      </c>
      <c r="D1108" s="7" t="s">
        <v>10</v>
      </c>
    </row>
    <row r="1109" spans="1:4" ht="14.5">
      <c r="A1109" s="10" t="s">
        <v>47</v>
      </c>
      <c r="B1109" s="10">
        <v>124</v>
      </c>
      <c r="C1109" s="7" t="s">
        <v>24</v>
      </c>
      <c r="D1109" s="7" t="s">
        <v>4</v>
      </c>
    </row>
    <row r="1110" spans="1:4" ht="14.5">
      <c r="A1110" s="10" t="s">
        <v>47</v>
      </c>
      <c r="B1110" s="10">
        <v>7</v>
      </c>
      <c r="C1110" s="7" t="s">
        <v>24</v>
      </c>
      <c r="D1110" s="7" t="s">
        <v>10</v>
      </c>
    </row>
    <row r="1111" spans="1:4" ht="14.5">
      <c r="A1111" s="10" t="s">
        <v>47</v>
      </c>
      <c r="B1111" s="10">
        <v>18</v>
      </c>
      <c r="C1111" s="7" t="s">
        <v>24</v>
      </c>
      <c r="D1111" s="7" t="s">
        <v>18</v>
      </c>
    </row>
    <row r="1112" spans="1:4" ht="14.5">
      <c r="A1112" s="10" t="s">
        <v>47</v>
      </c>
      <c r="B1112" s="10">
        <v>8</v>
      </c>
      <c r="C1112" s="7" t="s">
        <v>24</v>
      </c>
      <c r="D1112" s="7" t="s">
        <v>4</v>
      </c>
    </row>
    <row r="1113" spans="1:4" ht="14.5">
      <c r="A1113" s="10" t="s">
        <v>47</v>
      </c>
      <c r="B1113" s="10">
        <v>5</v>
      </c>
      <c r="C1113" s="7" t="s">
        <v>24</v>
      </c>
      <c r="D1113" s="7" t="s">
        <v>18</v>
      </c>
    </row>
    <row r="1114" spans="1:4" ht="14.5">
      <c r="A1114" s="10" t="s">
        <v>47</v>
      </c>
      <c r="B1114" s="10">
        <v>14</v>
      </c>
      <c r="C1114" s="7" t="s">
        <v>24</v>
      </c>
      <c r="D1114" s="7" t="s">
        <v>4</v>
      </c>
    </row>
    <row r="1115" spans="1:4" ht="14.5">
      <c r="A1115" s="10" t="s">
        <v>47</v>
      </c>
      <c r="B1115" s="10">
        <v>6</v>
      </c>
      <c r="C1115" s="16" t="s">
        <v>24</v>
      </c>
      <c r="D1115" s="7" t="s">
        <v>10</v>
      </c>
    </row>
    <row r="1116" spans="1:4" ht="14.5">
      <c r="A1116" s="10" t="s">
        <v>47</v>
      </c>
      <c r="B1116" s="10">
        <v>62</v>
      </c>
      <c r="C1116" s="7" t="s">
        <v>24</v>
      </c>
      <c r="D1116" s="7" t="s">
        <v>4</v>
      </c>
    </row>
    <row r="1117" spans="1:4" ht="14.5">
      <c r="A1117" s="10" t="s">
        <v>47</v>
      </c>
      <c r="B1117" s="10">
        <v>20</v>
      </c>
      <c r="C1117" s="7" t="s">
        <v>24</v>
      </c>
      <c r="D1117" s="7" t="s">
        <v>4</v>
      </c>
    </row>
    <row r="1118" spans="1:4" ht="14.5">
      <c r="A1118" s="10" t="s">
        <v>47</v>
      </c>
      <c r="B1118" s="10">
        <v>116</v>
      </c>
      <c r="C1118" s="7" t="s">
        <v>24</v>
      </c>
      <c r="D1118" s="7" t="s">
        <v>10</v>
      </c>
    </row>
    <row r="1119" spans="1:4" ht="14.5">
      <c r="A1119" s="10" t="s">
        <v>47</v>
      </c>
      <c r="B1119" s="10">
        <v>8</v>
      </c>
      <c r="C1119" s="7" t="s">
        <v>24</v>
      </c>
      <c r="D1119" s="7" t="s">
        <v>10</v>
      </c>
    </row>
    <row r="1120" spans="1:4" ht="14.5">
      <c r="A1120" s="10" t="s">
        <v>47</v>
      </c>
      <c r="B1120" s="10">
        <v>9</v>
      </c>
      <c r="C1120" s="7" t="s">
        <v>24</v>
      </c>
      <c r="D1120" s="7" t="s">
        <v>18</v>
      </c>
    </row>
    <row r="1121" spans="1:11" ht="14.5">
      <c r="A1121" s="10" t="s">
        <v>47</v>
      </c>
      <c r="B1121" s="10">
        <v>10</v>
      </c>
      <c r="C1121" s="7" t="s">
        <v>24</v>
      </c>
      <c r="D1121" s="7" t="s">
        <v>10</v>
      </c>
    </row>
    <row r="1122" spans="1:11" ht="14.5">
      <c r="A1122" s="10" t="s">
        <v>47</v>
      </c>
      <c r="B1122" s="10">
        <v>11</v>
      </c>
      <c r="C1122" s="7" t="s">
        <v>24</v>
      </c>
      <c r="D1122" s="7" t="s">
        <v>4</v>
      </c>
    </row>
    <row r="1123" spans="1:11" ht="14.5">
      <c r="A1123" s="10" t="s">
        <v>47</v>
      </c>
      <c r="B1123" s="10">
        <v>7</v>
      </c>
      <c r="C1123" s="7" t="s">
        <v>24</v>
      </c>
      <c r="D1123" s="7" t="s">
        <v>18</v>
      </c>
    </row>
    <row r="1124" spans="1:11" ht="14.5">
      <c r="A1124" s="10" t="s">
        <v>47</v>
      </c>
      <c r="B1124" s="10">
        <v>69</v>
      </c>
      <c r="C1124" s="7" t="s">
        <v>24</v>
      </c>
      <c r="D1124" s="7" t="s">
        <v>10</v>
      </c>
    </row>
    <row r="1125" spans="1:11" ht="14.5">
      <c r="A1125" s="10" t="s">
        <v>47</v>
      </c>
      <c r="B1125" s="10">
        <v>33</v>
      </c>
      <c r="C1125" s="7" t="s">
        <v>24</v>
      </c>
      <c r="D1125" s="7" t="s">
        <v>10</v>
      </c>
    </row>
    <row r="1126" spans="1:11" ht="14.5">
      <c r="A1126" s="10" t="s">
        <v>47</v>
      </c>
      <c r="B1126" s="10">
        <v>5</v>
      </c>
      <c r="C1126" s="7" t="s">
        <v>24</v>
      </c>
      <c r="D1126" s="7" t="s">
        <v>10</v>
      </c>
    </row>
    <row r="1127" spans="1:11" ht="14.5">
      <c r="A1127" s="25" t="s">
        <v>48</v>
      </c>
      <c r="B1127" s="10">
        <v>34</v>
      </c>
      <c r="C1127" s="16" t="s">
        <v>8</v>
      </c>
      <c r="D1127" s="7" t="s">
        <v>11</v>
      </c>
      <c r="E1127" s="7"/>
      <c r="F1127" s="10"/>
      <c r="G1127" s="7"/>
      <c r="H1127" s="7"/>
      <c r="I1127" s="10"/>
      <c r="J1127" s="7"/>
      <c r="K1127" s="7"/>
    </row>
    <row r="1128" spans="1:11" ht="14.5">
      <c r="A1128" s="25" t="s">
        <v>48</v>
      </c>
      <c r="B1128" s="10">
        <v>29</v>
      </c>
      <c r="C1128" s="7" t="s">
        <v>8</v>
      </c>
      <c r="D1128" s="7" t="s">
        <v>25</v>
      </c>
      <c r="E1128" s="7"/>
      <c r="F1128" s="10"/>
      <c r="G1128" s="16"/>
      <c r="H1128" s="7"/>
      <c r="I1128" s="10"/>
      <c r="J1128" s="16"/>
      <c r="K1128" s="7"/>
    </row>
    <row r="1129" spans="1:11" ht="14.5">
      <c r="A1129" s="25" t="s">
        <v>48</v>
      </c>
      <c r="B1129" s="10">
        <v>26</v>
      </c>
      <c r="C1129" s="7" t="s">
        <v>8</v>
      </c>
      <c r="D1129" s="7" t="s">
        <v>11</v>
      </c>
      <c r="E1129" s="7"/>
      <c r="F1129" s="10"/>
      <c r="G1129" s="7"/>
      <c r="H1129" s="7"/>
      <c r="I1129" s="10"/>
      <c r="J1129" s="7"/>
      <c r="K1129" s="7"/>
    </row>
    <row r="1130" spans="1:11" ht="14.5">
      <c r="A1130" s="10" t="s">
        <v>48</v>
      </c>
      <c r="B1130" s="10">
        <v>12</v>
      </c>
      <c r="C1130" s="7" t="s">
        <v>8</v>
      </c>
      <c r="D1130" s="7" t="s">
        <v>11</v>
      </c>
      <c r="E1130" s="7"/>
      <c r="F1130" s="10"/>
      <c r="G1130" s="7"/>
      <c r="H1130" s="7"/>
      <c r="I1130" s="10"/>
      <c r="J1130" s="7"/>
      <c r="K1130" s="7"/>
    </row>
    <row r="1131" spans="1:11" ht="14.5">
      <c r="A1131" s="25" t="s">
        <v>48</v>
      </c>
      <c r="B1131" s="10">
        <v>7</v>
      </c>
      <c r="C1131" s="7" t="s">
        <v>8</v>
      </c>
      <c r="D1131" s="7" t="s">
        <v>11</v>
      </c>
      <c r="E1131" s="7"/>
      <c r="F1131" s="10"/>
      <c r="G1131" s="7"/>
      <c r="H1131" s="7"/>
      <c r="I1131" s="10"/>
      <c r="J1131" s="7"/>
      <c r="K1131" s="7"/>
    </row>
    <row r="1132" spans="1:11" ht="14.5">
      <c r="A1132" s="25" t="s">
        <v>48</v>
      </c>
      <c r="B1132" s="10">
        <v>7</v>
      </c>
      <c r="C1132" s="7" t="s">
        <v>8</v>
      </c>
      <c r="D1132" s="7" t="s">
        <v>11</v>
      </c>
      <c r="E1132" s="7"/>
      <c r="F1132" s="10"/>
      <c r="G1132" s="7"/>
      <c r="H1132" s="7"/>
      <c r="I1132" s="10"/>
      <c r="J1132" s="7"/>
      <c r="K1132" s="7"/>
    </row>
    <row r="1133" spans="1:11" ht="14.5">
      <c r="A1133" s="25" t="s">
        <v>48</v>
      </c>
      <c r="B1133" s="10">
        <v>12</v>
      </c>
      <c r="C1133" s="7" t="s">
        <v>8</v>
      </c>
      <c r="D1133" s="7" t="s">
        <v>4</v>
      </c>
      <c r="E1133" s="7"/>
      <c r="F1133" s="10"/>
      <c r="G1133" s="7"/>
      <c r="H1133" s="7"/>
      <c r="I1133" s="10"/>
      <c r="J1133" s="7"/>
      <c r="K1133" s="7"/>
    </row>
    <row r="1134" spans="1:11" ht="14.5">
      <c r="A1134" s="25" t="s">
        <v>48</v>
      </c>
      <c r="B1134" s="10">
        <v>8</v>
      </c>
      <c r="C1134" s="7" t="s">
        <v>8</v>
      </c>
      <c r="D1134" s="7" t="s">
        <v>10</v>
      </c>
      <c r="E1134" s="7"/>
      <c r="F1134" s="10"/>
      <c r="G1134" s="7"/>
      <c r="H1134" s="7"/>
      <c r="I1134" s="10"/>
      <c r="J1134" s="7"/>
      <c r="K1134" s="7"/>
    </row>
    <row r="1135" spans="1:11" ht="14.5">
      <c r="A1135" s="25" t="s">
        <v>48</v>
      </c>
      <c r="B1135" s="10">
        <v>19</v>
      </c>
      <c r="C1135" s="7" t="s">
        <v>8</v>
      </c>
      <c r="D1135" s="7" t="s">
        <v>18</v>
      </c>
      <c r="E1135" s="7"/>
      <c r="F1135" s="10"/>
      <c r="G1135" s="7"/>
      <c r="H1135" s="7"/>
      <c r="I1135" s="10"/>
      <c r="J1135" s="7"/>
      <c r="K1135" s="7"/>
    </row>
    <row r="1136" spans="1:11" ht="14.5">
      <c r="A1136" s="25" t="s">
        <v>48</v>
      </c>
      <c r="B1136" s="10">
        <v>37</v>
      </c>
      <c r="C1136" s="7" t="s">
        <v>8</v>
      </c>
      <c r="D1136" s="7" t="s">
        <v>11</v>
      </c>
      <c r="E1136" s="7"/>
      <c r="F1136" s="10"/>
      <c r="G1136" s="7"/>
      <c r="H1136" s="7"/>
      <c r="I1136" s="10"/>
      <c r="J1136" s="7"/>
      <c r="K1136" s="7"/>
    </row>
    <row r="1137" spans="1:11" ht="14.5">
      <c r="A1137" s="25" t="s">
        <v>48</v>
      </c>
      <c r="B1137" s="10">
        <v>87</v>
      </c>
      <c r="C1137" s="7" t="s">
        <v>8</v>
      </c>
      <c r="D1137" s="7" t="s">
        <v>11</v>
      </c>
      <c r="E1137" s="7"/>
      <c r="F1137" s="10"/>
      <c r="G1137" s="7"/>
      <c r="H1137" s="7"/>
      <c r="I1137" s="10"/>
      <c r="J1137" s="7"/>
      <c r="K1137" s="7"/>
    </row>
    <row r="1138" spans="1:11" ht="14.5">
      <c r="A1138" s="25" t="s">
        <v>48</v>
      </c>
      <c r="B1138" s="10">
        <v>11</v>
      </c>
      <c r="C1138" s="7" t="s">
        <v>8</v>
      </c>
      <c r="D1138" s="7" t="s">
        <v>4</v>
      </c>
      <c r="E1138" s="7"/>
      <c r="F1138" s="10"/>
      <c r="G1138" s="7"/>
      <c r="H1138" s="7"/>
      <c r="I1138" s="10"/>
      <c r="J1138" s="7"/>
      <c r="K1138" s="7"/>
    </row>
    <row r="1139" spans="1:11" ht="14.5">
      <c r="A1139" s="25" t="s">
        <v>48</v>
      </c>
      <c r="B1139" s="10">
        <v>9</v>
      </c>
      <c r="C1139" s="7" t="s">
        <v>8</v>
      </c>
      <c r="D1139" s="7" t="s">
        <v>18</v>
      </c>
      <c r="E1139" s="7"/>
      <c r="F1139" s="10"/>
      <c r="G1139" s="7"/>
      <c r="H1139" s="7"/>
      <c r="I1139" s="10"/>
      <c r="J1139" s="7"/>
      <c r="K1139" s="7"/>
    </row>
    <row r="1140" spans="1:11" ht="14.5">
      <c r="A1140" s="25" t="s">
        <v>48</v>
      </c>
      <c r="B1140" s="10">
        <v>47</v>
      </c>
      <c r="C1140" s="7" t="s">
        <v>8</v>
      </c>
      <c r="D1140" s="7" t="s">
        <v>10</v>
      </c>
      <c r="E1140" s="7"/>
      <c r="F1140" s="10"/>
      <c r="G1140" s="7"/>
      <c r="H1140" s="7"/>
      <c r="I1140" s="10"/>
      <c r="J1140" s="7"/>
      <c r="K1140" s="7"/>
    </row>
    <row r="1141" spans="1:11" ht="14.5">
      <c r="A1141" s="25" t="s">
        <v>48</v>
      </c>
      <c r="B1141" s="10">
        <v>20</v>
      </c>
      <c r="C1141" s="7" t="s">
        <v>8</v>
      </c>
      <c r="D1141" s="7" t="s">
        <v>10</v>
      </c>
      <c r="E1141" s="7"/>
      <c r="F1141" s="10"/>
      <c r="G1141" s="7"/>
      <c r="H1141" s="7"/>
      <c r="I1141" s="10"/>
      <c r="J1141" s="7"/>
      <c r="K1141" s="7"/>
    </row>
    <row r="1142" spans="1:11" ht="14.5">
      <c r="A1142" s="25" t="s">
        <v>48</v>
      </c>
      <c r="B1142" s="10">
        <v>10</v>
      </c>
      <c r="C1142" s="7" t="s">
        <v>8</v>
      </c>
      <c r="D1142" s="7" t="s">
        <v>10</v>
      </c>
      <c r="E1142" s="7"/>
      <c r="F1142" s="10"/>
      <c r="G1142" s="7"/>
      <c r="H1142" s="7"/>
      <c r="I1142" s="10"/>
      <c r="J1142" s="7"/>
      <c r="K1142" s="7"/>
    </row>
    <row r="1143" spans="1:11" ht="14.5">
      <c r="A1143" s="25" t="s">
        <v>48</v>
      </c>
      <c r="B1143" s="10">
        <v>8</v>
      </c>
      <c r="C1143" s="7" t="s">
        <v>8</v>
      </c>
      <c r="D1143" s="7" t="s">
        <v>4</v>
      </c>
      <c r="E1143" s="7"/>
      <c r="F1143" s="10"/>
      <c r="G1143" s="7"/>
      <c r="H1143" s="7"/>
      <c r="I1143" s="10"/>
      <c r="J1143" s="7"/>
      <c r="K1143" s="7"/>
    </row>
    <row r="1144" spans="1:11" ht="14.5">
      <c r="A1144" s="25" t="s">
        <v>48</v>
      </c>
      <c r="B1144" s="10">
        <v>11</v>
      </c>
      <c r="C1144" s="7" t="s">
        <v>8</v>
      </c>
      <c r="D1144" s="7" t="s">
        <v>25</v>
      </c>
      <c r="E1144" s="7"/>
      <c r="F1144" s="10"/>
      <c r="G1144" s="7"/>
      <c r="H1144" s="7"/>
      <c r="I1144" s="10"/>
      <c r="J1144" s="7"/>
      <c r="K1144" s="7"/>
    </row>
    <row r="1145" spans="1:11" ht="14.5">
      <c r="A1145" s="25" t="s">
        <v>48</v>
      </c>
      <c r="B1145" s="10">
        <v>104</v>
      </c>
      <c r="C1145" s="7" t="s">
        <v>8</v>
      </c>
      <c r="D1145" s="7" t="s">
        <v>11</v>
      </c>
      <c r="E1145" s="7"/>
      <c r="F1145" s="10"/>
      <c r="G1145" s="7"/>
      <c r="H1145" s="7"/>
      <c r="I1145" s="10"/>
      <c r="J1145" s="7"/>
      <c r="K1145" s="7"/>
    </row>
    <row r="1146" spans="1:11" ht="14.5">
      <c r="A1146" s="25" t="s">
        <v>48</v>
      </c>
      <c r="B1146" s="10">
        <v>17</v>
      </c>
      <c r="C1146" s="7" t="s">
        <v>8</v>
      </c>
      <c r="D1146" s="7" t="s">
        <v>11</v>
      </c>
      <c r="E1146" s="7"/>
      <c r="F1146" s="10"/>
      <c r="G1146" s="7"/>
      <c r="H1146" s="7"/>
      <c r="I1146" s="10"/>
      <c r="J1146" s="7"/>
      <c r="K1146" s="7"/>
    </row>
    <row r="1147" spans="1:11" ht="14.5">
      <c r="A1147" s="25" t="s">
        <v>48</v>
      </c>
      <c r="B1147" s="10">
        <v>98</v>
      </c>
      <c r="C1147" s="7" t="s">
        <v>8</v>
      </c>
      <c r="D1147" s="7" t="s">
        <v>10</v>
      </c>
      <c r="E1147" s="7"/>
      <c r="F1147" s="10"/>
      <c r="G1147" s="7"/>
      <c r="H1147" s="7"/>
      <c r="I1147" s="10"/>
      <c r="J1147" s="7"/>
      <c r="K1147" s="7"/>
    </row>
    <row r="1148" spans="1:11" ht="14.5">
      <c r="A1148" s="25" t="s">
        <v>48</v>
      </c>
      <c r="B1148" s="10">
        <v>88</v>
      </c>
      <c r="C1148" s="7" t="s">
        <v>8</v>
      </c>
      <c r="D1148" s="7" t="s">
        <v>18</v>
      </c>
      <c r="E1148" s="7"/>
      <c r="F1148" s="10"/>
      <c r="G1148" s="7"/>
      <c r="H1148" s="7"/>
      <c r="I1148" s="10"/>
      <c r="J1148" s="7"/>
      <c r="K1148" s="7"/>
    </row>
    <row r="1149" spans="1:11" ht="14.5">
      <c r="A1149" s="25" t="s">
        <v>48</v>
      </c>
      <c r="B1149" s="10">
        <v>6</v>
      </c>
      <c r="C1149" s="7" t="s">
        <v>8</v>
      </c>
      <c r="D1149" s="7" t="s">
        <v>11</v>
      </c>
      <c r="E1149" s="7"/>
      <c r="F1149" s="10"/>
      <c r="G1149" s="7"/>
      <c r="H1149" s="7"/>
      <c r="I1149" s="10"/>
      <c r="J1149" s="7"/>
      <c r="K1149" s="7"/>
    </row>
    <row r="1150" spans="1:11" ht="14.5">
      <c r="A1150" s="25" t="s">
        <v>48</v>
      </c>
      <c r="B1150" s="10">
        <v>62</v>
      </c>
      <c r="C1150" s="7" t="s">
        <v>8</v>
      </c>
      <c r="D1150" s="7" t="s">
        <v>11</v>
      </c>
      <c r="E1150" s="7"/>
      <c r="F1150" s="10"/>
      <c r="G1150" s="7"/>
      <c r="H1150" s="7"/>
      <c r="I1150" s="10"/>
      <c r="J1150" s="7"/>
      <c r="K1150" s="7"/>
    </row>
    <row r="1151" spans="1:11" ht="14.5">
      <c r="A1151" s="25" t="s">
        <v>48</v>
      </c>
      <c r="B1151" s="10">
        <v>49</v>
      </c>
      <c r="C1151" s="7" t="s">
        <v>8</v>
      </c>
      <c r="D1151" s="7" t="s">
        <v>11</v>
      </c>
      <c r="E1151" s="7"/>
      <c r="F1151" s="10"/>
      <c r="G1151" s="7"/>
      <c r="H1151" s="7"/>
      <c r="I1151" s="10"/>
      <c r="J1151" s="7"/>
      <c r="K1151" s="7"/>
    </row>
    <row r="1152" spans="1:11" ht="14.5">
      <c r="A1152" s="25" t="s">
        <v>48</v>
      </c>
      <c r="B1152" s="10">
        <v>11</v>
      </c>
      <c r="C1152" s="16" t="s">
        <v>9</v>
      </c>
      <c r="D1152" s="7" t="s">
        <v>25</v>
      </c>
      <c r="E1152" s="7"/>
      <c r="F1152" s="10"/>
      <c r="G1152" s="7"/>
      <c r="H1152" s="7"/>
      <c r="I1152" s="10"/>
      <c r="J1152" s="7"/>
      <c r="K1152" s="7"/>
    </row>
    <row r="1153" spans="1:11" ht="14.5">
      <c r="A1153" s="25" t="s">
        <v>48</v>
      </c>
      <c r="B1153" s="10">
        <v>49</v>
      </c>
      <c r="C1153" s="7" t="s">
        <v>9</v>
      </c>
      <c r="D1153" s="7" t="s">
        <v>18</v>
      </c>
      <c r="E1153" s="7"/>
      <c r="F1153" s="10"/>
      <c r="G1153" s="16"/>
      <c r="H1153" s="7"/>
      <c r="I1153" s="10"/>
      <c r="J1153" s="16"/>
      <c r="K1153" s="7"/>
    </row>
    <row r="1154" spans="1:11" ht="14.5">
      <c r="A1154" s="25" t="s">
        <v>48</v>
      </c>
      <c r="B1154" s="10">
        <v>21</v>
      </c>
      <c r="C1154" s="7" t="s">
        <v>9</v>
      </c>
      <c r="D1154" s="7" t="s">
        <v>25</v>
      </c>
      <c r="E1154" s="7"/>
      <c r="F1154" s="10"/>
      <c r="G1154" s="7"/>
      <c r="H1154" s="7"/>
      <c r="I1154" s="10"/>
      <c r="J1154" s="7"/>
      <c r="K1154" s="7"/>
    </row>
    <row r="1155" spans="1:11" ht="14.5">
      <c r="A1155" s="25" t="s">
        <v>48</v>
      </c>
      <c r="B1155" s="10">
        <v>135</v>
      </c>
      <c r="C1155" s="7" t="s">
        <v>9</v>
      </c>
      <c r="D1155" s="7" t="s">
        <v>10</v>
      </c>
      <c r="E1155" s="7"/>
      <c r="F1155" s="10"/>
      <c r="G1155" s="7"/>
      <c r="H1155" s="7"/>
      <c r="I1155" s="10"/>
      <c r="J1155" s="7"/>
      <c r="K1155" s="7"/>
    </row>
    <row r="1156" spans="1:11" ht="14.5">
      <c r="A1156" s="25" t="s">
        <v>48</v>
      </c>
      <c r="B1156" s="10">
        <v>26</v>
      </c>
      <c r="C1156" s="7" t="s">
        <v>9</v>
      </c>
      <c r="D1156" s="7" t="s">
        <v>10</v>
      </c>
      <c r="E1156" s="7"/>
      <c r="F1156" s="10"/>
      <c r="G1156" s="7"/>
      <c r="H1156" s="7"/>
      <c r="I1156" s="10"/>
      <c r="J1156" s="7"/>
      <c r="K1156" s="7"/>
    </row>
    <row r="1157" spans="1:11" ht="14.5">
      <c r="A1157" s="25" t="s">
        <v>48</v>
      </c>
      <c r="B1157" s="10">
        <v>12</v>
      </c>
      <c r="C1157" s="7" t="s">
        <v>9</v>
      </c>
      <c r="D1157" s="7" t="s">
        <v>11</v>
      </c>
      <c r="E1157" s="7"/>
      <c r="F1157" s="10"/>
      <c r="G1157" s="7"/>
      <c r="H1157" s="7"/>
      <c r="I1157" s="10"/>
      <c r="J1157" s="7"/>
      <c r="K1157" s="7"/>
    </row>
    <row r="1158" spans="1:11" ht="14.5">
      <c r="A1158" s="25" t="s">
        <v>48</v>
      </c>
      <c r="B1158" s="10">
        <v>6</v>
      </c>
      <c r="C1158" s="7" t="s">
        <v>9</v>
      </c>
      <c r="D1158" s="7" t="s">
        <v>18</v>
      </c>
      <c r="E1158" s="7"/>
      <c r="F1158" s="10"/>
      <c r="G1158" s="7"/>
      <c r="H1158" s="7"/>
      <c r="I1158" s="10"/>
      <c r="J1158" s="7"/>
      <c r="K1158" s="7"/>
    </row>
    <row r="1159" spans="1:11" ht="14.5">
      <c r="A1159" s="25" t="s">
        <v>48</v>
      </c>
      <c r="B1159" s="10">
        <v>11</v>
      </c>
      <c r="C1159" s="7" t="s">
        <v>9</v>
      </c>
      <c r="D1159" s="7" t="s">
        <v>18</v>
      </c>
      <c r="E1159" s="7"/>
      <c r="F1159" s="10"/>
      <c r="G1159" s="7"/>
      <c r="H1159" s="7"/>
      <c r="I1159" s="10"/>
      <c r="J1159" s="7"/>
      <c r="K1159" s="7"/>
    </row>
    <row r="1160" spans="1:11" ht="14.5">
      <c r="A1160" s="25" t="s">
        <v>48</v>
      </c>
      <c r="B1160" s="10">
        <v>13</v>
      </c>
      <c r="C1160" s="7" t="s">
        <v>9</v>
      </c>
      <c r="D1160" s="7" t="s">
        <v>11</v>
      </c>
      <c r="E1160" s="7"/>
      <c r="F1160" s="10"/>
      <c r="G1160" s="7"/>
      <c r="H1160" s="7"/>
      <c r="I1160" s="10"/>
      <c r="J1160" s="7"/>
      <c r="K1160" s="7"/>
    </row>
    <row r="1161" spans="1:11" ht="14.5">
      <c r="A1161" s="25" t="s">
        <v>48</v>
      </c>
      <c r="B1161" s="10">
        <v>10</v>
      </c>
      <c r="C1161" s="7" t="s">
        <v>9</v>
      </c>
      <c r="D1161" s="7" t="s">
        <v>25</v>
      </c>
      <c r="E1161" s="7"/>
      <c r="F1161" s="10"/>
      <c r="G1161" s="7"/>
      <c r="H1161" s="7"/>
      <c r="I1161" s="10"/>
      <c r="J1161" s="7"/>
      <c r="K1161" s="7"/>
    </row>
    <row r="1162" spans="1:11" ht="14.5">
      <c r="A1162" s="25" t="s">
        <v>48</v>
      </c>
      <c r="B1162" s="10">
        <v>62</v>
      </c>
      <c r="C1162" s="7" t="s">
        <v>9</v>
      </c>
      <c r="D1162" s="7" t="s">
        <v>10</v>
      </c>
      <c r="E1162" s="7"/>
      <c r="F1162" s="10"/>
      <c r="G1162" s="7"/>
      <c r="H1162" s="7"/>
      <c r="I1162" s="10"/>
      <c r="J1162" s="7"/>
      <c r="K1162" s="7"/>
    </row>
    <row r="1163" spans="1:11" ht="14.5">
      <c r="A1163" s="25" t="s">
        <v>48</v>
      </c>
      <c r="B1163" s="10">
        <v>15</v>
      </c>
      <c r="C1163" s="7" t="s">
        <v>9</v>
      </c>
      <c r="D1163" s="7" t="s">
        <v>18</v>
      </c>
      <c r="E1163" s="7"/>
      <c r="F1163" s="10"/>
      <c r="G1163" s="7"/>
      <c r="H1163" s="7"/>
      <c r="I1163" s="10"/>
      <c r="J1163" s="7"/>
      <c r="K1163" s="7"/>
    </row>
    <row r="1164" spans="1:11" ht="14.5">
      <c r="A1164" s="25" t="s">
        <v>48</v>
      </c>
      <c r="B1164" s="10">
        <v>70</v>
      </c>
      <c r="C1164" s="7" t="s">
        <v>9</v>
      </c>
      <c r="D1164" s="7" t="s">
        <v>4</v>
      </c>
      <c r="E1164" s="7"/>
      <c r="F1164" s="10"/>
      <c r="G1164" s="7"/>
      <c r="H1164" s="7"/>
      <c r="I1164" s="10"/>
      <c r="J1164" s="7"/>
      <c r="K1164" s="7"/>
    </row>
    <row r="1165" spans="1:11" ht="14.5">
      <c r="A1165" s="25" t="s">
        <v>48</v>
      </c>
      <c r="B1165" s="10">
        <v>11</v>
      </c>
      <c r="C1165" s="7" t="s">
        <v>9</v>
      </c>
      <c r="D1165" s="7" t="s">
        <v>10</v>
      </c>
      <c r="E1165" s="7"/>
      <c r="F1165" s="10"/>
      <c r="G1165" s="7"/>
      <c r="H1165" s="7"/>
      <c r="I1165" s="10"/>
      <c r="J1165" s="7"/>
      <c r="K1165" s="7"/>
    </row>
    <row r="1166" spans="1:11" ht="14.5">
      <c r="A1166" s="25" t="s">
        <v>48</v>
      </c>
      <c r="B1166" s="10">
        <v>59</v>
      </c>
      <c r="C1166" s="7" t="s">
        <v>9</v>
      </c>
      <c r="D1166" s="7" t="s">
        <v>10</v>
      </c>
      <c r="E1166" s="7"/>
      <c r="F1166" s="10"/>
      <c r="G1166" s="7"/>
      <c r="H1166" s="7"/>
      <c r="I1166" s="10"/>
      <c r="J1166" s="7"/>
      <c r="K1166" s="7"/>
    </row>
    <row r="1167" spans="1:11" ht="14.5">
      <c r="A1167" s="25" t="s">
        <v>48</v>
      </c>
      <c r="B1167" s="10">
        <v>23</v>
      </c>
      <c r="C1167" s="7" t="s">
        <v>9</v>
      </c>
      <c r="D1167" s="7" t="s">
        <v>11</v>
      </c>
      <c r="E1167" s="7"/>
      <c r="F1167" s="10"/>
      <c r="G1167" s="7"/>
      <c r="H1167" s="7"/>
      <c r="I1167" s="10"/>
      <c r="J1167" s="7"/>
      <c r="K1167" s="7"/>
    </row>
    <row r="1168" spans="1:11" ht="14.5">
      <c r="A1168" s="25" t="s">
        <v>48</v>
      </c>
      <c r="B1168" s="10">
        <v>9</v>
      </c>
      <c r="C1168" s="7" t="s">
        <v>9</v>
      </c>
      <c r="D1168" s="7" t="s">
        <v>10</v>
      </c>
      <c r="E1168" s="7"/>
      <c r="F1168" s="10"/>
      <c r="G1168" s="7"/>
      <c r="H1168" s="7"/>
      <c r="I1168" s="10"/>
      <c r="J1168" s="7"/>
      <c r="K1168" s="7"/>
    </row>
    <row r="1169" spans="1:11" ht="14.5">
      <c r="A1169" s="25" t="s">
        <v>48</v>
      </c>
      <c r="B1169" s="10">
        <v>19</v>
      </c>
      <c r="C1169" s="7" t="s">
        <v>9</v>
      </c>
      <c r="D1169" s="7" t="s">
        <v>11</v>
      </c>
      <c r="E1169" s="7"/>
      <c r="F1169" s="10"/>
      <c r="G1169" s="7"/>
      <c r="H1169" s="7"/>
      <c r="I1169" s="10"/>
      <c r="J1169" s="7"/>
      <c r="K1169" s="7"/>
    </row>
    <row r="1170" spans="1:11" ht="14.5">
      <c r="A1170" s="25" t="s">
        <v>48</v>
      </c>
      <c r="B1170" s="10">
        <v>19</v>
      </c>
      <c r="C1170" s="7" t="s">
        <v>9</v>
      </c>
      <c r="D1170" s="7" t="s">
        <v>10</v>
      </c>
      <c r="E1170" s="7"/>
      <c r="F1170" s="10"/>
      <c r="G1170" s="7"/>
      <c r="H1170" s="7"/>
      <c r="I1170" s="10"/>
      <c r="J1170" s="7"/>
      <c r="K1170" s="7"/>
    </row>
    <row r="1171" spans="1:11" ht="14.5">
      <c r="A1171" s="25" t="s">
        <v>48</v>
      </c>
      <c r="B1171" s="10">
        <v>4</v>
      </c>
      <c r="C1171" s="7" t="s">
        <v>9</v>
      </c>
      <c r="D1171" s="7" t="s">
        <v>18</v>
      </c>
      <c r="E1171" s="7"/>
      <c r="F1171" s="10"/>
      <c r="G1171" s="7"/>
      <c r="H1171" s="7"/>
      <c r="I1171" s="10"/>
      <c r="J1171" s="7"/>
      <c r="K1171" s="7"/>
    </row>
    <row r="1172" spans="1:11" ht="14.5">
      <c r="A1172" s="25" t="s">
        <v>48</v>
      </c>
      <c r="B1172" s="10">
        <v>105</v>
      </c>
      <c r="C1172" s="7" t="s">
        <v>9</v>
      </c>
      <c r="D1172" s="7" t="s">
        <v>18</v>
      </c>
      <c r="E1172" s="7"/>
      <c r="F1172" s="10"/>
      <c r="G1172" s="7"/>
      <c r="H1172" s="7"/>
      <c r="I1172" s="10"/>
      <c r="J1172" s="7"/>
      <c r="K1172" s="7"/>
    </row>
    <row r="1173" spans="1:11" ht="14.5">
      <c r="A1173" s="25" t="s">
        <v>48</v>
      </c>
      <c r="B1173" s="10">
        <v>13</v>
      </c>
      <c r="C1173" s="7" t="s">
        <v>9</v>
      </c>
      <c r="D1173" s="7" t="s">
        <v>18</v>
      </c>
      <c r="E1173" s="7"/>
      <c r="F1173" s="10"/>
      <c r="G1173" s="7"/>
      <c r="H1173" s="7"/>
      <c r="I1173" s="10"/>
      <c r="J1173" s="7"/>
      <c r="K1173" s="7"/>
    </row>
    <row r="1174" spans="1:11" ht="14.5">
      <c r="A1174" s="25" t="s">
        <v>48</v>
      </c>
      <c r="B1174" s="10">
        <v>25</v>
      </c>
      <c r="C1174" s="7" t="s">
        <v>9</v>
      </c>
      <c r="D1174" s="7" t="s">
        <v>18</v>
      </c>
      <c r="E1174" s="7"/>
      <c r="F1174" s="10"/>
      <c r="G1174" s="7"/>
      <c r="H1174" s="7"/>
      <c r="I1174" s="10"/>
      <c r="J1174" s="7"/>
      <c r="K1174" s="7"/>
    </row>
    <row r="1175" spans="1:11" ht="14.5">
      <c r="A1175" s="25" t="s">
        <v>48</v>
      </c>
      <c r="B1175" s="10">
        <v>10</v>
      </c>
      <c r="C1175" s="7" t="s">
        <v>9</v>
      </c>
      <c r="D1175" s="7" t="s">
        <v>11</v>
      </c>
      <c r="E1175" s="7"/>
      <c r="F1175" s="10"/>
      <c r="G1175" s="7"/>
      <c r="H1175" s="7"/>
      <c r="I1175" s="10"/>
      <c r="J1175" s="7"/>
      <c r="K1175" s="7"/>
    </row>
    <row r="1176" spans="1:11" ht="14.5">
      <c r="A1176" s="25" t="s">
        <v>48</v>
      </c>
      <c r="B1176" s="10">
        <v>228</v>
      </c>
      <c r="C1176" s="7" t="s">
        <v>9</v>
      </c>
      <c r="D1176" s="7" t="s">
        <v>18</v>
      </c>
      <c r="E1176" s="7"/>
      <c r="F1176" s="10"/>
      <c r="G1176" s="7"/>
      <c r="H1176" s="7"/>
      <c r="I1176" s="10"/>
      <c r="J1176" s="7"/>
      <c r="K1176" s="7"/>
    </row>
    <row r="1177" spans="1:11" ht="14.5">
      <c r="A1177" s="25" t="s">
        <v>48</v>
      </c>
      <c r="B1177" s="10">
        <v>32</v>
      </c>
      <c r="C1177" s="7" t="s">
        <v>3</v>
      </c>
      <c r="D1177" s="7" t="s">
        <v>25</v>
      </c>
      <c r="E1177" s="7"/>
      <c r="F1177" s="10"/>
      <c r="G1177" s="7"/>
      <c r="H1177" s="7"/>
      <c r="I1177" s="10"/>
      <c r="J1177" s="7"/>
      <c r="K1177" s="7"/>
    </row>
    <row r="1178" spans="1:11" ht="14.5">
      <c r="A1178" s="25" t="s">
        <v>48</v>
      </c>
      <c r="B1178" s="10">
        <v>38</v>
      </c>
      <c r="C1178" s="7" t="s">
        <v>3</v>
      </c>
      <c r="D1178" s="7" t="s">
        <v>10</v>
      </c>
      <c r="E1178" s="7"/>
      <c r="F1178" s="10"/>
      <c r="G1178" s="7"/>
      <c r="H1178" s="7"/>
      <c r="I1178" s="10"/>
      <c r="J1178" s="7"/>
      <c r="K1178" s="7"/>
    </row>
    <row r="1179" spans="1:11" ht="14.5">
      <c r="A1179" s="25" t="s">
        <v>48</v>
      </c>
      <c r="B1179" s="10">
        <v>11</v>
      </c>
      <c r="C1179" s="7" t="s">
        <v>3</v>
      </c>
      <c r="D1179" s="7" t="s">
        <v>10</v>
      </c>
      <c r="E1179" s="7"/>
      <c r="F1179" s="10"/>
      <c r="G1179" s="7"/>
      <c r="H1179" s="7"/>
      <c r="I1179" s="10"/>
      <c r="J1179" s="7"/>
      <c r="K1179" s="7"/>
    </row>
    <row r="1180" spans="1:11" ht="14.5">
      <c r="A1180" s="25" t="s">
        <v>48</v>
      </c>
      <c r="B1180" s="10">
        <v>18</v>
      </c>
      <c r="C1180" s="7" t="s">
        <v>3</v>
      </c>
      <c r="D1180" s="7" t="s">
        <v>11</v>
      </c>
      <c r="E1180" s="7"/>
      <c r="F1180" s="10"/>
      <c r="G1180" s="7"/>
      <c r="H1180" s="7"/>
      <c r="I1180" s="10"/>
      <c r="J1180" s="7"/>
      <c r="K1180" s="7"/>
    </row>
    <row r="1181" spans="1:11" ht="14.5">
      <c r="A1181" s="25" t="s">
        <v>48</v>
      </c>
      <c r="B1181" s="10">
        <v>13</v>
      </c>
      <c r="C1181" s="7" t="s">
        <v>3</v>
      </c>
      <c r="D1181" s="7" t="s">
        <v>10</v>
      </c>
      <c r="E1181" s="7"/>
      <c r="F1181" s="10"/>
      <c r="G1181" s="7"/>
      <c r="H1181" s="7"/>
      <c r="I1181" s="10"/>
      <c r="J1181" s="7"/>
      <c r="K1181" s="7"/>
    </row>
    <row r="1182" spans="1:11" ht="14.5">
      <c r="A1182" s="25" t="s">
        <v>48</v>
      </c>
      <c r="B1182" s="10">
        <v>33</v>
      </c>
      <c r="C1182" s="7" t="s">
        <v>3</v>
      </c>
      <c r="D1182" s="7" t="s">
        <v>18</v>
      </c>
      <c r="E1182" s="7"/>
      <c r="F1182" s="10"/>
      <c r="G1182" s="7"/>
      <c r="H1182" s="7"/>
      <c r="I1182" s="10"/>
      <c r="J1182" s="7"/>
      <c r="K1182" s="7"/>
    </row>
    <row r="1183" spans="1:11" ht="14.5">
      <c r="A1183" s="25" t="s">
        <v>48</v>
      </c>
      <c r="B1183" s="10">
        <v>39</v>
      </c>
      <c r="C1183" s="7" t="s">
        <v>3</v>
      </c>
      <c r="D1183" s="7" t="s">
        <v>18</v>
      </c>
      <c r="E1183" s="7"/>
      <c r="F1183" s="10"/>
      <c r="G1183" s="7"/>
      <c r="H1183" s="7"/>
      <c r="I1183" s="10"/>
      <c r="J1183" s="7"/>
      <c r="K1183" s="7"/>
    </row>
    <row r="1184" spans="1:11" ht="14.5">
      <c r="A1184" s="25" t="s">
        <v>48</v>
      </c>
      <c r="B1184" s="10">
        <v>13</v>
      </c>
      <c r="C1184" s="7" t="s">
        <v>3</v>
      </c>
      <c r="D1184" s="7" t="s">
        <v>18</v>
      </c>
      <c r="E1184" s="7"/>
      <c r="F1184" s="10"/>
      <c r="G1184" s="7"/>
      <c r="H1184" s="7"/>
      <c r="I1184" s="10"/>
      <c r="J1184" s="7"/>
      <c r="K1184" s="7"/>
    </row>
    <row r="1185" spans="1:11" ht="14.5">
      <c r="A1185" s="25" t="s">
        <v>48</v>
      </c>
      <c r="B1185" s="10">
        <v>18</v>
      </c>
      <c r="C1185" s="7" t="s">
        <v>3</v>
      </c>
      <c r="D1185" s="7" t="s">
        <v>25</v>
      </c>
      <c r="E1185" s="7"/>
      <c r="F1185" s="10"/>
      <c r="G1185" s="7"/>
      <c r="H1185" s="7"/>
      <c r="I1185" s="10"/>
      <c r="J1185" s="7"/>
      <c r="K1185" s="7"/>
    </row>
    <row r="1186" spans="1:11" ht="14.5">
      <c r="A1186" s="25" t="s">
        <v>48</v>
      </c>
      <c r="B1186" s="10">
        <v>9</v>
      </c>
      <c r="C1186" s="7" t="s">
        <v>3</v>
      </c>
      <c r="D1186" s="7" t="s">
        <v>18</v>
      </c>
      <c r="E1186" s="7"/>
      <c r="F1186" s="10"/>
      <c r="G1186" s="7"/>
      <c r="H1186" s="7"/>
      <c r="I1186" s="10"/>
      <c r="J1186" s="7"/>
      <c r="K1186" s="7"/>
    </row>
    <row r="1187" spans="1:11" ht="14.5">
      <c r="A1187" s="25" t="s">
        <v>48</v>
      </c>
      <c r="B1187" s="10">
        <v>102</v>
      </c>
      <c r="C1187" s="7" t="s">
        <v>3</v>
      </c>
      <c r="D1187" s="7" t="s">
        <v>4</v>
      </c>
      <c r="E1187" s="7"/>
      <c r="F1187" s="10"/>
      <c r="G1187" s="7"/>
      <c r="H1187" s="7"/>
      <c r="I1187" s="10"/>
      <c r="J1187" s="7"/>
      <c r="K1187" s="7"/>
    </row>
    <row r="1188" spans="1:11" ht="14.5">
      <c r="A1188" s="25" t="s">
        <v>48</v>
      </c>
      <c r="B1188" s="10">
        <v>124</v>
      </c>
      <c r="C1188" s="16" t="s">
        <v>3</v>
      </c>
      <c r="D1188" s="7" t="s">
        <v>25</v>
      </c>
      <c r="E1188" s="7"/>
      <c r="F1188" s="10"/>
      <c r="G1188" s="7"/>
      <c r="H1188" s="7"/>
      <c r="I1188" s="10"/>
      <c r="J1188" s="7"/>
      <c r="K1188" s="7"/>
    </row>
    <row r="1189" spans="1:11" ht="14.5">
      <c r="A1189" s="25" t="s">
        <v>48</v>
      </c>
      <c r="B1189" s="10">
        <v>10</v>
      </c>
      <c r="C1189" s="7" t="s">
        <v>3</v>
      </c>
      <c r="D1189" s="7" t="s">
        <v>11</v>
      </c>
      <c r="E1189" s="7"/>
      <c r="F1189" s="10"/>
      <c r="G1189" s="16"/>
      <c r="H1189" s="7"/>
      <c r="I1189" s="10"/>
      <c r="J1189" s="16"/>
      <c r="K1189" s="7"/>
    </row>
    <row r="1190" spans="1:11" ht="14.5">
      <c r="A1190" s="25" t="s">
        <v>48</v>
      </c>
      <c r="B1190" s="10">
        <v>81</v>
      </c>
      <c r="C1190" s="7" t="s">
        <v>3</v>
      </c>
      <c r="D1190" s="7" t="s">
        <v>18</v>
      </c>
      <c r="E1190" s="7"/>
      <c r="F1190" s="10"/>
      <c r="G1190" s="7"/>
      <c r="H1190" s="7"/>
      <c r="I1190" s="10"/>
      <c r="J1190" s="7"/>
      <c r="K1190" s="7"/>
    </row>
    <row r="1191" spans="1:11" ht="14.5">
      <c r="A1191" s="25" t="s">
        <v>48</v>
      </c>
      <c r="B1191" s="10">
        <v>17</v>
      </c>
      <c r="C1191" s="7" t="s">
        <v>3</v>
      </c>
      <c r="D1191" s="7" t="s">
        <v>18</v>
      </c>
      <c r="E1191" s="7"/>
      <c r="F1191" s="10"/>
      <c r="G1191" s="7"/>
      <c r="H1191" s="7"/>
      <c r="I1191" s="10"/>
      <c r="J1191" s="7"/>
      <c r="K1191" s="7"/>
    </row>
    <row r="1192" spans="1:11" ht="14.5">
      <c r="A1192" s="25" t="s">
        <v>48</v>
      </c>
      <c r="B1192" s="10">
        <v>6</v>
      </c>
      <c r="C1192" s="7" t="s">
        <v>3</v>
      </c>
      <c r="D1192" s="7" t="s">
        <v>11</v>
      </c>
      <c r="E1192" s="7"/>
      <c r="F1192" s="10"/>
      <c r="G1192" s="7"/>
      <c r="H1192" s="7"/>
      <c r="I1192" s="10"/>
      <c r="J1192" s="7"/>
      <c r="K1192" s="7"/>
    </row>
    <row r="1193" spans="1:11" ht="14.5">
      <c r="A1193" s="25" t="s">
        <v>48</v>
      </c>
      <c r="B1193" s="10">
        <v>8</v>
      </c>
      <c r="C1193" s="7" t="s">
        <v>3</v>
      </c>
      <c r="D1193" s="7" t="s">
        <v>11</v>
      </c>
      <c r="E1193" s="7"/>
      <c r="F1193" s="10"/>
      <c r="G1193" s="7"/>
      <c r="H1193" s="7"/>
      <c r="I1193" s="10"/>
      <c r="J1193" s="7"/>
      <c r="K1193" s="7"/>
    </row>
    <row r="1194" spans="1:11" ht="14.5">
      <c r="A1194" s="25" t="s">
        <v>48</v>
      </c>
      <c r="B1194" s="10">
        <v>62</v>
      </c>
      <c r="C1194" s="7" t="s">
        <v>3</v>
      </c>
      <c r="D1194" s="7" t="s">
        <v>10</v>
      </c>
      <c r="E1194" s="7"/>
      <c r="F1194" s="10"/>
      <c r="G1194" s="7"/>
      <c r="H1194" s="7"/>
      <c r="I1194" s="10"/>
      <c r="J1194" s="7"/>
      <c r="K1194" s="7"/>
    </row>
    <row r="1195" spans="1:11" ht="14.5">
      <c r="A1195" s="25" t="s">
        <v>48</v>
      </c>
      <c r="B1195" s="10">
        <v>26</v>
      </c>
      <c r="C1195" s="7" t="s">
        <v>3</v>
      </c>
      <c r="D1195" s="7" t="s">
        <v>10</v>
      </c>
      <c r="E1195" s="7"/>
      <c r="F1195" s="10"/>
      <c r="G1195" s="7"/>
      <c r="H1195" s="7"/>
      <c r="I1195" s="10"/>
      <c r="J1195" s="7"/>
      <c r="K1195" s="7"/>
    </row>
    <row r="1196" spans="1:11" ht="14.5">
      <c r="A1196" s="25" t="s">
        <v>48</v>
      </c>
      <c r="B1196" s="10">
        <v>10</v>
      </c>
      <c r="C1196" s="7" t="s">
        <v>3</v>
      </c>
      <c r="D1196" s="7" t="s">
        <v>18</v>
      </c>
      <c r="E1196" s="7"/>
      <c r="F1196" s="10"/>
      <c r="G1196" s="7"/>
      <c r="H1196" s="7"/>
      <c r="I1196" s="10"/>
      <c r="J1196" s="7"/>
      <c r="K1196" s="7"/>
    </row>
    <row r="1197" spans="1:11" ht="14.5">
      <c r="A1197" s="25" t="s">
        <v>48</v>
      </c>
      <c r="B1197" s="10">
        <v>13</v>
      </c>
      <c r="C1197" s="7" t="s">
        <v>3</v>
      </c>
      <c r="D1197" s="7" t="s">
        <v>10</v>
      </c>
      <c r="E1197" s="7"/>
      <c r="F1197" s="10"/>
      <c r="G1197" s="7"/>
      <c r="H1197" s="7"/>
      <c r="I1197" s="10"/>
      <c r="J1197" s="7"/>
      <c r="K1197" s="7"/>
    </row>
    <row r="1198" spans="1:11" ht="14.5">
      <c r="A1198" s="25" t="s">
        <v>48</v>
      </c>
      <c r="B1198" s="10">
        <v>37</v>
      </c>
      <c r="C1198" s="7" t="s">
        <v>3</v>
      </c>
      <c r="D1198" s="7" t="s">
        <v>18</v>
      </c>
      <c r="E1198" s="7"/>
      <c r="F1198" s="10"/>
      <c r="G1198" s="7"/>
      <c r="H1198" s="7"/>
      <c r="I1198" s="10"/>
      <c r="J1198" s="7"/>
      <c r="K1198" s="7"/>
    </row>
    <row r="1199" spans="1:11" ht="14.5">
      <c r="A1199" s="25" t="s">
        <v>48</v>
      </c>
      <c r="B1199" s="10">
        <v>9</v>
      </c>
      <c r="C1199" s="7" t="s">
        <v>3</v>
      </c>
      <c r="D1199" s="7" t="s">
        <v>10</v>
      </c>
      <c r="E1199" s="7"/>
      <c r="F1199" s="10"/>
      <c r="G1199" s="7"/>
      <c r="H1199" s="7"/>
      <c r="I1199" s="10"/>
      <c r="J1199" s="7"/>
      <c r="K1199" s="7"/>
    </row>
    <row r="1200" spans="1:11" ht="14.5">
      <c r="A1200" s="25" t="s">
        <v>48</v>
      </c>
      <c r="B1200" s="10">
        <v>53</v>
      </c>
      <c r="C1200" s="7" t="s">
        <v>3</v>
      </c>
      <c r="D1200" s="7" t="s">
        <v>10</v>
      </c>
      <c r="E1200" s="7"/>
      <c r="F1200" s="10"/>
      <c r="G1200" s="7"/>
      <c r="H1200" s="7"/>
      <c r="I1200" s="10"/>
      <c r="J1200" s="7"/>
      <c r="K1200" s="7"/>
    </row>
    <row r="1201" spans="1:11" ht="14.5">
      <c r="A1201" s="25" t="s">
        <v>48</v>
      </c>
      <c r="B1201" s="10">
        <v>16</v>
      </c>
      <c r="C1201" s="7" t="s">
        <v>3</v>
      </c>
      <c r="D1201" s="7" t="s">
        <v>18</v>
      </c>
      <c r="E1201" s="7"/>
      <c r="F1201" s="10"/>
      <c r="G1201" s="7"/>
      <c r="H1201" s="7"/>
      <c r="I1201" s="10"/>
      <c r="J1201" s="7"/>
      <c r="K1201" s="7"/>
    </row>
    <row r="1202" spans="1:11" ht="14.5">
      <c r="A1202" s="25" t="s">
        <v>48</v>
      </c>
      <c r="B1202" s="10">
        <v>10</v>
      </c>
      <c r="C1202" s="16" t="s">
        <v>12</v>
      </c>
      <c r="D1202" s="7" t="s">
        <v>18</v>
      </c>
      <c r="E1202" s="7"/>
      <c r="F1202" s="10"/>
      <c r="G1202" s="7"/>
      <c r="H1202" s="7"/>
      <c r="I1202" s="10"/>
      <c r="J1202" s="7"/>
      <c r="K1202" s="7"/>
    </row>
    <row r="1203" spans="1:11" ht="14.5">
      <c r="A1203" s="25" t="s">
        <v>48</v>
      </c>
      <c r="B1203" s="10">
        <v>51</v>
      </c>
      <c r="C1203" s="7" t="s">
        <v>12</v>
      </c>
      <c r="D1203" s="7" t="s">
        <v>11</v>
      </c>
      <c r="E1203" s="7"/>
      <c r="F1203" s="10"/>
      <c r="G1203" s="16"/>
      <c r="H1203" s="7"/>
      <c r="I1203" s="10"/>
      <c r="J1203" s="16"/>
      <c r="K1203" s="7"/>
    </row>
    <row r="1204" spans="1:11" ht="14.5">
      <c r="A1204" s="25" t="s">
        <v>48</v>
      </c>
      <c r="B1204" s="10">
        <v>9</v>
      </c>
      <c r="C1204" s="7" t="s">
        <v>12</v>
      </c>
      <c r="D1204" s="7" t="s">
        <v>11</v>
      </c>
      <c r="E1204" s="7"/>
      <c r="F1204" s="10"/>
      <c r="G1204" s="7"/>
      <c r="H1204" s="7"/>
      <c r="I1204" s="10"/>
      <c r="J1204" s="7"/>
      <c r="K1204" s="7"/>
    </row>
    <row r="1205" spans="1:11" ht="14.5">
      <c r="A1205" s="25" t="s">
        <v>48</v>
      </c>
      <c r="B1205" s="10">
        <v>255</v>
      </c>
      <c r="C1205" s="7" t="s">
        <v>12</v>
      </c>
      <c r="D1205" s="7" t="s">
        <v>18</v>
      </c>
      <c r="E1205" s="7"/>
      <c r="F1205" s="10"/>
      <c r="G1205" s="7"/>
      <c r="H1205" s="7"/>
      <c r="I1205" s="10"/>
      <c r="J1205" s="7"/>
      <c r="K1205" s="7"/>
    </row>
    <row r="1206" spans="1:11" ht="14.5">
      <c r="A1206" s="25" t="s">
        <v>48</v>
      </c>
      <c r="B1206" s="10">
        <v>6</v>
      </c>
      <c r="C1206" s="7" t="s">
        <v>12</v>
      </c>
      <c r="D1206" s="7" t="s">
        <v>10</v>
      </c>
      <c r="E1206" s="7"/>
      <c r="F1206" s="10"/>
      <c r="G1206" s="7"/>
      <c r="H1206" s="7"/>
      <c r="I1206" s="10"/>
      <c r="J1206" s="7"/>
      <c r="K1206" s="7"/>
    </row>
    <row r="1207" spans="1:11" ht="14.5">
      <c r="A1207" s="25" t="s">
        <v>48</v>
      </c>
      <c r="B1207" s="10">
        <v>19</v>
      </c>
      <c r="C1207" s="7" t="s">
        <v>12</v>
      </c>
      <c r="D1207" s="7" t="s">
        <v>18</v>
      </c>
      <c r="E1207" s="7"/>
      <c r="F1207" s="10"/>
      <c r="G1207" s="7"/>
      <c r="H1207" s="7"/>
      <c r="I1207" s="10"/>
      <c r="J1207" s="7"/>
      <c r="K1207" s="7"/>
    </row>
    <row r="1208" spans="1:11" ht="14.5">
      <c r="A1208" s="25" t="s">
        <v>48</v>
      </c>
      <c r="B1208" s="10">
        <v>34</v>
      </c>
      <c r="C1208" s="7" t="s">
        <v>12</v>
      </c>
      <c r="D1208" s="7" t="s">
        <v>11</v>
      </c>
      <c r="E1208" s="7"/>
      <c r="F1208" s="10"/>
      <c r="G1208" s="7"/>
      <c r="H1208" s="7"/>
      <c r="I1208" s="10"/>
      <c r="J1208" s="7"/>
      <c r="K1208" s="7"/>
    </row>
    <row r="1209" spans="1:11" ht="14.5">
      <c r="A1209" s="25" t="s">
        <v>48</v>
      </c>
      <c r="B1209" s="10">
        <v>15</v>
      </c>
      <c r="C1209" s="7" t="s">
        <v>12</v>
      </c>
      <c r="D1209" s="7" t="s">
        <v>18</v>
      </c>
      <c r="E1209" s="7"/>
      <c r="F1209" s="10"/>
      <c r="G1209" s="7"/>
      <c r="H1209" s="7"/>
      <c r="I1209" s="10"/>
      <c r="J1209" s="7"/>
      <c r="K1209" s="7"/>
    </row>
    <row r="1210" spans="1:11" ht="14.5">
      <c r="A1210" s="25" t="s">
        <v>48</v>
      </c>
      <c r="B1210" s="10">
        <v>96</v>
      </c>
      <c r="C1210" s="7" t="s">
        <v>12</v>
      </c>
      <c r="D1210" s="7" t="s">
        <v>18</v>
      </c>
      <c r="E1210" s="7"/>
      <c r="F1210" s="10"/>
      <c r="G1210" s="7"/>
      <c r="H1210" s="7"/>
      <c r="I1210" s="10"/>
      <c r="J1210" s="7"/>
      <c r="K1210" s="7"/>
    </row>
    <row r="1211" spans="1:11" ht="14.5">
      <c r="A1211" s="25" t="s">
        <v>48</v>
      </c>
      <c r="B1211" s="10">
        <v>103</v>
      </c>
      <c r="C1211" s="7" t="s">
        <v>12</v>
      </c>
      <c r="D1211" s="7" t="s">
        <v>4</v>
      </c>
      <c r="E1211" s="7"/>
      <c r="F1211" s="10"/>
      <c r="G1211" s="7"/>
      <c r="H1211" s="7"/>
      <c r="I1211" s="10"/>
      <c r="J1211" s="7"/>
      <c r="K1211" s="7"/>
    </row>
    <row r="1212" spans="1:11" ht="14.5">
      <c r="A1212" s="25" t="s">
        <v>48</v>
      </c>
      <c r="B1212" s="10">
        <v>18</v>
      </c>
      <c r="C1212" s="7" t="s">
        <v>12</v>
      </c>
      <c r="D1212" s="7" t="s">
        <v>10</v>
      </c>
      <c r="E1212" s="7"/>
      <c r="F1212" s="10"/>
      <c r="G1212" s="7"/>
      <c r="H1212" s="7"/>
      <c r="I1212" s="10"/>
      <c r="J1212" s="7"/>
      <c r="K1212" s="7"/>
    </row>
    <row r="1213" spans="1:11" ht="14.5">
      <c r="A1213" s="25" t="s">
        <v>48</v>
      </c>
      <c r="B1213" s="10">
        <v>12</v>
      </c>
      <c r="C1213" s="7" t="s">
        <v>12</v>
      </c>
      <c r="D1213" s="7" t="s">
        <v>18</v>
      </c>
      <c r="E1213" s="7"/>
      <c r="F1213" s="10"/>
      <c r="G1213" s="7"/>
      <c r="H1213" s="7"/>
      <c r="I1213" s="10"/>
      <c r="J1213" s="7"/>
      <c r="K1213" s="7"/>
    </row>
    <row r="1214" spans="1:11" ht="14.5">
      <c r="A1214" s="25" t="s">
        <v>48</v>
      </c>
      <c r="B1214" s="10">
        <v>29</v>
      </c>
      <c r="C1214" s="7" t="s">
        <v>12</v>
      </c>
      <c r="D1214" s="7" t="s">
        <v>11</v>
      </c>
      <c r="E1214" s="7"/>
      <c r="F1214" s="10"/>
      <c r="G1214" s="7"/>
      <c r="H1214" s="7"/>
      <c r="I1214" s="10"/>
      <c r="J1214" s="7"/>
      <c r="K1214" s="7"/>
    </row>
    <row r="1215" spans="1:11" ht="14.5">
      <c r="A1215" s="25" t="s">
        <v>48</v>
      </c>
      <c r="B1215" s="10">
        <v>45</v>
      </c>
      <c r="C1215" s="7" t="s">
        <v>12</v>
      </c>
      <c r="D1215" s="7" t="s">
        <v>11</v>
      </c>
      <c r="E1215" s="7"/>
      <c r="F1215" s="10"/>
      <c r="G1215" s="7"/>
      <c r="H1215" s="7"/>
      <c r="I1215" s="10"/>
      <c r="J1215" s="7"/>
      <c r="K1215" s="7"/>
    </row>
    <row r="1216" spans="1:11" ht="14.5">
      <c r="A1216" s="25" t="s">
        <v>48</v>
      </c>
      <c r="B1216" s="10">
        <v>81</v>
      </c>
      <c r="C1216" s="7" t="s">
        <v>12</v>
      </c>
      <c r="D1216" s="7" t="s">
        <v>11</v>
      </c>
      <c r="E1216" s="7"/>
      <c r="F1216" s="10"/>
      <c r="G1216" s="7"/>
      <c r="H1216" s="7"/>
      <c r="I1216" s="10"/>
      <c r="J1216" s="7"/>
      <c r="K1216" s="7"/>
    </row>
    <row r="1217" spans="1:11" ht="14.5">
      <c r="A1217" s="25" t="s">
        <v>48</v>
      </c>
      <c r="B1217" s="10">
        <v>11</v>
      </c>
      <c r="C1217" s="7" t="s">
        <v>12</v>
      </c>
      <c r="D1217" s="7" t="s">
        <v>18</v>
      </c>
      <c r="E1217" s="7"/>
      <c r="F1217" s="10"/>
      <c r="G1217" s="7"/>
      <c r="H1217" s="7"/>
      <c r="I1217" s="10"/>
      <c r="J1217" s="7"/>
      <c r="K1217" s="7"/>
    </row>
    <row r="1218" spans="1:11" ht="14.5">
      <c r="A1218" s="25" t="s">
        <v>48</v>
      </c>
      <c r="B1218" s="10">
        <v>48</v>
      </c>
      <c r="C1218" s="7" t="s">
        <v>12</v>
      </c>
      <c r="D1218" s="7" t="s">
        <v>18</v>
      </c>
      <c r="E1218" s="7"/>
      <c r="F1218" s="10"/>
      <c r="G1218" s="7"/>
      <c r="H1218" s="7"/>
      <c r="I1218" s="10"/>
      <c r="J1218" s="7"/>
      <c r="K1218" s="7"/>
    </row>
    <row r="1219" spans="1:11" ht="14.5">
      <c r="A1219" s="25" t="s">
        <v>48</v>
      </c>
      <c r="B1219" s="10">
        <v>103</v>
      </c>
      <c r="C1219" s="7" t="s">
        <v>12</v>
      </c>
      <c r="D1219" s="7" t="s">
        <v>18</v>
      </c>
      <c r="E1219" s="7"/>
      <c r="F1219" s="10"/>
      <c r="G1219" s="7"/>
      <c r="H1219" s="7"/>
      <c r="I1219" s="10"/>
      <c r="J1219" s="7"/>
      <c r="K1219" s="7"/>
    </row>
    <row r="1220" spans="1:11" ht="14.5">
      <c r="A1220" s="25" t="s">
        <v>48</v>
      </c>
      <c r="B1220" s="10">
        <v>9</v>
      </c>
      <c r="C1220" s="7" t="s">
        <v>12</v>
      </c>
      <c r="D1220" s="7" t="s">
        <v>4</v>
      </c>
      <c r="E1220" s="7"/>
      <c r="F1220" s="10"/>
      <c r="G1220" s="7"/>
      <c r="H1220" s="7"/>
      <c r="I1220" s="10"/>
      <c r="J1220" s="7"/>
      <c r="K1220" s="7"/>
    </row>
    <row r="1221" spans="1:11" ht="14.5">
      <c r="A1221" s="25" t="s">
        <v>48</v>
      </c>
      <c r="B1221" s="10">
        <v>29</v>
      </c>
      <c r="C1221" s="7" t="s">
        <v>12</v>
      </c>
      <c r="D1221" s="7" t="s">
        <v>11</v>
      </c>
      <c r="E1221" s="7"/>
      <c r="F1221" s="10"/>
      <c r="G1221" s="7"/>
      <c r="H1221" s="7"/>
      <c r="I1221" s="10"/>
      <c r="J1221" s="7"/>
      <c r="K1221" s="7"/>
    </row>
    <row r="1222" spans="1:11" ht="14.5">
      <c r="A1222" s="25" t="s">
        <v>48</v>
      </c>
      <c r="B1222" s="10">
        <v>16</v>
      </c>
      <c r="C1222" s="7" t="s">
        <v>12</v>
      </c>
      <c r="D1222" s="7" t="s">
        <v>10</v>
      </c>
      <c r="E1222" s="7"/>
      <c r="F1222" s="10"/>
      <c r="G1222" s="7"/>
      <c r="H1222" s="7"/>
      <c r="I1222" s="10"/>
      <c r="J1222" s="7"/>
      <c r="K1222" s="7"/>
    </row>
    <row r="1223" spans="1:11" ht="14.5">
      <c r="A1223" s="25" t="s">
        <v>48</v>
      </c>
      <c r="B1223" s="10">
        <v>42</v>
      </c>
      <c r="C1223" s="7" t="s">
        <v>12</v>
      </c>
      <c r="D1223" s="7" t="s">
        <v>11</v>
      </c>
      <c r="E1223" s="7"/>
      <c r="F1223" s="10"/>
      <c r="G1223" s="7"/>
      <c r="H1223" s="7"/>
      <c r="I1223" s="10"/>
      <c r="J1223" s="7"/>
      <c r="K1223" s="7"/>
    </row>
    <row r="1224" spans="1:11" ht="14.5">
      <c r="A1224" s="25" t="s">
        <v>48</v>
      </c>
      <c r="B1224" s="10">
        <v>4</v>
      </c>
      <c r="C1224" s="7" t="s">
        <v>12</v>
      </c>
      <c r="D1224" s="7" t="s">
        <v>11</v>
      </c>
      <c r="E1224" s="7"/>
      <c r="F1224" s="10"/>
      <c r="G1224" s="7"/>
      <c r="H1224" s="7"/>
      <c r="I1224" s="10"/>
      <c r="J1224" s="7"/>
      <c r="K1224" s="7"/>
    </row>
    <row r="1225" spans="1:11" ht="14.5">
      <c r="A1225" s="25" t="s">
        <v>48</v>
      </c>
      <c r="B1225" s="10">
        <v>46</v>
      </c>
      <c r="C1225" s="7" t="s">
        <v>12</v>
      </c>
      <c r="D1225" s="7" t="s">
        <v>11</v>
      </c>
      <c r="E1225" s="7"/>
      <c r="F1225" s="10"/>
      <c r="G1225" s="7"/>
      <c r="H1225" s="7"/>
      <c r="I1225" s="10"/>
      <c r="J1225" s="7"/>
      <c r="K1225" s="7"/>
    </row>
    <row r="1226" spans="1:11" ht="14.5">
      <c r="A1226" s="25" t="s">
        <v>48</v>
      </c>
      <c r="B1226" s="10">
        <v>12</v>
      </c>
      <c r="C1226" s="7" t="s">
        <v>12</v>
      </c>
      <c r="D1226" s="7" t="s">
        <v>10</v>
      </c>
      <c r="E1226" s="7"/>
      <c r="F1226" s="10"/>
      <c r="G1226" s="7"/>
      <c r="H1226" s="7"/>
      <c r="I1226" s="10"/>
      <c r="J1226" s="7"/>
      <c r="K1226" s="7"/>
    </row>
    <row r="1227" spans="1:11" ht="14.5">
      <c r="A1227" s="25" t="s">
        <v>48</v>
      </c>
      <c r="B1227" s="10">
        <v>27</v>
      </c>
      <c r="C1227" s="16" t="s">
        <v>16</v>
      </c>
      <c r="D1227" s="7" t="s">
        <v>18</v>
      </c>
      <c r="E1227" s="7"/>
      <c r="F1227" s="10"/>
      <c r="G1227" s="7"/>
      <c r="H1227" s="7"/>
      <c r="I1227" s="10"/>
      <c r="J1227" s="7"/>
      <c r="K1227" s="7"/>
    </row>
    <row r="1228" spans="1:11" ht="14.5">
      <c r="A1228" s="25" t="s">
        <v>48</v>
      </c>
      <c r="B1228" s="10">
        <v>30</v>
      </c>
      <c r="C1228" s="7" t="s">
        <v>16</v>
      </c>
      <c r="D1228" s="7" t="s">
        <v>18</v>
      </c>
      <c r="E1228" s="7"/>
      <c r="F1228" s="10"/>
      <c r="G1228" s="16"/>
      <c r="H1228" s="7"/>
      <c r="I1228" s="10"/>
      <c r="J1228" s="16"/>
      <c r="K1228" s="7"/>
    </row>
    <row r="1229" spans="1:11" ht="14.5">
      <c r="A1229" s="25" t="s">
        <v>48</v>
      </c>
      <c r="B1229" s="10">
        <v>52</v>
      </c>
      <c r="C1229" s="7" t="s">
        <v>16</v>
      </c>
      <c r="D1229" s="7" t="s">
        <v>10</v>
      </c>
      <c r="E1229" s="7"/>
      <c r="F1229" s="10"/>
      <c r="G1229" s="7"/>
      <c r="H1229" s="7"/>
      <c r="I1229" s="10"/>
      <c r="J1229" s="7"/>
      <c r="K1229" s="7"/>
    </row>
    <row r="1230" spans="1:11" ht="14.5">
      <c r="A1230" s="25" t="s">
        <v>48</v>
      </c>
      <c r="B1230" s="10">
        <v>25</v>
      </c>
      <c r="C1230" s="7" t="s">
        <v>16</v>
      </c>
      <c r="D1230" s="7" t="s">
        <v>11</v>
      </c>
      <c r="E1230" s="7"/>
      <c r="F1230" s="10"/>
      <c r="G1230" s="7"/>
      <c r="H1230" s="7"/>
      <c r="I1230" s="10"/>
      <c r="J1230" s="7"/>
      <c r="K1230" s="7"/>
    </row>
    <row r="1231" spans="1:11" ht="14.5">
      <c r="A1231" s="25" t="s">
        <v>48</v>
      </c>
      <c r="B1231" s="10">
        <v>16</v>
      </c>
      <c r="C1231" s="7" t="s">
        <v>16</v>
      </c>
      <c r="D1231" s="7" t="s">
        <v>11</v>
      </c>
      <c r="E1231" s="7"/>
      <c r="F1231" s="10"/>
      <c r="G1231" s="7"/>
      <c r="H1231" s="7"/>
      <c r="I1231" s="10"/>
      <c r="J1231" s="7"/>
      <c r="K1231" s="7"/>
    </row>
    <row r="1232" spans="1:11" ht="14.5">
      <c r="A1232" s="25" t="s">
        <v>48</v>
      </c>
      <c r="B1232" s="10">
        <v>14</v>
      </c>
      <c r="C1232" s="7" t="s">
        <v>16</v>
      </c>
      <c r="D1232" s="7" t="s">
        <v>10</v>
      </c>
      <c r="E1232" s="7"/>
      <c r="F1232" s="10"/>
      <c r="G1232" s="7"/>
      <c r="H1232" s="7"/>
      <c r="I1232" s="10"/>
      <c r="J1232" s="7"/>
      <c r="K1232" s="7"/>
    </row>
    <row r="1233" spans="1:11" ht="14.5">
      <c r="A1233" s="25" t="s">
        <v>48</v>
      </c>
      <c r="B1233" s="10">
        <v>16</v>
      </c>
      <c r="C1233" s="7" t="s">
        <v>16</v>
      </c>
      <c r="D1233" s="7" t="s">
        <v>18</v>
      </c>
      <c r="E1233" s="7"/>
      <c r="F1233" s="10"/>
      <c r="G1233" s="7"/>
      <c r="H1233" s="7"/>
      <c r="I1233" s="10"/>
      <c r="J1233" s="7"/>
      <c r="K1233" s="7"/>
    </row>
    <row r="1234" spans="1:11" ht="14.5">
      <c r="A1234" s="25" t="s">
        <v>48</v>
      </c>
      <c r="B1234" s="10">
        <v>12</v>
      </c>
      <c r="C1234" s="7" t="s">
        <v>16</v>
      </c>
      <c r="D1234" s="7" t="s">
        <v>10</v>
      </c>
      <c r="E1234" s="7"/>
      <c r="F1234" s="10"/>
      <c r="G1234" s="7"/>
      <c r="H1234" s="7"/>
      <c r="I1234" s="10"/>
      <c r="J1234" s="7"/>
      <c r="K1234" s="7"/>
    </row>
    <row r="1235" spans="1:11" ht="14.5">
      <c r="A1235" s="25" t="s">
        <v>48</v>
      </c>
      <c r="B1235" s="10">
        <v>57</v>
      </c>
      <c r="C1235" s="7" t="s">
        <v>16</v>
      </c>
      <c r="D1235" s="7" t="s">
        <v>10</v>
      </c>
      <c r="E1235" s="7"/>
      <c r="F1235" s="10"/>
      <c r="G1235" s="7"/>
      <c r="H1235" s="7"/>
      <c r="I1235" s="10"/>
      <c r="J1235" s="7"/>
      <c r="K1235" s="7"/>
    </row>
    <row r="1236" spans="1:11" ht="14.5">
      <c r="A1236" s="25" t="s">
        <v>48</v>
      </c>
      <c r="B1236" s="10">
        <v>53</v>
      </c>
      <c r="C1236" s="7" t="s">
        <v>16</v>
      </c>
      <c r="D1236" s="7" t="s">
        <v>11</v>
      </c>
      <c r="E1236" s="7"/>
      <c r="F1236" s="10"/>
      <c r="G1236" s="7"/>
      <c r="H1236" s="7"/>
      <c r="I1236" s="10"/>
      <c r="J1236" s="7"/>
      <c r="K1236" s="7"/>
    </row>
    <row r="1237" spans="1:11" ht="14.5">
      <c r="A1237" s="25" t="s">
        <v>48</v>
      </c>
      <c r="B1237" s="10">
        <v>82</v>
      </c>
      <c r="C1237" s="7" t="s">
        <v>16</v>
      </c>
      <c r="D1237" s="7" t="s">
        <v>4</v>
      </c>
      <c r="E1237" s="7"/>
      <c r="F1237" s="10"/>
      <c r="G1237" s="7"/>
      <c r="H1237" s="7"/>
      <c r="I1237" s="10"/>
      <c r="J1237" s="7"/>
      <c r="K1237" s="7"/>
    </row>
    <row r="1238" spans="1:11" ht="14.5">
      <c r="A1238" s="25" t="s">
        <v>48</v>
      </c>
      <c r="B1238" s="10">
        <v>16</v>
      </c>
      <c r="C1238" s="7" t="s">
        <v>16</v>
      </c>
      <c r="D1238" s="7" t="s">
        <v>10</v>
      </c>
      <c r="E1238" s="7"/>
      <c r="F1238" s="10"/>
      <c r="G1238" s="7"/>
      <c r="H1238" s="7"/>
      <c r="I1238" s="10"/>
      <c r="J1238" s="7"/>
      <c r="K1238" s="7"/>
    </row>
    <row r="1239" spans="1:11" ht="14.5">
      <c r="A1239" s="25" t="s">
        <v>48</v>
      </c>
      <c r="B1239" s="10">
        <v>55</v>
      </c>
      <c r="C1239" s="7" t="s">
        <v>16</v>
      </c>
      <c r="D1239" s="7" t="s">
        <v>10</v>
      </c>
      <c r="E1239" s="7"/>
      <c r="F1239" s="10"/>
      <c r="G1239" s="7"/>
      <c r="H1239" s="7"/>
      <c r="I1239" s="10"/>
      <c r="J1239" s="7"/>
      <c r="K1239" s="7"/>
    </row>
    <row r="1240" spans="1:11" ht="14.5">
      <c r="A1240" s="25" t="s">
        <v>48</v>
      </c>
      <c r="B1240" s="10">
        <v>109</v>
      </c>
      <c r="C1240" s="7" t="s">
        <v>16</v>
      </c>
      <c r="D1240" s="7" t="s">
        <v>10</v>
      </c>
      <c r="E1240" s="7"/>
      <c r="F1240" s="10"/>
      <c r="G1240" s="7"/>
      <c r="H1240" s="7"/>
      <c r="I1240" s="10"/>
      <c r="J1240" s="7"/>
      <c r="K1240" s="7"/>
    </row>
    <row r="1241" spans="1:11" ht="14.5">
      <c r="A1241" s="25" t="s">
        <v>48</v>
      </c>
      <c r="B1241" s="10">
        <v>26</v>
      </c>
      <c r="C1241" s="7" t="s">
        <v>16</v>
      </c>
      <c r="D1241" s="7" t="s">
        <v>11</v>
      </c>
      <c r="E1241" s="7"/>
      <c r="F1241" s="10"/>
      <c r="G1241" s="7"/>
      <c r="H1241" s="7"/>
      <c r="I1241" s="10"/>
      <c r="J1241" s="7"/>
      <c r="K1241" s="7"/>
    </row>
    <row r="1242" spans="1:11" ht="14.5">
      <c r="A1242" s="25" t="s">
        <v>48</v>
      </c>
      <c r="B1242" s="10">
        <v>6</v>
      </c>
      <c r="C1242" s="7" t="s">
        <v>16</v>
      </c>
      <c r="D1242" s="7" t="s">
        <v>11</v>
      </c>
      <c r="E1242" s="7"/>
      <c r="F1242" s="10"/>
      <c r="G1242" s="7"/>
      <c r="H1242" s="7"/>
      <c r="I1242" s="10"/>
      <c r="J1242" s="7"/>
      <c r="K1242" s="7"/>
    </row>
    <row r="1243" spans="1:11" ht="14.5">
      <c r="A1243" s="25" t="s">
        <v>48</v>
      </c>
      <c r="B1243" s="10">
        <v>13</v>
      </c>
      <c r="C1243" s="7" t="s">
        <v>16</v>
      </c>
      <c r="D1243" s="7" t="s">
        <v>18</v>
      </c>
      <c r="E1243" s="7"/>
      <c r="F1243" s="10"/>
      <c r="G1243" s="7"/>
      <c r="H1243" s="7"/>
      <c r="I1243" s="10"/>
      <c r="J1243" s="7"/>
      <c r="K1243" s="7"/>
    </row>
    <row r="1244" spans="1:11" ht="14.5">
      <c r="A1244" s="25" t="s">
        <v>48</v>
      </c>
      <c r="B1244" s="10">
        <v>24</v>
      </c>
      <c r="C1244" s="7" t="s">
        <v>16</v>
      </c>
      <c r="D1244" s="7" t="s">
        <v>11</v>
      </c>
      <c r="E1244" s="7"/>
      <c r="F1244" s="10"/>
      <c r="G1244" s="7"/>
      <c r="H1244" s="7"/>
      <c r="I1244" s="10"/>
      <c r="J1244" s="7"/>
      <c r="K1244" s="7"/>
    </row>
    <row r="1245" spans="1:11" ht="14.5">
      <c r="A1245" s="25" t="s">
        <v>48</v>
      </c>
      <c r="B1245" s="10">
        <v>113</v>
      </c>
      <c r="C1245" s="7" t="s">
        <v>16</v>
      </c>
      <c r="D1245" s="7" t="s">
        <v>18</v>
      </c>
      <c r="E1245" s="7"/>
      <c r="F1245" s="10"/>
      <c r="G1245" s="7"/>
      <c r="H1245" s="7"/>
      <c r="I1245" s="10"/>
      <c r="J1245" s="7"/>
      <c r="K1245" s="7"/>
    </row>
    <row r="1246" spans="1:11" ht="14.5">
      <c r="A1246" s="25" t="s">
        <v>48</v>
      </c>
      <c r="B1246" s="10">
        <v>60</v>
      </c>
      <c r="C1246" s="7" t="s">
        <v>16</v>
      </c>
      <c r="D1246" s="7" t="s">
        <v>10</v>
      </c>
      <c r="E1246" s="7"/>
      <c r="F1246" s="10"/>
      <c r="G1246" s="7"/>
      <c r="H1246" s="7"/>
      <c r="I1246" s="10"/>
      <c r="J1246" s="7"/>
      <c r="K1246" s="7"/>
    </row>
    <row r="1247" spans="1:11" ht="14.5">
      <c r="A1247" s="25" t="s">
        <v>48</v>
      </c>
      <c r="B1247" s="10">
        <v>18</v>
      </c>
      <c r="C1247" s="7" t="s">
        <v>16</v>
      </c>
      <c r="D1247" s="7" t="s">
        <v>18</v>
      </c>
      <c r="E1247" s="7"/>
      <c r="F1247" s="10"/>
      <c r="G1247" s="7"/>
      <c r="H1247" s="7"/>
      <c r="I1247" s="10"/>
      <c r="J1247" s="7"/>
      <c r="K1247" s="7"/>
    </row>
    <row r="1248" spans="1:11" ht="14.5">
      <c r="A1248" s="25" t="s">
        <v>48</v>
      </c>
      <c r="B1248" s="10">
        <v>7</v>
      </c>
      <c r="C1248" s="7" t="s">
        <v>16</v>
      </c>
      <c r="D1248" s="7" t="s">
        <v>11</v>
      </c>
      <c r="E1248" s="7"/>
      <c r="F1248" s="10"/>
      <c r="G1248" s="7"/>
      <c r="H1248" s="7"/>
      <c r="I1248" s="10"/>
      <c r="J1248" s="7"/>
      <c r="K1248" s="7"/>
    </row>
    <row r="1249" spans="1:11" ht="14.5">
      <c r="A1249" s="25" t="s">
        <v>48</v>
      </c>
      <c r="B1249" s="10">
        <v>7</v>
      </c>
      <c r="C1249" s="7" t="s">
        <v>16</v>
      </c>
      <c r="D1249" s="7" t="s">
        <v>18</v>
      </c>
      <c r="E1249" s="7"/>
      <c r="F1249" s="10"/>
      <c r="G1249" s="7"/>
      <c r="H1249" s="7"/>
      <c r="I1249" s="10"/>
      <c r="J1249" s="7"/>
      <c r="K1249" s="7"/>
    </row>
    <row r="1250" spans="1:11" ht="14.5">
      <c r="A1250" s="25" t="s">
        <v>48</v>
      </c>
      <c r="B1250" s="10">
        <v>8</v>
      </c>
      <c r="C1250" s="7" t="s">
        <v>16</v>
      </c>
      <c r="D1250" s="7" t="s">
        <v>4</v>
      </c>
      <c r="E1250" s="7"/>
      <c r="F1250" s="10"/>
      <c r="G1250" s="7"/>
      <c r="H1250" s="7"/>
      <c r="I1250" s="10"/>
      <c r="J1250" s="7"/>
      <c r="K1250" s="7"/>
    </row>
    <row r="1251" spans="1:11" ht="14.5">
      <c r="A1251" s="25" t="s">
        <v>48</v>
      </c>
      <c r="B1251" s="10">
        <v>9</v>
      </c>
      <c r="C1251" s="7" t="s">
        <v>16</v>
      </c>
      <c r="D1251" s="7" t="s">
        <v>4</v>
      </c>
      <c r="E1251" s="7"/>
      <c r="F1251" s="10"/>
      <c r="G1251" s="7"/>
      <c r="H1251" s="7"/>
      <c r="I1251" s="10"/>
      <c r="J1251" s="7"/>
      <c r="K1251" s="7"/>
    </row>
    <row r="1252" spans="1:11" ht="14.5">
      <c r="A1252" s="25" t="s">
        <v>48</v>
      </c>
      <c r="B1252" s="10">
        <v>61</v>
      </c>
      <c r="C1252" s="7" t="s">
        <v>21</v>
      </c>
      <c r="D1252" s="7" t="s">
        <v>10</v>
      </c>
      <c r="E1252" s="7"/>
      <c r="F1252" s="10"/>
      <c r="G1252" s="7"/>
      <c r="H1252" s="7"/>
      <c r="I1252" s="10"/>
      <c r="J1252" s="7"/>
      <c r="K1252" s="7"/>
    </row>
    <row r="1253" spans="1:11" ht="14.5">
      <c r="A1253" s="25" t="s">
        <v>48</v>
      </c>
      <c r="B1253" s="10">
        <v>60</v>
      </c>
      <c r="C1253" s="7" t="s">
        <v>21</v>
      </c>
      <c r="D1253" s="7" t="s">
        <v>11</v>
      </c>
      <c r="E1253" s="7"/>
      <c r="F1253" s="10"/>
      <c r="G1253" s="7"/>
      <c r="H1253" s="7"/>
      <c r="I1253" s="10"/>
      <c r="J1253" s="7"/>
      <c r="K1253" s="7"/>
    </row>
    <row r="1254" spans="1:11" ht="14.5">
      <c r="A1254" s="25" t="s">
        <v>48</v>
      </c>
      <c r="B1254" s="10">
        <v>21</v>
      </c>
      <c r="C1254" s="7" t="s">
        <v>21</v>
      </c>
      <c r="D1254" s="7" t="s">
        <v>11</v>
      </c>
      <c r="E1254" s="7"/>
      <c r="F1254" s="10"/>
      <c r="G1254" s="7"/>
      <c r="H1254" s="7"/>
      <c r="I1254" s="10"/>
      <c r="J1254" s="7"/>
      <c r="K1254" s="7"/>
    </row>
    <row r="1255" spans="1:11" ht="14.5">
      <c r="A1255" s="25" t="s">
        <v>48</v>
      </c>
      <c r="B1255" s="10">
        <v>8</v>
      </c>
      <c r="C1255" s="7" t="s">
        <v>21</v>
      </c>
      <c r="D1255" s="7" t="s">
        <v>11</v>
      </c>
      <c r="E1255" s="7"/>
      <c r="F1255" s="10"/>
      <c r="G1255" s="7"/>
      <c r="H1255" s="7"/>
      <c r="I1255" s="10"/>
      <c r="J1255" s="7"/>
      <c r="K1255" s="7"/>
    </row>
    <row r="1256" spans="1:11" ht="14.5">
      <c r="A1256" s="25" t="s">
        <v>48</v>
      </c>
      <c r="B1256" s="10">
        <v>8</v>
      </c>
      <c r="C1256" s="7" t="s">
        <v>21</v>
      </c>
      <c r="D1256" s="7" t="s">
        <v>18</v>
      </c>
      <c r="E1256" s="7"/>
      <c r="F1256" s="10"/>
      <c r="G1256" s="7"/>
      <c r="H1256" s="7"/>
      <c r="I1256" s="10"/>
      <c r="J1256" s="7"/>
      <c r="K1256" s="7"/>
    </row>
    <row r="1257" spans="1:11" ht="14.5">
      <c r="A1257" s="25" t="s">
        <v>48</v>
      </c>
      <c r="B1257" s="10">
        <v>10</v>
      </c>
      <c r="C1257" s="7" t="s">
        <v>21</v>
      </c>
      <c r="D1257" s="7" t="s">
        <v>10</v>
      </c>
      <c r="E1257" s="7"/>
      <c r="F1257" s="10"/>
      <c r="G1257" s="7"/>
      <c r="H1257" s="7"/>
      <c r="I1257" s="10"/>
      <c r="J1257" s="7"/>
      <c r="K1257" s="7"/>
    </row>
    <row r="1258" spans="1:11" ht="14.5">
      <c r="A1258" s="25" t="s">
        <v>48</v>
      </c>
      <c r="B1258" s="10">
        <v>94</v>
      </c>
      <c r="C1258" s="7" t="s">
        <v>21</v>
      </c>
      <c r="D1258" s="7" t="s">
        <v>18</v>
      </c>
      <c r="E1258" s="7"/>
      <c r="F1258" s="10"/>
      <c r="G1258" s="7"/>
      <c r="H1258" s="7"/>
      <c r="I1258" s="10"/>
      <c r="J1258" s="7"/>
      <c r="K1258" s="7"/>
    </row>
    <row r="1259" spans="1:11" ht="14.5">
      <c r="A1259" s="25" t="s">
        <v>48</v>
      </c>
      <c r="B1259" s="10">
        <v>11</v>
      </c>
      <c r="C1259" s="7" t="s">
        <v>21</v>
      </c>
      <c r="D1259" s="7" t="s">
        <v>18</v>
      </c>
      <c r="E1259" s="7"/>
      <c r="F1259" s="10"/>
      <c r="G1259" s="7"/>
      <c r="H1259" s="7"/>
      <c r="I1259" s="10"/>
      <c r="J1259" s="7"/>
      <c r="K1259" s="7"/>
    </row>
    <row r="1260" spans="1:11" ht="14.5">
      <c r="A1260" s="25" t="s">
        <v>48</v>
      </c>
      <c r="B1260" s="10">
        <v>94</v>
      </c>
      <c r="C1260" s="7" t="s">
        <v>21</v>
      </c>
      <c r="D1260" s="7" t="s">
        <v>4</v>
      </c>
      <c r="E1260" s="7"/>
      <c r="F1260" s="10"/>
      <c r="G1260" s="7"/>
      <c r="H1260" s="7"/>
      <c r="I1260" s="10"/>
      <c r="J1260" s="7"/>
      <c r="K1260" s="7"/>
    </row>
    <row r="1261" spans="1:11" ht="14.5">
      <c r="A1261" s="25" t="s">
        <v>48</v>
      </c>
      <c r="B1261" s="10">
        <v>11</v>
      </c>
      <c r="C1261" s="7" t="s">
        <v>21</v>
      </c>
      <c r="D1261" s="7" t="s">
        <v>18</v>
      </c>
      <c r="E1261" s="7"/>
      <c r="F1261" s="10"/>
      <c r="G1261" s="7"/>
      <c r="H1261" s="7"/>
      <c r="I1261" s="10"/>
      <c r="J1261" s="7"/>
      <c r="K1261" s="7"/>
    </row>
    <row r="1262" spans="1:11" ht="14.5">
      <c r="A1262" s="25" t="s">
        <v>48</v>
      </c>
      <c r="B1262" s="10">
        <v>67</v>
      </c>
      <c r="C1262" s="7" t="s">
        <v>21</v>
      </c>
      <c r="D1262" s="7" t="s">
        <v>18</v>
      </c>
      <c r="E1262" s="7"/>
      <c r="F1262" s="10"/>
      <c r="G1262" s="7"/>
      <c r="H1262" s="7"/>
      <c r="I1262" s="10"/>
      <c r="J1262" s="7"/>
      <c r="K1262" s="7"/>
    </row>
    <row r="1263" spans="1:11" ht="14.5">
      <c r="A1263" s="25" t="s">
        <v>48</v>
      </c>
      <c r="B1263" s="10">
        <v>9</v>
      </c>
      <c r="C1263" s="7" t="s">
        <v>21</v>
      </c>
      <c r="D1263" s="7" t="s">
        <v>11</v>
      </c>
      <c r="E1263" s="7"/>
      <c r="F1263" s="10"/>
      <c r="G1263" s="7"/>
      <c r="H1263" s="7"/>
      <c r="I1263" s="10"/>
      <c r="J1263" s="7"/>
      <c r="K1263" s="7"/>
    </row>
    <row r="1264" spans="1:11" ht="14.5">
      <c r="A1264" s="25" t="s">
        <v>48</v>
      </c>
      <c r="B1264" s="10">
        <v>10</v>
      </c>
      <c r="C1264" s="7" t="s">
        <v>21</v>
      </c>
      <c r="D1264" s="7" t="s">
        <v>11</v>
      </c>
      <c r="E1264" s="7"/>
      <c r="F1264" s="10"/>
      <c r="G1264" s="7"/>
      <c r="H1264" s="7"/>
      <c r="I1264" s="10"/>
      <c r="J1264" s="7"/>
      <c r="K1264" s="7"/>
    </row>
    <row r="1265" spans="1:11" ht="14.5">
      <c r="A1265" s="25" t="s">
        <v>48</v>
      </c>
      <c r="B1265" s="10">
        <v>6</v>
      </c>
      <c r="C1265" s="16" t="s">
        <v>21</v>
      </c>
      <c r="D1265" s="7" t="s">
        <v>11</v>
      </c>
      <c r="E1265" s="7"/>
      <c r="F1265" s="10"/>
      <c r="G1265" s="7"/>
      <c r="H1265" s="7"/>
      <c r="I1265" s="10"/>
      <c r="J1265" s="7"/>
      <c r="K1265" s="7"/>
    </row>
    <row r="1266" spans="1:11" ht="14.5">
      <c r="A1266" s="25" t="s">
        <v>48</v>
      </c>
      <c r="B1266" s="10">
        <v>11</v>
      </c>
      <c r="C1266" s="7" t="s">
        <v>21</v>
      </c>
      <c r="D1266" s="7" t="s">
        <v>18</v>
      </c>
      <c r="E1266" s="7"/>
      <c r="F1266" s="10"/>
      <c r="G1266" s="16"/>
      <c r="H1266" s="7"/>
      <c r="I1266" s="10"/>
      <c r="J1266" s="16"/>
      <c r="K1266" s="7"/>
    </row>
    <row r="1267" spans="1:11" ht="14.5">
      <c r="A1267" s="25" t="s">
        <v>48</v>
      </c>
      <c r="B1267" s="10">
        <v>6</v>
      </c>
      <c r="C1267" s="7" t="s">
        <v>21</v>
      </c>
      <c r="D1267" s="7" t="s">
        <v>18</v>
      </c>
      <c r="E1267" s="7"/>
      <c r="F1267" s="10"/>
      <c r="G1267" s="7"/>
      <c r="H1267" s="7"/>
      <c r="I1267" s="10"/>
      <c r="J1267" s="7"/>
      <c r="K1267" s="7"/>
    </row>
    <row r="1268" spans="1:11" ht="14.5">
      <c r="A1268" s="25" t="s">
        <v>48</v>
      </c>
      <c r="B1268" s="10">
        <v>49</v>
      </c>
      <c r="C1268" s="7" t="s">
        <v>21</v>
      </c>
      <c r="D1268" s="7" t="s">
        <v>18</v>
      </c>
      <c r="E1268" s="7"/>
      <c r="F1268" s="10"/>
      <c r="G1268" s="7"/>
      <c r="H1268" s="7"/>
      <c r="I1268" s="10"/>
      <c r="J1268" s="7"/>
      <c r="K1268" s="7"/>
    </row>
    <row r="1269" spans="1:11" ht="14.5">
      <c r="A1269" s="25" t="s">
        <v>48</v>
      </c>
      <c r="B1269" s="10">
        <v>39</v>
      </c>
      <c r="C1269" s="7" t="s">
        <v>21</v>
      </c>
      <c r="D1269" s="7" t="s">
        <v>11</v>
      </c>
      <c r="E1269" s="7"/>
      <c r="F1269" s="10"/>
      <c r="G1269" s="7"/>
      <c r="H1269" s="7"/>
      <c r="I1269" s="10"/>
      <c r="J1269" s="7"/>
      <c r="K1269" s="7"/>
    </row>
    <row r="1270" spans="1:11" ht="14.5">
      <c r="A1270" s="25" t="s">
        <v>48</v>
      </c>
      <c r="B1270" s="10">
        <v>127</v>
      </c>
      <c r="C1270" s="7" t="s">
        <v>21</v>
      </c>
      <c r="D1270" s="7" t="s">
        <v>11</v>
      </c>
      <c r="E1270" s="7"/>
      <c r="F1270" s="10"/>
      <c r="G1270" s="7"/>
      <c r="H1270" s="7"/>
      <c r="I1270" s="10"/>
      <c r="J1270" s="7"/>
      <c r="K1270" s="7"/>
    </row>
    <row r="1271" spans="1:11" ht="14.5">
      <c r="A1271" s="25" t="s">
        <v>48</v>
      </c>
      <c r="B1271" s="10">
        <v>95</v>
      </c>
      <c r="C1271" s="7" t="s">
        <v>21</v>
      </c>
      <c r="D1271" s="7" t="s">
        <v>25</v>
      </c>
      <c r="E1271" s="7"/>
      <c r="F1271" s="10"/>
      <c r="G1271" s="7"/>
      <c r="H1271" s="7"/>
      <c r="I1271" s="10"/>
      <c r="J1271" s="7"/>
      <c r="K1271" s="7"/>
    </row>
    <row r="1272" spans="1:11" ht="14.5">
      <c r="A1272" s="25" t="s">
        <v>48</v>
      </c>
      <c r="B1272" s="10">
        <v>24</v>
      </c>
      <c r="C1272" s="7" t="s">
        <v>21</v>
      </c>
      <c r="D1272" s="7" t="s">
        <v>18</v>
      </c>
      <c r="F1272" s="10"/>
      <c r="G1272" s="7"/>
      <c r="H1272" s="7"/>
      <c r="I1272" s="10"/>
      <c r="J1272" s="7"/>
      <c r="K1272" s="7"/>
    </row>
    <row r="1273" spans="1:11" ht="14.5">
      <c r="A1273" s="25" t="s">
        <v>48</v>
      </c>
      <c r="B1273" s="10">
        <v>10</v>
      </c>
      <c r="C1273" s="7" t="s">
        <v>21</v>
      </c>
      <c r="D1273" s="7" t="s">
        <v>11</v>
      </c>
      <c r="F1273" s="10"/>
      <c r="G1273" s="7"/>
      <c r="H1273" s="7"/>
      <c r="I1273" s="10"/>
      <c r="J1273" s="7"/>
      <c r="K1273" s="7"/>
    </row>
    <row r="1274" spans="1:11" ht="14.5">
      <c r="A1274" s="25" t="s">
        <v>48</v>
      </c>
      <c r="B1274" s="10">
        <v>19</v>
      </c>
      <c r="C1274" s="7" t="s">
        <v>21</v>
      </c>
      <c r="D1274" s="7" t="s">
        <v>25</v>
      </c>
      <c r="F1274" s="10"/>
      <c r="G1274" s="7"/>
      <c r="H1274" s="7"/>
      <c r="I1274" s="10"/>
      <c r="J1274" s="7"/>
      <c r="K1274" s="7"/>
    </row>
    <row r="1275" spans="1:11" ht="14.5">
      <c r="A1275" s="25" t="s">
        <v>48</v>
      </c>
      <c r="B1275" s="10">
        <v>15</v>
      </c>
      <c r="C1275" s="7" t="s">
        <v>21</v>
      </c>
      <c r="D1275" s="7" t="s">
        <v>18</v>
      </c>
      <c r="F1275" s="10"/>
      <c r="G1275" s="7"/>
      <c r="H1275" s="7"/>
      <c r="I1275" s="10"/>
      <c r="J1275" s="7"/>
      <c r="K1275" s="7"/>
    </row>
    <row r="1276" spans="1:11" ht="14.5">
      <c r="A1276" s="25" t="s">
        <v>48</v>
      </c>
      <c r="B1276" s="10">
        <v>12</v>
      </c>
      <c r="C1276" s="7" t="s">
        <v>21</v>
      </c>
      <c r="D1276" s="7" t="s">
        <v>25</v>
      </c>
      <c r="F1276" s="10"/>
      <c r="G1276" s="7"/>
      <c r="H1276" s="7"/>
      <c r="I1276" s="10"/>
      <c r="J1276" s="7"/>
      <c r="K1276" s="7"/>
    </row>
    <row r="1277" spans="1:11" ht="14.5">
      <c r="A1277" s="25" t="s">
        <v>48</v>
      </c>
      <c r="B1277" s="10">
        <v>34</v>
      </c>
      <c r="C1277" s="7" t="s">
        <v>22</v>
      </c>
      <c r="D1277" s="7" t="s">
        <v>25</v>
      </c>
      <c r="F1277" s="10"/>
      <c r="G1277" s="7"/>
      <c r="H1277" s="7"/>
      <c r="I1277" s="10"/>
      <c r="J1277" s="7"/>
      <c r="K1277" s="7"/>
    </row>
    <row r="1278" spans="1:11" ht="14.5">
      <c r="A1278" s="25" t="s">
        <v>48</v>
      </c>
      <c r="B1278" s="10">
        <v>7</v>
      </c>
      <c r="C1278" s="7" t="s">
        <v>22</v>
      </c>
      <c r="D1278" s="7" t="s">
        <v>18</v>
      </c>
      <c r="F1278" s="10"/>
      <c r="G1278" s="7"/>
      <c r="H1278" s="7"/>
      <c r="I1278" s="10"/>
      <c r="J1278" s="7"/>
      <c r="K1278" s="7"/>
    </row>
    <row r="1279" spans="1:11" ht="14.5">
      <c r="A1279" s="25" t="s">
        <v>48</v>
      </c>
      <c r="B1279" s="10">
        <v>9</v>
      </c>
      <c r="C1279" s="7" t="s">
        <v>22</v>
      </c>
      <c r="D1279" s="7" t="s">
        <v>25</v>
      </c>
      <c r="F1279" s="10"/>
      <c r="G1279" s="7"/>
      <c r="H1279" s="7"/>
      <c r="I1279" s="10"/>
      <c r="J1279" s="7"/>
      <c r="K1279" s="7"/>
    </row>
    <row r="1280" spans="1:11" ht="14.5">
      <c r="A1280" s="25" t="s">
        <v>48</v>
      </c>
      <c r="B1280" s="10">
        <v>10</v>
      </c>
      <c r="C1280" s="7" t="s">
        <v>22</v>
      </c>
      <c r="D1280" s="7" t="s">
        <v>11</v>
      </c>
      <c r="F1280" s="10"/>
      <c r="G1280" s="7"/>
      <c r="H1280" s="7"/>
      <c r="I1280" s="10"/>
      <c r="J1280" s="7"/>
      <c r="K1280" s="7"/>
    </row>
    <row r="1281" spans="1:11" ht="14.5">
      <c r="A1281" s="25" t="s">
        <v>48</v>
      </c>
      <c r="B1281" s="10">
        <v>54</v>
      </c>
      <c r="C1281" s="7" t="s">
        <v>22</v>
      </c>
      <c r="D1281" s="7" t="s">
        <v>25</v>
      </c>
      <c r="F1281" s="10"/>
      <c r="G1281" s="7"/>
      <c r="H1281" s="7"/>
      <c r="I1281" s="10"/>
      <c r="J1281" s="7"/>
      <c r="K1281" s="7"/>
    </row>
    <row r="1282" spans="1:11" ht="14.5">
      <c r="A1282" s="25" t="s">
        <v>48</v>
      </c>
      <c r="B1282" s="10">
        <v>10</v>
      </c>
      <c r="C1282" s="7" t="s">
        <v>22</v>
      </c>
      <c r="D1282" s="7" t="s">
        <v>25</v>
      </c>
      <c r="F1282" s="10"/>
      <c r="G1282" s="7"/>
      <c r="H1282" s="7"/>
      <c r="I1282" s="10"/>
      <c r="J1282" s="7"/>
      <c r="K1282" s="7"/>
    </row>
    <row r="1283" spans="1:11" ht="14.5">
      <c r="A1283" s="25" t="s">
        <v>48</v>
      </c>
      <c r="B1283" s="10">
        <v>10</v>
      </c>
      <c r="C1283" s="7" t="s">
        <v>22</v>
      </c>
      <c r="D1283" s="7" t="s">
        <v>25</v>
      </c>
      <c r="F1283" s="10"/>
      <c r="G1283" s="7"/>
      <c r="H1283" s="7"/>
      <c r="I1283" s="10"/>
      <c r="J1283" s="7"/>
      <c r="K1283" s="7"/>
    </row>
    <row r="1284" spans="1:11" ht="14.5">
      <c r="A1284" s="25" t="s">
        <v>48</v>
      </c>
      <c r="B1284" s="10">
        <v>13</v>
      </c>
      <c r="C1284" s="7" t="s">
        <v>22</v>
      </c>
      <c r="D1284" s="7" t="s">
        <v>10</v>
      </c>
      <c r="F1284" s="10"/>
      <c r="G1284" s="7"/>
      <c r="H1284" s="7"/>
      <c r="I1284" s="10"/>
      <c r="J1284" s="7"/>
      <c r="K1284" s="7"/>
    </row>
    <row r="1285" spans="1:11" ht="14.5">
      <c r="A1285" s="25" t="s">
        <v>48</v>
      </c>
      <c r="B1285" s="10">
        <v>28</v>
      </c>
      <c r="C1285" s="7" t="s">
        <v>22</v>
      </c>
      <c r="D1285" s="7" t="s">
        <v>18</v>
      </c>
      <c r="F1285" s="10"/>
      <c r="G1285" s="7"/>
      <c r="H1285" s="7"/>
      <c r="I1285" s="10"/>
      <c r="J1285" s="7"/>
      <c r="K1285" s="7"/>
    </row>
    <row r="1286" spans="1:11" ht="14.5">
      <c r="A1286" s="25" t="s">
        <v>48</v>
      </c>
      <c r="B1286" s="10">
        <v>22</v>
      </c>
      <c r="C1286" s="7" t="s">
        <v>22</v>
      </c>
      <c r="D1286" s="7" t="s">
        <v>25</v>
      </c>
      <c r="F1286" s="10"/>
      <c r="G1286" s="7"/>
      <c r="H1286" s="7"/>
      <c r="I1286" s="10"/>
      <c r="J1286" s="7"/>
      <c r="K1286" s="7"/>
    </row>
    <row r="1287" spans="1:11" ht="14.5">
      <c r="A1287" s="25" t="s">
        <v>48</v>
      </c>
      <c r="B1287" s="10">
        <v>9</v>
      </c>
      <c r="C1287" s="7" t="s">
        <v>22</v>
      </c>
      <c r="D1287" s="7" t="s">
        <v>18</v>
      </c>
      <c r="F1287" s="10"/>
      <c r="G1287" s="7"/>
      <c r="H1287" s="7"/>
      <c r="I1287" s="10"/>
      <c r="J1287" s="7"/>
      <c r="K1287" s="7"/>
    </row>
    <row r="1288" spans="1:11" ht="14.5">
      <c r="A1288" s="25" t="s">
        <v>48</v>
      </c>
      <c r="B1288" s="10">
        <v>42</v>
      </c>
      <c r="C1288" s="7" t="s">
        <v>22</v>
      </c>
      <c r="D1288" s="7" t="s">
        <v>18</v>
      </c>
      <c r="F1288" s="10"/>
      <c r="G1288" s="7"/>
      <c r="H1288" s="7"/>
      <c r="I1288" s="10"/>
      <c r="J1288" s="7"/>
      <c r="K1288" s="7"/>
    </row>
    <row r="1289" spans="1:11" ht="14.5">
      <c r="A1289" s="25" t="s">
        <v>48</v>
      </c>
      <c r="B1289" s="10">
        <v>17</v>
      </c>
      <c r="C1289" s="7" t="s">
        <v>22</v>
      </c>
      <c r="D1289" s="7" t="s">
        <v>18</v>
      </c>
      <c r="F1289" s="10"/>
      <c r="G1289" s="7"/>
      <c r="H1289" s="7"/>
      <c r="I1289" s="10"/>
      <c r="J1289" s="7"/>
      <c r="K1289" s="7"/>
    </row>
    <row r="1290" spans="1:11" ht="14.5">
      <c r="A1290" s="25" t="s">
        <v>48</v>
      </c>
      <c r="B1290" s="10">
        <v>68</v>
      </c>
      <c r="C1290" s="7" t="s">
        <v>22</v>
      </c>
      <c r="D1290" s="7" t="s">
        <v>10</v>
      </c>
      <c r="F1290" s="10"/>
      <c r="G1290" s="7"/>
      <c r="H1290" s="7"/>
      <c r="I1290" s="10"/>
      <c r="J1290" s="7"/>
      <c r="K1290" s="7"/>
    </row>
    <row r="1291" spans="1:11" ht="14.5">
      <c r="A1291" s="25" t="s">
        <v>48</v>
      </c>
      <c r="B1291" s="10">
        <v>8</v>
      </c>
      <c r="C1291" s="7" t="s">
        <v>22</v>
      </c>
      <c r="D1291" s="7" t="s">
        <v>18</v>
      </c>
      <c r="F1291" s="10"/>
      <c r="G1291" s="7"/>
      <c r="H1291" s="7"/>
      <c r="I1291" s="10"/>
      <c r="J1291" s="7"/>
      <c r="K1291" s="7"/>
    </row>
    <row r="1292" spans="1:11" ht="14.5">
      <c r="A1292" s="25" t="s">
        <v>48</v>
      </c>
      <c r="B1292" s="10">
        <v>14</v>
      </c>
      <c r="C1292" s="16" t="s">
        <v>22</v>
      </c>
      <c r="D1292" s="7" t="s">
        <v>11</v>
      </c>
      <c r="F1292" s="10"/>
      <c r="G1292" s="7"/>
      <c r="H1292" s="7"/>
      <c r="I1292" s="10"/>
      <c r="J1292" s="7"/>
      <c r="K1292" s="7"/>
    </row>
    <row r="1293" spans="1:11" ht="14.5">
      <c r="A1293" s="25" t="s">
        <v>48</v>
      </c>
      <c r="B1293" s="10">
        <v>12</v>
      </c>
      <c r="C1293" s="7" t="s">
        <v>22</v>
      </c>
      <c r="D1293" s="7" t="s">
        <v>18</v>
      </c>
      <c r="F1293" s="10"/>
      <c r="G1293" s="16"/>
      <c r="H1293" s="7"/>
      <c r="I1293" s="10"/>
      <c r="J1293" s="16"/>
      <c r="K1293" s="7"/>
    </row>
    <row r="1294" spans="1:11" ht="14.5">
      <c r="A1294" s="25" t="s">
        <v>48</v>
      </c>
      <c r="B1294" s="10">
        <v>32</v>
      </c>
      <c r="C1294" s="7" t="s">
        <v>22</v>
      </c>
      <c r="D1294" s="7" t="s">
        <v>11</v>
      </c>
      <c r="F1294" s="10"/>
      <c r="G1294" s="7"/>
      <c r="H1294" s="7"/>
      <c r="I1294" s="10"/>
      <c r="J1294" s="7"/>
      <c r="K1294" s="7"/>
    </row>
    <row r="1295" spans="1:11" ht="14.5">
      <c r="A1295" s="25" t="s">
        <v>48</v>
      </c>
      <c r="B1295" s="10">
        <v>9</v>
      </c>
      <c r="C1295" s="7" t="s">
        <v>22</v>
      </c>
      <c r="D1295" s="7" t="s">
        <v>11</v>
      </c>
      <c r="F1295" s="10"/>
      <c r="G1295" s="7"/>
      <c r="H1295" s="7"/>
      <c r="I1295" s="10"/>
      <c r="J1295" s="7"/>
      <c r="K1295" s="7"/>
    </row>
    <row r="1296" spans="1:11" ht="14.5">
      <c r="A1296" s="25" t="s">
        <v>48</v>
      </c>
      <c r="B1296" s="10">
        <v>11</v>
      </c>
      <c r="C1296" s="7" t="s">
        <v>22</v>
      </c>
      <c r="D1296" s="7" t="s">
        <v>11</v>
      </c>
      <c r="F1296" s="10"/>
      <c r="G1296" s="7"/>
      <c r="H1296" s="7"/>
      <c r="I1296" s="10"/>
      <c r="J1296" s="7"/>
      <c r="K1296" s="7"/>
    </row>
    <row r="1297" spans="1:11" ht="14.5">
      <c r="A1297" s="25" t="s">
        <v>48</v>
      </c>
      <c r="B1297" s="10">
        <v>95</v>
      </c>
      <c r="C1297" s="7" t="s">
        <v>22</v>
      </c>
      <c r="D1297" s="7" t="s">
        <v>10</v>
      </c>
      <c r="F1297" s="10"/>
      <c r="G1297" s="7"/>
      <c r="H1297" s="7"/>
      <c r="I1297" s="10"/>
      <c r="J1297" s="7"/>
      <c r="K1297" s="7"/>
    </row>
    <row r="1298" spans="1:11" ht="14.5">
      <c r="A1298" s="25" t="s">
        <v>48</v>
      </c>
      <c r="B1298" s="10">
        <v>116</v>
      </c>
      <c r="C1298" s="7" t="s">
        <v>22</v>
      </c>
      <c r="D1298" s="7" t="s">
        <v>11</v>
      </c>
      <c r="F1298" s="10"/>
      <c r="G1298" s="7"/>
      <c r="H1298" s="7"/>
      <c r="I1298" s="10"/>
      <c r="J1298" s="7"/>
      <c r="K1298" s="7"/>
    </row>
    <row r="1299" spans="1:11" ht="14.5">
      <c r="A1299" s="25" t="s">
        <v>48</v>
      </c>
      <c r="B1299" s="10">
        <v>14</v>
      </c>
      <c r="C1299" s="7" t="s">
        <v>22</v>
      </c>
      <c r="D1299" s="7" t="s">
        <v>25</v>
      </c>
      <c r="F1299" s="10"/>
      <c r="G1299" s="7"/>
      <c r="H1299" s="7"/>
      <c r="I1299" s="10"/>
      <c r="J1299" s="7"/>
      <c r="K1299" s="7"/>
    </row>
    <row r="1300" spans="1:11" ht="14.5">
      <c r="A1300" s="25" t="s">
        <v>48</v>
      </c>
      <c r="B1300" s="10">
        <v>18</v>
      </c>
      <c r="C1300" s="7" t="s">
        <v>22</v>
      </c>
      <c r="D1300" s="7" t="s">
        <v>25</v>
      </c>
      <c r="F1300" s="10"/>
      <c r="G1300" s="7"/>
      <c r="H1300" s="7"/>
      <c r="I1300" s="10"/>
      <c r="J1300" s="7"/>
      <c r="K1300" s="7"/>
    </row>
    <row r="1301" spans="1:11" ht="14.5">
      <c r="A1301" s="25" t="s">
        <v>48</v>
      </c>
      <c r="B1301" s="10">
        <v>128</v>
      </c>
      <c r="C1301" s="7" t="s">
        <v>22</v>
      </c>
      <c r="D1301" s="7" t="s">
        <v>18</v>
      </c>
      <c r="F1301" s="10"/>
      <c r="G1301" s="7"/>
      <c r="H1301" s="7"/>
      <c r="I1301" s="10"/>
      <c r="J1301" s="7"/>
      <c r="K1301" s="7"/>
    </row>
    <row r="1302" spans="1:11" ht="14.5">
      <c r="A1302" s="25" t="s">
        <v>48</v>
      </c>
      <c r="B1302" s="10">
        <v>12</v>
      </c>
      <c r="C1302" s="7" t="s">
        <v>23</v>
      </c>
      <c r="D1302" s="7" t="s">
        <v>4</v>
      </c>
      <c r="F1302" s="10"/>
      <c r="G1302" s="7"/>
      <c r="H1302" s="7"/>
      <c r="I1302" s="10"/>
      <c r="J1302" s="7"/>
      <c r="K1302" s="7"/>
    </row>
    <row r="1303" spans="1:11" ht="14.5">
      <c r="A1303" s="25" t="s">
        <v>48</v>
      </c>
      <c r="B1303" s="10">
        <v>4</v>
      </c>
      <c r="C1303" s="7" t="s">
        <v>23</v>
      </c>
      <c r="D1303" s="7" t="s">
        <v>11</v>
      </c>
      <c r="F1303" s="10"/>
      <c r="G1303" s="7"/>
      <c r="H1303" s="7"/>
      <c r="I1303" s="10"/>
      <c r="J1303" s="7"/>
      <c r="K1303" s="7"/>
    </row>
    <row r="1304" spans="1:11" ht="14.5">
      <c r="A1304" s="25" t="s">
        <v>48</v>
      </c>
      <c r="B1304" s="10">
        <v>17</v>
      </c>
      <c r="C1304" s="7" t="s">
        <v>23</v>
      </c>
      <c r="D1304" s="7" t="s">
        <v>10</v>
      </c>
      <c r="F1304" s="10"/>
      <c r="G1304" s="7"/>
      <c r="H1304" s="7"/>
      <c r="I1304" s="10"/>
      <c r="J1304" s="7"/>
      <c r="K1304" s="7"/>
    </row>
    <row r="1305" spans="1:11" ht="14.5">
      <c r="A1305" s="25" t="s">
        <v>48</v>
      </c>
      <c r="B1305" s="10">
        <v>16</v>
      </c>
      <c r="C1305" s="7" t="s">
        <v>23</v>
      </c>
      <c r="D1305" s="7" t="s">
        <v>4</v>
      </c>
      <c r="F1305" s="10"/>
      <c r="G1305" s="7"/>
      <c r="H1305" s="7"/>
      <c r="I1305" s="10"/>
      <c r="J1305" s="7"/>
      <c r="K1305" s="7"/>
    </row>
    <row r="1306" spans="1:11" ht="14.5">
      <c r="A1306" s="25" t="s">
        <v>48</v>
      </c>
      <c r="B1306" s="10">
        <v>15</v>
      </c>
      <c r="C1306" s="7" t="s">
        <v>23</v>
      </c>
      <c r="D1306" s="7" t="s">
        <v>10</v>
      </c>
      <c r="F1306" s="10"/>
      <c r="G1306" s="7"/>
      <c r="H1306" s="7"/>
      <c r="I1306" s="10"/>
      <c r="J1306" s="7"/>
      <c r="K1306" s="7"/>
    </row>
    <row r="1307" spans="1:11" ht="14.5">
      <c r="A1307" s="25" t="s">
        <v>48</v>
      </c>
      <c r="B1307" s="10">
        <v>13</v>
      </c>
      <c r="C1307" s="7" t="s">
        <v>23</v>
      </c>
      <c r="D1307" s="7" t="s">
        <v>18</v>
      </c>
      <c r="F1307" s="10"/>
      <c r="G1307" s="7"/>
      <c r="H1307" s="7"/>
      <c r="I1307" s="10"/>
      <c r="J1307" s="7"/>
      <c r="K1307" s="7"/>
    </row>
    <row r="1308" spans="1:11" ht="14.5">
      <c r="A1308" s="25" t="s">
        <v>48</v>
      </c>
      <c r="B1308" s="10">
        <v>13</v>
      </c>
      <c r="C1308" s="7" t="s">
        <v>23</v>
      </c>
      <c r="D1308" s="7" t="s">
        <v>11</v>
      </c>
      <c r="F1308" s="10"/>
      <c r="G1308" s="7"/>
      <c r="H1308" s="7"/>
      <c r="I1308" s="10"/>
      <c r="J1308" s="7"/>
      <c r="K1308" s="7"/>
    </row>
    <row r="1309" spans="1:11" ht="14.5">
      <c r="A1309" s="25" t="s">
        <v>48</v>
      </c>
      <c r="B1309" s="10">
        <v>8</v>
      </c>
      <c r="C1309" s="7" t="s">
        <v>23</v>
      </c>
      <c r="D1309" s="7" t="s">
        <v>11</v>
      </c>
      <c r="F1309" s="10"/>
      <c r="G1309" s="7"/>
      <c r="H1309" s="7"/>
      <c r="I1309" s="10"/>
      <c r="J1309" s="7"/>
      <c r="K1309" s="7"/>
    </row>
    <row r="1310" spans="1:11" ht="14.5">
      <c r="A1310" s="25" t="s">
        <v>48</v>
      </c>
      <c r="B1310" s="10">
        <v>258</v>
      </c>
      <c r="C1310" s="16" t="s">
        <v>23</v>
      </c>
      <c r="D1310" s="7" t="s">
        <v>18</v>
      </c>
      <c r="F1310" s="10"/>
      <c r="G1310" s="7"/>
      <c r="H1310" s="7"/>
      <c r="I1310" s="10"/>
      <c r="J1310" s="7"/>
      <c r="K1310" s="7"/>
    </row>
    <row r="1311" spans="1:11" ht="14.5">
      <c r="A1311" s="25" t="s">
        <v>48</v>
      </c>
      <c r="B1311" s="10">
        <v>6</v>
      </c>
      <c r="C1311" s="7" t="s">
        <v>23</v>
      </c>
      <c r="D1311" s="7" t="s">
        <v>18</v>
      </c>
      <c r="F1311" s="10"/>
      <c r="G1311" s="16"/>
      <c r="H1311" s="7"/>
      <c r="I1311" s="10"/>
      <c r="J1311" s="16"/>
      <c r="K1311" s="7"/>
    </row>
    <row r="1312" spans="1:11" ht="14.5">
      <c r="A1312" s="25" t="s">
        <v>48</v>
      </c>
      <c r="B1312" s="10">
        <v>12</v>
      </c>
      <c r="C1312" s="7" t="s">
        <v>23</v>
      </c>
      <c r="D1312" s="7" t="s">
        <v>10</v>
      </c>
      <c r="F1312" s="10"/>
      <c r="G1312" s="7"/>
      <c r="H1312" s="7"/>
      <c r="I1312" s="10"/>
      <c r="J1312" s="7"/>
      <c r="K1312" s="7"/>
    </row>
    <row r="1313" spans="1:11" ht="14.5">
      <c r="A1313" s="25" t="s">
        <v>48</v>
      </c>
      <c r="B1313" s="10">
        <v>40</v>
      </c>
      <c r="C1313" s="7" t="s">
        <v>23</v>
      </c>
      <c r="D1313" s="7" t="s">
        <v>10</v>
      </c>
      <c r="F1313" s="10"/>
      <c r="G1313" s="7"/>
      <c r="H1313" s="7"/>
      <c r="I1313" s="10"/>
      <c r="J1313" s="7"/>
      <c r="K1313" s="7"/>
    </row>
    <row r="1314" spans="1:11" ht="14.5">
      <c r="A1314" s="25" t="s">
        <v>48</v>
      </c>
      <c r="B1314" s="10">
        <v>9</v>
      </c>
      <c r="C1314" s="7" t="s">
        <v>23</v>
      </c>
      <c r="D1314" s="7" t="s">
        <v>10</v>
      </c>
      <c r="F1314" s="10"/>
      <c r="G1314" s="7"/>
      <c r="H1314" s="7"/>
      <c r="I1314" s="10"/>
      <c r="J1314" s="7"/>
      <c r="K1314" s="7"/>
    </row>
    <row r="1315" spans="1:11" ht="14.5">
      <c r="A1315" s="25" t="s">
        <v>48</v>
      </c>
      <c r="B1315" s="10">
        <v>17</v>
      </c>
      <c r="C1315" s="7" t="s">
        <v>23</v>
      </c>
      <c r="D1315" s="7" t="s">
        <v>10</v>
      </c>
      <c r="F1315" s="10"/>
      <c r="G1315" s="7"/>
      <c r="H1315" s="7"/>
      <c r="I1315" s="10"/>
      <c r="J1315" s="7"/>
      <c r="K1315" s="7"/>
    </row>
    <row r="1316" spans="1:11" ht="14.5">
      <c r="A1316" s="25" t="s">
        <v>48</v>
      </c>
      <c r="B1316" s="10">
        <v>19</v>
      </c>
      <c r="C1316" s="7" t="s">
        <v>23</v>
      </c>
      <c r="D1316" s="7" t="s">
        <v>4</v>
      </c>
      <c r="F1316" s="10"/>
      <c r="G1316" s="7"/>
      <c r="H1316" s="7"/>
      <c r="I1316" s="10"/>
      <c r="J1316" s="7"/>
      <c r="K1316" s="7"/>
    </row>
    <row r="1317" spans="1:11" ht="14.5">
      <c r="A1317" s="25" t="s">
        <v>48</v>
      </c>
      <c r="B1317" s="10">
        <v>67</v>
      </c>
      <c r="C1317" s="7" t="s">
        <v>23</v>
      </c>
      <c r="D1317" s="7" t="s">
        <v>4</v>
      </c>
      <c r="F1317" s="10"/>
      <c r="G1317" s="7"/>
      <c r="H1317" s="7"/>
      <c r="I1317" s="10"/>
      <c r="J1317" s="7"/>
      <c r="K1317" s="7"/>
    </row>
    <row r="1318" spans="1:11" ht="14.5">
      <c r="A1318" s="25" t="s">
        <v>48</v>
      </c>
      <c r="B1318" s="10">
        <v>106</v>
      </c>
      <c r="C1318" s="7" t="s">
        <v>23</v>
      </c>
      <c r="D1318" s="7" t="s">
        <v>11</v>
      </c>
      <c r="F1318" s="10"/>
      <c r="G1318" s="7"/>
      <c r="H1318" s="7"/>
      <c r="I1318" s="10"/>
      <c r="J1318" s="7"/>
      <c r="K1318" s="7"/>
    </row>
    <row r="1319" spans="1:11" ht="14.5">
      <c r="A1319" s="25" t="s">
        <v>48</v>
      </c>
      <c r="B1319" s="10">
        <v>47</v>
      </c>
      <c r="C1319" s="7" t="s">
        <v>23</v>
      </c>
      <c r="D1319" s="7" t="s">
        <v>11</v>
      </c>
      <c r="F1319" s="10"/>
      <c r="G1319" s="7"/>
      <c r="H1319" s="7"/>
      <c r="I1319" s="10"/>
      <c r="J1319" s="7"/>
      <c r="K1319" s="7"/>
    </row>
    <row r="1320" spans="1:11" ht="14.5">
      <c r="A1320" s="25" t="s">
        <v>48</v>
      </c>
      <c r="B1320" s="10">
        <v>9</v>
      </c>
      <c r="C1320" s="7" t="s">
        <v>23</v>
      </c>
      <c r="D1320" s="7" t="s">
        <v>10</v>
      </c>
      <c r="F1320" s="10"/>
      <c r="G1320" s="7"/>
      <c r="H1320" s="7"/>
      <c r="I1320" s="10"/>
      <c r="J1320" s="7"/>
      <c r="K1320" s="7"/>
    </row>
    <row r="1321" spans="1:11" ht="14.5">
      <c r="A1321" s="25" t="s">
        <v>48</v>
      </c>
      <c r="B1321" s="10">
        <v>73</v>
      </c>
      <c r="C1321" s="7" t="s">
        <v>23</v>
      </c>
      <c r="D1321" s="7" t="s">
        <v>11</v>
      </c>
      <c r="F1321" s="10"/>
      <c r="G1321" s="7"/>
      <c r="H1321" s="7"/>
      <c r="I1321" s="10"/>
      <c r="J1321" s="7"/>
      <c r="K1321" s="7"/>
    </row>
    <row r="1322" spans="1:11" ht="14.5">
      <c r="A1322" s="25" t="s">
        <v>48</v>
      </c>
      <c r="B1322" s="10">
        <v>35</v>
      </c>
      <c r="C1322" s="7" t="s">
        <v>23</v>
      </c>
      <c r="D1322" s="7" t="s">
        <v>10</v>
      </c>
      <c r="F1322" s="10"/>
      <c r="G1322" s="7"/>
      <c r="H1322" s="7"/>
      <c r="I1322" s="10"/>
      <c r="J1322" s="7"/>
      <c r="K1322" s="7"/>
    </row>
    <row r="1323" spans="1:11" ht="14.5">
      <c r="A1323" s="25" t="s">
        <v>48</v>
      </c>
      <c r="B1323" s="10">
        <v>19</v>
      </c>
      <c r="C1323" s="7" t="s">
        <v>23</v>
      </c>
      <c r="D1323" s="7" t="s">
        <v>11</v>
      </c>
      <c r="F1323" s="10"/>
      <c r="G1323" s="7"/>
      <c r="H1323" s="7"/>
      <c r="I1323" s="10"/>
      <c r="J1323" s="7"/>
      <c r="K1323" s="7"/>
    </row>
    <row r="1324" spans="1:11" ht="14.5">
      <c r="A1324" s="25" t="s">
        <v>48</v>
      </c>
      <c r="B1324" s="10">
        <v>10</v>
      </c>
      <c r="C1324" s="7" t="s">
        <v>23</v>
      </c>
      <c r="D1324" s="7" t="s">
        <v>18</v>
      </c>
      <c r="F1324" s="10"/>
      <c r="G1324" s="7"/>
      <c r="H1324" s="7"/>
      <c r="I1324" s="10"/>
      <c r="J1324" s="7"/>
      <c r="K1324" s="7"/>
    </row>
    <row r="1325" spans="1:11" ht="14.5">
      <c r="A1325" s="25" t="s">
        <v>48</v>
      </c>
      <c r="B1325" s="10">
        <v>69</v>
      </c>
      <c r="C1325" s="7" t="s">
        <v>23</v>
      </c>
      <c r="D1325" s="7" t="s">
        <v>11</v>
      </c>
      <c r="F1325" s="10"/>
      <c r="G1325" s="7"/>
      <c r="H1325" s="7"/>
      <c r="I1325" s="10"/>
      <c r="J1325" s="7"/>
      <c r="K1325" s="7"/>
    </row>
    <row r="1326" spans="1:11" ht="14.5">
      <c r="A1326" s="25" t="s">
        <v>48</v>
      </c>
      <c r="B1326" s="10">
        <v>11</v>
      </c>
      <c r="C1326" s="7" t="s">
        <v>23</v>
      </c>
      <c r="D1326" s="7" t="s">
        <v>18</v>
      </c>
      <c r="F1326" s="10"/>
      <c r="G1326" s="7"/>
      <c r="H1326" s="7"/>
      <c r="I1326" s="10"/>
      <c r="J1326" s="7"/>
      <c r="K1326" s="7"/>
    </row>
    <row r="1327" spans="1:11" ht="14.5">
      <c r="A1327" s="25" t="s">
        <v>48</v>
      </c>
      <c r="B1327" s="10">
        <v>33</v>
      </c>
      <c r="C1327" s="16" t="s">
        <v>24</v>
      </c>
      <c r="D1327" s="7" t="s">
        <v>10</v>
      </c>
      <c r="F1327" s="10"/>
      <c r="G1327" s="7"/>
      <c r="H1327" s="7"/>
      <c r="I1327" s="10"/>
      <c r="J1327" s="7"/>
      <c r="K1327" s="7"/>
    </row>
    <row r="1328" spans="1:11" ht="14.5">
      <c r="A1328" s="25" t="s">
        <v>48</v>
      </c>
      <c r="B1328" s="10">
        <v>48</v>
      </c>
      <c r="C1328" s="7" t="s">
        <v>24</v>
      </c>
      <c r="D1328" s="7" t="s">
        <v>11</v>
      </c>
      <c r="F1328" s="10"/>
      <c r="G1328" s="16"/>
      <c r="H1328" s="7"/>
      <c r="I1328" s="10"/>
      <c r="J1328" s="16"/>
      <c r="K1328" s="7"/>
    </row>
    <row r="1329" spans="1:11" ht="14.5">
      <c r="A1329" s="25" t="s">
        <v>48</v>
      </c>
      <c r="B1329" s="10">
        <v>54</v>
      </c>
      <c r="C1329" s="7" t="s">
        <v>24</v>
      </c>
      <c r="D1329" s="7" t="s">
        <v>4</v>
      </c>
      <c r="F1329" s="10"/>
      <c r="G1329" s="7"/>
      <c r="H1329" s="7"/>
      <c r="I1329" s="10"/>
      <c r="J1329" s="7"/>
      <c r="K1329" s="7"/>
    </row>
    <row r="1330" spans="1:11" ht="14.5">
      <c r="A1330" s="25" t="s">
        <v>48</v>
      </c>
      <c r="B1330" s="10">
        <v>18</v>
      </c>
      <c r="C1330" s="7" t="s">
        <v>24</v>
      </c>
      <c r="D1330" s="7" t="s">
        <v>11</v>
      </c>
      <c r="F1330" s="10"/>
      <c r="G1330" s="7"/>
      <c r="H1330" s="7"/>
      <c r="I1330" s="10"/>
      <c r="J1330" s="7"/>
      <c r="K1330" s="7"/>
    </row>
    <row r="1331" spans="1:11" ht="14.5">
      <c r="A1331" s="25" t="s">
        <v>48</v>
      </c>
      <c r="B1331" s="10">
        <v>7</v>
      </c>
      <c r="C1331" s="7" t="s">
        <v>24</v>
      </c>
      <c r="D1331" s="7" t="s">
        <v>11</v>
      </c>
      <c r="F1331" s="10"/>
      <c r="G1331" s="7"/>
      <c r="H1331" s="7"/>
      <c r="I1331" s="10"/>
      <c r="J1331" s="7"/>
      <c r="K1331" s="7"/>
    </row>
    <row r="1332" spans="1:11" ht="14.5">
      <c r="A1332" s="25" t="s">
        <v>48</v>
      </c>
      <c r="B1332" s="10">
        <v>8</v>
      </c>
      <c r="C1332" s="7" t="s">
        <v>24</v>
      </c>
      <c r="D1332" s="7" t="s">
        <v>18</v>
      </c>
      <c r="F1332" s="10"/>
      <c r="G1332" s="7"/>
      <c r="H1332" s="7"/>
      <c r="I1332" s="10"/>
      <c r="J1332" s="7"/>
      <c r="K1332" s="7"/>
    </row>
    <row r="1333" spans="1:11" ht="14.5">
      <c r="A1333" s="25" t="s">
        <v>48</v>
      </c>
      <c r="B1333" s="10">
        <v>70</v>
      </c>
      <c r="C1333" s="7" t="s">
        <v>24</v>
      </c>
      <c r="D1333" s="7" t="s">
        <v>10</v>
      </c>
      <c r="F1333" s="10"/>
      <c r="G1333" s="7"/>
      <c r="H1333" s="7"/>
      <c r="I1333" s="10"/>
      <c r="J1333" s="7"/>
      <c r="K1333" s="7"/>
    </row>
    <row r="1334" spans="1:11" ht="14.5">
      <c r="A1334" s="25" t="s">
        <v>48</v>
      </c>
      <c r="B1334" s="10">
        <v>11</v>
      </c>
      <c r="C1334" s="7" t="s">
        <v>24</v>
      </c>
      <c r="D1334" s="7" t="s">
        <v>18</v>
      </c>
      <c r="F1334" s="10"/>
      <c r="G1334" s="7"/>
      <c r="H1334" s="7"/>
      <c r="I1334" s="10"/>
      <c r="J1334" s="7"/>
      <c r="K1334" s="7"/>
    </row>
    <row r="1335" spans="1:11" ht="14.5">
      <c r="A1335" s="25" t="s">
        <v>48</v>
      </c>
      <c r="B1335" s="10">
        <v>6</v>
      </c>
      <c r="C1335" s="7" t="s">
        <v>24</v>
      </c>
      <c r="D1335" s="7" t="s">
        <v>10</v>
      </c>
      <c r="F1335" s="10"/>
      <c r="G1335" s="7"/>
      <c r="H1335" s="7"/>
      <c r="I1335" s="10"/>
      <c r="J1335" s="7"/>
      <c r="K1335" s="7"/>
    </row>
    <row r="1336" spans="1:11" ht="14.5">
      <c r="A1336" s="25" t="s">
        <v>48</v>
      </c>
      <c r="B1336" s="10">
        <v>6</v>
      </c>
      <c r="C1336" s="7" t="s">
        <v>24</v>
      </c>
      <c r="D1336" s="7" t="s">
        <v>11</v>
      </c>
      <c r="F1336" s="10"/>
      <c r="G1336" s="7"/>
      <c r="H1336" s="7"/>
      <c r="I1336" s="10"/>
      <c r="J1336" s="7"/>
      <c r="K1336" s="7"/>
    </row>
    <row r="1337" spans="1:11" ht="14.5">
      <c r="A1337" s="25" t="s">
        <v>48</v>
      </c>
      <c r="B1337" s="10">
        <v>32</v>
      </c>
      <c r="C1337" s="7" t="s">
        <v>24</v>
      </c>
      <c r="D1337" s="7" t="s">
        <v>11</v>
      </c>
      <c r="F1337" s="10"/>
      <c r="G1337" s="7"/>
      <c r="H1337" s="7"/>
      <c r="I1337" s="10"/>
      <c r="J1337" s="7"/>
      <c r="K1337" s="7"/>
    </row>
    <row r="1338" spans="1:11" ht="14.5">
      <c r="A1338" s="25" t="s">
        <v>48</v>
      </c>
      <c r="B1338" s="10">
        <v>12</v>
      </c>
      <c r="C1338" s="7" t="s">
        <v>24</v>
      </c>
      <c r="D1338" s="7" t="s">
        <v>18</v>
      </c>
      <c r="F1338" s="10"/>
      <c r="G1338" s="7"/>
      <c r="H1338" s="7"/>
      <c r="I1338" s="10"/>
      <c r="J1338" s="7"/>
      <c r="K1338" s="7"/>
    </row>
    <row r="1339" spans="1:11" ht="14.5">
      <c r="A1339" s="25" t="s">
        <v>48</v>
      </c>
      <c r="B1339" s="10">
        <v>22</v>
      </c>
      <c r="C1339" s="7" t="s">
        <v>24</v>
      </c>
      <c r="D1339" s="7" t="s">
        <v>18</v>
      </c>
      <c r="F1339" s="10"/>
      <c r="G1339" s="7"/>
      <c r="H1339" s="7"/>
      <c r="I1339" s="10"/>
      <c r="J1339" s="7"/>
      <c r="K1339" s="7"/>
    </row>
    <row r="1340" spans="1:11" ht="14.5">
      <c r="A1340" s="25" t="s">
        <v>48</v>
      </c>
      <c r="B1340" s="10">
        <v>19</v>
      </c>
      <c r="C1340" s="7" t="s">
        <v>24</v>
      </c>
      <c r="D1340" s="7" t="s">
        <v>18</v>
      </c>
      <c r="F1340" s="10"/>
      <c r="G1340" s="7"/>
      <c r="H1340" s="7"/>
      <c r="I1340" s="10"/>
      <c r="J1340" s="7"/>
      <c r="K1340" s="7"/>
    </row>
    <row r="1341" spans="1:11" ht="14.5">
      <c r="A1341" s="25" t="s">
        <v>48</v>
      </c>
      <c r="B1341" s="10">
        <v>57</v>
      </c>
      <c r="C1341" s="7" t="s">
        <v>24</v>
      </c>
      <c r="D1341" s="7" t="s">
        <v>10</v>
      </c>
      <c r="F1341" s="10"/>
      <c r="G1341" s="7"/>
      <c r="H1341" s="7"/>
      <c r="I1341" s="10"/>
      <c r="J1341" s="7"/>
      <c r="K1341" s="7"/>
    </row>
    <row r="1342" spans="1:11" ht="14.5">
      <c r="A1342" s="25" t="s">
        <v>48</v>
      </c>
      <c r="B1342" s="10">
        <v>75</v>
      </c>
      <c r="C1342" s="7" t="s">
        <v>24</v>
      </c>
      <c r="D1342" s="7" t="s">
        <v>18</v>
      </c>
      <c r="F1342" s="10"/>
      <c r="G1342" s="7"/>
      <c r="H1342" s="7"/>
      <c r="I1342" s="10"/>
      <c r="J1342" s="7"/>
      <c r="K1342" s="7"/>
    </row>
    <row r="1343" spans="1:11" ht="14.5">
      <c r="A1343" s="25" t="s">
        <v>48</v>
      </c>
      <c r="B1343" s="10">
        <v>63</v>
      </c>
      <c r="C1343" s="7" t="s">
        <v>24</v>
      </c>
      <c r="D1343" s="7" t="s">
        <v>25</v>
      </c>
      <c r="F1343" s="10"/>
      <c r="G1343" s="7"/>
      <c r="H1343" s="7"/>
      <c r="I1343" s="10"/>
      <c r="J1343" s="7"/>
      <c r="K1343" s="7"/>
    </row>
    <row r="1344" spans="1:11" ht="14.5">
      <c r="A1344" s="25" t="s">
        <v>48</v>
      </c>
      <c r="B1344" s="10">
        <v>11</v>
      </c>
      <c r="C1344" s="7" t="s">
        <v>24</v>
      </c>
      <c r="D1344" s="7" t="s">
        <v>10</v>
      </c>
      <c r="F1344" s="10"/>
      <c r="G1344" s="7"/>
      <c r="H1344" s="7"/>
      <c r="I1344" s="10"/>
      <c r="J1344" s="7"/>
      <c r="K1344" s="7"/>
    </row>
    <row r="1345" spans="1:11" ht="14.5">
      <c r="A1345" s="25" t="s">
        <v>48</v>
      </c>
      <c r="B1345" s="10">
        <v>19</v>
      </c>
      <c r="C1345" s="7" t="s">
        <v>24</v>
      </c>
      <c r="D1345" s="7" t="s">
        <v>10</v>
      </c>
      <c r="F1345" s="10"/>
      <c r="G1345" s="7"/>
      <c r="H1345" s="7"/>
      <c r="I1345" s="10"/>
      <c r="J1345" s="7"/>
      <c r="K1345" s="7"/>
    </row>
    <row r="1346" spans="1:11" ht="14.5">
      <c r="A1346" s="25" t="s">
        <v>48</v>
      </c>
      <c r="B1346" s="10">
        <v>35</v>
      </c>
      <c r="C1346" s="7" t="s">
        <v>24</v>
      </c>
      <c r="D1346" s="7" t="s">
        <v>10</v>
      </c>
      <c r="F1346" s="10"/>
      <c r="G1346" s="7"/>
      <c r="H1346" s="7"/>
      <c r="I1346" s="10"/>
      <c r="J1346" s="7"/>
      <c r="K1346" s="7"/>
    </row>
    <row r="1347" spans="1:11" ht="14.5">
      <c r="A1347" s="25" t="s">
        <v>48</v>
      </c>
      <c r="B1347" s="10">
        <v>10</v>
      </c>
      <c r="C1347" s="7" t="s">
        <v>24</v>
      </c>
      <c r="D1347" s="7" t="s">
        <v>11</v>
      </c>
      <c r="F1347" s="10"/>
      <c r="G1347" s="7"/>
      <c r="H1347" s="7"/>
      <c r="I1347" s="10"/>
      <c r="J1347" s="7"/>
      <c r="K1347" s="7"/>
    </row>
    <row r="1348" spans="1:11" ht="14.5">
      <c r="A1348" s="25" t="s">
        <v>48</v>
      </c>
      <c r="B1348" s="10">
        <v>19</v>
      </c>
      <c r="C1348" s="7" t="s">
        <v>24</v>
      </c>
      <c r="D1348" s="7" t="s">
        <v>10</v>
      </c>
      <c r="F1348" s="10"/>
      <c r="G1348" s="7"/>
      <c r="H1348" s="7"/>
      <c r="I1348" s="10"/>
      <c r="J1348" s="7"/>
      <c r="K1348" s="7"/>
    </row>
    <row r="1349" spans="1:11" ht="14.5">
      <c r="A1349" s="25" t="s">
        <v>48</v>
      </c>
      <c r="B1349" s="10">
        <v>12</v>
      </c>
      <c r="C1349" s="7" t="s">
        <v>24</v>
      </c>
      <c r="D1349" s="7" t="s">
        <v>10</v>
      </c>
      <c r="F1349" s="10"/>
      <c r="G1349" s="7"/>
      <c r="H1349" s="7"/>
      <c r="I1349" s="10"/>
      <c r="J1349" s="7"/>
      <c r="K1349" s="7"/>
    </row>
    <row r="1350" spans="1:11" ht="14.5">
      <c r="A1350" s="25" t="s">
        <v>48</v>
      </c>
      <c r="B1350" s="10">
        <v>5</v>
      </c>
      <c r="C1350" s="7" t="s">
        <v>24</v>
      </c>
      <c r="D1350" s="7" t="s">
        <v>10</v>
      </c>
      <c r="F1350" s="10"/>
      <c r="G1350" s="7"/>
      <c r="H1350" s="7"/>
      <c r="I1350" s="10"/>
      <c r="J1350" s="7"/>
      <c r="K1350" s="7"/>
    </row>
    <row r="1351" spans="1:11" ht="14.5">
      <c r="A1351" s="10" t="s">
        <v>48</v>
      </c>
      <c r="B1351" s="10">
        <v>11</v>
      </c>
      <c r="C1351" s="7" t="s">
        <v>24</v>
      </c>
      <c r="D1351" s="7" t="s">
        <v>11</v>
      </c>
      <c r="F1351" s="10"/>
      <c r="G1351" s="7"/>
      <c r="H1351" s="7"/>
      <c r="I1351" s="10"/>
      <c r="J1351" s="7"/>
      <c r="K1351" s="7"/>
    </row>
    <row r="1352" spans="1:11" ht="14.5">
      <c r="A1352" s="10" t="s">
        <v>49</v>
      </c>
      <c r="B1352" s="10">
        <v>22</v>
      </c>
      <c r="C1352" s="16" t="s">
        <v>8</v>
      </c>
      <c r="D1352" s="7" t="s">
        <v>11</v>
      </c>
      <c r="F1352" s="10"/>
      <c r="G1352" s="7"/>
      <c r="H1352" s="7"/>
      <c r="I1352" s="10"/>
      <c r="J1352" s="7"/>
      <c r="K1352" s="7"/>
    </row>
    <row r="1353" spans="1:11" ht="14.5">
      <c r="A1353" s="10" t="s">
        <v>49</v>
      </c>
      <c r="B1353" s="10">
        <v>12</v>
      </c>
      <c r="C1353" s="7" t="s">
        <v>8</v>
      </c>
      <c r="D1353" s="7" t="s">
        <v>11</v>
      </c>
      <c r="F1353" s="10"/>
      <c r="G1353" s="16"/>
      <c r="H1353" s="7"/>
      <c r="I1353" s="10"/>
      <c r="J1353" s="16"/>
      <c r="K1353" s="7"/>
    </row>
    <row r="1354" spans="1:11" ht="14.5">
      <c r="A1354" s="10" t="s">
        <v>49</v>
      </c>
      <c r="B1354" s="10">
        <v>53</v>
      </c>
      <c r="C1354" s="7" t="s">
        <v>8</v>
      </c>
      <c r="D1354" s="7" t="s">
        <v>4</v>
      </c>
      <c r="F1354" s="10"/>
      <c r="G1354" s="7"/>
      <c r="H1354" s="7"/>
      <c r="I1354" s="10"/>
      <c r="J1354" s="7"/>
      <c r="K1354" s="7"/>
    </row>
    <row r="1355" spans="1:11" ht="14.5">
      <c r="A1355" s="10" t="s">
        <v>49</v>
      </c>
      <c r="B1355" s="10">
        <v>9</v>
      </c>
      <c r="C1355" s="7" t="s">
        <v>8</v>
      </c>
      <c r="D1355" s="7" t="s">
        <v>11</v>
      </c>
      <c r="F1355" s="10"/>
      <c r="G1355" s="7"/>
      <c r="H1355" s="7"/>
      <c r="I1355" s="10"/>
      <c r="J1355" s="7"/>
      <c r="K1355" s="7"/>
    </row>
    <row r="1356" spans="1:11" ht="14.5">
      <c r="A1356" s="10" t="s">
        <v>49</v>
      </c>
      <c r="B1356" s="10">
        <v>40</v>
      </c>
      <c r="C1356" s="7" t="s">
        <v>8</v>
      </c>
      <c r="D1356" s="7" t="s">
        <v>4</v>
      </c>
      <c r="F1356" s="10"/>
      <c r="G1356" s="7"/>
      <c r="H1356" s="7"/>
      <c r="I1356" s="10"/>
      <c r="J1356" s="7"/>
      <c r="K1356" s="7"/>
    </row>
    <row r="1357" spans="1:11" ht="14.5">
      <c r="A1357" s="10" t="s">
        <v>49</v>
      </c>
      <c r="B1357" s="10">
        <v>42</v>
      </c>
      <c r="C1357" s="7" t="s">
        <v>8</v>
      </c>
      <c r="D1357" s="7" t="s">
        <v>11</v>
      </c>
      <c r="F1357" s="10"/>
      <c r="G1357" s="7"/>
      <c r="H1357" s="7"/>
      <c r="I1357" s="10"/>
      <c r="J1357" s="7"/>
      <c r="K1357" s="7"/>
    </row>
    <row r="1358" spans="1:11" ht="14.5">
      <c r="A1358" s="10" t="s">
        <v>49</v>
      </c>
      <c r="B1358" s="10">
        <v>5</v>
      </c>
      <c r="C1358" s="7" t="s">
        <v>8</v>
      </c>
      <c r="D1358" s="7" t="s">
        <v>11</v>
      </c>
      <c r="F1358" s="10"/>
      <c r="G1358" s="7"/>
      <c r="H1358" s="7"/>
      <c r="I1358" s="10"/>
      <c r="J1358" s="7"/>
      <c r="K1358" s="7"/>
    </row>
    <row r="1359" spans="1:11" ht="14.5">
      <c r="A1359" s="10" t="s">
        <v>49</v>
      </c>
      <c r="B1359" s="10">
        <v>9</v>
      </c>
      <c r="C1359" s="7" t="s">
        <v>8</v>
      </c>
      <c r="D1359" s="7" t="s">
        <v>4</v>
      </c>
      <c r="F1359" s="10"/>
      <c r="G1359" s="7"/>
      <c r="H1359" s="7"/>
      <c r="I1359" s="10"/>
      <c r="J1359" s="7"/>
      <c r="K1359" s="7"/>
    </row>
    <row r="1360" spans="1:11" ht="14.5">
      <c r="A1360" s="10" t="s">
        <v>49</v>
      </c>
      <c r="B1360" s="10">
        <v>25</v>
      </c>
      <c r="C1360" s="7" t="s">
        <v>8</v>
      </c>
      <c r="D1360" s="7" t="s">
        <v>4</v>
      </c>
      <c r="F1360" s="10"/>
      <c r="G1360" s="7"/>
      <c r="H1360" s="7"/>
      <c r="I1360" s="10"/>
      <c r="J1360" s="7"/>
      <c r="K1360" s="7"/>
    </row>
    <row r="1361" spans="1:11" ht="14.5">
      <c r="A1361" s="10" t="s">
        <v>49</v>
      </c>
      <c r="B1361" s="10">
        <v>9</v>
      </c>
      <c r="C1361" s="7" t="s">
        <v>8</v>
      </c>
      <c r="D1361" s="7" t="s">
        <v>11</v>
      </c>
      <c r="F1361" s="10"/>
      <c r="G1361" s="7"/>
      <c r="H1361" s="7"/>
      <c r="I1361" s="10"/>
      <c r="J1361" s="7"/>
      <c r="K1361" s="7"/>
    </row>
    <row r="1362" spans="1:11" ht="14.5">
      <c r="A1362" s="10" t="s">
        <v>49</v>
      </c>
      <c r="B1362" s="10">
        <v>11</v>
      </c>
      <c r="C1362" s="7" t="s">
        <v>8</v>
      </c>
      <c r="D1362" s="7" t="s">
        <v>4</v>
      </c>
      <c r="F1362" s="10"/>
      <c r="G1362" s="7"/>
      <c r="H1362" s="7"/>
      <c r="I1362" s="10"/>
      <c r="J1362" s="7"/>
      <c r="K1362" s="7"/>
    </row>
    <row r="1363" spans="1:11" ht="14.5">
      <c r="A1363" s="10" t="s">
        <v>49</v>
      </c>
      <c r="B1363" s="10">
        <v>6</v>
      </c>
      <c r="C1363" s="7" t="s">
        <v>8</v>
      </c>
      <c r="D1363" s="7" t="s">
        <v>4</v>
      </c>
      <c r="F1363" s="10"/>
      <c r="G1363" s="7"/>
      <c r="H1363" s="7"/>
      <c r="I1363" s="10"/>
      <c r="J1363" s="7"/>
      <c r="K1363" s="7"/>
    </row>
    <row r="1364" spans="1:11" ht="14.5">
      <c r="A1364" s="10" t="s">
        <v>49</v>
      </c>
      <c r="B1364" s="10">
        <v>6</v>
      </c>
      <c r="C1364" s="7" t="s">
        <v>8</v>
      </c>
      <c r="D1364" s="7" t="s">
        <v>25</v>
      </c>
      <c r="F1364" s="10"/>
      <c r="G1364" s="7"/>
      <c r="H1364" s="7"/>
      <c r="I1364" s="10"/>
      <c r="J1364" s="7"/>
      <c r="K1364" s="7"/>
    </row>
    <row r="1365" spans="1:11" ht="14.5">
      <c r="A1365" s="10" t="s">
        <v>49</v>
      </c>
      <c r="B1365" s="10">
        <v>70</v>
      </c>
      <c r="C1365" s="7" t="s">
        <v>8</v>
      </c>
      <c r="D1365" s="7" t="s">
        <v>10</v>
      </c>
      <c r="F1365" s="10"/>
      <c r="G1365" s="7"/>
      <c r="H1365" s="7"/>
      <c r="I1365" s="10"/>
      <c r="J1365" s="7"/>
      <c r="K1365" s="7"/>
    </row>
    <row r="1366" spans="1:11" ht="14.5">
      <c r="A1366" s="10" t="s">
        <v>49</v>
      </c>
      <c r="B1366" s="10">
        <v>8</v>
      </c>
      <c r="C1366" s="7" t="s">
        <v>8</v>
      </c>
      <c r="D1366" s="7" t="s">
        <v>11</v>
      </c>
      <c r="F1366" s="10"/>
      <c r="G1366" s="7"/>
      <c r="H1366" s="7"/>
      <c r="I1366" s="10"/>
      <c r="J1366" s="7"/>
      <c r="K1366" s="7"/>
    </row>
    <row r="1367" spans="1:11" ht="14.5">
      <c r="A1367" s="10" t="s">
        <v>49</v>
      </c>
      <c r="B1367" s="10">
        <v>13</v>
      </c>
      <c r="C1367" s="7" t="s">
        <v>8</v>
      </c>
      <c r="D1367" s="7" t="s">
        <v>11</v>
      </c>
      <c r="F1367" s="10"/>
      <c r="G1367" s="7"/>
      <c r="H1367" s="7"/>
      <c r="I1367" s="10"/>
      <c r="J1367" s="7"/>
      <c r="K1367" s="7"/>
    </row>
    <row r="1368" spans="1:11" ht="14.5">
      <c r="A1368" s="10" t="s">
        <v>49</v>
      </c>
      <c r="B1368" s="10">
        <v>56</v>
      </c>
      <c r="C1368" s="7" t="s">
        <v>8</v>
      </c>
      <c r="D1368" s="7" t="s">
        <v>10</v>
      </c>
      <c r="F1368" s="10"/>
      <c r="G1368" s="7"/>
      <c r="H1368" s="7"/>
      <c r="I1368" s="10"/>
      <c r="J1368" s="7"/>
      <c r="K1368" s="7"/>
    </row>
    <row r="1369" spans="1:11" ht="14.5">
      <c r="A1369" s="10" t="s">
        <v>49</v>
      </c>
      <c r="B1369" s="10">
        <v>69</v>
      </c>
      <c r="C1369" s="7" t="s">
        <v>8</v>
      </c>
      <c r="D1369" s="7" t="s">
        <v>11</v>
      </c>
      <c r="F1369" s="10"/>
      <c r="G1369" s="7"/>
      <c r="H1369" s="7"/>
      <c r="I1369" s="10"/>
      <c r="J1369" s="7"/>
      <c r="K1369" s="7"/>
    </row>
    <row r="1370" spans="1:11" ht="14.5">
      <c r="A1370" s="10" t="s">
        <v>49</v>
      </c>
      <c r="B1370" s="10">
        <v>33</v>
      </c>
      <c r="C1370" s="7" t="s">
        <v>8</v>
      </c>
      <c r="D1370" s="7" t="s">
        <v>18</v>
      </c>
      <c r="F1370" s="10"/>
      <c r="G1370" s="7"/>
      <c r="H1370" s="7"/>
      <c r="I1370" s="10"/>
      <c r="J1370" s="7"/>
      <c r="K1370" s="7"/>
    </row>
    <row r="1371" spans="1:11" ht="14.5">
      <c r="A1371" s="10" t="s">
        <v>49</v>
      </c>
      <c r="B1371" s="10">
        <v>10</v>
      </c>
      <c r="C1371" s="7" t="s">
        <v>8</v>
      </c>
      <c r="D1371" s="7" t="s">
        <v>10</v>
      </c>
      <c r="F1371" s="10"/>
      <c r="G1371" s="7"/>
      <c r="H1371" s="7"/>
      <c r="I1371" s="10"/>
      <c r="J1371" s="7"/>
      <c r="K1371" s="7"/>
    </row>
    <row r="1372" spans="1:11" ht="14.5">
      <c r="A1372" s="10" t="s">
        <v>49</v>
      </c>
      <c r="B1372" s="10">
        <v>37</v>
      </c>
      <c r="C1372" s="7" t="s">
        <v>8</v>
      </c>
      <c r="D1372" s="7" t="s">
        <v>10</v>
      </c>
      <c r="F1372" s="10"/>
      <c r="G1372" s="7"/>
      <c r="H1372" s="7"/>
      <c r="I1372" s="10"/>
      <c r="J1372" s="7"/>
      <c r="K1372" s="7"/>
    </row>
    <row r="1373" spans="1:11" ht="14.5">
      <c r="A1373" s="10" t="s">
        <v>49</v>
      </c>
      <c r="B1373" s="10">
        <v>6</v>
      </c>
      <c r="C1373" s="7" t="s">
        <v>8</v>
      </c>
      <c r="D1373" s="7" t="s">
        <v>10</v>
      </c>
      <c r="F1373" s="10"/>
      <c r="G1373" s="7"/>
      <c r="H1373" s="7"/>
      <c r="I1373" s="10"/>
      <c r="J1373" s="7"/>
      <c r="K1373" s="7"/>
    </row>
    <row r="1374" spans="1:11" ht="14.5">
      <c r="A1374" s="10" t="s">
        <v>49</v>
      </c>
      <c r="B1374" s="10">
        <v>39</v>
      </c>
      <c r="C1374" s="7" t="s">
        <v>8</v>
      </c>
      <c r="D1374" s="7" t="s">
        <v>4</v>
      </c>
      <c r="F1374" s="10"/>
      <c r="G1374" s="7"/>
      <c r="H1374" s="7"/>
      <c r="I1374" s="10"/>
      <c r="J1374" s="7"/>
      <c r="K1374" s="7"/>
    </row>
    <row r="1375" spans="1:11" ht="14.5">
      <c r="A1375" s="10" t="s">
        <v>49</v>
      </c>
      <c r="B1375" s="10">
        <v>10</v>
      </c>
      <c r="C1375" s="7" t="s">
        <v>8</v>
      </c>
      <c r="D1375" s="7" t="s">
        <v>18</v>
      </c>
      <c r="F1375" s="10"/>
      <c r="G1375" s="7"/>
      <c r="H1375" s="7"/>
      <c r="I1375" s="10"/>
      <c r="J1375" s="7"/>
      <c r="K1375" s="7"/>
    </row>
    <row r="1376" spans="1:11" ht="14.5">
      <c r="A1376" s="10" t="s">
        <v>49</v>
      </c>
      <c r="B1376" s="10">
        <v>10</v>
      </c>
      <c r="C1376" s="7" t="s">
        <v>8</v>
      </c>
      <c r="D1376" s="7" t="s">
        <v>25</v>
      </c>
      <c r="F1376" s="10"/>
      <c r="G1376" s="7"/>
      <c r="H1376" s="7"/>
      <c r="I1376" s="10"/>
      <c r="J1376" s="7"/>
      <c r="K1376" s="7"/>
    </row>
    <row r="1377" spans="1:11" ht="14.5">
      <c r="A1377" s="10" t="s">
        <v>49</v>
      </c>
      <c r="B1377" s="10">
        <v>15</v>
      </c>
      <c r="C1377" s="7" t="s">
        <v>9</v>
      </c>
      <c r="D1377" s="7" t="s">
        <v>18</v>
      </c>
      <c r="F1377" s="10"/>
      <c r="G1377" s="7"/>
      <c r="H1377" s="7"/>
      <c r="I1377" s="10"/>
      <c r="J1377" s="7"/>
      <c r="K1377" s="7"/>
    </row>
    <row r="1378" spans="1:11" ht="14.5">
      <c r="A1378" s="10" t="s">
        <v>49</v>
      </c>
      <c r="B1378" s="10">
        <v>11</v>
      </c>
      <c r="C1378" s="7" t="s">
        <v>9</v>
      </c>
      <c r="D1378" s="7" t="s">
        <v>4</v>
      </c>
      <c r="F1378" s="10"/>
      <c r="G1378" s="7"/>
      <c r="H1378" s="7"/>
      <c r="I1378" s="10"/>
      <c r="J1378" s="7"/>
      <c r="K1378" s="7"/>
    </row>
    <row r="1379" spans="1:11" ht="14.5">
      <c r="A1379" s="10" t="s">
        <v>49</v>
      </c>
      <c r="B1379" s="10">
        <v>6</v>
      </c>
      <c r="C1379" s="7" t="s">
        <v>9</v>
      </c>
      <c r="D1379" s="7" t="s">
        <v>11</v>
      </c>
      <c r="F1379" s="10"/>
      <c r="G1379" s="7"/>
      <c r="H1379" s="7"/>
      <c r="I1379" s="10"/>
      <c r="J1379" s="7"/>
      <c r="K1379" s="7"/>
    </row>
    <row r="1380" spans="1:11" ht="14.5">
      <c r="A1380" s="10" t="s">
        <v>49</v>
      </c>
      <c r="B1380" s="10">
        <v>11</v>
      </c>
      <c r="C1380" s="7" t="s">
        <v>9</v>
      </c>
      <c r="D1380" s="7" t="s">
        <v>18</v>
      </c>
      <c r="F1380" s="10"/>
      <c r="G1380" s="7"/>
      <c r="H1380" s="7"/>
      <c r="I1380" s="10"/>
      <c r="J1380" s="7"/>
      <c r="K1380" s="7"/>
    </row>
    <row r="1381" spans="1:11" ht="14.5">
      <c r="A1381" s="10" t="s">
        <v>49</v>
      </c>
      <c r="B1381" s="10">
        <v>10</v>
      </c>
      <c r="C1381" s="7" t="s">
        <v>9</v>
      </c>
      <c r="D1381" s="7" t="s">
        <v>18</v>
      </c>
      <c r="F1381" s="10"/>
      <c r="G1381" s="7"/>
      <c r="H1381" s="7"/>
      <c r="I1381" s="10"/>
      <c r="J1381" s="7"/>
      <c r="K1381" s="7"/>
    </row>
    <row r="1382" spans="1:11" ht="14.5">
      <c r="A1382" s="10" t="s">
        <v>49</v>
      </c>
      <c r="B1382" s="10">
        <v>52</v>
      </c>
      <c r="C1382" s="7" t="s">
        <v>9</v>
      </c>
      <c r="D1382" s="7" t="s">
        <v>25</v>
      </c>
      <c r="F1382" s="10"/>
      <c r="G1382" s="7"/>
      <c r="H1382" s="7"/>
      <c r="I1382" s="10"/>
      <c r="J1382" s="7"/>
      <c r="K1382" s="7"/>
    </row>
    <row r="1383" spans="1:11" ht="14.5">
      <c r="A1383" s="10" t="s">
        <v>49</v>
      </c>
      <c r="B1383" s="10">
        <v>9</v>
      </c>
      <c r="C1383" s="7" t="s">
        <v>9</v>
      </c>
      <c r="D1383" s="7" t="s">
        <v>25</v>
      </c>
      <c r="F1383" s="10"/>
      <c r="G1383" s="7"/>
      <c r="H1383" s="7"/>
      <c r="I1383" s="10"/>
      <c r="J1383" s="7"/>
      <c r="K1383" s="7"/>
    </row>
    <row r="1384" spans="1:11" ht="14.5">
      <c r="A1384" s="10" t="s">
        <v>49</v>
      </c>
      <c r="B1384" s="10">
        <v>26</v>
      </c>
      <c r="C1384" s="16" t="s">
        <v>9</v>
      </c>
      <c r="D1384" s="7" t="s">
        <v>18</v>
      </c>
      <c r="F1384" s="10"/>
      <c r="G1384" s="7"/>
      <c r="H1384" s="7"/>
      <c r="I1384" s="10"/>
      <c r="J1384" s="7"/>
      <c r="K1384" s="7"/>
    </row>
    <row r="1385" spans="1:11" ht="14.5">
      <c r="A1385" s="10" t="s">
        <v>49</v>
      </c>
      <c r="B1385" s="10">
        <v>12</v>
      </c>
      <c r="C1385" s="7" t="s">
        <v>9</v>
      </c>
      <c r="D1385" s="7" t="s">
        <v>11</v>
      </c>
      <c r="F1385" s="10"/>
      <c r="G1385" s="16"/>
      <c r="H1385" s="7"/>
      <c r="I1385" s="10"/>
      <c r="J1385" s="16"/>
      <c r="K1385" s="7"/>
    </row>
    <row r="1386" spans="1:11" ht="14.5">
      <c r="A1386" s="10" t="s">
        <v>49</v>
      </c>
      <c r="B1386" s="10">
        <v>12</v>
      </c>
      <c r="C1386" s="7" t="s">
        <v>9</v>
      </c>
      <c r="D1386" s="7" t="s">
        <v>25</v>
      </c>
      <c r="F1386" s="10"/>
      <c r="G1386" s="7"/>
      <c r="H1386" s="7"/>
      <c r="I1386" s="10"/>
      <c r="J1386" s="7"/>
      <c r="K1386" s="7"/>
    </row>
    <row r="1387" spans="1:11" ht="14.5">
      <c r="A1387" s="10" t="s">
        <v>49</v>
      </c>
      <c r="B1387" s="10">
        <v>5</v>
      </c>
      <c r="C1387" s="7" t="s">
        <v>9</v>
      </c>
      <c r="D1387" s="7" t="s">
        <v>25</v>
      </c>
      <c r="F1387" s="10"/>
      <c r="G1387" s="7"/>
      <c r="H1387" s="7"/>
      <c r="I1387" s="10"/>
      <c r="J1387" s="7"/>
      <c r="K1387" s="7"/>
    </row>
    <row r="1388" spans="1:11" ht="14.5">
      <c r="A1388" s="10" t="s">
        <v>49</v>
      </c>
      <c r="B1388" s="10">
        <v>79</v>
      </c>
      <c r="C1388" s="7" t="s">
        <v>9</v>
      </c>
      <c r="D1388" s="7" t="s">
        <v>10</v>
      </c>
      <c r="F1388" s="10"/>
      <c r="G1388" s="7"/>
      <c r="H1388" s="7"/>
      <c r="I1388" s="10"/>
      <c r="J1388" s="7"/>
      <c r="K1388" s="7"/>
    </row>
    <row r="1389" spans="1:11" ht="14.5">
      <c r="A1389" s="10" t="s">
        <v>49</v>
      </c>
      <c r="B1389" s="10">
        <v>14</v>
      </c>
      <c r="C1389" s="7" t="s">
        <v>9</v>
      </c>
      <c r="D1389" s="7" t="s">
        <v>25</v>
      </c>
      <c r="F1389" s="10"/>
      <c r="G1389" s="7"/>
      <c r="H1389" s="7"/>
      <c r="I1389" s="10"/>
      <c r="J1389" s="7"/>
      <c r="K1389" s="7"/>
    </row>
    <row r="1390" spans="1:11" ht="14.5">
      <c r="A1390" s="10" t="s">
        <v>49</v>
      </c>
      <c r="B1390" s="10">
        <v>83</v>
      </c>
      <c r="C1390" s="7" t="s">
        <v>9</v>
      </c>
      <c r="D1390" s="7" t="s">
        <v>25</v>
      </c>
      <c r="F1390" s="10"/>
      <c r="G1390" s="7"/>
      <c r="H1390" s="7"/>
      <c r="I1390" s="10"/>
      <c r="J1390" s="7"/>
      <c r="K1390" s="7"/>
    </row>
    <row r="1391" spans="1:11" ht="14.5">
      <c r="A1391" s="10" t="s">
        <v>49</v>
      </c>
      <c r="B1391" s="10">
        <v>17</v>
      </c>
      <c r="C1391" s="7" t="s">
        <v>9</v>
      </c>
      <c r="D1391" s="7" t="s">
        <v>11</v>
      </c>
      <c r="F1391" s="10"/>
      <c r="G1391" s="7"/>
      <c r="H1391" s="7"/>
      <c r="I1391" s="10"/>
      <c r="J1391" s="7"/>
      <c r="K1391" s="7"/>
    </row>
    <row r="1392" spans="1:11" ht="14.5">
      <c r="A1392" s="10" t="s">
        <v>49</v>
      </c>
      <c r="B1392" s="10">
        <v>9</v>
      </c>
      <c r="C1392" s="7" t="s">
        <v>9</v>
      </c>
      <c r="D1392" s="7" t="s">
        <v>10</v>
      </c>
      <c r="F1392" s="10"/>
      <c r="G1392" s="7"/>
      <c r="H1392" s="7"/>
      <c r="I1392" s="10"/>
      <c r="J1392" s="7"/>
      <c r="K1392" s="7"/>
    </row>
    <row r="1393" spans="1:11" ht="14.5">
      <c r="A1393" s="10" t="s">
        <v>49</v>
      </c>
      <c r="B1393" s="10">
        <v>20</v>
      </c>
      <c r="C1393" s="7" t="s">
        <v>9</v>
      </c>
      <c r="D1393" s="7" t="s">
        <v>18</v>
      </c>
      <c r="F1393" s="10"/>
      <c r="G1393" s="7"/>
      <c r="H1393" s="7"/>
      <c r="I1393" s="10"/>
      <c r="J1393" s="7"/>
      <c r="K1393" s="7"/>
    </row>
    <row r="1394" spans="1:11" ht="14.5">
      <c r="A1394" s="10" t="s">
        <v>49</v>
      </c>
      <c r="B1394" s="10">
        <v>61</v>
      </c>
      <c r="C1394" s="7" t="s">
        <v>9</v>
      </c>
      <c r="D1394" s="7" t="s">
        <v>18</v>
      </c>
      <c r="F1394" s="10"/>
      <c r="G1394" s="7"/>
      <c r="H1394" s="7"/>
      <c r="I1394" s="10"/>
      <c r="J1394" s="7"/>
      <c r="K1394" s="7"/>
    </row>
    <row r="1395" spans="1:11" ht="14.5">
      <c r="A1395" s="10" t="s">
        <v>49</v>
      </c>
      <c r="B1395" s="10">
        <v>9</v>
      </c>
      <c r="C1395" s="7" t="s">
        <v>9</v>
      </c>
      <c r="D1395" s="7" t="s">
        <v>18</v>
      </c>
      <c r="F1395" s="10"/>
      <c r="G1395" s="7"/>
      <c r="H1395" s="7"/>
      <c r="I1395" s="10"/>
      <c r="J1395" s="7"/>
      <c r="K1395" s="7"/>
    </row>
    <row r="1396" spans="1:11" ht="14.5">
      <c r="A1396" s="10" t="s">
        <v>49</v>
      </c>
      <c r="B1396" s="10">
        <v>9</v>
      </c>
      <c r="C1396" s="7" t="s">
        <v>9</v>
      </c>
      <c r="D1396" s="7" t="s">
        <v>25</v>
      </c>
      <c r="F1396" s="10"/>
      <c r="G1396" s="7"/>
      <c r="H1396" s="7"/>
      <c r="I1396" s="10"/>
      <c r="J1396" s="7"/>
      <c r="K1396" s="7"/>
    </row>
    <row r="1397" spans="1:11" ht="14.5">
      <c r="A1397" s="10" t="s">
        <v>49</v>
      </c>
      <c r="B1397" s="10">
        <v>41</v>
      </c>
      <c r="C1397" s="7" t="s">
        <v>9</v>
      </c>
      <c r="D1397" s="7" t="s">
        <v>25</v>
      </c>
      <c r="F1397" s="10"/>
      <c r="G1397" s="7"/>
      <c r="H1397" s="7"/>
      <c r="I1397" s="10"/>
      <c r="J1397" s="7"/>
      <c r="K1397" s="7"/>
    </row>
    <row r="1398" spans="1:11" ht="14.5">
      <c r="A1398" s="10" t="s">
        <v>49</v>
      </c>
      <c r="B1398" s="10">
        <v>30</v>
      </c>
      <c r="C1398" s="7" t="s">
        <v>9</v>
      </c>
      <c r="D1398" s="7" t="s">
        <v>11</v>
      </c>
      <c r="F1398" s="10"/>
      <c r="G1398" s="7"/>
      <c r="H1398" s="7"/>
      <c r="I1398" s="10"/>
      <c r="J1398" s="7"/>
      <c r="K1398" s="7"/>
    </row>
    <row r="1399" spans="1:11" ht="14.5">
      <c r="A1399" s="10" t="s">
        <v>49</v>
      </c>
      <c r="B1399" s="10">
        <v>7</v>
      </c>
      <c r="C1399" s="7" t="s">
        <v>9</v>
      </c>
      <c r="D1399" s="7" t="s">
        <v>11</v>
      </c>
      <c r="F1399" s="10"/>
      <c r="G1399" s="7"/>
      <c r="H1399" s="7"/>
      <c r="I1399" s="10"/>
      <c r="J1399" s="7"/>
      <c r="K1399" s="7"/>
    </row>
    <row r="1400" spans="1:11" ht="14.5">
      <c r="A1400" s="10" t="s">
        <v>49</v>
      </c>
      <c r="B1400" s="10">
        <v>88</v>
      </c>
      <c r="C1400" s="7" t="s">
        <v>9</v>
      </c>
      <c r="D1400" s="7" t="s">
        <v>11</v>
      </c>
      <c r="F1400" s="10"/>
      <c r="G1400" s="7"/>
      <c r="H1400" s="7"/>
      <c r="I1400" s="10"/>
      <c r="J1400" s="7"/>
      <c r="K1400" s="7"/>
    </row>
    <row r="1401" spans="1:11" ht="14.5">
      <c r="A1401" s="10" t="s">
        <v>49</v>
      </c>
      <c r="B1401" s="10">
        <v>10</v>
      </c>
      <c r="C1401" s="7" t="s">
        <v>9</v>
      </c>
      <c r="D1401" s="7" t="s">
        <v>25</v>
      </c>
      <c r="F1401" s="10"/>
      <c r="G1401" s="7"/>
      <c r="H1401" s="7"/>
      <c r="I1401" s="10"/>
      <c r="J1401" s="7"/>
      <c r="K1401" s="7"/>
    </row>
    <row r="1402" spans="1:11" ht="14.5">
      <c r="A1402" s="10" t="s">
        <v>49</v>
      </c>
      <c r="B1402" s="10">
        <v>44</v>
      </c>
      <c r="C1402" s="7" t="s">
        <v>3</v>
      </c>
      <c r="D1402" s="7" t="s">
        <v>4</v>
      </c>
      <c r="F1402" s="10"/>
      <c r="G1402" s="7"/>
      <c r="H1402" s="7"/>
      <c r="I1402" s="10"/>
      <c r="J1402" s="7"/>
      <c r="K1402" s="7"/>
    </row>
    <row r="1403" spans="1:11" ht="14.5">
      <c r="A1403" s="10" t="s">
        <v>49</v>
      </c>
      <c r="B1403" s="10">
        <v>12</v>
      </c>
      <c r="C1403" s="16" t="s">
        <v>3</v>
      </c>
      <c r="D1403" s="7" t="s">
        <v>25</v>
      </c>
      <c r="F1403" s="10"/>
      <c r="G1403" s="7"/>
      <c r="H1403" s="7"/>
      <c r="I1403" s="10"/>
      <c r="J1403" s="7"/>
      <c r="K1403" s="7"/>
    </row>
    <row r="1404" spans="1:11" ht="14.5">
      <c r="A1404" s="10" t="s">
        <v>49</v>
      </c>
      <c r="B1404" s="10">
        <v>9</v>
      </c>
      <c r="C1404" s="7" t="s">
        <v>3</v>
      </c>
      <c r="D1404" s="7" t="s">
        <v>11</v>
      </c>
      <c r="F1404" s="10"/>
      <c r="G1404" s="16"/>
      <c r="H1404" s="7"/>
      <c r="I1404" s="10"/>
      <c r="J1404" s="16"/>
      <c r="K1404" s="7"/>
    </row>
    <row r="1405" spans="1:11" ht="14.5">
      <c r="A1405" s="10" t="s">
        <v>49</v>
      </c>
      <c r="B1405" s="10">
        <v>22</v>
      </c>
      <c r="C1405" s="7" t="s">
        <v>3</v>
      </c>
      <c r="D1405" s="7" t="s">
        <v>18</v>
      </c>
      <c r="F1405" s="10"/>
      <c r="G1405" s="7"/>
      <c r="H1405" s="7"/>
      <c r="I1405" s="10"/>
      <c r="J1405" s="7"/>
      <c r="K1405" s="7"/>
    </row>
    <row r="1406" spans="1:11" ht="14.5">
      <c r="A1406" s="10" t="s">
        <v>49</v>
      </c>
      <c r="B1406" s="10">
        <v>10</v>
      </c>
      <c r="C1406" s="7" t="s">
        <v>3</v>
      </c>
      <c r="D1406" s="7" t="s">
        <v>4</v>
      </c>
      <c r="F1406" s="10"/>
      <c r="G1406" s="7"/>
      <c r="H1406" s="7"/>
      <c r="I1406" s="10"/>
      <c r="J1406" s="7"/>
      <c r="K1406" s="7"/>
    </row>
    <row r="1407" spans="1:11" ht="14.5">
      <c r="A1407" s="10" t="s">
        <v>49</v>
      </c>
      <c r="B1407" s="10">
        <v>5</v>
      </c>
      <c r="C1407" s="7" t="s">
        <v>3</v>
      </c>
      <c r="D1407" s="7" t="s">
        <v>11</v>
      </c>
      <c r="F1407" s="10"/>
      <c r="G1407" s="7"/>
      <c r="H1407" s="7"/>
      <c r="I1407" s="10"/>
      <c r="J1407" s="7"/>
      <c r="K1407" s="7"/>
    </row>
    <row r="1408" spans="1:11" ht="14.5">
      <c r="A1408" s="10" t="s">
        <v>49</v>
      </c>
      <c r="B1408" s="10">
        <v>12</v>
      </c>
      <c r="C1408" s="7" t="s">
        <v>3</v>
      </c>
      <c r="D1408" s="7" t="s">
        <v>25</v>
      </c>
      <c r="F1408" s="10"/>
      <c r="G1408" s="7"/>
      <c r="H1408" s="7"/>
      <c r="I1408" s="10"/>
      <c r="J1408" s="7"/>
      <c r="K1408" s="7"/>
    </row>
    <row r="1409" spans="1:11" ht="14.5">
      <c r="A1409" s="10" t="s">
        <v>49</v>
      </c>
      <c r="B1409" s="10">
        <v>8</v>
      </c>
      <c r="C1409" s="7" t="s">
        <v>3</v>
      </c>
      <c r="D1409" s="7" t="s">
        <v>4</v>
      </c>
      <c r="F1409" s="10"/>
      <c r="G1409" s="7"/>
      <c r="H1409" s="7"/>
      <c r="I1409" s="10"/>
      <c r="J1409" s="7"/>
      <c r="K1409" s="7"/>
    </row>
    <row r="1410" spans="1:11" ht="14.5">
      <c r="A1410" s="10" t="s">
        <v>49</v>
      </c>
      <c r="B1410" s="10">
        <v>11</v>
      </c>
      <c r="C1410" s="7" t="s">
        <v>3</v>
      </c>
      <c r="D1410" s="7" t="s">
        <v>11</v>
      </c>
      <c r="F1410" s="10"/>
      <c r="G1410" s="7"/>
      <c r="H1410" s="7"/>
      <c r="I1410" s="10"/>
      <c r="J1410" s="7"/>
      <c r="K1410" s="7"/>
    </row>
    <row r="1411" spans="1:11" ht="14.5">
      <c r="A1411" s="10" t="s">
        <v>49</v>
      </c>
      <c r="B1411" s="10">
        <v>6</v>
      </c>
      <c r="C1411" s="7" t="s">
        <v>3</v>
      </c>
      <c r="D1411" s="7" t="s">
        <v>25</v>
      </c>
      <c r="F1411" s="10"/>
      <c r="G1411" s="7"/>
      <c r="H1411" s="7"/>
      <c r="I1411" s="10"/>
      <c r="J1411" s="7"/>
      <c r="K1411" s="7"/>
    </row>
    <row r="1412" spans="1:11" ht="14.5">
      <c r="A1412" s="10" t="s">
        <v>49</v>
      </c>
      <c r="B1412" s="10">
        <v>83</v>
      </c>
      <c r="C1412" s="7" t="s">
        <v>3</v>
      </c>
      <c r="D1412" s="7" t="s">
        <v>18</v>
      </c>
      <c r="F1412" s="10"/>
      <c r="G1412" s="7"/>
      <c r="H1412" s="7"/>
      <c r="I1412" s="10"/>
      <c r="J1412" s="7"/>
      <c r="K1412" s="7"/>
    </row>
    <row r="1413" spans="1:11" ht="14.5">
      <c r="A1413" s="10" t="s">
        <v>49</v>
      </c>
      <c r="B1413" s="10">
        <v>8</v>
      </c>
      <c r="C1413" s="7" t="s">
        <v>3</v>
      </c>
      <c r="D1413" s="7" t="s">
        <v>18</v>
      </c>
      <c r="F1413" s="10"/>
      <c r="G1413" s="7"/>
      <c r="H1413" s="7"/>
      <c r="I1413" s="10"/>
      <c r="J1413" s="7"/>
      <c r="K1413" s="7"/>
    </row>
    <row r="1414" spans="1:11" ht="14.5">
      <c r="A1414" s="10" t="s">
        <v>49</v>
      </c>
      <c r="B1414" s="10">
        <v>38</v>
      </c>
      <c r="C1414" s="7" t="s">
        <v>3</v>
      </c>
      <c r="D1414" s="7" t="s">
        <v>10</v>
      </c>
      <c r="F1414" s="10"/>
      <c r="G1414" s="7"/>
      <c r="H1414" s="7"/>
      <c r="I1414" s="10"/>
      <c r="J1414" s="7"/>
      <c r="K1414" s="7"/>
    </row>
    <row r="1415" spans="1:11" ht="14.5">
      <c r="A1415" s="10" t="s">
        <v>49</v>
      </c>
      <c r="B1415" s="10">
        <v>110</v>
      </c>
      <c r="C1415" s="7" t="s">
        <v>3</v>
      </c>
      <c r="D1415" s="7" t="s">
        <v>25</v>
      </c>
      <c r="F1415" s="10"/>
      <c r="G1415" s="7"/>
      <c r="H1415" s="7"/>
      <c r="I1415" s="10"/>
      <c r="J1415" s="7"/>
      <c r="K1415" s="7"/>
    </row>
    <row r="1416" spans="1:11" ht="14.5">
      <c r="A1416" s="10" t="s">
        <v>49</v>
      </c>
      <c r="B1416" s="10">
        <v>8</v>
      </c>
      <c r="C1416" s="7" t="s">
        <v>3</v>
      </c>
      <c r="D1416" s="7" t="s">
        <v>25</v>
      </c>
      <c r="F1416" s="10"/>
      <c r="G1416" s="7"/>
      <c r="H1416" s="7"/>
      <c r="I1416" s="10"/>
      <c r="J1416" s="7"/>
      <c r="K1416" s="7"/>
    </row>
    <row r="1417" spans="1:11" ht="14.5">
      <c r="A1417" s="10" t="s">
        <v>49</v>
      </c>
      <c r="B1417" s="10">
        <v>25</v>
      </c>
      <c r="C1417" s="7" t="s">
        <v>3</v>
      </c>
      <c r="D1417" s="7" t="s">
        <v>18</v>
      </c>
      <c r="F1417" s="10"/>
      <c r="G1417" s="7"/>
      <c r="H1417" s="7"/>
      <c r="I1417" s="10"/>
      <c r="J1417" s="7"/>
      <c r="K1417" s="7"/>
    </row>
    <row r="1418" spans="1:11" ht="14.5">
      <c r="A1418" s="10" t="s">
        <v>49</v>
      </c>
      <c r="B1418" s="10">
        <v>9</v>
      </c>
      <c r="C1418" s="7" t="s">
        <v>3</v>
      </c>
      <c r="D1418" s="7" t="s">
        <v>25</v>
      </c>
      <c r="F1418" s="10"/>
      <c r="G1418" s="7"/>
      <c r="H1418" s="7"/>
      <c r="I1418" s="10"/>
      <c r="J1418" s="7"/>
      <c r="K1418" s="7"/>
    </row>
    <row r="1419" spans="1:11" ht="14.5">
      <c r="A1419" s="10" t="s">
        <v>49</v>
      </c>
      <c r="B1419" s="10">
        <v>4</v>
      </c>
      <c r="C1419" s="7" t="s">
        <v>3</v>
      </c>
      <c r="D1419" s="7" t="s">
        <v>25</v>
      </c>
      <c r="F1419" s="10"/>
      <c r="G1419" s="7"/>
      <c r="H1419" s="7"/>
      <c r="I1419" s="10"/>
      <c r="J1419" s="7"/>
      <c r="K1419" s="7"/>
    </row>
    <row r="1420" spans="1:11" ht="14.5">
      <c r="A1420" s="10" t="s">
        <v>49</v>
      </c>
      <c r="B1420" s="10">
        <v>23</v>
      </c>
      <c r="C1420" s="7" t="s">
        <v>3</v>
      </c>
      <c r="D1420" s="7" t="s">
        <v>18</v>
      </c>
      <c r="F1420" s="10"/>
      <c r="G1420" s="7"/>
      <c r="H1420" s="7"/>
      <c r="I1420" s="10"/>
      <c r="J1420" s="7"/>
      <c r="K1420" s="7"/>
    </row>
    <row r="1421" spans="1:11" ht="14.5">
      <c r="A1421" s="10" t="s">
        <v>49</v>
      </c>
      <c r="B1421" s="10">
        <v>7</v>
      </c>
      <c r="C1421" s="7" t="s">
        <v>3</v>
      </c>
      <c r="D1421" s="7" t="s">
        <v>10</v>
      </c>
      <c r="F1421" s="10"/>
      <c r="G1421" s="7"/>
      <c r="H1421" s="7"/>
      <c r="I1421" s="10"/>
      <c r="J1421" s="7"/>
      <c r="K1421" s="7"/>
    </row>
    <row r="1422" spans="1:11" ht="14.5">
      <c r="A1422" s="10" t="s">
        <v>49</v>
      </c>
      <c r="B1422" s="10">
        <v>14</v>
      </c>
      <c r="C1422" s="7" t="s">
        <v>3</v>
      </c>
      <c r="D1422" s="7" t="s">
        <v>18</v>
      </c>
      <c r="F1422" s="10"/>
      <c r="G1422" s="7"/>
      <c r="H1422" s="7"/>
      <c r="I1422" s="10"/>
      <c r="J1422" s="7"/>
      <c r="K1422" s="7"/>
    </row>
    <row r="1423" spans="1:11" ht="14.5">
      <c r="A1423" s="10" t="s">
        <v>49</v>
      </c>
      <c r="B1423" s="10">
        <v>50</v>
      </c>
      <c r="C1423" s="7" t="s">
        <v>3</v>
      </c>
      <c r="D1423" s="7" t="s">
        <v>25</v>
      </c>
      <c r="F1423" s="10"/>
      <c r="G1423" s="7"/>
      <c r="H1423" s="7"/>
      <c r="I1423" s="10"/>
      <c r="J1423" s="7"/>
      <c r="K1423" s="7"/>
    </row>
    <row r="1424" spans="1:11" ht="14.5">
      <c r="A1424" s="10" t="s">
        <v>49</v>
      </c>
      <c r="B1424" s="10">
        <v>58</v>
      </c>
      <c r="C1424" s="7" t="s">
        <v>3</v>
      </c>
      <c r="D1424" s="7" t="s">
        <v>25</v>
      </c>
      <c r="F1424" s="10"/>
      <c r="G1424" s="7"/>
      <c r="H1424" s="7"/>
      <c r="I1424" s="10"/>
      <c r="J1424" s="7"/>
      <c r="K1424" s="7"/>
    </row>
    <row r="1425" spans="1:11" ht="14.5">
      <c r="A1425" s="10" t="s">
        <v>49</v>
      </c>
      <c r="B1425" s="10">
        <v>167</v>
      </c>
      <c r="C1425" s="7" t="s">
        <v>3</v>
      </c>
      <c r="D1425" s="7" t="s">
        <v>25</v>
      </c>
      <c r="F1425" s="10"/>
      <c r="G1425" s="7"/>
      <c r="H1425" s="7"/>
      <c r="I1425" s="10"/>
      <c r="J1425" s="7"/>
      <c r="K1425" s="7"/>
    </row>
    <row r="1426" spans="1:11" ht="14.5">
      <c r="A1426" s="10" t="s">
        <v>49</v>
      </c>
      <c r="B1426" s="10">
        <v>20</v>
      </c>
      <c r="C1426" s="7" t="s">
        <v>3</v>
      </c>
      <c r="D1426" s="7" t="s">
        <v>25</v>
      </c>
      <c r="F1426" s="10"/>
      <c r="G1426" s="7"/>
      <c r="H1426" s="7"/>
      <c r="I1426" s="10"/>
      <c r="J1426" s="7"/>
      <c r="K1426" s="7"/>
    </row>
    <row r="1427" spans="1:11" ht="14.5">
      <c r="A1427" s="10" t="s">
        <v>49</v>
      </c>
      <c r="B1427" s="10">
        <v>54</v>
      </c>
      <c r="C1427" s="7" t="s">
        <v>12</v>
      </c>
      <c r="D1427" s="7" t="s">
        <v>11</v>
      </c>
      <c r="F1427" s="10"/>
      <c r="G1427" s="7"/>
      <c r="H1427" s="7"/>
      <c r="I1427" s="10"/>
      <c r="J1427" s="7"/>
      <c r="K1427" s="7"/>
    </row>
    <row r="1428" spans="1:11" ht="14.5">
      <c r="A1428" s="10" t="s">
        <v>49</v>
      </c>
      <c r="B1428" s="10">
        <v>13</v>
      </c>
      <c r="C1428" s="16" t="s">
        <v>12</v>
      </c>
      <c r="D1428" s="7" t="s">
        <v>11</v>
      </c>
      <c r="F1428" s="10"/>
      <c r="G1428" s="7"/>
      <c r="H1428" s="7"/>
      <c r="I1428" s="10"/>
      <c r="J1428" s="7"/>
      <c r="K1428" s="7"/>
    </row>
    <row r="1429" spans="1:11" ht="14.5">
      <c r="A1429" s="10" t="s">
        <v>49</v>
      </c>
      <c r="B1429" s="10">
        <v>15</v>
      </c>
      <c r="C1429" s="7" t="s">
        <v>12</v>
      </c>
      <c r="D1429" s="7" t="s">
        <v>10</v>
      </c>
      <c r="F1429" s="10"/>
      <c r="G1429" s="16"/>
      <c r="H1429" s="7"/>
      <c r="I1429" s="10"/>
      <c r="J1429" s="16"/>
      <c r="K1429" s="7"/>
    </row>
    <row r="1430" spans="1:11" ht="14.5">
      <c r="A1430" s="10" t="s">
        <v>49</v>
      </c>
      <c r="B1430" s="10">
        <v>9</v>
      </c>
      <c r="C1430" s="7" t="s">
        <v>12</v>
      </c>
      <c r="D1430" s="7" t="s">
        <v>10</v>
      </c>
      <c r="F1430" s="10"/>
      <c r="G1430" s="7"/>
      <c r="H1430" s="7"/>
      <c r="I1430" s="10"/>
      <c r="J1430" s="7"/>
      <c r="K1430" s="7"/>
    </row>
    <row r="1431" spans="1:11" ht="14.5">
      <c r="A1431" s="10" t="s">
        <v>49</v>
      </c>
      <c r="B1431" s="10">
        <v>9</v>
      </c>
      <c r="C1431" s="7" t="s">
        <v>12</v>
      </c>
      <c r="D1431" s="7" t="s">
        <v>10</v>
      </c>
      <c r="F1431" s="10"/>
      <c r="G1431" s="7"/>
      <c r="H1431" s="7"/>
      <c r="I1431" s="10"/>
      <c r="J1431" s="7"/>
      <c r="K1431" s="7"/>
    </row>
    <row r="1432" spans="1:11" ht="14.5">
      <c r="A1432" s="10" t="s">
        <v>49</v>
      </c>
      <c r="B1432" s="10">
        <v>23</v>
      </c>
      <c r="C1432" s="7" t="s">
        <v>12</v>
      </c>
      <c r="D1432" s="7" t="s">
        <v>10</v>
      </c>
      <c r="F1432" s="10"/>
      <c r="G1432" s="7"/>
      <c r="H1432" s="7"/>
      <c r="I1432" s="10"/>
      <c r="J1432" s="7"/>
      <c r="K1432" s="7"/>
    </row>
    <row r="1433" spans="1:11" ht="14.5">
      <c r="A1433" s="10" t="s">
        <v>49</v>
      </c>
      <c r="B1433" s="10">
        <v>21</v>
      </c>
      <c r="C1433" s="7" t="s">
        <v>12</v>
      </c>
      <c r="D1433" s="7" t="s">
        <v>18</v>
      </c>
      <c r="F1433" s="10"/>
      <c r="G1433" s="7"/>
      <c r="H1433" s="7"/>
      <c r="I1433" s="10"/>
      <c r="J1433" s="7"/>
      <c r="K1433" s="7"/>
    </row>
    <row r="1434" spans="1:11" ht="14.5">
      <c r="A1434" s="10" t="s">
        <v>49</v>
      </c>
      <c r="B1434" s="10">
        <v>44</v>
      </c>
      <c r="C1434" s="7" t="s">
        <v>12</v>
      </c>
      <c r="D1434" s="7" t="s">
        <v>18</v>
      </c>
      <c r="F1434" s="10"/>
      <c r="G1434" s="7"/>
      <c r="H1434" s="7"/>
      <c r="I1434" s="10"/>
      <c r="J1434" s="7"/>
      <c r="K1434" s="7"/>
    </row>
    <row r="1435" spans="1:11" ht="14.5">
      <c r="A1435" s="10" t="s">
        <v>49</v>
      </c>
      <c r="B1435" s="10">
        <v>139</v>
      </c>
      <c r="C1435" s="7" t="s">
        <v>12</v>
      </c>
      <c r="D1435" s="7" t="s">
        <v>10</v>
      </c>
      <c r="F1435" s="10"/>
      <c r="G1435" s="7"/>
      <c r="H1435" s="7"/>
      <c r="I1435" s="10"/>
      <c r="J1435" s="7"/>
      <c r="K1435" s="7"/>
    </row>
    <row r="1436" spans="1:11" ht="14.5">
      <c r="A1436" s="10" t="s">
        <v>49</v>
      </c>
      <c r="B1436" s="10">
        <v>8</v>
      </c>
      <c r="C1436" s="7" t="s">
        <v>12</v>
      </c>
      <c r="D1436" s="7" t="s">
        <v>18</v>
      </c>
      <c r="F1436" s="10"/>
      <c r="G1436" s="7"/>
      <c r="H1436" s="7"/>
      <c r="I1436" s="10"/>
      <c r="J1436" s="7"/>
      <c r="K1436" s="7"/>
    </row>
    <row r="1437" spans="1:11" ht="14.5">
      <c r="A1437" s="10" t="s">
        <v>49</v>
      </c>
      <c r="B1437" s="10">
        <v>4</v>
      </c>
      <c r="C1437" s="7" t="s">
        <v>12</v>
      </c>
      <c r="D1437" s="7" t="s">
        <v>10</v>
      </c>
      <c r="F1437" s="10"/>
      <c r="G1437" s="7"/>
      <c r="H1437" s="7"/>
      <c r="I1437" s="10"/>
      <c r="J1437" s="7"/>
      <c r="K1437" s="7"/>
    </row>
    <row r="1438" spans="1:11" ht="14.5">
      <c r="A1438" s="10" t="s">
        <v>49</v>
      </c>
      <c r="B1438" s="10">
        <v>26</v>
      </c>
      <c r="C1438" s="7" t="s">
        <v>12</v>
      </c>
      <c r="D1438" s="7" t="s">
        <v>10</v>
      </c>
      <c r="F1438" s="10"/>
      <c r="G1438" s="7"/>
      <c r="H1438" s="7"/>
      <c r="I1438" s="10"/>
      <c r="J1438" s="7"/>
      <c r="K1438" s="7"/>
    </row>
    <row r="1439" spans="1:11" ht="14.5">
      <c r="A1439" s="10" t="s">
        <v>49</v>
      </c>
      <c r="B1439" s="10">
        <v>82</v>
      </c>
      <c r="C1439" s="7" t="s">
        <v>12</v>
      </c>
      <c r="D1439" s="7" t="s">
        <v>4</v>
      </c>
      <c r="F1439" s="10"/>
      <c r="G1439" s="7"/>
      <c r="H1439" s="7"/>
      <c r="I1439" s="10"/>
      <c r="J1439" s="7"/>
      <c r="K1439" s="7"/>
    </row>
    <row r="1440" spans="1:11" ht="14.5">
      <c r="A1440" s="10" t="s">
        <v>49</v>
      </c>
      <c r="B1440" s="10">
        <v>8</v>
      </c>
      <c r="C1440" s="7" t="s">
        <v>12</v>
      </c>
      <c r="D1440" s="7" t="s">
        <v>10</v>
      </c>
      <c r="F1440" s="10"/>
      <c r="G1440" s="7"/>
      <c r="H1440" s="7"/>
      <c r="I1440" s="10"/>
      <c r="J1440" s="7"/>
      <c r="K1440" s="7"/>
    </row>
    <row r="1441" spans="1:11" ht="14.5">
      <c r="A1441" s="10" t="s">
        <v>49</v>
      </c>
      <c r="B1441" s="10">
        <v>9</v>
      </c>
      <c r="C1441" s="7" t="s">
        <v>12</v>
      </c>
      <c r="D1441" s="7" t="s">
        <v>10</v>
      </c>
      <c r="F1441" s="10"/>
      <c r="G1441" s="7"/>
      <c r="H1441" s="7"/>
      <c r="I1441" s="10"/>
      <c r="J1441" s="7"/>
      <c r="K1441" s="7"/>
    </row>
    <row r="1442" spans="1:11" ht="14.5">
      <c r="A1442" s="10" t="s">
        <v>49</v>
      </c>
      <c r="B1442" s="10">
        <v>45</v>
      </c>
      <c r="C1442" s="7" t="s">
        <v>12</v>
      </c>
      <c r="D1442" s="7" t="s">
        <v>11</v>
      </c>
      <c r="F1442" s="10"/>
      <c r="G1442" s="7"/>
      <c r="H1442" s="7"/>
      <c r="I1442" s="10"/>
      <c r="J1442" s="7"/>
      <c r="K1442" s="7"/>
    </row>
    <row r="1443" spans="1:11" ht="14.5">
      <c r="A1443" s="10" t="s">
        <v>49</v>
      </c>
      <c r="B1443" s="10">
        <v>6</v>
      </c>
      <c r="C1443" s="7" t="s">
        <v>12</v>
      </c>
      <c r="D1443" s="7" t="s">
        <v>4</v>
      </c>
      <c r="F1443" s="10"/>
      <c r="G1443" s="7"/>
      <c r="H1443" s="7"/>
      <c r="I1443" s="10"/>
      <c r="J1443" s="7"/>
      <c r="K1443" s="7"/>
    </row>
    <row r="1444" spans="1:11" ht="14.5">
      <c r="A1444" s="10" t="s">
        <v>49</v>
      </c>
      <c r="B1444" s="10">
        <v>29</v>
      </c>
      <c r="C1444" s="7" t="s">
        <v>12</v>
      </c>
      <c r="D1444" s="7" t="s">
        <v>4</v>
      </c>
      <c r="F1444" s="10"/>
      <c r="G1444" s="7"/>
      <c r="H1444" s="7"/>
      <c r="I1444" s="10"/>
      <c r="J1444" s="7"/>
      <c r="K1444" s="7"/>
    </row>
    <row r="1445" spans="1:11" ht="14.5">
      <c r="A1445" s="10" t="s">
        <v>49</v>
      </c>
      <c r="B1445" s="10">
        <v>10</v>
      </c>
      <c r="C1445" s="7" t="s">
        <v>12</v>
      </c>
      <c r="D1445" s="7" t="s">
        <v>11</v>
      </c>
      <c r="F1445" s="10"/>
      <c r="G1445" s="7"/>
      <c r="H1445" s="7"/>
      <c r="I1445" s="10"/>
      <c r="J1445" s="7"/>
      <c r="K1445" s="7"/>
    </row>
    <row r="1446" spans="1:11" ht="14.5">
      <c r="A1446" s="10" t="s">
        <v>49</v>
      </c>
      <c r="B1446" s="10">
        <v>11</v>
      </c>
      <c r="C1446" s="7" t="s">
        <v>12</v>
      </c>
      <c r="D1446" s="7" t="s">
        <v>10</v>
      </c>
      <c r="F1446" s="10"/>
      <c r="G1446" s="7"/>
      <c r="H1446" s="7"/>
      <c r="I1446" s="10"/>
      <c r="J1446" s="7"/>
      <c r="K1446" s="7"/>
    </row>
    <row r="1447" spans="1:11" ht="14.5">
      <c r="A1447" s="10" t="s">
        <v>49</v>
      </c>
      <c r="B1447" s="10">
        <v>49</v>
      </c>
      <c r="C1447" s="7" t="s">
        <v>12</v>
      </c>
      <c r="D1447" s="7" t="s">
        <v>11</v>
      </c>
      <c r="F1447" s="10"/>
      <c r="G1447" s="7"/>
      <c r="H1447" s="7"/>
      <c r="I1447" s="10"/>
      <c r="J1447" s="7"/>
      <c r="K1447" s="7"/>
    </row>
    <row r="1448" spans="1:11" ht="14.5">
      <c r="A1448" s="10" t="s">
        <v>49</v>
      </c>
      <c r="B1448" s="10">
        <v>10</v>
      </c>
      <c r="C1448" s="7" t="s">
        <v>12</v>
      </c>
      <c r="D1448" s="7" t="s">
        <v>11</v>
      </c>
      <c r="F1448" s="10"/>
      <c r="G1448" s="7"/>
      <c r="H1448" s="7"/>
      <c r="I1448" s="10"/>
      <c r="J1448" s="7"/>
      <c r="K1448" s="7"/>
    </row>
    <row r="1449" spans="1:11" ht="14.5">
      <c r="A1449" s="10" t="s">
        <v>49</v>
      </c>
      <c r="B1449" s="10">
        <v>18</v>
      </c>
      <c r="C1449" s="7" t="s">
        <v>12</v>
      </c>
      <c r="D1449" s="7" t="s">
        <v>11</v>
      </c>
      <c r="F1449" s="10"/>
      <c r="G1449" s="7"/>
      <c r="H1449" s="7"/>
      <c r="I1449" s="10"/>
      <c r="J1449" s="7"/>
      <c r="K1449" s="7"/>
    </row>
    <row r="1450" spans="1:11" ht="14.5">
      <c r="A1450" s="10" t="s">
        <v>49</v>
      </c>
      <c r="B1450" s="10">
        <v>11</v>
      </c>
      <c r="C1450" s="7" t="s">
        <v>12</v>
      </c>
      <c r="D1450" s="7" t="s">
        <v>25</v>
      </c>
      <c r="F1450" s="10"/>
      <c r="G1450" s="7"/>
      <c r="H1450" s="7"/>
      <c r="I1450" s="10"/>
      <c r="J1450" s="7"/>
      <c r="K1450" s="7"/>
    </row>
    <row r="1451" spans="1:11" ht="14.5">
      <c r="A1451" s="10" t="s">
        <v>49</v>
      </c>
      <c r="B1451" s="10">
        <v>13</v>
      </c>
      <c r="C1451" s="7" t="s">
        <v>12</v>
      </c>
      <c r="D1451" s="7" t="s">
        <v>10</v>
      </c>
      <c r="F1451" s="10"/>
      <c r="G1451" s="7"/>
      <c r="H1451" s="7"/>
      <c r="I1451" s="10"/>
      <c r="J1451" s="7"/>
      <c r="K1451" s="7"/>
    </row>
    <row r="1452" spans="1:11" ht="14.5">
      <c r="A1452" s="10" t="s">
        <v>49</v>
      </c>
      <c r="B1452" s="10">
        <v>63</v>
      </c>
      <c r="C1452" s="16" t="s">
        <v>16</v>
      </c>
      <c r="D1452" s="7" t="s">
        <v>18</v>
      </c>
      <c r="F1452" s="10"/>
      <c r="G1452" s="7"/>
      <c r="H1452" s="7"/>
      <c r="I1452" s="10"/>
      <c r="J1452" s="7"/>
      <c r="K1452" s="7"/>
    </row>
    <row r="1453" spans="1:11" ht="14.5">
      <c r="A1453" s="10" t="s">
        <v>49</v>
      </c>
      <c r="B1453" s="10">
        <v>38</v>
      </c>
      <c r="C1453" s="7" t="s">
        <v>16</v>
      </c>
      <c r="D1453" s="7" t="s">
        <v>11</v>
      </c>
      <c r="F1453" s="10"/>
      <c r="G1453" s="16"/>
      <c r="H1453" s="7"/>
      <c r="I1453" s="10"/>
      <c r="J1453" s="16"/>
      <c r="K1453" s="7"/>
    </row>
    <row r="1454" spans="1:11" ht="14.5">
      <c r="A1454" s="10" t="s">
        <v>49</v>
      </c>
      <c r="B1454" s="10">
        <v>18</v>
      </c>
      <c r="C1454" s="7" t="s">
        <v>16</v>
      </c>
      <c r="D1454" s="7" t="s">
        <v>10</v>
      </c>
      <c r="F1454" s="10"/>
      <c r="G1454" s="7"/>
      <c r="H1454" s="7"/>
      <c r="I1454" s="10"/>
      <c r="J1454" s="7"/>
      <c r="K1454" s="7"/>
    </row>
    <row r="1455" spans="1:11" ht="14.5">
      <c r="A1455" s="10" t="s">
        <v>49</v>
      </c>
      <c r="B1455" s="10">
        <v>11</v>
      </c>
      <c r="C1455" s="7" t="s">
        <v>16</v>
      </c>
      <c r="D1455" s="7" t="s">
        <v>11</v>
      </c>
      <c r="F1455" s="10"/>
      <c r="G1455" s="7"/>
      <c r="H1455" s="7"/>
      <c r="I1455" s="10"/>
      <c r="J1455" s="7"/>
      <c r="K1455" s="7"/>
    </row>
    <row r="1456" spans="1:11" ht="14.5">
      <c r="A1456" s="10" t="s">
        <v>49</v>
      </c>
      <c r="B1456" s="10">
        <v>12</v>
      </c>
      <c r="C1456" s="7" t="s">
        <v>16</v>
      </c>
      <c r="D1456" s="7" t="s">
        <v>10</v>
      </c>
      <c r="F1456" s="10"/>
      <c r="G1456" s="7"/>
      <c r="H1456" s="7"/>
      <c r="I1456" s="10"/>
      <c r="J1456" s="7"/>
      <c r="K1456" s="7"/>
    </row>
    <row r="1457" spans="1:11" ht="14.5">
      <c r="A1457" s="10" t="s">
        <v>49</v>
      </c>
      <c r="B1457" s="10">
        <v>11</v>
      </c>
      <c r="C1457" s="7" t="s">
        <v>16</v>
      </c>
      <c r="D1457" s="7" t="s">
        <v>10</v>
      </c>
      <c r="F1457" s="10"/>
      <c r="G1457" s="7"/>
      <c r="H1457" s="7"/>
      <c r="I1457" s="10"/>
      <c r="J1457" s="7"/>
      <c r="K1457" s="7"/>
    </row>
    <row r="1458" spans="1:11" ht="14.5">
      <c r="A1458" s="10" t="s">
        <v>49</v>
      </c>
      <c r="B1458" s="10">
        <v>36</v>
      </c>
      <c r="C1458" s="7" t="s">
        <v>16</v>
      </c>
      <c r="D1458" s="7" t="s">
        <v>10</v>
      </c>
      <c r="F1458" s="10"/>
      <c r="G1458" s="7"/>
      <c r="H1458" s="7"/>
      <c r="I1458" s="10"/>
      <c r="J1458" s="7"/>
      <c r="K1458" s="7"/>
    </row>
    <row r="1459" spans="1:11" ht="14.5">
      <c r="A1459" s="10" t="s">
        <v>49</v>
      </c>
      <c r="B1459" s="10">
        <v>35</v>
      </c>
      <c r="C1459" s="7" t="s">
        <v>16</v>
      </c>
      <c r="D1459" s="7" t="s">
        <v>10</v>
      </c>
      <c r="F1459" s="10"/>
      <c r="G1459" s="7"/>
      <c r="H1459" s="7"/>
      <c r="I1459" s="10"/>
      <c r="J1459" s="7"/>
      <c r="K1459" s="7"/>
    </row>
    <row r="1460" spans="1:11" ht="14.5">
      <c r="A1460" s="10" t="s">
        <v>49</v>
      </c>
      <c r="B1460" s="10">
        <v>8</v>
      </c>
      <c r="C1460" s="7" t="s">
        <v>16</v>
      </c>
      <c r="D1460" s="7" t="s">
        <v>11</v>
      </c>
      <c r="F1460" s="10"/>
      <c r="G1460" s="7"/>
      <c r="H1460" s="7"/>
      <c r="I1460" s="10"/>
      <c r="J1460" s="7"/>
      <c r="K1460" s="7"/>
    </row>
    <row r="1461" spans="1:11" ht="14.5">
      <c r="A1461" s="10" t="s">
        <v>49</v>
      </c>
      <c r="B1461" s="10">
        <v>9</v>
      </c>
      <c r="C1461" s="7" t="s">
        <v>16</v>
      </c>
      <c r="D1461" s="7" t="s">
        <v>11</v>
      </c>
      <c r="F1461" s="10"/>
      <c r="G1461" s="7"/>
      <c r="H1461" s="7"/>
      <c r="I1461" s="10"/>
      <c r="J1461" s="7"/>
      <c r="K1461" s="7"/>
    </row>
    <row r="1462" spans="1:11" ht="14.5">
      <c r="A1462" s="10" t="s">
        <v>49</v>
      </c>
      <c r="B1462" s="10">
        <v>9</v>
      </c>
      <c r="C1462" s="7" t="s">
        <v>16</v>
      </c>
      <c r="D1462" s="7" t="s">
        <v>10</v>
      </c>
      <c r="F1462" s="10"/>
      <c r="G1462" s="7"/>
      <c r="H1462" s="7"/>
      <c r="I1462" s="10"/>
      <c r="J1462" s="7"/>
      <c r="K1462" s="7"/>
    </row>
    <row r="1463" spans="1:11" ht="14.5">
      <c r="A1463" s="10" t="s">
        <v>49</v>
      </c>
      <c r="B1463" s="10">
        <v>8</v>
      </c>
      <c r="C1463" s="7" t="s">
        <v>16</v>
      </c>
      <c r="D1463" s="7" t="s">
        <v>4</v>
      </c>
      <c r="F1463" s="10"/>
      <c r="G1463" s="7"/>
      <c r="H1463" s="7"/>
      <c r="I1463" s="10"/>
      <c r="J1463" s="7"/>
      <c r="K1463" s="7"/>
    </row>
    <row r="1464" spans="1:11" ht="14.5">
      <c r="A1464" s="10" t="s">
        <v>49</v>
      </c>
      <c r="B1464" s="10">
        <v>50</v>
      </c>
      <c r="C1464" s="7" t="s">
        <v>16</v>
      </c>
      <c r="D1464" s="7" t="s">
        <v>4</v>
      </c>
      <c r="F1464" s="10"/>
      <c r="G1464" s="7"/>
      <c r="H1464" s="7"/>
      <c r="I1464" s="10"/>
      <c r="J1464" s="7"/>
      <c r="K1464" s="7"/>
    </row>
    <row r="1465" spans="1:11" ht="14.5">
      <c r="A1465" s="10" t="s">
        <v>49</v>
      </c>
      <c r="B1465" s="10">
        <v>6</v>
      </c>
      <c r="C1465" s="7" t="s">
        <v>16</v>
      </c>
      <c r="D1465" s="7" t="s">
        <v>10</v>
      </c>
      <c r="F1465" s="10"/>
      <c r="G1465" s="7"/>
      <c r="H1465" s="7"/>
      <c r="I1465" s="10"/>
      <c r="J1465" s="7"/>
      <c r="K1465" s="7"/>
    </row>
    <row r="1466" spans="1:11" ht="14.5">
      <c r="A1466" s="10" t="s">
        <v>49</v>
      </c>
      <c r="B1466" s="10">
        <v>25</v>
      </c>
      <c r="C1466" s="7" t="s">
        <v>16</v>
      </c>
      <c r="D1466" s="7" t="s">
        <v>11</v>
      </c>
      <c r="F1466" s="10"/>
      <c r="G1466" s="7"/>
      <c r="H1466" s="7"/>
      <c r="I1466" s="10"/>
      <c r="J1466" s="7"/>
      <c r="K1466" s="7"/>
    </row>
    <row r="1467" spans="1:11" ht="14.5">
      <c r="A1467" s="10" t="s">
        <v>49</v>
      </c>
      <c r="B1467" s="10">
        <v>5</v>
      </c>
      <c r="C1467" s="7" t="s">
        <v>16</v>
      </c>
      <c r="D1467" s="7" t="s">
        <v>10</v>
      </c>
      <c r="F1467" s="10"/>
      <c r="G1467" s="7"/>
      <c r="H1467" s="7"/>
      <c r="I1467" s="10"/>
      <c r="J1467" s="7"/>
      <c r="K1467" s="7"/>
    </row>
    <row r="1468" spans="1:11" ht="14.5">
      <c r="A1468" s="10" t="s">
        <v>49</v>
      </c>
      <c r="B1468" s="10">
        <v>18</v>
      </c>
      <c r="C1468" s="7" t="s">
        <v>16</v>
      </c>
      <c r="D1468" s="7" t="s">
        <v>4</v>
      </c>
      <c r="F1468" s="10"/>
      <c r="G1468" s="7"/>
      <c r="H1468" s="7"/>
      <c r="I1468" s="10"/>
      <c r="J1468" s="7"/>
      <c r="K1468" s="7"/>
    </row>
    <row r="1469" spans="1:11" ht="14.5">
      <c r="A1469" s="10" t="s">
        <v>49</v>
      </c>
      <c r="B1469" s="10">
        <v>10</v>
      </c>
      <c r="C1469" s="7" t="s">
        <v>16</v>
      </c>
      <c r="D1469" s="7" t="s">
        <v>11</v>
      </c>
      <c r="F1469" s="10"/>
      <c r="G1469" s="7"/>
      <c r="H1469" s="7"/>
      <c r="I1469" s="10"/>
      <c r="J1469" s="7"/>
      <c r="K1469" s="7"/>
    </row>
    <row r="1470" spans="1:11" ht="14.5">
      <c r="A1470" s="10" t="s">
        <v>49</v>
      </c>
      <c r="B1470" s="10">
        <v>6</v>
      </c>
      <c r="C1470" s="7" t="s">
        <v>16</v>
      </c>
      <c r="D1470" s="7" t="s">
        <v>4</v>
      </c>
      <c r="F1470" s="10"/>
      <c r="G1470" s="7"/>
      <c r="H1470" s="7"/>
      <c r="I1470" s="10"/>
      <c r="J1470" s="7"/>
      <c r="K1470" s="7"/>
    </row>
    <row r="1471" spans="1:11" ht="14.5">
      <c r="A1471" s="10" t="s">
        <v>49</v>
      </c>
      <c r="B1471" s="10">
        <v>10</v>
      </c>
      <c r="C1471" s="7" t="s">
        <v>16</v>
      </c>
      <c r="D1471" s="7" t="s">
        <v>10</v>
      </c>
      <c r="F1471" s="10"/>
      <c r="G1471" s="7"/>
      <c r="H1471" s="7"/>
      <c r="I1471" s="10"/>
      <c r="J1471" s="7"/>
      <c r="K1471" s="7"/>
    </row>
    <row r="1472" spans="1:11" ht="14.5">
      <c r="A1472" s="10" t="s">
        <v>49</v>
      </c>
      <c r="B1472" s="10">
        <v>52</v>
      </c>
      <c r="C1472" s="7" t="s">
        <v>16</v>
      </c>
      <c r="D1472" s="7" t="s">
        <v>18</v>
      </c>
      <c r="F1472" s="10"/>
      <c r="G1472" s="7"/>
      <c r="H1472" s="7"/>
      <c r="I1472" s="10"/>
      <c r="J1472" s="7"/>
      <c r="K1472" s="7"/>
    </row>
    <row r="1473" spans="1:11" ht="14.5">
      <c r="A1473" s="10" t="s">
        <v>49</v>
      </c>
      <c r="B1473" s="10">
        <v>34</v>
      </c>
      <c r="C1473" s="7" t="s">
        <v>16</v>
      </c>
      <c r="D1473" s="7" t="s">
        <v>11</v>
      </c>
      <c r="F1473" s="10"/>
      <c r="G1473" s="7"/>
      <c r="H1473" s="7"/>
      <c r="I1473" s="10"/>
      <c r="J1473" s="7"/>
      <c r="K1473" s="7"/>
    </row>
    <row r="1474" spans="1:11" ht="14.5">
      <c r="A1474" s="10" t="s">
        <v>49</v>
      </c>
      <c r="B1474" s="10">
        <v>8</v>
      </c>
      <c r="C1474" s="7" t="s">
        <v>16</v>
      </c>
      <c r="D1474" s="7" t="s">
        <v>25</v>
      </c>
      <c r="F1474" s="10"/>
      <c r="G1474" s="7"/>
      <c r="H1474" s="7"/>
      <c r="I1474" s="10"/>
      <c r="J1474" s="7"/>
      <c r="K1474" s="7"/>
    </row>
    <row r="1475" spans="1:11" ht="14.5">
      <c r="A1475" s="10" t="s">
        <v>49</v>
      </c>
      <c r="B1475" s="10">
        <v>9</v>
      </c>
      <c r="C1475" s="7" t="s">
        <v>16</v>
      </c>
      <c r="D1475" s="7" t="s">
        <v>25</v>
      </c>
      <c r="F1475" s="10"/>
      <c r="G1475" s="7"/>
      <c r="H1475" s="7"/>
      <c r="I1475" s="10"/>
      <c r="J1475" s="7"/>
      <c r="K1475" s="7"/>
    </row>
    <row r="1476" spans="1:11" ht="14.5">
      <c r="A1476" s="10" t="s">
        <v>49</v>
      </c>
      <c r="B1476" s="10">
        <v>7</v>
      </c>
      <c r="C1476" s="7" t="s">
        <v>16</v>
      </c>
      <c r="D1476" s="7" t="s">
        <v>11</v>
      </c>
      <c r="F1476" s="10"/>
      <c r="G1476" s="7"/>
      <c r="H1476" s="7"/>
      <c r="I1476" s="10"/>
      <c r="J1476" s="7"/>
      <c r="K1476" s="7"/>
    </row>
    <row r="1477" spans="1:11" ht="14.5">
      <c r="A1477" s="10" t="s">
        <v>49</v>
      </c>
      <c r="B1477" s="10">
        <v>5</v>
      </c>
      <c r="C1477" s="16" t="s">
        <v>21</v>
      </c>
      <c r="D1477" s="7" t="s">
        <v>11</v>
      </c>
      <c r="F1477" s="10"/>
      <c r="G1477" s="7"/>
      <c r="H1477" s="7"/>
      <c r="I1477" s="10"/>
      <c r="J1477" s="7"/>
      <c r="K1477" s="7"/>
    </row>
    <row r="1478" spans="1:11" ht="14.5">
      <c r="A1478" s="10" t="s">
        <v>49</v>
      </c>
      <c r="B1478" s="10">
        <v>19</v>
      </c>
      <c r="C1478" s="7" t="s">
        <v>21</v>
      </c>
      <c r="D1478" s="7" t="s">
        <v>11</v>
      </c>
      <c r="F1478" s="10"/>
      <c r="G1478" s="16"/>
      <c r="H1478" s="7"/>
      <c r="I1478" s="10"/>
      <c r="J1478" s="16"/>
      <c r="K1478" s="7"/>
    </row>
    <row r="1479" spans="1:11" ht="14.5">
      <c r="A1479" s="10" t="s">
        <v>49</v>
      </c>
      <c r="B1479" s="10">
        <v>9</v>
      </c>
      <c r="C1479" s="7" t="s">
        <v>21</v>
      </c>
      <c r="D1479" s="7" t="s">
        <v>11</v>
      </c>
      <c r="F1479" s="10"/>
      <c r="G1479" s="7"/>
      <c r="H1479" s="7"/>
      <c r="I1479" s="10"/>
      <c r="J1479" s="7"/>
      <c r="K1479" s="7"/>
    </row>
    <row r="1480" spans="1:11" ht="14.5">
      <c r="A1480" s="10" t="s">
        <v>49</v>
      </c>
      <c r="B1480" s="10">
        <v>27</v>
      </c>
      <c r="C1480" s="7" t="s">
        <v>21</v>
      </c>
      <c r="D1480" s="7" t="s">
        <v>18</v>
      </c>
      <c r="F1480" s="10"/>
      <c r="G1480" s="7"/>
      <c r="H1480" s="7"/>
      <c r="I1480" s="10"/>
      <c r="J1480" s="7"/>
      <c r="K1480" s="7"/>
    </row>
    <row r="1481" spans="1:11" ht="14.5">
      <c r="A1481" s="10" t="s">
        <v>49</v>
      </c>
      <c r="B1481" s="10">
        <v>12</v>
      </c>
      <c r="C1481" s="7" t="s">
        <v>21</v>
      </c>
      <c r="D1481" s="7" t="s">
        <v>4</v>
      </c>
      <c r="F1481" s="10"/>
      <c r="G1481" s="7"/>
      <c r="H1481" s="7"/>
      <c r="I1481" s="10"/>
      <c r="J1481" s="7"/>
      <c r="K1481" s="7"/>
    </row>
    <row r="1482" spans="1:11" ht="14.5">
      <c r="A1482" s="10" t="s">
        <v>49</v>
      </c>
      <c r="B1482" s="10">
        <v>19</v>
      </c>
      <c r="C1482" s="7" t="s">
        <v>21</v>
      </c>
      <c r="D1482" s="7" t="s">
        <v>11</v>
      </c>
      <c r="F1482" s="10"/>
      <c r="G1482" s="7"/>
      <c r="H1482" s="7"/>
      <c r="I1482" s="10"/>
      <c r="J1482" s="7"/>
      <c r="K1482" s="7"/>
    </row>
    <row r="1483" spans="1:11" ht="14.5">
      <c r="A1483" s="10" t="s">
        <v>49</v>
      </c>
      <c r="B1483" s="10">
        <v>14</v>
      </c>
      <c r="C1483" s="7" t="s">
        <v>21</v>
      </c>
      <c r="D1483" s="7" t="s">
        <v>18</v>
      </c>
      <c r="F1483" s="10"/>
      <c r="G1483" s="7"/>
      <c r="H1483" s="7"/>
      <c r="I1483" s="10"/>
      <c r="J1483" s="7"/>
      <c r="K1483" s="7"/>
    </row>
    <row r="1484" spans="1:11" ht="14.5">
      <c r="A1484" s="10" t="s">
        <v>49</v>
      </c>
      <c r="B1484" s="10">
        <v>9</v>
      </c>
      <c r="C1484" s="7" t="s">
        <v>21</v>
      </c>
      <c r="D1484" s="7" t="s">
        <v>18</v>
      </c>
      <c r="F1484" s="10"/>
      <c r="G1484" s="7"/>
      <c r="H1484" s="7"/>
      <c r="I1484" s="10"/>
      <c r="J1484" s="7"/>
      <c r="K1484" s="7"/>
    </row>
    <row r="1485" spans="1:11" ht="14.5">
      <c r="A1485" s="10" t="s">
        <v>49</v>
      </c>
      <c r="B1485" s="10">
        <v>43</v>
      </c>
      <c r="C1485" s="7" t="s">
        <v>21</v>
      </c>
      <c r="D1485" s="7" t="s">
        <v>25</v>
      </c>
      <c r="F1485" s="10"/>
      <c r="G1485" s="7"/>
      <c r="H1485" s="7"/>
      <c r="I1485" s="10"/>
      <c r="J1485" s="7"/>
      <c r="K1485" s="7"/>
    </row>
    <row r="1486" spans="1:11" ht="14.5">
      <c r="A1486" s="10" t="s">
        <v>49</v>
      </c>
      <c r="B1486" s="10">
        <v>10</v>
      </c>
      <c r="C1486" s="7" t="s">
        <v>21</v>
      </c>
      <c r="D1486" s="7" t="s">
        <v>10</v>
      </c>
      <c r="F1486" s="10"/>
      <c r="G1486" s="7"/>
      <c r="H1486" s="7"/>
      <c r="I1486" s="10"/>
      <c r="J1486" s="7"/>
      <c r="K1486" s="7"/>
    </row>
    <row r="1487" spans="1:11" ht="14.5">
      <c r="A1487" s="10" t="s">
        <v>49</v>
      </c>
      <c r="B1487" s="10">
        <v>76</v>
      </c>
      <c r="C1487" s="7" t="s">
        <v>21</v>
      </c>
      <c r="D1487" s="7" t="s">
        <v>4</v>
      </c>
      <c r="F1487" s="10"/>
      <c r="G1487" s="7"/>
      <c r="H1487" s="7"/>
      <c r="I1487" s="10"/>
      <c r="J1487" s="7"/>
      <c r="K1487" s="7"/>
    </row>
    <row r="1488" spans="1:11" ht="14.5">
      <c r="A1488" s="10" t="s">
        <v>49</v>
      </c>
      <c r="B1488" s="10">
        <v>4</v>
      </c>
      <c r="C1488" s="7" t="s">
        <v>21</v>
      </c>
      <c r="D1488" s="7" t="s">
        <v>11</v>
      </c>
      <c r="F1488" s="10"/>
      <c r="G1488" s="7"/>
      <c r="H1488" s="7"/>
      <c r="I1488" s="10"/>
      <c r="J1488" s="7"/>
      <c r="K1488" s="7"/>
    </row>
    <row r="1489" spans="1:11" ht="14.5">
      <c r="A1489" s="10" t="s">
        <v>49</v>
      </c>
      <c r="B1489" s="10">
        <v>10</v>
      </c>
      <c r="C1489" s="7" t="s">
        <v>21</v>
      </c>
      <c r="D1489" s="7" t="s">
        <v>18</v>
      </c>
      <c r="F1489" s="10"/>
      <c r="G1489" s="7"/>
      <c r="H1489" s="7"/>
      <c r="I1489" s="10"/>
      <c r="J1489" s="7"/>
      <c r="K1489" s="7"/>
    </row>
    <row r="1490" spans="1:11" ht="14.5">
      <c r="A1490" s="10" t="s">
        <v>49</v>
      </c>
      <c r="B1490" s="10">
        <v>7</v>
      </c>
      <c r="C1490" s="7" t="s">
        <v>21</v>
      </c>
      <c r="D1490" s="7" t="s">
        <v>18</v>
      </c>
      <c r="F1490" s="10"/>
      <c r="G1490" s="7"/>
      <c r="H1490" s="7"/>
      <c r="I1490" s="10"/>
      <c r="J1490" s="7"/>
      <c r="K1490" s="7"/>
    </row>
    <row r="1491" spans="1:11" ht="14.5">
      <c r="A1491" s="10" t="s">
        <v>49</v>
      </c>
      <c r="B1491" s="10">
        <v>22</v>
      </c>
      <c r="C1491" s="7" t="s">
        <v>21</v>
      </c>
      <c r="D1491" s="7" t="s">
        <v>25</v>
      </c>
      <c r="F1491" s="10"/>
      <c r="G1491" s="7"/>
      <c r="H1491" s="7"/>
      <c r="I1491" s="10"/>
      <c r="J1491" s="7"/>
      <c r="K1491" s="7"/>
    </row>
    <row r="1492" spans="1:11" ht="14.5">
      <c r="A1492" s="10" t="s">
        <v>49</v>
      </c>
      <c r="B1492" s="10">
        <v>19</v>
      </c>
      <c r="C1492" s="7" t="s">
        <v>21</v>
      </c>
      <c r="D1492" s="7" t="s">
        <v>18</v>
      </c>
      <c r="F1492" s="10"/>
      <c r="G1492" s="7"/>
      <c r="H1492" s="7"/>
      <c r="I1492" s="10"/>
      <c r="J1492" s="7"/>
      <c r="K1492" s="7"/>
    </row>
    <row r="1493" spans="1:11" ht="14.5">
      <c r="A1493" s="10" t="s">
        <v>49</v>
      </c>
      <c r="B1493" s="10">
        <v>41</v>
      </c>
      <c r="C1493" s="7" t="s">
        <v>21</v>
      </c>
      <c r="D1493" s="7" t="s">
        <v>10</v>
      </c>
      <c r="F1493" s="10"/>
      <c r="G1493" s="7"/>
      <c r="H1493" s="7"/>
      <c r="I1493" s="10"/>
      <c r="J1493" s="7"/>
      <c r="K1493" s="7"/>
    </row>
    <row r="1494" spans="1:11" ht="14.5">
      <c r="A1494" s="10" t="s">
        <v>49</v>
      </c>
      <c r="B1494" s="10">
        <v>10</v>
      </c>
      <c r="C1494" s="7" t="s">
        <v>21</v>
      </c>
      <c r="D1494" s="7" t="s">
        <v>11</v>
      </c>
      <c r="F1494" s="10"/>
      <c r="G1494" s="7"/>
      <c r="H1494" s="7"/>
      <c r="I1494" s="10"/>
      <c r="J1494" s="7"/>
      <c r="K1494" s="7"/>
    </row>
    <row r="1495" spans="1:11" ht="14.5">
      <c r="A1495" s="10" t="s">
        <v>49</v>
      </c>
      <c r="B1495" s="10">
        <v>41</v>
      </c>
      <c r="C1495" s="7" t="s">
        <v>21</v>
      </c>
      <c r="D1495" s="7" t="s">
        <v>11</v>
      </c>
      <c r="F1495" s="10"/>
      <c r="G1495" s="7"/>
      <c r="H1495" s="7"/>
      <c r="I1495" s="10"/>
      <c r="J1495" s="7"/>
      <c r="K1495" s="7"/>
    </row>
    <row r="1496" spans="1:11" ht="14.5">
      <c r="A1496" s="10" t="s">
        <v>49</v>
      </c>
      <c r="B1496" s="10">
        <v>12</v>
      </c>
      <c r="C1496" s="7" t="s">
        <v>21</v>
      </c>
      <c r="D1496" s="7" t="s">
        <v>11</v>
      </c>
      <c r="F1496" s="10"/>
      <c r="G1496" s="7"/>
      <c r="H1496" s="7"/>
      <c r="I1496" s="10"/>
      <c r="J1496" s="7"/>
      <c r="K1496" s="7"/>
    </row>
    <row r="1497" spans="1:11" ht="14.5">
      <c r="A1497" s="10" t="s">
        <v>49</v>
      </c>
      <c r="B1497" s="10">
        <v>51</v>
      </c>
      <c r="C1497" s="7" t="s">
        <v>21</v>
      </c>
      <c r="D1497" s="7" t="s">
        <v>25</v>
      </c>
      <c r="E1497" s="7"/>
      <c r="F1497" s="10"/>
      <c r="G1497" s="7"/>
      <c r="H1497" s="7"/>
      <c r="I1497" s="10"/>
      <c r="J1497" s="7"/>
      <c r="K1497" s="7"/>
    </row>
    <row r="1498" spans="1:11" ht="14.5">
      <c r="A1498" s="10" t="s">
        <v>49</v>
      </c>
      <c r="B1498" s="10">
        <v>77</v>
      </c>
      <c r="C1498" s="7" t="s">
        <v>21</v>
      </c>
      <c r="D1498" s="7" t="s">
        <v>10</v>
      </c>
      <c r="E1498" s="7"/>
      <c r="F1498" s="10"/>
      <c r="G1498" s="7"/>
      <c r="H1498" s="7"/>
      <c r="I1498" s="10"/>
      <c r="J1498" s="7"/>
      <c r="K1498" s="7"/>
    </row>
    <row r="1499" spans="1:11" ht="14.5">
      <c r="A1499" s="10" t="s">
        <v>49</v>
      </c>
      <c r="B1499" s="10">
        <v>19</v>
      </c>
      <c r="C1499" s="7" t="s">
        <v>21</v>
      </c>
      <c r="D1499" s="7" t="s">
        <v>4</v>
      </c>
      <c r="E1499" s="7"/>
      <c r="F1499" s="10"/>
      <c r="G1499" s="7"/>
      <c r="H1499" s="7"/>
      <c r="I1499" s="10"/>
      <c r="J1499" s="7"/>
      <c r="K1499" s="7"/>
    </row>
    <row r="1500" spans="1:11" ht="14.5">
      <c r="A1500" s="10" t="s">
        <v>49</v>
      </c>
      <c r="B1500" s="10">
        <v>21</v>
      </c>
      <c r="C1500" s="7" t="s">
        <v>21</v>
      </c>
      <c r="D1500" s="7" t="s">
        <v>18</v>
      </c>
      <c r="E1500" s="7"/>
      <c r="F1500" s="10"/>
      <c r="G1500" s="7"/>
      <c r="H1500" s="7"/>
      <c r="I1500" s="10"/>
      <c r="J1500" s="7"/>
      <c r="K1500" s="7"/>
    </row>
    <row r="1501" spans="1:11" ht="14.5">
      <c r="A1501" s="10" t="s">
        <v>49</v>
      </c>
      <c r="B1501" s="10">
        <v>21</v>
      </c>
      <c r="C1501" s="7" t="s">
        <v>21</v>
      </c>
      <c r="D1501" s="7" t="s">
        <v>11</v>
      </c>
      <c r="E1501" s="7"/>
      <c r="F1501" s="10"/>
      <c r="G1501" s="7"/>
      <c r="H1501" s="7"/>
      <c r="I1501" s="10"/>
      <c r="J1501" s="7"/>
      <c r="K1501" s="7"/>
    </row>
    <row r="1502" spans="1:11" ht="14.5">
      <c r="A1502" s="10" t="s">
        <v>49</v>
      </c>
      <c r="B1502" s="10">
        <v>46</v>
      </c>
      <c r="C1502" s="7" t="s">
        <v>22</v>
      </c>
      <c r="D1502" s="7" t="s">
        <v>10</v>
      </c>
      <c r="E1502" s="7"/>
      <c r="F1502" s="10"/>
      <c r="G1502" s="7"/>
      <c r="H1502" s="7"/>
      <c r="I1502" s="10"/>
      <c r="J1502" s="7"/>
      <c r="K1502" s="7"/>
    </row>
    <row r="1503" spans="1:11" ht="14.5">
      <c r="A1503" s="10" t="s">
        <v>49</v>
      </c>
      <c r="B1503" s="10">
        <v>22</v>
      </c>
      <c r="C1503" s="16" t="s">
        <v>22</v>
      </c>
      <c r="D1503" s="7" t="s">
        <v>25</v>
      </c>
      <c r="E1503" s="7"/>
      <c r="F1503" s="10"/>
      <c r="G1503" s="7"/>
      <c r="H1503" s="7"/>
      <c r="I1503" s="10"/>
      <c r="J1503" s="7"/>
      <c r="K1503" s="7"/>
    </row>
    <row r="1504" spans="1:11" ht="14.5">
      <c r="A1504" s="10" t="s">
        <v>49</v>
      </c>
      <c r="B1504" s="10">
        <v>4</v>
      </c>
      <c r="C1504" s="7" t="s">
        <v>22</v>
      </c>
      <c r="D1504" s="7" t="s">
        <v>25</v>
      </c>
      <c r="E1504" s="7"/>
      <c r="F1504" s="10"/>
      <c r="G1504" s="16"/>
      <c r="H1504" s="7"/>
      <c r="I1504" s="10"/>
      <c r="J1504" s="16"/>
      <c r="K1504" s="7"/>
    </row>
    <row r="1505" spans="1:11" ht="14.5">
      <c r="A1505" s="10" t="s">
        <v>49</v>
      </c>
      <c r="B1505" s="10">
        <v>5</v>
      </c>
      <c r="C1505" s="7" t="s">
        <v>22</v>
      </c>
      <c r="D1505" s="7" t="s">
        <v>11</v>
      </c>
      <c r="E1505" s="7"/>
      <c r="F1505" s="10"/>
      <c r="G1505" s="7"/>
      <c r="H1505" s="7"/>
      <c r="I1505" s="10"/>
      <c r="J1505" s="7"/>
      <c r="K1505" s="7"/>
    </row>
    <row r="1506" spans="1:11" ht="14.5">
      <c r="A1506" s="10" t="s">
        <v>49</v>
      </c>
      <c r="B1506" s="10">
        <v>14</v>
      </c>
      <c r="C1506" s="7" t="s">
        <v>22</v>
      </c>
      <c r="D1506" s="7" t="s">
        <v>18</v>
      </c>
      <c r="E1506" s="7"/>
      <c r="F1506" s="10"/>
      <c r="G1506" s="7"/>
      <c r="H1506" s="7"/>
      <c r="I1506" s="10"/>
      <c r="J1506" s="7"/>
      <c r="K1506" s="7"/>
    </row>
    <row r="1507" spans="1:11" ht="14.5">
      <c r="A1507" s="10" t="s">
        <v>49</v>
      </c>
      <c r="B1507" s="10">
        <v>25</v>
      </c>
      <c r="C1507" s="7" t="s">
        <v>22</v>
      </c>
      <c r="D1507" s="7" t="s">
        <v>18</v>
      </c>
      <c r="E1507" s="7"/>
      <c r="F1507" s="10"/>
      <c r="G1507" s="7"/>
      <c r="H1507" s="7"/>
      <c r="I1507" s="10"/>
      <c r="J1507" s="7"/>
      <c r="K1507" s="7"/>
    </row>
    <row r="1508" spans="1:11" ht="14.5">
      <c r="A1508" s="10" t="s">
        <v>49</v>
      </c>
      <c r="B1508" s="10">
        <v>10</v>
      </c>
      <c r="C1508" s="7" t="s">
        <v>22</v>
      </c>
      <c r="D1508" s="7" t="s">
        <v>10</v>
      </c>
      <c r="E1508" s="7"/>
      <c r="F1508" s="10"/>
      <c r="G1508" s="7"/>
      <c r="H1508" s="7"/>
      <c r="I1508" s="10"/>
      <c r="J1508" s="7"/>
      <c r="K1508" s="7"/>
    </row>
    <row r="1509" spans="1:11" ht="14.5">
      <c r="A1509" s="10" t="s">
        <v>49</v>
      </c>
      <c r="B1509" s="10">
        <v>7</v>
      </c>
      <c r="C1509" s="7" t="s">
        <v>22</v>
      </c>
      <c r="D1509" s="7" t="s">
        <v>25</v>
      </c>
      <c r="E1509" s="7"/>
      <c r="F1509" s="10"/>
      <c r="G1509" s="7"/>
      <c r="H1509" s="7"/>
      <c r="I1509" s="10"/>
      <c r="J1509" s="7"/>
      <c r="K1509" s="7"/>
    </row>
    <row r="1510" spans="1:11" ht="14.5">
      <c r="A1510" s="10" t="s">
        <v>49</v>
      </c>
      <c r="B1510" s="10">
        <v>27</v>
      </c>
      <c r="C1510" s="7" t="s">
        <v>22</v>
      </c>
      <c r="D1510" s="7" t="s">
        <v>11</v>
      </c>
      <c r="E1510" s="7"/>
      <c r="F1510" s="10"/>
      <c r="G1510" s="7"/>
      <c r="H1510" s="7"/>
      <c r="I1510" s="10"/>
      <c r="J1510" s="7"/>
      <c r="K1510" s="7"/>
    </row>
    <row r="1511" spans="1:11" ht="14.5">
      <c r="A1511" s="10" t="s">
        <v>49</v>
      </c>
      <c r="B1511" s="10">
        <v>6</v>
      </c>
      <c r="C1511" s="7" t="s">
        <v>22</v>
      </c>
      <c r="D1511" s="7" t="s">
        <v>25</v>
      </c>
      <c r="E1511" s="7"/>
      <c r="F1511" s="10"/>
      <c r="G1511" s="7"/>
      <c r="H1511" s="7"/>
      <c r="I1511" s="10"/>
      <c r="J1511" s="7"/>
      <c r="K1511" s="7"/>
    </row>
    <row r="1512" spans="1:11" ht="14.5">
      <c r="A1512" s="10" t="s">
        <v>49</v>
      </c>
      <c r="B1512" s="10">
        <v>7</v>
      </c>
      <c r="C1512" s="7" t="s">
        <v>22</v>
      </c>
      <c r="D1512" s="7" t="s">
        <v>4</v>
      </c>
      <c r="E1512" s="7"/>
      <c r="F1512" s="10"/>
      <c r="G1512" s="7"/>
      <c r="H1512" s="7"/>
      <c r="I1512" s="10"/>
      <c r="J1512" s="7"/>
      <c r="K1512" s="7"/>
    </row>
    <row r="1513" spans="1:11" ht="14.5">
      <c r="A1513" s="10" t="s">
        <v>49</v>
      </c>
      <c r="B1513" s="10">
        <v>40</v>
      </c>
      <c r="C1513" s="7" t="s">
        <v>22</v>
      </c>
      <c r="D1513" s="7" t="s">
        <v>25</v>
      </c>
      <c r="E1513" s="7"/>
      <c r="F1513" s="10"/>
      <c r="G1513" s="7"/>
      <c r="H1513" s="7"/>
      <c r="I1513" s="10"/>
      <c r="J1513" s="7"/>
      <c r="K1513" s="7"/>
    </row>
    <row r="1514" spans="1:11" ht="14.5">
      <c r="A1514" s="10" t="s">
        <v>49</v>
      </c>
      <c r="B1514" s="10">
        <v>10</v>
      </c>
      <c r="C1514" s="7" t="s">
        <v>22</v>
      </c>
      <c r="D1514" s="7" t="s">
        <v>25</v>
      </c>
      <c r="E1514" s="7"/>
      <c r="F1514" s="10"/>
      <c r="G1514" s="7"/>
      <c r="H1514" s="7"/>
      <c r="I1514" s="10"/>
      <c r="J1514" s="7"/>
      <c r="K1514" s="7"/>
    </row>
    <row r="1515" spans="1:11" ht="14.5">
      <c r="A1515" s="10" t="s">
        <v>49</v>
      </c>
      <c r="B1515" s="10">
        <v>74</v>
      </c>
      <c r="C1515" s="7" t="s">
        <v>22</v>
      </c>
      <c r="D1515" s="7" t="s">
        <v>18</v>
      </c>
      <c r="E1515" s="7"/>
      <c r="F1515" s="10"/>
      <c r="G1515" s="7"/>
      <c r="H1515" s="7"/>
      <c r="I1515" s="10"/>
      <c r="J1515" s="7"/>
      <c r="K1515" s="7"/>
    </row>
    <row r="1516" spans="1:11" ht="14.5">
      <c r="A1516" s="10" t="s">
        <v>49</v>
      </c>
      <c r="B1516" s="10">
        <v>5</v>
      </c>
      <c r="C1516" s="7" t="s">
        <v>22</v>
      </c>
      <c r="D1516" s="7" t="s">
        <v>25</v>
      </c>
      <c r="E1516" s="7"/>
      <c r="F1516" s="10"/>
      <c r="G1516" s="7"/>
      <c r="H1516" s="7"/>
      <c r="I1516" s="10"/>
      <c r="J1516" s="7"/>
      <c r="K1516" s="7"/>
    </row>
    <row r="1517" spans="1:11" ht="14.5">
      <c r="A1517" s="10" t="s">
        <v>49</v>
      </c>
      <c r="B1517" s="10">
        <v>43</v>
      </c>
      <c r="C1517" s="7" t="s">
        <v>22</v>
      </c>
      <c r="D1517" s="7" t="s">
        <v>10</v>
      </c>
      <c r="E1517" s="7"/>
      <c r="F1517" s="10"/>
      <c r="G1517" s="7"/>
      <c r="H1517" s="7"/>
      <c r="I1517" s="10"/>
      <c r="J1517" s="7"/>
      <c r="K1517" s="7"/>
    </row>
    <row r="1518" spans="1:11" ht="14.5">
      <c r="A1518" s="10" t="s">
        <v>49</v>
      </c>
      <c r="B1518" s="10">
        <v>28</v>
      </c>
      <c r="C1518" s="7" t="s">
        <v>22</v>
      </c>
      <c r="D1518" s="7" t="s">
        <v>25</v>
      </c>
      <c r="E1518" s="7"/>
      <c r="F1518" s="10"/>
      <c r="G1518" s="7"/>
      <c r="H1518" s="7"/>
      <c r="I1518" s="10"/>
      <c r="J1518" s="7"/>
      <c r="K1518" s="7"/>
    </row>
    <row r="1519" spans="1:11" ht="14.5">
      <c r="A1519" s="10" t="s">
        <v>49</v>
      </c>
      <c r="B1519" s="10">
        <v>18</v>
      </c>
      <c r="C1519" s="7" t="s">
        <v>22</v>
      </c>
      <c r="D1519" s="7" t="s">
        <v>11</v>
      </c>
      <c r="E1519" s="7"/>
      <c r="F1519" s="10"/>
      <c r="G1519" s="7"/>
      <c r="H1519" s="7"/>
      <c r="I1519" s="10"/>
      <c r="J1519" s="7"/>
      <c r="K1519" s="7"/>
    </row>
    <row r="1520" spans="1:11" ht="14.5">
      <c r="A1520" s="10" t="s">
        <v>49</v>
      </c>
      <c r="B1520" s="10">
        <v>22</v>
      </c>
      <c r="C1520" s="7" t="s">
        <v>22</v>
      </c>
      <c r="D1520" s="7" t="s">
        <v>18</v>
      </c>
      <c r="E1520" s="7"/>
      <c r="F1520" s="10"/>
      <c r="G1520" s="7"/>
      <c r="H1520" s="7"/>
      <c r="I1520" s="10"/>
      <c r="J1520" s="7"/>
      <c r="K1520" s="7"/>
    </row>
    <row r="1521" spans="1:11" ht="14.5">
      <c r="A1521" s="10" t="s">
        <v>49</v>
      </c>
      <c r="B1521" s="10">
        <v>11</v>
      </c>
      <c r="C1521" s="7" t="s">
        <v>22</v>
      </c>
      <c r="D1521" s="7" t="s">
        <v>10</v>
      </c>
      <c r="E1521" s="7"/>
      <c r="F1521" s="10"/>
      <c r="G1521" s="7"/>
      <c r="H1521" s="7"/>
      <c r="I1521" s="10"/>
      <c r="J1521" s="7"/>
      <c r="K1521" s="7"/>
    </row>
    <row r="1522" spans="1:11" ht="14.5">
      <c r="A1522" s="10" t="s">
        <v>49</v>
      </c>
      <c r="B1522" s="10">
        <v>8</v>
      </c>
      <c r="C1522" s="7" t="s">
        <v>22</v>
      </c>
      <c r="D1522" s="7" t="s">
        <v>25</v>
      </c>
      <c r="E1522" s="7"/>
      <c r="F1522" s="10"/>
      <c r="G1522" s="7"/>
      <c r="H1522" s="7"/>
      <c r="I1522" s="10"/>
      <c r="J1522" s="7"/>
      <c r="K1522" s="7"/>
    </row>
    <row r="1523" spans="1:11" ht="14.5">
      <c r="A1523" s="10" t="s">
        <v>49</v>
      </c>
      <c r="B1523" s="10">
        <v>8</v>
      </c>
      <c r="C1523" s="7" t="s">
        <v>22</v>
      </c>
      <c r="D1523" s="7" t="s">
        <v>25</v>
      </c>
      <c r="E1523" s="7"/>
      <c r="F1523" s="10"/>
      <c r="G1523" s="7"/>
      <c r="H1523" s="7"/>
      <c r="I1523" s="10"/>
      <c r="J1523" s="7"/>
      <c r="K1523" s="7"/>
    </row>
    <row r="1524" spans="1:11" ht="14.5">
      <c r="A1524" s="10" t="s">
        <v>49</v>
      </c>
      <c r="B1524" s="10">
        <v>17</v>
      </c>
      <c r="C1524" s="7" t="s">
        <v>22</v>
      </c>
      <c r="D1524" s="7" t="s">
        <v>25</v>
      </c>
      <c r="E1524" s="7"/>
      <c r="F1524" s="10"/>
      <c r="G1524" s="7"/>
      <c r="H1524" s="7"/>
      <c r="I1524" s="10"/>
      <c r="J1524" s="7"/>
      <c r="K1524" s="7"/>
    </row>
    <row r="1525" spans="1:11" ht="14.5">
      <c r="A1525" s="10" t="s">
        <v>49</v>
      </c>
      <c r="B1525" s="10">
        <v>6</v>
      </c>
      <c r="C1525" s="7" t="s">
        <v>22</v>
      </c>
      <c r="D1525" s="7" t="s">
        <v>25</v>
      </c>
      <c r="E1525" s="7"/>
      <c r="F1525" s="10"/>
      <c r="G1525" s="7"/>
      <c r="H1525" s="7"/>
      <c r="I1525" s="10"/>
      <c r="J1525" s="7"/>
      <c r="K1525" s="7"/>
    </row>
    <row r="1526" spans="1:11" ht="14.5">
      <c r="A1526" s="10" t="s">
        <v>49</v>
      </c>
      <c r="B1526" s="10">
        <v>12</v>
      </c>
      <c r="C1526" s="7" t="s">
        <v>22</v>
      </c>
      <c r="D1526" s="7" t="s">
        <v>25</v>
      </c>
      <c r="E1526" s="7"/>
      <c r="F1526" s="10"/>
      <c r="G1526" s="7"/>
      <c r="H1526" s="7"/>
      <c r="I1526" s="10"/>
      <c r="J1526" s="7"/>
      <c r="K1526" s="7"/>
    </row>
    <row r="1527" spans="1:11" ht="14.5">
      <c r="A1527" s="10" t="s">
        <v>49</v>
      </c>
      <c r="B1527" s="10">
        <v>16</v>
      </c>
      <c r="C1527" s="7" t="s">
        <v>23</v>
      </c>
      <c r="D1527" s="7" t="s">
        <v>10</v>
      </c>
      <c r="E1527" s="7"/>
      <c r="F1527" s="10"/>
      <c r="G1527" s="7"/>
      <c r="H1527" s="7"/>
      <c r="I1527" s="10"/>
      <c r="J1527" s="7"/>
      <c r="K1527" s="7"/>
    </row>
    <row r="1528" spans="1:11" ht="14.5">
      <c r="A1528" s="10" t="s">
        <v>49</v>
      </c>
      <c r="B1528" s="10">
        <v>9</v>
      </c>
      <c r="C1528" s="7" t="s">
        <v>23</v>
      </c>
      <c r="D1528" s="7" t="s">
        <v>11</v>
      </c>
      <c r="E1528" s="7"/>
      <c r="F1528" s="10"/>
      <c r="G1528" s="7"/>
      <c r="H1528" s="7"/>
      <c r="I1528" s="10"/>
      <c r="J1528" s="7"/>
      <c r="K1528" s="7"/>
    </row>
    <row r="1529" spans="1:11" ht="14.5">
      <c r="A1529" s="10" t="s">
        <v>49</v>
      </c>
      <c r="B1529" s="10">
        <v>56</v>
      </c>
      <c r="C1529" s="7" t="s">
        <v>23</v>
      </c>
      <c r="D1529" s="7" t="s">
        <v>10</v>
      </c>
      <c r="E1529" s="7"/>
      <c r="F1529" s="10"/>
      <c r="G1529" s="7"/>
      <c r="H1529" s="7"/>
      <c r="I1529" s="10"/>
      <c r="J1529" s="7"/>
      <c r="K1529" s="7"/>
    </row>
    <row r="1530" spans="1:11" ht="14.5">
      <c r="A1530" s="10" t="s">
        <v>49</v>
      </c>
      <c r="B1530" s="10">
        <v>8</v>
      </c>
      <c r="C1530" s="7" t="s">
        <v>23</v>
      </c>
      <c r="D1530" s="7" t="s">
        <v>11</v>
      </c>
      <c r="E1530" s="7"/>
      <c r="F1530" s="10"/>
      <c r="G1530" s="7"/>
      <c r="H1530" s="7"/>
      <c r="I1530" s="10"/>
      <c r="J1530" s="7"/>
      <c r="K1530" s="7"/>
    </row>
    <row r="1531" spans="1:11" ht="14.5">
      <c r="A1531" s="10" t="s">
        <v>49</v>
      </c>
      <c r="B1531" s="10">
        <v>25</v>
      </c>
      <c r="C1531" s="7" t="s">
        <v>23</v>
      </c>
      <c r="D1531" s="7" t="s">
        <v>11</v>
      </c>
      <c r="E1531" s="7"/>
      <c r="F1531" s="10"/>
      <c r="G1531" s="7"/>
      <c r="H1531" s="7"/>
      <c r="I1531" s="10"/>
      <c r="J1531" s="7"/>
      <c r="K1531" s="7"/>
    </row>
    <row r="1532" spans="1:11" ht="14.5">
      <c r="A1532" s="10" t="s">
        <v>49</v>
      </c>
      <c r="B1532" s="10">
        <v>14</v>
      </c>
      <c r="C1532" s="7" t="s">
        <v>23</v>
      </c>
      <c r="D1532" s="7" t="s">
        <v>11</v>
      </c>
      <c r="E1532" s="7"/>
      <c r="F1532" s="10"/>
      <c r="G1532" s="7"/>
      <c r="H1532" s="7"/>
      <c r="I1532" s="10"/>
      <c r="J1532" s="7"/>
      <c r="K1532" s="7"/>
    </row>
    <row r="1533" spans="1:11" ht="14.5">
      <c r="A1533" s="10" t="s">
        <v>49</v>
      </c>
      <c r="B1533" s="10">
        <v>8</v>
      </c>
      <c r="C1533" s="7" t="s">
        <v>23</v>
      </c>
      <c r="D1533" s="7" t="s">
        <v>10</v>
      </c>
      <c r="E1533" s="7"/>
      <c r="F1533" s="10"/>
      <c r="G1533" s="7"/>
      <c r="H1533" s="7"/>
      <c r="I1533" s="10"/>
      <c r="J1533" s="7"/>
      <c r="K1533" s="7"/>
    </row>
    <row r="1534" spans="1:11" ht="14.5">
      <c r="A1534" s="10" t="s">
        <v>49</v>
      </c>
      <c r="B1534" s="10">
        <v>12</v>
      </c>
      <c r="C1534" s="7" t="s">
        <v>23</v>
      </c>
      <c r="D1534" s="7" t="s">
        <v>4</v>
      </c>
      <c r="E1534" s="7"/>
      <c r="F1534" s="10"/>
      <c r="G1534" s="7"/>
      <c r="H1534" s="7"/>
      <c r="I1534" s="10"/>
      <c r="J1534" s="7"/>
      <c r="K1534" s="7"/>
    </row>
    <row r="1535" spans="1:11" ht="14.5">
      <c r="A1535" s="10" t="s">
        <v>49</v>
      </c>
      <c r="B1535" s="10">
        <v>164</v>
      </c>
      <c r="C1535" s="7" t="s">
        <v>23</v>
      </c>
      <c r="D1535" s="7" t="s">
        <v>18</v>
      </c>
      <c r="E1535" s="7"/>
      <c r="F1535" s="10"/>
      <c r="G1535" s="7"/>
      <c r="H1535" s="7"/>
      <c r="I1535" s="10"/>
      <c r="J1535" s="7"/>
      <c r="K1535" s="7"/>
    </row>
    <row r="1536" spans="1:11" ht="14.5">
      <c r="A1536" s="10" t="s">
        <v>49</v>
      </c>
      <c r="B1536" s="10">
        <v>18</v>
      </c>
      <c r="C1536" s="7" t="s">
        <v>23</v>
      </c>
      <c r="D1536" s="7" t="s">
        <v>18</v>
      </c>
      <c r="E1536" s="7"/>
      <c r="F1536" s="10"/>
      <c r="G1536" s="7"/>
      <c r="H1536" s="7"/>
      <c r="I1536" s="10"/>
      <c r="J1536" s="7"/>
      <c r="K1536" s="7"/>
    </row>
    <row r="1537" spans="1:11" ht="14.5">
      <c r="A1537" s="10" t="s">
        <v>49</v>
      </c>
      <c r="B1537" s="10">
        <v>10</v>
      </c>
      <c r="C1537" s="7" t="s">
        <v>23</v>
      </c>
      <c r="D1537" s="7" t="s">
        <v>10</v>
      </c>
      <c r="E1537" s="7"/>
      <c r="F1537" s="10"/>
      <c r="G1537" s="7"/>
      <c r="H1537" s="7"/>
      <c r="I1537" s="10"/>
      <c r="J1537" s="7"/>
      <c r="K1537" s="7"/>
    </row>
    <row r="1538" spans="1:11" ht="14.5">
      <c r="A1538" s="10" t="s">
        <v>49</v>
      </c>
      <c r="B1538" s="10">
        <v>8</v>
      </c>
      <c r="C1538" s="7" t="s">
        <v>23</v>
      </c>
      <c r="D1538" s="7" t="s">
        <v>25</v>
      </c>
      <c r="E1538" s="7"/>
      <c r="F1538" s="10"/>
      <c r="G1538" s="7"/>
      <c r="H1538" s="7"/>
      <c r="I1538" s="10"/>
      <c r="J1538" s="7"/>
      <c r="K1538" s="7"/>
    </row>
    <row r="1539" spans="1:11" ht="14.5">
      <c r="A1539" s="10" t="s">
        <v>49</v>
      </c>
      <c r="B1539" s="10">
        <v>9</v>
      </c>
      <c r="C1539" s="7" t="s">
        <v>23</v>
      </c>
      <c r="D1539" s="7" t="s">
        <v>4</v>
      </c>
      <c r="E1539" s="7"/>
      <c r="F1539" s="10"/>
      <c r="G1539" s="7"/>
      <c r="H1539" s="7"/>
      <c r="I1539" s="10"/>
      <c r="J1539" s="7"/>
      <c r="K1539" s="7"/>
    </row>
    <row r="1540" spans="1:11" ht="14.5">
      <c r="A1540" s="10" t="s">
        <v>49</v>
      </c>
      <c r="B1540" s="10">
        <v>16</v>
      </c>
      <c r="C1540" s="7" t="s">
        <v>23</v>
      </c>
      <c r="D1540" s="7" t="s">
        <v>4</v>
      </c>
      <c r="E1540" s="7"/>
      <c r="F1540" s="10"/>
      <c r="G1540" s="7"/>
      <c r="H1540" s="7"/>
      <c r="I1540" s="10"/>
      <c r="J1540" s="7"/>
      <c r="K1540" s="7"/>
    </row>
    <row r="1541" spans="1:11" ht="14.5">
      <c r="A1541" s="10" t="s">
        <v>49</v>
      </c>
      <c r="B1541" s="10">
        <v>22</v>
      </c>
      <c r="C1541" s="7" t="s">
        <v>23</v>
      </c>
      <c r="D1541" s="7" t="s">
        <v>18</v>
      </c>
      <c r="E1541" s="7"/>
      <c r="F1541" s="10"/>
      <c r="G1541" s="7"/>
      <c r="H1541" s="7"/>
      <c r="I1541" s="10"/>
      <c r="J1541" s="7"/>
      <c r="K1541" s="7"/>
    </row>
    <row r="1542" spans="1:11" ht="14.5">
      <c r="A1542" s="10" t="s">
        <v>49</v>
      </c>
      <c r="B1542" s="10">
        <v>10</v>
      </c>
      <c r="C1542" s="7" t="s">
        <v>23</v>
      </c>
      <c r="D1542" s="7" t="s">
        <v>25</v>
      </c>
      <c r="E1542" s="7"/>
      <c r="F1542" s="10"/>
      <c r="G1542" s="7"/>
      <c r="H1542" s="7"/>
      <c r="I1542" s="10"/>
      <c r="J1542" s="7"/>
      <c r="K1542" s="7"/>
    </row>
    <row r="1543" spans="1:11" ht="14.5">
      <c r="A1543" s="10" t="s">
        <v>49</v>
      </c>
      <c r="B1543" s="10">
        <v>10</v>
      </c>
      <c r="C1543" s="7" t="s">
        <v>23</v>
      </c>
      <c r="D1543" s="7" t="s">
        <v>10</v>
      </c>
      <c r="E1543" s="7"/>
      <c r="F1543" s="10"/>
      <c r="G1543" s="7"/>
      <c r="H1543" s="7"/>
      <c r="I1543" s="10"/>
      <c r="J1543" s="7"/>
      <c r="K1543" s="7"/>
    </row>
    <row r="1544" spans="1:11" ht="14.5">
      <c r="A1544" s="10" t="s">
        <v>49</v>
      </c>
      <c r="B1544" s="10">
        <v>9</v>
      </c>
      <c r="C1544" s="7" t="s">
        <v>23</v>
      </c>
      <c r="D1544" s="7" t="s">
        <v>10</v>
      </c>
      <c r="E1544" s="7"/>
      <c r="F1544" s="10"/>
      <c r="G1544" s="7"/>
      <c r="H1544" s="7"/>
      <c r="I1544" s="10"/>
      <c r="J1544" s="7"/>
      <c r="K1544" s="7"/>
    </row>
    <row r="1545" spans="1:11" ht="14.5">
      <c r="A1545" s="10" t="s">
        <v>49</v>
      </c>
      <c r="B1545" s="10">
        <v>10</v>
      </c>
      <c r="C1545" s="7" t="s">
        <v>23</v>
      </c>
      <c r="D1545" s="7" t="s">
        <v>18</v>
      </c>
      <c r="E1545" s="7"/>
      <c r="F1545" s="10"/>
      <c r="G1545" s="7"/>
      <c r="H1545" s="7"/>
      <c r="I1545" s="10"/>
      <c r="J1545" s="7"/>
      <c r="K1545" s="7"/>
    </row>
    <row r="1546" spans="1:11" ht="14.5">
      <c r="A1546" s="10" t="s">
        <v>49</v>
      </c>
      <c r="B1546" s="10">
        <v>26</v>
      </c>
      <c r="C1546" s="7" t="s">
        <v>23</v>
      </c>
      <c r="D1546" s="7" t="s">
        <v>10</v>
      </c>
      <c r="E1546" s="7"/>
      <c r="F1546" s="10"/>
      <c r="G1546" s="7"/>
      <c r="H1546" s="7"/>
      <c r="I1546" s="10"/>
      <c r="J1546" s="7"/>
      <c r="K1546" s="7"/>
    </row>
    <row r="1547" spans="1:11" ht="14.5">
      <c r="A1547" s="10" t="s">
        <v>49</v>
      </c>
      <c r="B1547" s="10">
        <v>5</v>
      </c>
      <c r="C1547" s="16" t="s">
        <v>23</v>
      </c>
      <c r="D1547" s="7" t="s">
        <v>18</v>
      </c>
      <c r="E1547" s="7"/>
      <c r="F1547" s="10"/>
      <c r="G1547" s="7"/>
      <c r="H1547" s="7"/>
      <c r="I1547" s="10"/>
      <c r="J1547" s="7"/>
      <c r="K1547" s="7"/>
    </row>
    <row r="1548" spans="1:11" ht="14.5">
      <c r="A1548" s="10" t="s">
        <v>49</v>
      </c>
      <c r="B1548" s="10">
        <v>29</v>
      </c>
      <c r="C1548" s="7" t="s">
        <v>23</v>
      </c>
      <c r="D1548" s="7" t="s">
        <v>4</v>
      </c>
      <c r="E1548" s="7"/>
      <c r="F1548" s="10"/>
      <c r="G1548" s="16"/>
      <c r="H1548" s="7"/>
      <c r="I1548" s="10"/>
      <c r="J1548" s="16"/>
      <c r="K1548" s="7"/>
    </row>
    <row r="1549" spans="1:11" ht="14.5">
      <c r="A1549" s="10" t="s">
        <v>49</v>
      </c>
      <c r="B1549" s="10">
        <v>46</v>
      </c>
      <c r="C1549" s="7" t="s">
        <v>23</v>
      </c>
      <c r="D1549" s="7" t="s">
        <v>11</v>
      </c>
      <c r="E1549" s="7"/>
      <c r="F1549" s="10"/>
      <c r="G1549" s="7"/>
      <c r="H1549" s="7"/>
      <c r="I1549" s="10"/>
      <c r="J1549" s="7"/>
      <c r="K1549" s="7"/>
    </row>
    <row r="1550" spans="1:11" ht="14.5">
      <c r="A1550" s="10" t="s">
        <v>49</v>
      </c>
      <c r="B1550" s="10">
        <v>14</v>
      </c>
      <c r="C1550" s="7" t="s">
        <v>23</v>
      </c>
      <c r="D1550" s="7" t="s">
        <v>10</v>
      </c>
      <c r="E1550" s="7"/>
      <c r="F1550" s="10"/>
      <c r="G1550" s="7"/>
      <c r="H1550" s="7"/>
      <c r="I1550" s="10"/>
      <c r="J1550" s="7"/>
      <c r="K1550" s="7"/>
    </row>
    <row r="1551" spans="1:11" ht="14.5">
      <c r="A1551" s="10" t="s">
        <v>49</v>
      </c>
      <c r="B1551" s="10">
        <v>22</v>
      </c>
      <c r="C1551" s="7" t="s">
        <v>23</v>
      </c>
      <c r="D1551" s="7" t="s">
        <v>4</v>
      </c>
      <c r="E1551" s="7"/>
      <c r="F1551" s="10"/>
      <c r="G1551" s="7"/>
      <c r="H1551" s="7"/>
      <c r="I1551" s="10"/>
      <c r="J1551" s="7"/>
      <c r="K1551" s="7"/>
    </row>
    <row r="1552" spans="1:11" ht="14.5">
      <c r="A1552" s="10" t="s">
        <v>49</v>
      </c>
      <c r="B1552" s="10">
        <v>10</v>
      </c>
      <c r="C1552" s="7" t="s">
        <v>24</v>
      </c>
      <c r="D1552" s="7" t="s">
        <v>11</v>
      </c>
      <c r="E1552" s="7"/>
      <c r="F1552" s="10"/>
      <c r="G1552" s="7"/>
      <c r="H1552" s="7"/>
      <c r="I1552" s="10"/>
      <c r="J1552" s="7"/>
      <c r="K1552" s="7"/>
    </row>
    <row r="1553" spans="1:11" ht="14.5">
      <c r="A1553" s="10" t="s">
        <v>49</v>
      </c>
      <c r="B1553" s="10">
        <v>11</v>
      </c>
      <c r="C1553" s="7" t="s">
        <v>24</v>
      </c>
      <c r="D1553" s="7" t="s">
        <v>10</v>
      </c>
      <c r="E1553" s="7"/>
      <c r="F1553" s="10"/>
      <c r="G1553" s="7"/>
      <c r="H1553" s="7"/>
      <c r="I1553" s="10"/>
      <c r="J1553" s="7"/>
      <c r="K1553" s="7"/>
    </row>
    <row r="1554" spans="1:11" ht="14.5">
      <c r="A1554" s="10" t="s">
        <v>49</v>
      </c>
      <c r="B1554" s="10">
        <v>6</v>
      </c>
      <c r="C1554" s="7" t="s">
        <v>24</v>
      </c>
      <c r="D1554" s="7" t="s">
        <v>18</v>
      </c>
      <c r="E1554" s="7"/>
      <c r="F1554" s="10"/>
      <c r="G1554" s="7"/>
      <c r="H1554" s="7"/>
      <c r="I1554" s="10"/>
      <c r="J1554" s="7"/>
      <c r="K1554" s="7"/>
    </row>
    <row r="1555" spans="1:11" ht="14.5">
      <c r="A1555" s="10" t="s">
        <v>49</v>
      </c>
      <c r="B1555" s="10">
        <v>32</v>
      </c>
      <c r="C1555" s="7" t="s">
        <v>24</v>
      </c>
      <c r="D1555" s="7" t="s">
        <v>10</v>
      </c>
      <c r="E1555" s="7"/>
      <c r="F1555" s="10"/>
      <c r="G1555" s="7"/>
      <c r="H1555" s="7"/>
      <c r="I1555" s="10"/>
      <c r="J1555" s="7"/>
      <c r="K1555" s="7"/>
    </row>
    <row r="1556" spans="1:11" ht="14.5">
      <c r="A1556" s="10" t="s">
        <v>49</v>
      </c>
      <c r="B1556" s="10">
        <v>9</v>
      </c>
      <c r="C1556" s="7" t="s">
        <v>24</v>
      </c>
      <c r="D1556" s="7" t="s">
        <v>10</v>
      </c>
      <c r="E1556" s="7"/>
      <c r="F1556" s="10"/>
      <c r="G1556" s="7"/>
      <c r="H1556" s="7"/>
      <c r="I1556" s="10"/>
      <c r="J1556" s="7"/>
      <c r="K1556" s="7"/>
    </row>
    <row r="1557" spans="1:11" ht="14.5">
      <c r="A1557" s="10" t="s">
        <v>49</v>
      </c>
      <c r="B1557" s="10">
        <v>11</v>
      </c>
      <c r="C1557" s="7" t="s">
        <v>24</v>
      </c>
      <c r="D1557" s="7" t="s">
        <v>25</v>
      </c>
      <c r="E1557" s="7"/>
      <c r="F1557" s="10"/>
      <c r="G1557" s="7"/>
      <c r="H1557" s="7"/>
      <c r="I1557" s="10"/>
      <c r="J1557" s="7"/>
      <c r="K1557" s="7"/>
    </row>
    <row r="1558" spans="1:11" ht="14.5">
      <c r="A1558" s="10" t="s">
        <v>49</v>
      </c>
      <c r="B1558" s="10">
        <v>16</v>
      </c>
      <c r="C1558" s="7" t="s">
        <v>24</v>
      </c>
      <c r="D1558" s="7" t="s">
        <v>18</v>
      </c>
      <c r="E1558" s="7"/>
      <c r="F1558" s="10"/>
      <c r="G1558" s="7"/>
      <c r="H1558" s="7"/>
      <c r="I1558" s="10"/>
      <c r="J1558" s="7"/>
      <c r="K1558" s="7"/>
    </row>
    <row r="1559" spans="1:11" ht="14.5">
      <c r="A1559" s="10" t="s">
        <v>49</v>
      </c>
      <c r="B1559" s="10">
        <v>61</v>
      </c>
      <c r="C1559" s="7" t="s">
        <v>24</v>
      </c>
      <c r="D1559" s="7" t="s">
        <v>25</v>
      </c>
      <c r="E1559" s="7"/>
      <c r="F1559" s="10"/>
      <c r="G1559" s="7"/>
      <c r="H1559" s="7"/>
      <c r="I1559" s="10"/>
      <c r="J1559" s="7"/>
      <c r="K1559" s="7"/>
    </row>
    <row r="1560" spans="1:11" ht="14.5">
      <c r="A1560" s="10" t="s">
        <v>49</v>
      </c>
      <c r="B1560" s="10">
        <v>18</v>
      </c>
      <c r="C1560" s="7" t="s">
        <v>24</v>
      </c>
      <c r="D1560" s="7" t="s">
        <v>10</v>
      </c>
      <c r="E1560" s="7"/>
      <c r="F1560" s="10"/>
      <c r="G1560" s="7"/>
      <c r="H1560" s="7"/>
      <c r="I1560" s="10"/>
      <c r="J1560" s="7"/>
      <c r="K1560" s="7"/>
    </row>
    <row r="1561" spans="1:11" ht="14.5">
      <c r="A1561" s="10" t="s">
        <v>49</v>
      </c>
      <c r="B1561" s="10">
        <v>109</v>
      </c>
      <c r="C1561" s="7" t="s">
        <v>24</v>
      </c>
      <c r="D1561" s="7" t="s">
        <v>25</v>
      </c>
      <c r="E1561" s="7"/>
      <c r="F1561" s="10"/>
      <c r="G1561" s="7"/>
      <c r="H1561" s="7"/>
      <c r="I1561" s="10"/>
      <c r="J1561" s="7"/>
      <c r="K1561" s="7"/>
    </row>
    <row r="1562" spans="1:11" ht="14.5">
      <c r="A1562" s="10" t="s">
        <v>49</v>
      </c>
      <c r="B1562" s="10">
        <v>18</v>
      </c>
      <c r="C1562" s="7" t="s">
        <v>24</v>
      </c>
      <c r="D1562" s="7" t="s">
        <v>11</v>
      </c>
      <c r="E1562" s="7"/>
      <c r="F1562" s="10"/>
      <c r="G1562" s="7"/>
      <c r="H1562" s="7"/>
      <c r="I1562" s="10"/>
      <c r="J1562" s="7"/>
      <c r="K1562" s="7"/>
    </row>
    <row r="1563" spans="1:11" ht="14.5">
      <c r="A1563" s="10" t="s">
        <v>49</v>
      </c>
      <c r="B1563" s="10">
        <v>27</v>
      </c>
      <c r="C1563" s="7" t="s">
        <v>24</v>
      </c>
      <c r="D1563" s="7" t="s">
        <v>18</v>
      </c>
      <c r="E1563" s="7"/>
      <c r="F1563" s="10"/>
      <c r="G1563" s="7"/>
      <c r="H1563" s="7"/>
      <c r="I1563" s="10"/>
      <c r="J1563" s="7"/>
      <c r="K1563" s="7"/>
    </row>
    <row r="1564" spans="1:11" ht="14.5">
      <c r="A1564" s="10" t="s">
        <v>49</v>
      </c>
      <c r="B1564" s="10">
        <v>45</v>
      </c>
      <c r="C1564" s="7" t="s">
        <v>24</v>
      </c>
      <c r="D1564" s="7" t="s">
        <v>18</v>
      </c>
      <c r="E1564" s="7"/>
      <c r="F1564" s="10"/>
      <c r="G1564" s="7"/>
      <c r="H1564" s="7"/>
      <c r="I1564" s="10"/>
      <c r="J1564" s="7"/>
      <c r="K1564" s="7"/>
    </row>
    <row r="1565" spans="1:11" ht="14.5">
      <c r="A1565" s="10" t="s">
        <v>49</v>
      </c>
      <c r="B1565" s="10">
        <v>25</v>
      </c>
      <c r="C1565" s="7" t="s">
        <v>24</v>
      </c>
      <c r="D1565" s="7" t="s">
        <v>18</v>
      </c>
      <c r="E1565" s="7"/>
      <c r="F1565" s="10"/>
      <c r="G1565" s="7"/>
      <c r="H1565" s="7"/>
      <c r="I1565" s="10"/>
      <c r="J1565" s="7"/>
      <c r="K1565" s="7"/>
    </row>
    <row r="1566" spans="1:11" ht="14.5">
      <c r="A1566" s="10" t="s">
        <v>49</v>
      </c>
      <c r="B1566" s="10">
        <v>43</v>
      </c>
      <c r="C1566" s="7" t="s">
        <v>24</v>
      </c>
      <c r="D1566" s="7" t="s">
        <v>25</v>
      </c>
      <c r="E1566" s="7"/>
      <c r="F1566" s="10"/>
      <c r="G1566" s="7"/>
      <c r="H1566" s="7"/>
      <c r="I1566" s="10"/>
      <c r="J1566" s="7"/>
      <c r="K1566" s="7"/>
    </row>
    <row r="1567" spans="1:11" ht="14.5">
      <c r="A1567" s="10" t="s">
        <v>49</v>
      </c>
      <c r="B1567" s="10">
        <v>16</v>
      </c>
      <c r="C1567" s="7" t="s">
        <v>24</v>
      </c>
      <c r="D1567" s="7" t="s">
        <v>10</v>
      </c>
      <c r="E1567" s="7"/>
      <c r="F1567" s="10"/>
      <c r="G1567" s="7"/>
      <c r="H1567" s="7"/>
      <c r="I1567" s="10"/>
      <c r="J1567" s="7"/>
      <c r="K1567" s="7"/>
    </row>
    <row r="1568" spans="1:11" ht="14.5">
      <c r="A1568" s="10" t="s">
        <v>49</v>
      </c>
      <c r="B1568" s="10">
        <v>13</v>
      </c>
      <c r="C1568" s="7" t="s">
        <v>24</v>
      </c>
      <c r="D1568" s="7" t="s">
        <v>25</v>
      </c>
      <c r="E1568" s="7"/>
      <c r="F1568" s="10"/>
      <c r="G1568" s="7"/>
      <c r="H1568" s="7"/>
      <c r="I1568" s="10"/>
      <c r="J1568" s="7"/>
      <c r="K1568" s="7"/>
    </row>
    <row r="1569" spans="1:11" ht="14.5">
      <c r="A1569" s="10" t="s">
        <v>49</v>
      </c>
      <c r="B1569" s="10">
        <v>5</v>
      </c>
      <c r="C1569" s="7" t="s">
        <v>24</v>
      </c>
      <c r="D1569" s="7" t="s">
        <v>18</v>
      </c>
      <c r="E1569" s="7"/>
      <c r="F1569" s="10"/>
      <c r="G1569" s="7"/>
      <c r="H1569" s="7"/>
      <c r="I1569" s="10"/>
      <c r="J1569" s="7"/>
      <c r="K1569" s="7"/>
    </row>
    <row r="1570" spans="1:11" ht="14.5">
      <c r="A1570" s="10" t="s">
        <v>49</v>
      </c>
      <c r="B1570" s="10">
        <v>61</v>
      </c>
      <c r="C1570" s="7" t="s">
        <v>24</v>
      </c>
      <c r="D1570" s="7" t="s">
        <v>4</v>
      </c>
      <c r="E1570" s="7"/>
      <c r="F1570" s="10"/>
      <c r="G1570" s="7"/>
      <c r="H1570" s="7"/>
      <c r="I1570" s="10"/>
      <c r="J1570" s="7"/>
      <c r="K1570" s="7"/>
    </row>
    <row r="1571" spans="1:11" ht="14.5">
      <c r="A1571" s="10" t="s">
        <v>49</v>
      </c>
      <c r="B1571" s="10">
        <v>9</v>
      </c>
      <c r="C1571" s="7" t="s">
        <v>24</v>
      </c>
      <c r="D1571" s="7" t="s">
        <v>18</v>
      </c>
      <c r="E1571" s="7"/>
      <c r="F1571" s="10"/>
      <c r="G1571" s="7"/>
      <c r="H1571" s="7"/>
      <c r="I1571" s="10"/>
      <c r="J1571" s="7"/>
      <c r="K1571" s="7"/>
    </row>
    <row r="1572" spans="1:11" ht="14.5">
      <c r="A1572" s="10" t="s">
        <v>49</v>
      </c>
      <c r="B1572" s="10">
        <v>22</v>
      </c>
      <c r="C1572" s="7" t="s">
        <v>24</v>
      </c>
      <c r="D1572" s="7" t="s">
        <v>25</v>
      </c>
      <c r="E1572" s="7"/>
      <c r="F1572" s="10"/>
      <c r="G1572" s="7"/>
      <c r="H1572" s="7"/>
      <c r="I1572" s="10"/>
      <c r="J1572" s="7"/>
      <c r="K1572" s="7"/>
    </row>
    <row r="1573" spans="1:11" ht="14.5">
      <c r="A1573" s="10" t="s">
        <v>49</v>
      </c>
      <c r="B1573" s="10">
        <v>14</v>
      </c>
      <c r="C1573" s="7" t="s">
        <v>24</v>
      </c>
      <c r="D1573" s="7" t="s">
        <v>25</v>
      </c>
      <c r="E1573" s="7"/>
      <c r="F1573" s="10"/>
      <c r="G1573" s="7"/>
      <c r="H1573" s="7"/>
      <c r="I1573" s="10"/>
      <c r="J1573" s="7"/>
      <c r="K1573" s="7"/>
    </row>
    <row r="1574" spans="1:11" ht="14.5">
      <c r="A1574" s="10" t="s">
        <v>49</v>
      </c>
      <c r="B1574" s="10">
        <v>4</v>
      </c>
      <c r="C1574" s="7" t="s">
        <v>24</v>
      </c>
      <c r="D1574" s="7" t="s">
        <v>18</v>
      </c>
      <c r="E1574" s="7"/>
      <c r="F1574" s="10"/>
      <c r="G1574" s="7"/>
      <c r="H1574" s="7"/>
      <c r="I1574" s="10"/>
      <c r="J1574" s="7"/>
      <c r="K1574" s="7"/>
    </row>
    <row r="1575" spans="1:11" ht="14.5">
      <c r="A1575" s="10" t="s">
        <v>49</v>
      </c>
      <c r="B1575" s="10">
        <v>5</v>
      </c>
      <c r="C1575" s="7" t="s">
        <v>24</v>
      </c>
      <c r="D1575" s="7" t="s">
        <v>25</v>
      </c>
      <c r="E1575" s="7"/>
      <c r="F1575" s="10"/>
      <c r="G1575" s="7"/>
      <c r="H1575" s="7"/>
      <c r="I1575" s="10"/>
      <c r="J1575" s="7"/>
      <c r="K1575" s="7"/>
    </row>
    <row r="1576" spans="1:11" ht="14.5">
      <c r="A1576" s="10" t="s">
        <v>49</v>
      </c>
      <c r="B1576" s="10">
        <v>8</v>
      </c>
      <c r="C1576" s="16" t="s">
        <v>24</v>
      </c>
      <c r="D1576" s="7" t="s">
        <v>25</v>
      </c>
      <c r="F1576" s="10"/>
      <c r="G1576" s="7"/>
      <c r="H1576" s="7"/>
      <c r="I1576" s="10"/>
      <c r="J1576" s="7"/>
      <c r="K1576" s="7"/>
    </row>
    <row r="1577" spans="1:11" ht="14.5">
      <c r="A1577" s="10"/>
      <c r="B1577" s="10"/>
      <c r="C1577" s="7"/>
      <c r="D1577" s="7"/>
      <c r="F1577" s="10"/>
      <c r="G1577" s="16"/>
      <c r="H1577" s="7"/>
      <c r="I1577" s="10"/>
      <c r="J1577" s="16"/>
      <c r="K1577" s="7"/>
    </row>
    <row r="1578" spans="1:11" ht="14.5">
      <c r="A1578" s="10"/>
      <c r="B1578" s="10"/>
      <c r="C1578" s="7"/>
      <c r="D1578" s="7"/>
      <c r="F1578" s="10"/>
      <c r="G1578" s="7"/>
      <c r="H1578" s="7"/>
      <c r="I1578" s="10"/>
      <c r="J1578" s="7"/>
      <c r="K1578" s="7"/>
    </row>
    <row r="1579" spans="1:11" ht="14.5">
      <c r="A1579" s="10"/>
      <c r="B1579" s="10"/>
      <c r="C1579" s="7"/>
      <c r="D1579" s="7"/>
      <c r="F1579" s="10"/>
      <c r="G1579" s="7"/>
      <c r="H1579" s="7"/>
      <c r="I1579" s="10"/>
      <c r="J1579" s="7"/>
      <c r="K1579" s="7"/>
    </row>
    <row r="1580" spans="1:11" ht="14.5">
      <c r="A1580" s="10"/>
      <c r="B1580" s="10"/>
      <c r="C1580" s="7"/>
      <c r="D1580" s="7"/>
      <c r="F1580" s="10"/>
      <c r="G1580" s="7"/>
      <c r="H1580" s="7"/>
      <c r="I1580" s="10"/>
      <c r="J1580" s="7"/>
      <c r="K1580" s="7"/>
    </row>
    <row r="1581" spans="1:11" ht="14.5">
      <c r="A1581" s="10"/>
      <c r="B1581" s="10"/>
      <c r="C1581" s="7"/>
      <c r="D1581" s="7"/>
      <c r="F1581" s="10"/>
      <c r="G1581" s="7"/>
      <c r="H1581" s="7"/>
      <c r="I1581" s="10"/>
      <c r="J1581" s="7"/>
      <c r="K1581" s="7"/>
    </row>
    <row r="1582" spans="1:11" ht="14.5">
      <c r="A1582" s="10"/>
      <c r="B1582" s="10"/>
      <c r="C1582" s="7"/>
      <c r="D1582" s="7"/>
      <c r="F1582" s="10"/>
      <c r="G1582" s="7"/>
      <c r="H1582" s="7"/>
      <c r="I1582" s="10"/>
      <c r="J1582" s="7"/>
      <c r="K1582" s="7"/>
    </row>
    <row r="1583" spans="1:11" ht="14.5">
      <c r="A1583" s="10"/>
      <c r="B1583" s="10"/>
      <c r="C1583" s="7"/>
      <c r="D1583" s="7"/>
      <c r="F1583" s="10"/>
      <c r="G1583" s="7"/>
      <c r="H1583" s="7"/>
      <c r="I1583" s="10"/>
      <c r="J1583" s="7"/>
      <c r="K1583" s="7"/>
    </row>
    <row r="1584" spans="1:11" ht="14.5">
      <c r="A1584" s="10"/>
      <c r="B1584" s="10"/>
      <c r="C1584" s="7"/>
      <c r="D1584" s="7"/>
      <c r="F1584" s="10"/>
      <c r="G1584" s="7"/>
      <c r="H1584" s="7"/>
      <c r="I1584" s="10"/>
      <c r="J1584" s="7"/>
      <c r="K1584" s="7"/>
    </row>
    <row r="1585" spans="1:11" ht="14.5">
      <c r="A1585" s="10"/>
      <c r="B1585" s="10"/>
      <c r="C1585" s="7"/>
      <c r="D1585" s="7"/>
      <c r="F1585" s="10"/>
      <c r="G1585" s="7"/>
      <c r="H1585" s="7"/>
      <c r="I1585" s="10"/>
      <c r="J1585" s="7"/>
      <c r="K1585" s="7"/>
    </row>
    <row r="1586" spans="1:11" ht="14.5">
      <c r="A1586" s="10"/>
      <c r="B1586" s="10"/>
      <c r="C1586" s="7"/>
      <c r="D1586" s="7"/>
      <c r="F1586" s="10"/>
      <c r="G1586" s="7"/>
      <c r="H1586" s="7"/>
      <c r="I1586" s="10"/>
      <c r="J1586" s="7"/>
      <c r="K1586" s="7"/>
    </row>
    <row r="1587" spans="1:11" ht="14.5">
      <c r="A1587" s="10"/>
      <c r="B1587" s="10"/>
      <c r="C1587" s="7"/>
      <c r="D1587" s="7"/>
      <c r="F1587" s="10"/>
      <c r="G1587" s="7"/>
      <c r="H1587" s="7"/>
      <c r="I1587" s="10"/>
      <c r="J1587" s="7"/>
      <c r="K1587" s="7"/>
    </row>
    <row r="1588" spans="1:11" ht="14.5">
      <c r="A1588" s="10"/>
      <c r="B1588" s="10"/>
      <c r="C1588" s="7"/>
      <c r="D1588" s="7"/>
      <c r="F1588" s="10"/>
      <c r="G1588" s="7"/>
      <c r="H1588" s="7"/>
      <c r="I1588" s="10"/>
      <c r="J1588" s="7"/>
      <c r="K1588" s="7"/>
    </row>
    <row r="1589" spans="1:11" ht="14.5">
      <c r="A1589" s="10"/>
      <c r="B1589" s="10"/>
      <c r="C1589" s="7"/>
      <c r="D1589" s="7"/>
      <c r="F1589" s="10"/>
      <c r="G1589" s="7"/>
      <c r="H1589" s="7"/>
      <c r="I1589" s="10"/>
      <c r="J1589" s="7"/>
      <c r="K1589" s="7"/>
    </row>
    <row r="1590" spans="1:11" ht="14.5">
      <c r="A1590" s="10"/>
      <c r="B1590" s="10"/>
      <c r="C1590" s="7"/>
      <c r="D1590" s="7"/>
      <c r="F1590" s="10"/>
      <c r="G1590" s="7"/>
      <c r="H1590" s="7"/>
      <c r="I1590" s="10"/>
      <c r="J1590" s="7"/>
      <c r="K1590" s="7"/>
    </row>
    <row r="1591" spans="1:11" ht="14.5">
      <c r="A1591" s="10"/>
      <c r="B1591" s="10"/>
      <c r="C1591" s="7"/>
      <c r="D1591" s="7"/>
      <c r="F1591" s="10"/>
      <c r="G1591" s="7"/>
      <c r="H1591" s="7"/>
      <c r="I1591" s="10"/>
      <c r="J1591" s="7"/>
      <c r="K1591" s="7"/>
    </row>
    <row r="1592" spans="1:11" ht="14.5">
      <c r="A1592" s="10"/>
      <c r="B1592" s="10"/>
      <c r="C1592" s="7"/>
      <c r="D1592" s="7"/>
      <c r="F1592" s="10"/>
      <c r="G1592" s="7"/>
      <c r="H1592" s="7"/>
      <c r="I1592" s="10"/>
      <c r="J1592" s="7"/>
      <c r="K1592" s="7"/>
    </row>
    <row r="1593" spans="1:11" ht="14.5">
      <c r="A1593" s="10"/>
      <c r="B1593" s="10"/>
      <c r="C1593" s="7"/>
      <c r="D1593" s="7"/>
      <c r="F1593" s="10"/>
      <c r="G1593" s="7"/>
      <c r="H1593" s="7"/>
      <c r="I1593" s="10"/>
      <c r="J1593" s="7"/>
      <c r="K1593" s="7"/>
    </row>
    <row r="1594" spans="1:11" ht="14.5">
      <c r="A1594" s="10"/>
      <c r="B1594" s="10"/>
      <c r="C1594" s="7"/>
      <c r="D1594" s="7"/>
      <c r="F1594" s="10"/>
      <c r="G1594" s="7"/>
      <c r="H1594" s="7"/>
      <c r="I1594" s="10"/>
      <c r="J1594" s="7"/>
      <c r="K1594" s="7"/>
    </row>
    <row r="1595" spans="1:11" ht="14.5">
      <c r="A1595" s="10"/>
      <c r="B1595" s="10"/>
      <c r="C1595" s="7"/>
      <c r="D1595" s="7"/>
      <c r="F1595" s="10"/>
      <c r="G1595" s="7"/>
      <c r="H1595" s="7"/>
      <c r="I1595" s="10"/>
      <c r="J1595" s="7"/>
      <c r="K1595" s="7"/>
    </row>
    <row r="1596" spans="1:11" ht="14.5">
      <c r="A1596" s="10"/>
      <c r="B1596" s="10"/>
      <c r="C1596" s="7"/>
      <c r="D1596" s="7"/>
      <c r="F1596" s="10"/>
      <c r="G1596" s="7"/>
      <c r="H1596" s="7"/>
      <c r="I1596" s="10"/>
      <c r="J1596" s="7"/>
      <c r="K1596" s="7"/>
    </row>
    <row r="1597" spans="1:11" ht="14.5">
      <c r="A1597" s="10"/>
      <c r="B1597" s="10"/>
      <c r="C1597" s="7"/>
      <c r="D1597" s="7"/>
      <c r="F1597" s="10"/>
      <c r="G1597" s="7"/>
      <c r="H1597" s="7"/>
      <c r="I1597" s="10"/>
      <c r="J1597" s="7"/>
      <c r="K1597" s="7"/>
    </row>
    <row r="1598" spans="1:11" ht="14.5">
      <c r="A1598" s="10"/>
      <c r="B1598" s="10"/>
      <c r="C1598" s="7"/>
      <c r="D1598" s="7"/>
      <c r="F1598" s="10"/>
      <c r="G1598" s="7"/>
      <c r="H1598" s="7"/>
      <c r="I1598" s="10"/>
      <c r="J1598" s="7"/>
      <c r="K1598" s="7"/>
    </row>
    <row r="1599" spans="1:11" ht="14.5">
      <c r="A1599" s="10"/>
      <c r="B1599" s="10"/>
      <c r="C1599" s="7"/>
      <c r="D1599" s="7"/>
      <c r="F1599" s="10"/>
      <c r="G1599" s="7"/>
      <c r="H1599" s="7"/>
      <c r="I1599" s="10"/>
      <c r="J1599" s="7"/>
      <c r="K1599" s="7"/>
    </row>
    <row r="1600" spans="1:11" ht="14.5">
      <c r="A1600" s="10"/>
      <c r="B1600" s="10"/>
      <c r="C1600" s="7"/>
      <c r="D1600" s="7"/>
      <c r="F1600" s="10"/>
      <c r="G1600" s="7"/>
      <c r="H1600" s="7"/>
      <c r="I1600" s="10"/>
      <c r="J1600" s="7"/>
      <c r="K1600" s="7"/>
    </row>
    <row r="1601" spans="1:11" ht="14.5">
      <c r="A1601" s="10"/>
      <c r="B1601" s="10"/>
      <c r="C1601" s="7"/>
      <c r="D1601" s="7"/>
      <c r="F1601" s="10"/>
      <c r="G1601" s="7"/>
      <c r="H1601" s="7"/>
      <c r="I1601" s="10"/>
      <c r="J1601" s="7"/>
      <c r="K1601" s="7"/>
    </row>
    <row r="1602" spans="1:11" ht="14.5">
      <c r="A1602" s="10"/>
      <c r="B1602" s="10"/>
      <c r="C1602" s="7"/>
      <c r="D1602" s="7"/>
      <c r="F1602" s="10"/>
      <c r="G1602" s="7"/>
      <c r="H1602" s="7"/>
      <c r="I1602" s="10"/>
      <c r="J1602" s="7"/>
      <c r="K1602" s="7"/>
    </row>
    <row r="1603" spans="1:11" ht="14.5">
      <c r="A1603" s="10"/>
      <c r="B1603" s="10"/>
      <c r="C1603" s="7"/>
      <c r="D1603" s="7"/>
      <c r="F1603" s="10"/>
      <c r="G1603" s="7"/>
      <c r="H1603" s="7"/>
      <c r="I1603" s="10"/>
      <c r="J1603" s="7"/>
      <c r="K1603" s="7"/>
    </row>
    <row r="1604" spans="1:11" ht="14.5">
      <c r="A1604" s="10"/>
      <c r="B1604" s="10"/>
      <c r="C1604" s="7"/>
      <c r="D1604" s="7"/>
      <c r="F1604" s="10"/>
      <c r="G1604" s="7"/>
      <c r="H1604" s="7"/>
      <c r="I1604" s="10"/>
      <c r="J1604" s="7"/>
      <c r="K1604" s="7"/>
    </row>
    <row r="1605" spans="1:11" ht="14.5">
      <c r="A1605" s="10"/>
      <c r="B1605" s="10"/>
      <c r="C1605" s="7"/>
      <c r="D1605" s="7"/>
      <c r="F1605" s="10"/>
      <c r="G1605" s="7"/>
      <c r="H1605" s="7"/>
      <c r="I1605" s="10"/>
      <c r="J1605" s="7"/>
      <c r="K1605" s="7"/>
    </row>
    <row r="1606" spans="1:11" ht="14.5">
      <c r="A1606" s="10"/>
      <c r="B1606" s="10"/>
      <c r="C1606" s="7"/>
      <c r="D1606" s="7"/>
    </row>
    <row r="1607" spans="1:11" ht="14.5">
      <c r="A1607" s="10"/>
      <c r="B1607" s="10"/>
      <c r="C1607" s="7"/>
      <c r="D1607" s="7"/>
    </row>
    <row r="1608" spans="1:11" ht="14.5">
      <c r="A1608" s="10"/>
      <c r="B1608" s="10"/>
      <c r="C1608" s="7"/>
      <c r="D1608" s="7"/>
    </row>
    <row r="1609" spans="1:11" ht="14.5">
      <c r="A1609" s="10"/>
      <c r="B1609" s="10"/>
      <c r="C1609" s="7"/>
      <c r="D1609" s="7"/>
    </row>
    <row r="1610" spans="1:11" ht="14.5">
      <c r="A1610" s="10"/>
      <c r="B1610" s="10"/>
      <c r="C1610" s="7"/>
      <c r="D1610" s="7"/>
    </row>
    <row r="1611" spans="1:11" ht="14.5">
      <c r="A1611" s="10"/>
      <c r="B1611" s="10"/>
      <c r="C1611" s="7"/>
      <c r="D1611" s="7"/>
    </row>
    <row r="1612" spans="1:11" ht="14.5">
      <c r="A1612" s="10"/>
      <c r="B1612" s="10"/>
      <c r="C1612" s="7"/>
      <c r="D1612" s="7"/>
    </row>
    <row r="1613" spans="1:11" ht="14.5">
      <c r="A1613" s="10"/>
      <c r="B1613" s="10"/>
      <c r="C1613" s="7"/>
      <c r="D1613" s="7"/>
    </row>
    <row r="1614" spans="1:11" ht="14.5">
      <c r="A1614" s="10"/>
      <c r="B1614" s="10"/>
      <c r="C1614" s="7"/>
      <c r="D1614" s="7"/>
    </row>
    <row r="1615" spans="1:11" ht="14.5">
      <c r="A1615" s="10"/>
      <c r="B1615" s="10"/>
      <c r="C1615" s="7"/>
      <c r="D1615" s="7"/>
    </row>
    <row r="1616" spans="1:11" ht="14.5">
      <c r="A1616" s="10"/>
      <c r="B1616" s="10"/>
      <c r="C1616" s="7"/>
      <c r="D1616" s="7"/>
    </row>
    <row r="1617" spans="1:4" ht="14.5">
      <c r="A1617" s="10"/>
      <c r="B1617" s="10"/>
      <c r="C1617" s="7"/>
      <c r="D1617" s="7"/>
    </row>
    <row r="1618" spans="1:4" ht="14.5">
      <c r="A1618" s="10"/>
      <c r="B1618" s="10"/>
      <c r="C1618" s="7"/>
      <c r="D1618" s="7"/>
    </row>
    <row r="1619" spans="1:4" ht="14.5">
      <c r="A1619" s="10"/>
      <c r="B1619" s="10"/>
      <c r="C1619" s="7"/>
      <c r="D1619" s="7"/>
    </row>
    <row r="1620" spans="1:4" ht="14.5">
      <c r="A1620" s="10"/>
      <c r="B1620" s="10"/>
      <c r="C1620" s="7"/>
      <c r="D1620" s="7"/>
    </row>
    <row r="1621" spans="1:4" ht="14.5">
      <c r="A1621" s="10"/>
      <c r="B1621" s="10"/>
      <c r="C1621" s="7"/>
      <c r="D1621" s="7"/>
    </row>
    <row r="1622" spans="1:4" ht="14.5">
      <c r="A1622" s="10"/>
      <c r="B1622" s="10"/>
      <c r="C1622" s="7"/>
      <c r="D1622" s="7"/>
    </row>
    <row r="1623" spans="1:4" ht="14.5">
      <c r="A1623" s="10"/>
      <c r="B1623" s="10"/>
      <c r="C1623" s="7"/>
      <c r="D1623" s="7"/>
    </row>
    <row r="1624" spans="1:4" ht="14.5">
      <c r="A1624" s="10"/>
      <c r="B1624" s="10"/>
      <c r="C1624" s="7"/>
      <c r="D1624" s="7"/>
    </row>
    <row r="1625" spans="1:4" ht="14.5">
      <c r="A1625" s="10"/>
      <c r="B1625" s="10"/>
      <c r="C1625" s="7"/>
      <c r="D1625" s="7"/>
    </row>
    <row r="1626" spans="1:4" ht="14.5">
      <c r="A1626" s="10"/>
      <c r="B1626" s="10"/>
      <c r="C1626" s="7"/>
      <c r="D1626" s="7"/>
    </row>
    <row r="1627" spans="1:4" ht="14.5">
      <c r="A1627" s="10"/>
      <c r="B1627" s="10"/>
      <c r="C1627" s="7"/>
      <c r="D1627" s="7"/>
    </row>
    <row r="1628" spans="1:4" ht="14.5">
      <c r="A1628" s="10"/>
      <c r="B1628" s="10"/>
      <c r="C1628" s="7"/>
      <c r="D1628" s="7"/>
    </row>
    <row r="1629" spans="1:4" ht="14.5">
      <c r="A1629" s="10"/>
      <c r="B1629" s="10"/>
      <c r="C1629" s="7"/>
      <c r="D1629" s="7"/>
    </row>
    <row r="1630" spans="1:4" ht="14.5">
      <c r="A1630" s="10"/>
      <c r="B1630" s="10"/>
      <c r="C1630" s="7"/>
      <c r="D1630" s="7"/>
    </row>
    <row r="1631" spans="1:4" ht="14.5">
      <c r="A1631" s="10"/>
      <c r="B1631" s="10"/>
      <c r="C1631" s="7"/>
      <c r="D1631" s="7"/>
    </row>
    <row r="1632" spans="1:4" ht="14.5">
      <c r="A1632" s="10"/>
      <c r="B1632" s="10"/>
      <c r="C1632" s="7"/>
      <c r="D1632" s="7"/>
    </row>
    <row r="1633" spans="1:4" ht="14.5">
      <c r="A1633" s="10"/>
      <c r="B1633" s="10"/>
      <c r="C1633" s="7"/>
      <c r="D1633" s="7"/>
    </row>
    <row r="1634" spans="1:4" ht="14.5">
      <c r="A1634" s="10"/>
      <c r="B1634" s="10"/>
      <c r="C1634" s="7"/>
      <c r="D1634" s="7"/>
    </row>
    <row r="1635" spans="1:4" ht="14.5">
      <c r="A1635" s="10"/>
      <c r="B1635" s="10"/>
      <c r="C1635" s="7"/>
      <c r="D1635" s="7"/>
    </row>
    <row r="1636" spans="1:4" ht="14.5">
      <c r="A1636" s="10"/>
      <c r="B1636" s="10"/>
      <c r="C1636" s="7"/>
      <c r="D1636" s="7"/>
    </row>
    <row r="1637" spans="1:4" ht="14.5">
      <c r="A1637" s="10"/>
      <c r="B1637" s="10"/>
      <c r="C1637" s="7"/>
      <c r="D1637" s="7"/>
    </row>
    <row r="1638" spans="1:4" ht="14.5">
      <c r="A1638" s="10"/>
      <c r="B1638" s="10"/>
      <c r="C1638" s="7"/>
      <c r="D1638" s="7"/>
    </row>
    <row r="1639" spans="1:4" ht="14.5">
      <c r="A1639" s="10"/>
      <c r="B1639" s="10"/>
      <c r="C1639" s="7"/>
      <c r="D1639" s="7"/>
    </row>
    <row r="1640" spans="1:4" ht="14.5">
      <c r="A1640" s="10"/>
      <c r="B1640" s="10"/>
      <c r="C1640" s="7"/>
      <c r="D1640" s="7"/>
    </row>
    <row r="1641" spans="1:4" ht="14.5">
      <c r="A1641" s="10"/>
      <c r="B1641" s="10"/>
      <c r="C1641" s="7"/>
      <c r="D1641" s="7"/>
    </row>
    <row r="1642" spans="1:4" ht="14.5">
      <c r="A1642" s="10"/>
      <c r="B1642" s="10"/>
      <c r="C1642" s="7"/>
      <c r="D1642" s="7"/>
    </row>
    <row r="1643" spans="1:4" ht="14.5">
      <c r="A1643" s="10"/>
      <c r="B1643" s="10"/>
      <c r="C1643" s="7"/>
      <c r="D1643" s="7"/>
    </row>
    <row r="1644" spans="1:4" ht="14.5">
      <c r="A1644" s="10"/>
      <c r="B1644" s="10"/>
      <c r="C1644" s="7"/>
      <c r="D1644" s="7"/>
    </row>
    <row r="1645" spans="1:4" ht="14.5">
      <c r="A1645" s="10"/>
      <c r="B1645" s="10"/>
      <c r="C1645" s="7"/>
      <c r="D1645" s="7"/>
    </row>
    <row r="1646" spans="1:4" ht="14.5">
      <c r="A1646" s="10"/>
      <c r="B1646" s="10"/>
      <c r="C1646" s="7"/>
      <c r="D1646" s="7"/>
    </row>
    <row r="1647" spans="1:4" ht="14.5">
      <c r="A1647" s="10"/>
      <c r="B1647" s="10"/>
      <c r="C1647" s="7"/>
      <c r="D1647" s="7"/>
    </row>
    <row r="1648" spans="1:4" ht="14.5">
      <c r="A1648" s="10"/>
      <c r="B1648" s="10"/>
      <c r="C1648" s="7"/>
      <c r="D1648" s="7"/>
    </row>
    <row r="1649" spans="1:4" ht="14.5">
      <c r="A1649" s="10"/>
      <c r="B1649" s="10"/>
      <c r="C1649" s="7"/>
      <c r="D1649" s="7"/>
    </row>
    <row r="1650" spans="1:4" ht="14.5">
      <c r="A1650" s="10"/>
      <c r="B1650" s="10"/>
      <c r="C1650" s="7"/>
      <c r="D1650" s="7"/>
    </row>
    <row r="1651" spans="1:4" ht="14.5">
      <c r="A1651" s="10"/>
      <c r="B1651" s="10"/>
      <c r="C1651" s="7"/>
      <c r="D1651" s="7"/>
    </row>
    <row r="1652" spans="1:4" ht="14.5">
      <c r="A1652" s="10"/>
      <c r="B1652" s="10"/>
      <c r="C1652" s="7"/>
      <c r="D1652" s="7"/>
    </row>
    <row r="1653" spans="1:4" ht="14.5">
      <c r="A1653" s="10"/>
      <c r="B1653" s="10"/>
      <c r="C1653" s="7"/>
      <c r="D1653" s="7"/>
    </row>
    <row r="1654" spans="1:4" ht="14.5">
      <c r="A1654" s="10"/>
      <c r="B1654" s="10"/>
      <c r="C1654" s="7"/>
      <c r="D1654" s="7"/>
    </row>
    <row r="1655" spans="1:4" ht="14.5">
      <c r="A1655" s="10"/>
      <c r="B1655" s="10"/>
      <c r="C1655" s="7"/>
      <c r="D1655" s="7"/>
    </row>
    <row r="1656" spans="1:4" ht="14.5">
      <c r="A1656" s="10"/>
      <c r="B1656" s="10"/>
      <c r="C1656" s="7"/>
      <c r="D1656" s="7"/>
    </row>
    <row r="1657" spans="1:4" ht="14.5">
      <c r="A1657" s="10"/>
      <c r="B1657" s="10"/>
      <c r="C1657" s="7"/>
      <c r="D1657" s="7"/>
    </row>
    <row r="1658" spans="1:4" ht="14.5">
      <c r="A1658" s="10"/>
      <c r="B1658" s="10"/>
      <c r="C1658" s="7"/>
      <c r="D1658" s="7"/>
    </row>
    <row r="1659" spans="1:4" ht="14.5">
      <c r="A1659" s="10"/>
      <c r="B1659" s="10"/>
      <c r="C1659" s="7"/>
      <c r="D1659" s="7"/>
    </row>
    <row r="1660" spans="1:4" ht="14.5">
      <c r="A1660" s="10"/>
      <c r="B1660" s="10"/>
      <c r="C1660" s="7"/>
      <c r="D1660" s="7"/>
    </row>
    <row r="1661" spans="1:4" ht="14.5">
      <c r="A1661" s="10"/>
      <c r="B1661" s="10"/>
      <c r="C1661" s="7"/>
      <c r="D1661" s="7"/>
    </row>
    <row r="1662" spans="1:4" ht="14.5">
      <c r="A1662" s="10"/>
      <c r="B1662" s="10"/>
      <c r="C1662" s="7"/>
      <c r="D1662" s="7"/>
    </row>
    <row r="1663" spans="1:4" ht="14.5">
      <c r="A1663" s="10"/>
      <c r="B1663" s="10"/>
      <c r="C1663" s="7"/>
      <c r="D1663" s="7"/>
    </row>
    <row r="1664" spans="1:4" ht="14.5">
      <c r="A1664" s="10"/>
      <c r="B1664" s="10"/>
      <c r="C1664" s="7"/>
      <c r="D1664" s="7"/>
    </row>
    <row r="1665" spans="1:4" ht="14.5">
      <c r="A1665" s="10"/>
      <c r="B1665" s="10"/>
      <c r="C1665" s="7"/>
      <c r="D1665" s="7"/>
    </row>
    <row r="1666" spans="1:4" ht="14.5">
      <c r="A1666" s="10"/>
      <c r="B1666" s="10"/>
      <c r="C1666" s="7"/>
      <c r="D1666" s="7"/>
    </row>
    <row r="1667" spans="1:4" ht="14.5">
      <c r="A1667" s="10"/>
      <c r="B1667" s="10"/>
      <c r="C1667" s="7"/>
      <c r="D1667" s="7"/>
    </row>
    <row r="1668" spans="1:4" ht="14.5">
      <c r="A1668" s="10"/>
      <c r="B1668" s="10"/>
      <c r="C1668" s="7"/>
      <c r="D1668" s="7"/>
    </row>
    <row r="1669" spans="1:4" ht="14.5">
      <c r="A1669" s="10"/>
      <c r="B1669" s="10"/>
      <c r="C1669" s="7"/>
      <c r="D1669" s="7"/>
    </row>
    <row r="1670" spans="1:4" ht="14.5">
      <c r="A1670" s="10"/>
      <c r="B1670" s="10"/>
      <c r="C1670" s="7"/>
      <c r="D1670" s="7"/>
    </row>
    <row r="1671" spans="1:4" ht="14.5">
      <c r="A1671" s="10"/>
      <c r="B1671" s="10"/>
      <c r="C1671" s="7"/>
      <c r="D1671" s="7"/>
    </row>
    <row r="1672" spans="1:4" ht="14.5">
      <c r="A1672" s="10"/>
      <c r="B1672" s="10"/>
      <c r="C1672" s="7"/>
      <c r="D1672" s="7"/>
    </row>
    <row r="1673" spans="1:4" ht="14.5">
      <c r="A1673" s="10"/>
      <c r="B1673" s="10"/>
      <c r="C1673" s="7"/>
      <c r="D1673" s="7"/>
    </row>
    <row r="1674" spans="1:4" ht="14.5">
      <c r="A1674" s="10"/>
      <c r="B1674" s="10"/>
      <c r="C1674" s="7"/>
      <c r="D1674" s="7"/>
    </row>
    <row r="1675" spans="1:4" ht="14.5">
      <c r="A1675" s="10"/>
      <c r="B1675" s="10"/>
      <c r="C1675" s="7"/>
      <c r="D1675" s="7"/>
    </row>
    <row r="1676" spans="1:4" ht="14.5">
      <c r="A1676" s="10"/>
      <c r="B1676" s="10"/>
      <c r="C1676" s="7"/>
      <c r="D1676" s="7"/>
    </row>
    <row r="1677" spans="1:4" ht="14.5">
      <c r="A1677" s="10"/>
      <c r="B1677" s="10"/>
      <c r="C1677" s="7"/>
      <c r="D1677" s="7"/>
    </row>
    <row r="1678" spans="1:4" ht="14.5">
      <c r="A1678" s="10"/>
      <c r="B1678" s="10"/>
      <c r="C1678" s="7"/>
      <c r="D1678" s="7"/>
    </row>
    <row r="1679" spans="1:4" ht="14.5">
      <c r="A1679" s="10"/>
      <c r="B1679" s="10"/>
      <c r="C1679" s="7"/>
      <c r="D1679" s="7"/>
    </row>
    <row r="1680" spans="1:4" ht="14.5">
      <c r="A1680" s="10"/>
      <c r="B1680" s="10"/>
      <c r="C1680" s="7"/>
      <c r="D1680" s="7"/>
    </row>
    <row r="1681" spans="1:4" ht="14.5">
      <c r="A1681" s="10"/>
      <c r="B1681" s="10"/>
      <c r="C1681" s="7"/>
      <c r="D1681" s="7"/>
    </row>
    <row r="1682" spans="1:4" ht="14.5">
      <c r="A1682" s="10"/>
      <c r="B1682" s="10"/>
      <c r="C1682" s="7"/>
      <c r="D1682" s="7"/>
    </row>
    <row r="1683" spans="1:4" ht="14.5">
      <c r="A1683" s="10"/>
      <c r="B1683" s="10"/>
      <c r="C1683" s="7"/>
      <c r="D1683" s="7"/>
    </row>
    <row r="1684" spans="1:4" ht="14.5">
      <c r="A1684" s="10"/>
      <c r="B1684" s="10"/>
      <c r="C1684" s="7"/>
      <c r="D1684" s="7"/>
    </row>
    <row r="1685" spans="1:4" ht="14.5">
      <c r="A1685" s="10"/>
      <c r="B1685" s="10"/>
      <c r="C1685" s="7"/>
      <c r="D1685" s="7"/>
    </row>
    <row r="1686" spans="1:4" ht="14.5">
      <c r="A1686" s="10"/>
      <c r="B1686" s="10"/>
      <c r="C1686" s="7"/>
      <c r="D1686" s="7"/>
    </row>
    <row r="1687" spans="1:4" ht="14.5">
      <c r="A1687" s="10"/>
      <c r="B1687" s="10"/>
      <c r="C1687" s="7"/>
      <c r="D1687" s="7"/>
    </row>
    <row r="1688" spans="1:4" ht="14.5">
      <c r="A1688" s="10"/>
      <c r="B1688" s="10"/>
      <c r="C1688" s="7"/>
      <c r="D1688" s="7"/>
    </row>
    <row r="1689" spans="1:4" ht="14.5">
      <c r="A1689" s="10"/>
      <c r="B1689" s="10"/>
      <c r="C1689" s="7"/>
      <c r="D1689" s="7"/>
    </row>
    <row r="1690" spans="1:4" ht="14.5">
      <c r="A1690" s="10"/>
      <c r="B1690" s="10"/>
      <c r="C1690" s="7"/>
      <c r="D1690" s="7"/>
    </row>
    <row r="1691" spans="1:4" ht="14.5">
      <c r="A1691" s="10"/>
      <c r="B1691" s="10"/>
      <c r="C1691" s="7"/>
      <c r="D1691" s="7"/>
    </row>
    <row r="1692" spans="1:4" ht="14.5">
      <c r="A1692" s="10"/>
      <c r="B1692" s="10"/>
      <c r="C1692" s="7"/>
      <c r="D1692" s="7"/>
    </row>
    <row r="1693" spans="1:4" ht="14.5">
      <c r="A1693" s="10"/>
      <c r="B1693" s="10"/>
      <c r="C1693" s="7"/>
      <c r="D1693" s="7"/>
    </row>
    <row r="1694" spans="1:4" ht="14.5">
      <c r="A1694" s="10"/>
      <c r="B1694" s="10"/>
      <c r="C1694" s="7"/>
      <c r="D1694" s="7"/>
    </row>
    <row r="1695" spans="1:4" ht="14.5">
      <c r="A1695" s="10"/>
      <c r="B1695" s="10"/>
      <c r="C1695" s="7"/>
      <c r="D1695" s="7"/>
    </row>
    <row r="1696" spans="1:4" ht="14.5">
      <c r="A1696" s="10"/>
      <c r="B1696" s="10"/>
      <c r="C1696" s="7"/>
      <c r="D1696" s="7"/>
    </row>
    <row r="1697" spans="1:4" ht="14.5">
      <c r="A1697" s="10"/>
      <c r="B1697" s="10"/>
      <c r="C1697" s="7"/>
      <c r="D1697" s="7"/>
    </row>
    <row r="1698" spans="1:4" ht="14.5">
      <c r="A1698" s="10"/>
      <c r="B1698" s="10"/>
      <c r="C1698" s="7"/>
      <c r="D1698" s="7"/>
    </row>
    <row r="1699" spans="1:4" ht="14.5">
      <c r="A1699" s="10"/>
      <c r="B1699" s="10"/>
      <c r="C1699" s="7"/>
      <c r="D1699" s="7"/>
    </row>
    <row r="1700" spans="1:4" ht="14.5">
      <c r="A1700" s="10"/>
      <c r="B1700" s="10"/>
      <c r="C1700" s="7"/>
      <c r="D1700" s="7"/>
    </row>
    <row r="1701" spans="1:4" ht="14.5">
      <c r="A1701" s="10"/>
      <c r="B1701" s="10"/>
      <c r="C1701" s="7"/>
      <c r="D1701" s="7"/>
    </row>
    <row r="1702" spans="1:4" ht="14.5">
      <c r="A1702" s="10"/>
      <c r="B1702" s="10"/>
      <c r="C1702" s="7"/>
      <c r="D1702" s="7"/>
    </row>
    <row r="1703" spans="1:4" ht="14.5">
      <c r="A1703" s="10"/>
      <c r="B1703" s="10"/>
      <c r="C1703" s="7"/>
      <c r="D1703" s="7"/>
    </row>
    <row r="1704" spans="1:4" ht="14.5">
      <c r="A1704" s="10"/>
      <c r="B1704" s="10"/>
      <c r="C1704" s="7"/>
      <c r="D1704" s="7"/>
    </row>
    <row r="1705" spans="1:4" ht="14.5">
      <c r="A1705" s="10"/>
      <c r="B1705" s="10"/>
      <c r="C1705" s="7"/>
      <c r="D1705" s="7"/>
    </row>
    <row r="1706" spans="1:4" ht="14.5">
      <c r="A1706" s="10"/>
      <c r="B1706" s="10"/>
      <c r="C1706" s="7"/>
      <c r="D1706" s="7"/>
    </row>
    <row r="1707" spans="1:4" ht="14.5">
      <c r="A1707" s="10"/>
      <c r="B1707" s="10"/>
      <c r="C1707" s="7"/>
      <c r="D1707" s="7"/>
    </row>
    <row r="1708" spans="1:4" ht="14.5">
      <c r="A1708" s="10"/>
      <c r="B1708" s="10"/>
      <c r="C1708" s="7"/>
      <c r="D1708" s="7"/>
    </row>
    <row r="1709" spans="1:4" ht="14.5">
      <c r="A1709" s="10"/>
      <c r="B1709" s="10"/>
      <c r="C1709" s="7"/>
      <c r="D1709" s="7"/>
    </row>
    <row r="1710" spans="1:4" ht="14.5">
      <c r="A1710" s="10"/>
      <c r="B1710" s="10"/>
      <c r="C1710" s="7"/>
      <c r="D1710" s="7"/>
    </row>
    <row r="1711" spans="1:4" ht="14.5">
      <c r="A1711" s="10"/>
      <c r="B1711" s="10"/>
      <c r="C1711" s="7"/>
      <c r="D1711" s="7"/>
    </row>
    <row r="1712" spans="1:4" ht="14.5">
      <c r="A1712" s="10"/>
      <c r="B1712" s="10"/>
      <c r="C1712" s="7"/>
      <c r="D1712" s="7"/>
    </row>
    <row r="1713" spans="1:5" ht="14.5">
      <c r="A1713" s="10"/>
      <c r="B1713" s="10"/>
      <c r="C1713" s="7"/>
      <c r="D1713" s="7"/>
    </row>
    <row r="1714" spans="1:5" ht="14.5">
      <c r="A1714" s="10"/>
      <c r="B1714" s="10"/>
      <c r="C1714" s="7"/>
      <c r="D1714" s="7"/>
    </row>
    <row r="1715" spans="1:5" ht="14.5">
      <c r="A1715" s="10"/>
      <c r="B1715" s="10"/>
      <c r="C1715" s="7"/>
      <c r="D1715" s="7"/>
    </row>
    <row r="1716" spans="1:5" ht="14.5">
      <c r="A1716" s="10"/>
      <c r="B1716" s="10"/>
      <c r="C1716" s="7"/>
      <c r="D1716" s="7"/>
    </row>
    <row r="1717" spans="1:5" ht="14.5">
      <c r="A1717" s="10"/>
      <c r="B1717" s="10"/>
      <c r="C1717" s="7"/>
      <c r="D1717" s="7"/>
    </row>
    <row r="1718" spans="1:5" ht="14.5">
      <c r="A1718" s="10"/>
      <c r="B1718" s="10"/>
      <c r="C1718" s="7"/>
      <c r="D1718" s="7"/>
    </row>
    <row r="1719" spans="1:5" ht="14.5">
      <c r="A1719" s="10"/>
      <c r="B1719" s="10"/>
      <c r="C1719" s="7"/>
      <c r="D1719" s="7"/>
    </row>
    <row r="1720" spans="1:5" ht="14.5">
      <c r="A1720" s="10"/>
      <c r="B1720" s="10"/>
      <c r="C1720" s="7"/>
      <c r="D1720" s="7"/>
    </row>
    <row r="1721" spans="1:5" ht="14.5">
      <c r="A1721" s="10"/>
      <c r="B1721" s="10"/>
      <c r="C1721" s="7"/>
      <c r="D1721" s="7"/>
    </row>
    <row r="1722" spans="1:5" ht="14.5">
      <c r="A1722" s="10"/>
      <c r="B1722" s="10"/>
      <c r="C1722" s="7"/>
      <c r="D1722" s="27"/>
      <c r="E1722" s="28"/>
    </row>
    <row r="1723" spans="1:5" ht="14.5">
      <c r="A1723" s="10"/>
      <c r="B1723" s="10"/>
      <c r="C1723" s="7"/>
      <c r="D1723" s="27"/>
      <c r="E1723" s="28"/>
    </row>
    <row r="1724" spans="1:5" ht="14.5">
      <c r="A1724" s="10"/>
      <c r="B1724" s="10"/>
      <c r="C1724" s="7"/>
      <c r="D1724" s="27"/>
      <c r="E1724" s="28"/>
    </row>
    <row r="1725" spans="1:5" ht="14.5">
      <c r="A1725" s="10"/>
      <c r="B1725" s="10"/>
      <c r="C1725" s="7"/>
      <c r="D1725" s="27"/>
      <c r="E1725" s="28"/>
    </row>
    <row r="1726" spans="1:5" ht="14.5">
      <c r="A1726" s="10"/>
      <c r="B1726" s="10"/>
      <c r="C1726" s="7"/>
      <c r="D1726" s="27"/>
      <c r="E1726" s="28"/>
    </row>
    <row r="1727" spans="1:5" ht="14.5">
      <c r="A1727" s="10"/>
      <c r="B1727" s="10"/>
      <c r="C1727" s="7"/>
      <c r="D1727" s="27"/>
      <c r="E1727" s="28"/>
    </row>
    <row r="1728" spans="1:5" ht="14.5">
      <c r="A1728" s="10"/>
      <c r="B1728" s="10"/>
      <c r="C1728" s="7"/>
      <c r="D1728" s="27"/>
      <c r="E1728" s="28"/>
    </row>
    <row r="1729" spans="1:5" ht="14.5">
      <c r="A1729" s="10"/>
      <c r="B1729" s="10"/>
      <c r="C1729" s="7"/>
      <c r="D1729" s="27"/>
      <c r="E1729" s="28"/>
    </row>
    <row r="1730" spans="1:5" ht="14.5">
      <c r="A1730" s="10"/>
      <c r="B1730" s="10"/>
      <c r="C1730" s="7"/>
      <c r="D1730" s="27"/>
      <c r="E1730" s="28"/>
    </row>
    <row r="1731" spans="1:5" ht="14.5">
      <c r="A1731" s="10"/>
      <c r="B1731" s="10"/>
      <c r="C1731" s="7"/>
      <c r="D1731" s="27"/>
      <c r="E1731" s="28"/>
    </row>
    <row r="1732" spans="1:5" ht="14.5">
      <c r="A1732" s="10"/>
      <c r="B1732" s="10"/>
      <c r="C1732" s="7"/>
      <c r="D1732" s="27"/>
      <c r="E1732" s="28"/>
    </row>
    <row r="1733" spans="1:5" ht="14.5">
      <c r="A1733" s="10"/>
      <c r="B1733" s="10"/>
      <c r="C1733" s="7"/>
      <c r="D1733" s="27"/>
      <c r="E1733" s="28"/>
    </row>
    <row r="1734" spans="1:5" ht="14.5">
      <c r="A1734" s="10"/>
      <c r="B1734" s="10"/>
      <c r="C1734" s="7"/>
      <c r="D1734" s="27"/>
      <c r="E1734" s="28"/>
    </row>
    <row r="1735" spans="1:5" ht="14.5">
      <c r="A1735" s="10"/>
      <c r="B1735" s="10"/>
      <c r="C1735" s="7"/>
      <c r="D1735" s="27"/>
      <c r="E1735" s="28"/>
    </row>
    <row r="1736" spans="1:5" ht="14.5">
      <c r="A1736" s="10"/>
      <c r="B1736" s="10"/>
      <c r="C1736" s="7"/>
      <c r="D1736" s="27"/>
      <c r="E1736" s="28"/>
    </row>
    <row r="1737" spans="1:5" ht="14.5">
      <c r="A1737" s="10"/>
      <c r="B1737" s="10"/>
      <c r="C1737" s="7"/>
      <c r="D1737" s="27"/>
      <c r="E1737" s="28"/>
    </row>
    <row r="1738" spans="1:5" ht="14.5">
      <c r="A1738" s="10"/>
      <c r="B1738" s="10"/>
      <c r="C1738" s="7"/>
      <c r="D1738" s="27"/>
      <c r="E1738" s="28"/>
    </row>
    <row r="1739" spans="1:5" ht="14.5">
      <c r="A1739" s="10"/>
      <c r="B1739" s="10"/>
      <c r="C1739" s="7"/>
      <c r="D1739" s="27"/>
      <c r="E1739" s="28"/>
    </row>
    <row r="1740" spans="1:5" ht="14.5">
      <c r="A1740" s="10"/>
      <c r="B1740" s="10"/>
      <c r="C1740" s="7"/>
      <c r="D1740" s="27"/>
      <c r="E1740" s="28"/>
    </row>
    <row r="1741" spans="1:5" ht="14.5">
      <c r="A1741" s="10"/>
      <c r="B1741" s="10"/>
      <c r="C1741" s="7"/>
      <c r="D1741" s="27"/>
      <c r="E1741" s="28"/>
    </row>
    <row r="1742" spans="1:5" ht="14.5">
      <c r="A1742" s="10"/>
      <c r="B1742" s="10"/>
      <c r="C1742" s="7"/>
      <c r="D1742" s="27"/>
      <c r="E1742" s="28"/>
    </row>
    <row r="1743" spans="1:5" ht="14.5">
      <c r="A1743" s="10"/>
      <c r="B1743" s="10"/>
      <c r="C1743" s="7"/>
      <c r="D1743" s="27"/>
      <c r="E1743" s="28"/>
    </row>
    <row r="1744" spans="1:5" ht="14.5">
      <c r="A1744" s="10"/>
      <c r="B1744" s="10"/>
      <c r="C1744" s="7"/>
      <c r="D1744" s="27"/>
      <c r="E1744" s="28"/>
    </row>
    <row r="1745" spans="1:5" ht="14.5">
      <c r="A1745" s="10"/>
      <c r="B1745" s="10"/>
      <c r="C1745" s="7"/>
      <c r="D1745" s="27"/>
      <c r="E1745" s="28"/>
    </row>
    <row r="1746" spans="1:5" ht="14.5">
      <c r="A1746" s="10"/>
      <c r="B1746" s="10"/>
      <c r="C1746" s="7"/>
      <c r="D1746" s="27"/>
      <c r="E1746" s="28"/>
    </row>
    <row r="1747" spans="1:5" ht="14.5">
      <c r="A1747" s="10"/>
      <c r="B1747" s="10"/>
      <c r="C1747" s="7"/>
      <c r="D1747" s="27"/>
      <c r="E1747" s="28"/>
    </row>
    <row r="1748" spans="1:5" ht="14.5">
      <c r="A1748" s="10"/>
      <c r="B1748" s="10"/>
      <c r="C1748" s="7"/>
      <c r="D1748" s="27"/>
      <c r="E1748" s="28"/>
    </row>
    <row r="1749" spans="1:5" ht="14.5">
      <c r="A1749" s="10"/>
      <c r="B1749" s="10"/>
      <c r="C1749" s="7"/>
      <c r="D1749" s="27"/>
      <c r="E1749" s="28"/>
    </row>
    <row r="1750" spans="1:5" ht="14.5">
      <c r="A1750" s="10"/>
      <c r="B1750" s="10"/>
      <c r="C1750" s="7"/>
      <c r="D1750" s="27"/>
      <c r="E1750" s="28"/>
    </row>
    <row r="1751" spans="1:5" ht="14.5">
      <c r="A1751" s="10"/>
      <c r="B1751" s="10"/>
      <c r="C1751" s="7"/>
      <c r="D1751" s="27"/>
      <c r="E1751" s="28"/>
    </row>
    <row r="1752" spans="1:5" ht="14.5">
      <c r="A1752" s="10"/>
      <c r="B1752" s="10"/>
      <c r="C1752" s="7"/>
      <c r="D1752" s="27"/>
      <c r="E1752" s="28"/>
    </row>
    <row r="1753" spans="1:5" ht="14.5">
      <c r="A1753" s="10"/>
      <c r="B1753" s="10"/>
      <c r="C1753" s="7"/>
      <c r="D1753" s="27"/>
      <c r="E1753" s="28"/>
    </row>
    <row r="1754" spans="1:5" ht="14.5">
      <c r="A1754" s="10"/>
      <c r="B1754" s="10"/>
      <c r="C1754" s="7"/>
      <c r="D1754" s="27"/>
      <c r="E1754" s="28"/>
    </row>
    <row r="1755" spans="1:5" ht="14.5">
      <c r="A1755" s="10"/>
      <c r="B1755" s="10"/>
      <c r="C1755" s="7"/>
      <c r="D1755" s="27"/>
      <c r="E1755" s="28"/>
    </row>
    <row r="1756" spans="1:5" ht="14.5">
      <c r="A1756" s="10"/>
      <c r="B1756" s="10"/>
      <c r="C1756" s="7"/>
      <c r="D1756" s="27"/>
      <c r="E1756" s="28"/>
    </row>
    <row r="1757" spans="1:5" ht="14.5">
      <c r="A1757" s="10"/>
      <c r="B1757" s="10"/>
      <c r="C1757" s="7"/>
      <c r="D1757" s="27"/>
      <c r="E1757" s="28"/>
    </row>
    <row r="1758" spans="1:5" ht="14.5">
      <c r="A1758" s="10"/>
      <c r="B1758" s="10"/>
      <c r="C1758" s="7"/>
      <c r="D1758" s="27"/>
      <c r="E1758" s="28"/>
    </row>
    <row r="1759" spans="1:5" ht="14.5">
      <c r="A1759" s="10"/>
      <c r="B1759" s="10"/>
      <c r="C1759" s="7"/>
      <c r="D1759" s="27"/>
      <c r="E1759" s="28"/>
    </row>
    <row r="1760" spans="1:5" ht="14.5">
      <c r="A1760" s="10"/>
      <c r="B1760" s="10"/>
      <c r="C1760" s="7"/>
      <c r="D1760" s="27"/>
      <c r="E1760" s="28"/>
    </row>
    <row r="1761" spans="1:5" ht="14.5">
      <c r="A1761" s="10"/>
      <c r="B1761" s="10"/>
      <c r="C1761" s="7"/>
      <c r="D1761" s="27"/>
      <c r="E1761" s="28"/>
    </row>
    <row r="1762" spans="1:5" ht="14.5">
      <c r="A1762" s="10"/>
      <c r="B1762" s="10"/>
      <c r="C1762" s="7"/>
      <c r="D1762" s="27"/>
      <c r="E1762" s="28"/>
    </row>
    <row r="1763" spans="1:5" ht="14.5">
      <c r="A1763" s="10"/>
      <c r="B1763" s="10"/>
      <c r="C1763" s="7"/>
      <c r="D1763" s="27"/>
      <c r="E1763" s="28"/>
    </row>
    <row r="1764" spans="1:5" ht="14.5">
      <c r="A1764" s="10"/>
      <c r="B1764" s="10"/>
      <c r="C1764" s="7"/>
      <c r="D1764" s="27"/>
      <c r="E1764" s="28"/>
    </row>
    <row r="1765" spans="1:5" ht="14.5">
      <c r="A1765" s="10"/>
      <c r="B1765" s="10"/>
      <c r="C1765" s="7"/>
      <c r="D1765" s="27"/>
      <c r="E1765" s="28"/>
    </row>
    <row r="1766" spans="1:5" ht="14.5">
      <c r="A1766" s="10"/>
      <c r="B1766" s="10"/>
      <c r="C1766" s="7"/>
      <c r="D1766" s="27"/>
      <c r="E1766" s="28"/>
    </row>
    <row r="1767" spans="1:5" ht="14.5">
      <c r="A1767" s="10"/>
      <c r="B1767" s="10"/>
      <c r="C1767" s="7"/>
      <c r="D1767" s="27"/>
      <c r="E1767" s="28"/>
    </row>
    <row r="1768" spans="1:5" ht="14.5">
      <c r="A1768" s="10"/>
      <c r="B1768" s="10"/>
      <c r="C1768" s="7"/>
      <c r="D1768" s="27"/>
      <c r="E1768" s="28"/>
    </row>
    <row r="1769" spans="1:5" ht="14.5">
      <c r="A1769" s="10"/>
      <c r="B1769" s="10"/>
      <c r="C1769" s="7"/>
      <c r="D1769" s="27"/>
      <c r="E1769" s="28"/>
    </row>
    <row r="1770" spans="1:5" ht="14.5">
      <c r="A1770" s="10"/>
      <c r="B1770" s="10"/>
      <c r="C1770" s="7"/>
      <c r="D1770" s="27"/>
      <c r="E1770" s="28"/>
    </row>
    <row r="1771" spans="1:5" ht="14.5">
      <c r="A1771" s="10"/>
      <c r="B1771" s="10"/>
      <c r="C1771" s="7"/>
      <c r="D1771" s="27"/>
      <c r="E1771" s="28"/>
    </row>
    <row r="1772" spans="1:5" ht="14.5">
      <c r="A1772" s="10"/>
      <c r="B1772" s="10"/>
      <c r="C1772" s="7"/>
      <c r="D1772" s="27"/>
      <c r="E1772" s="28"/>
    </row>
    <row r="1773" spans="1:5" ht="14.5">
      <c r="A1773" s="10"/>
      <c r="B1773" s="10"/>
      <c r="C1773" s="7"/>
      <c r="D1773" s="27"/>
      <c r="E1773" s="28"/>
    </row>
    <row r="1774" spans="1:5" ht="14.5">
      <c r="A1774" s="10"/>
      <c r="B1774" s="10"/>
      <c r="C1774" s="7"/>
      <c r="D1774" s="27"/>
      <c r="E1774" s="28"/>
    </row>
    <row r="1775" spans="1:5" ht="14.5">
      <c r="A1775" s="10"/>
      <c r="B1775" s="10"/>
      <c r="C1775" s="7"/>
      <c r="D1775" s="27"/>
      <c r="E1775" s="28"/>
    </row>
    <row r="1776" spans="1:5" ht="14.5">
      <c r="A1776" s="10"/>
      <c r="B1776" s="10"/>
      <c r="C1776" s="7"/>
      <c r="D1776" s="27"/>
      <c r="E1776" s="28"/>
    </row>
    <row r="1777" spans="1:5" ht="14.5">
      <c r="A1777" s="10"/>
      <c r="B1777" s="10"/>
      <c r="C1777" s="7"/>
      <c r="D1777" s="27"/>
      <c r="E1777" s="28"/>
    </row>
    <row r="1778" spans="1:5" ht="14.5">
      <c r="A1778" s="10"/>
      <c r="B1778" s="10"/>
      <c r="C1778" s="7"/>
      <c r="D1778" s="27"/>
      <c r="E1778" s="28"/>
    </row>
    <row r="1779" spans="1:5" ht="14.5">
      <c r="A1779" s="10"/>
      <c r="B1779" s="10"/>
      <c r="C1779" s="7"/>
      <c r="D1779" s="27"/>
      <c r="E1779" s="28"/>
    </row>
    <row r="1780" spans="1:5" ht="14.5">
      <c r="A1780" s="10"/>
      <c r="B1780" s="10"/>
      <c r="C1780" s="7"/>
      <c r="D1780" s="27"/>
      <c r="E1780" s="28"/>
    </row>
    <row r="1781" spans="1:5" ht="14.5">
      <c r="A1781" s="10"/>
      <c r="B1781" s="10"/>
      <c r="C1781" s="7"/>
      <c r="D1781" s="27"/>
      <c r="E1781" s="28"/>
    </row>
    <row r="1782" spans="1:5" ht="14.5">
      <c r="A1782" s="10"/>
      <c r="B1782" s="10"/>
      <c r="C1782" s="7"/>
      <c r="D1782" s="27"/>
      <c r="E1782" s="28"/>
    </row>
    <row r="1783" spans="1:5" ht="14.5">
      <c r="A1783" s="10"/>
      <c r="B1783" s="10"/>
      <c r="C1783" s="7"/>
      <c r="D1783" s="27"/>
      <c r="E1783" s="28"/>
    </row>
    <row r="1784" spans="1:5" ht="14.5">
      <c r="A1784" s="10"/>
      <c r="B1784" s="10"/>
      <c r="C1784" s="7"/>
      <c r="D1784" s="27"/>
      <c r="E1784" s="28"/>
    </row>
    <row r="1785" spans="1:5" ht="14.5">
      <c r="A1785" s="10"/>
      <c r="B1785" s="10"/>
      <c r="C1785" s="7"/>
      <c r="D1785" s="27"/>
      <c r="E1785" s="28"/>
    </row>
    <row r="1786" spans="1:5" ht="14.5">
      <c r="A1786" s="10"/>
      <c r="B1786" s="10"/>
      <c r="C1786" s="7"/>
      <c r="D1786" s="27"/>
      <c r="E1786" s="28"/>
    </row>
    <row r="1787" spans="1:5" ht="14.5">
      <c r="A1787" s="10"/>
      <c r="B1787" s="10"/>
      <c r="C1787" s="7"/>
      <c r="D1787" s="27"/>
      <c r="E1787" s="28"/>
    </row>
    <row r="1788" spans="1:5" ht="14.5">
      <c r="A1788" s="10"/>
      <c r="B1788" s="10"/>
      <c r="C1788" s="7"/>
      <c r="D1788" s="27"/>
      <c r="E1788" s="28"/>
    </row>
    <row r="1789" spans="1:5" ht="14.5">
      <c r="A1789" s="10"/>
      <c r="B1789" s="10"/>
      <c r="C1789" s="7"/>
      <c r="D1789" s="27"/>
      <c r="E1789" s="28"/>
    </row>
    <row r="1790" spans="1:5" ht="14.5">
      <c r="A1790" s="10"/>
      <c r="B1790" s="10"/>
      <c r="C1790" s="7"/>
      <c r="D1790" s="27"/>
      <c r="E1790" s="28"/>
    </row>
    <row r="1791" spans="1:5" ht="14.5">
      <c r="A1791" s="10"/>
      <c r="B1791" s="10"/>
      <c r="C1791" s="7"/>
      <c r="D1791" s="27"/>
      <c r="E1791" s="28"/>
    </row>
    <row r="1792" spans="1:5" ht="14.5">
      <c r="A1792" s="10"/>
      <c r="B1792" s="10"/>
      <c r="C1792" s="7"/>
      <c r="D1792" s="27"/>
      <c r="E1792" s="28"/>
    </row>
    <row r="1793" spans="1:5" ht="14.5">
      <c r="A1793" s="10"/>
      <c r="B1793" s="10"/>
      <c r="C1793" s="7"/>
      <c r="D1793" s="27"/>
      <c r="E1793" s="28"/>
    </row>
    <row r="1794" spans="1:5" ht="14.5">
      <c r="A1794" s="10"/>
      <c r="B1794" s="10"/>
      <c r="C1794" s="7"/>
      <c r="D1794" s="27"/>
      <c r="E1794" s="28"/>
    </row>
    <row r="1795" spans="1:5" ht="14.5">
      <c r="A1795" s="10"/>
      <c r="B1795" s="10"/>
      <c r="C1795" s="7"/>
      <c r="D1795" s="27"/>
      <c r="E1795" s="28"/>
    </row>
    <row r="1796" spans="1:5" ht="14.5">
      <c r="A1796" s="10"/>
      <c r="B1796" s="10"/>
      <c r="C1796" s="7"/>
      <c r="D1796" s="27"/>
      <c r="E1796" s="28"/>
    </row>
    <row r="1797" spans="1:5" ht="14.5">
      <c r="A1797" s="10"/>
      <c r="B1797" s="10"/>
      <c r="C1797" s="7"/>
      <c r="D1797" s="27"/>
      <c r="E1797" s="28"/>
    </row>
    <row r="1798" spans="1:5" ht="14.5">
      <c r="A1798" s="10"/>
      <c r="B1798" s="10"/>
      <c r="C1798" s="7"/>
      <c r="D1798" s="27"/>
      <c r="E1798" s="28"/>
    </row>
    <row r="1799" spans="1:5" ht="14.5">
      <c r="A1799" s="10"/>
      <c r="B1799" s="10"/>
      <c r="C1799" s="7"/>
      <c r="D1799" s="27"/>
      <c r="E1799" s="28"/>
    </row>
    <row r="1800" spans="1:5" ht="14.5">
      <c r="A1800" s="10"/>
      <c r="B1800" s="10"/>
      <c r="C1800" s="7"/>
      <c r="D1800" s="27"/>
      <c r="E1800" s="28"/>
    </row>
    <row r="1801" spans="1:5" ht="14.5">
      <c r="A1801" s="10"/>
      <c r="B1801" s="10"/>
      <c r="C1801" s="7"/>
      <c r="D1801" s="27"/>
      <c r="E1801" s="28"/>
    </row>
    <row r="1802" spans="1:5" ht="14.5">
      <c r="A1802" s="10"/>
      <c r="B1802" s="10"/>
      <c r="C1802" s="7"/>
      <c r="D1802" s="27"/>
      <c r="E1802" s="28"/>
    </row>
    <row r="1803" spans="1:5" ht="14.5">
      <c r="A1803" s="10"/>
      <c r="B1803" s="10"/>
      <c r="C1803" s="7"/>
      <c r="D1803" s="27"/>
      <c r="E1803" s="28"/>
    </row>
    <row r="1804" spans="1:5" ht="14.5">
      <c r="A1804" s="10"/>
      <c r="B1804" s="10"/>
      <c r="C1804" s="7"/>
      <c r="D1804" s="27"/>
      <c r="E1804" s="28"/>
    </row>
    <row r="1805" spans="1:5" ht="14.5">
      <c r="A1805" s="10"/>
      <c r="B1805" s="10"/>
      <c r="C1805" s="7"/>
      <c r="D1805" s="27"/>
      <c r="E1805" s="28"/>
    </row>
    <row r="1806" spans="1:5" ht="14.5">
      <c r="A1806" s="10"/>
      <c r="B1806" s="10"/>
      <c r="C1806" s="7"/>
      <c r="D1806" s="27"/>
      <c r="E1806" s="28"/>
    </row>
    <row r="1807" spans="1:5" ht="14.5">
      <c r="A1807" s="10"/>
      <c r="B1807" s="10"/>
      <c r="C1807" s="7"/>
      <c r="D1807" s="27"/>
      <c r="E1807" s="28"/>
    </row>
    <row r="1808" spans="1:5" ht="14.5">
      <c r="A1808" s="10"/>
      <c r="B1808" s="10"/>
      <c r="C1808" s="7"/>
      <c r="D1808" s="27"/>
      <c r="E1808" s="28"/>
    </row>
    <row r="1809" spans="1:5" ht="14.5">
      <c r="A1809" s="10"/>
      <c r="B1809" s="10"/>
      <c r="C1809" s="7"/>
      <c r="D1809" s="27"/>
      <c r="E1809" s="28"/>
    </row>
    <row r="1810" spans="1:5" ht="14.5">
      <c r="A1810" s="10"/>
      <c r="B1810" s="10"/>
      <c r="C1810" s="7"/>
      <c r="D1810" s="27"/>
      <c r="E1810" s="28"/>
    </row>
    <row r="1811" spans="1:5" ht="14.5">
      <c r="A1811" s="10"/>
      <c r="B1811" s="10"/>
      <c r="C1811" s="7"/>
      <c r="D1811" s="27"/>
      <c r="E1811" s="28"/>
    </row>
    <row r="1812" spans="1:5" ht="14.5">
      <c r="A1812" s="10"/>
      <c r="B1812" s="10"/>
      <c r="C1812" s="7"/>
      <c r="D1812" s="27"/>
      <c r="E1812" s="28"/>
    </row>
    <row r="1813" spans="1:5" ht="14.5">
      <c r="A1813" s="10"/>
      <c r="B1813" s="10"/>
      <c r="C1813" s="7"/>
      <c r="D1813" s="27"/>
      <c r="E1813" s="28"/>
    </row>
    <row r="1814" spans="1:5" ht="14.5">
      <c r="A1814" s="10"/>
      <c r="B1814" s="10"/>
      <c r="C1814" s="7"/>
      <c r="D1814" s="27"/>
      <c r="E1814" s="28"/>
    </row>
    <row r="1815" spans="1:5" ht="14.5">
      <c r="A1815" s="10"/>
      <c r="B1815" s="10"/>
      <c r="C1815" s="7"/>
      <c r="D1815" s="27"/>
      <c r="E1815" s="28"/>
    </row>
    <row r="1816" spans="1:5" ht="14.5">
      <c r="A1816" s="10"/>
      <c r="B1816" s="10"/>
      <c r="C1816" s="7"/>
      <c r="D1816" s="27"/>
      <c r="E1816" s="28"/>
    </row>
    <row r="1817" spans="1:5" ht="14.5">
      <c r="A1817" s="10"/>
      <c r="B1817" s="10"/>
      <c r="C1817" s="7"/>
      <c r="D1817" s="27"/>
      <c r="E1817" s="28"/>
    </row>
    <row r="1818" spans="1:5" ht="14.5">
      <c r="A1818" s="10"/>
      <c r="B1818" s="10"/>
      <c r="C1818" s="7"/>
      <c r="D1818" s="27"/>
      <c r="E1818" s="28"/>
    </row>
    <row r="1819" spans="1:5" ht="14.5">
      <c r="A1819" s="10"/>
      <c r="B1819" s="10"/>
      <c r="C1819" s="7"/>
      <c r="D1819" s="27"/>
      <c r="E1819" s="28"/>
    </row>
    <row r="1820" spans="1:5" ht="14.5">
      <c r="A1820" s="10"/>
      <c r="B1820" s="10"/>
      <c r="C1820" s="7"/>
      <c r="D1820" s="27"/>
      <c r="E1820" s="28"/>
    </row>
    <row r="1821" spans="1:5" ht="14.5">
      <c r="A1821" s="10"/>
      <c r="B1821" s="10"/>
      <c r="C1821" s="7"/>
      <c r="D1821" s="27"/>
      <c r="E1821" s="28"/>
    </row>
    <row r="1822" spans="1:5" ht="14.5">
      <c r="A1822" s="10"/>
      <c r="B1822" s="10"/>
      <c r="C1822" s="7"/>
      <c r="D1822" s="27"/>
      <c r="E1822" s="28"/>
    </row>
    <row r="1823" spans="1:5" ht="14.5">
      <c r="A1823" s="10"/>
      <c r="B1823" s="10"/>
      <c r="C1823" s="7"/>
      <c r="D1823" s="27"/>
      <c r="E1823" s="28"/>
    </row>
    <row r="1824" spans="1:5" ht="14.5">
      <c r="A1824" s="10"/>
      <c r="B1824" s="10"/>
      <c r="C1824" s="7"/>
      <c r="D1824" s="27"/>
      <c r="E1824" s="28"/>
    </row>
    <row r="1825" spans="1:5" ht="14.5">
      <c r="A1825" s="10"/>
      <c r="B1825" s="10"/>
      <c r="C1825" s="7"/>
      <c r="D1825" s="27"/>
      <c r="E1825" s="28"/>
    </row>
    <row r="1826" spans="1:5" ht="14.5">
      <c r="A1826" s="10"/>
      <c r="B1826" s="10"/>
      <c r="C1826" s="7"/>
      <c r="D1826" s="27"/>
      <c r="E1826" s="28"/>
    </row>
    <row r="1827" spans="1:5" ht="14.5">
      <c r="A1827" s="10"/>
      <c r="B1827" s="10"/>
      <c r="C1827" s="7"/>
      <c r="D1827" s="27"/>
      <c r="E1827" s="28"/>
    </row>
    <row r="1828" spans="1:5" ht="14.5">
      <c r="A1828" s="10"/>
      <c r="B1828" s="10"/>
      <c r="C1828" s="7"/>
      <c r="D1828" s="27"/>
      <c r="E1828" s="28"/>
    </row>
    <row r="1829" spans="1:5" ht="14.5">
      <c r="A1829" s="10"/>
      <c r="B1829" s="10"/>
      <c r="C1829" s="7"/>
      <c r="D1829" s="27"/>
      <c r="E1829" s="28"/>
    </row>
    <row r="1830" spans="1:5" ht="14.5">
      <c r="A1830" s="10"/>
      <c r="B1830" s="10"/>
      <c r="C1830" s="7"/>
      <c r="D1830" s="27"/>
      <c r="E1830" s="28"/>
    </row>
    <row r="1831" spans="1:5" ht="14.5">
      <c r="A1831" s="10"/>
      <c r="B1831" s="10"/>
      <c r="C1831" s="7"/>
      <c r="D1831" s="27"/>
      <c r="E1831" s="28"/>
    </row>
    <row r="1832" spans="1:5" ht="14.5">
      <c r="A1832" s="10"/>
      <c r="B1832" s="10"/>
      <c r="C1832" s="7"/>
      <c r="D1832" s="27"/>
      <c r="E1832" s="28"/>
    </row>
    <row r="1833" spans="1:5" ht="14.5">
      <c r="A1833" s="10"/>
      <c r="B1833" s="10"/>
      <c r="C1833" s="7"/>
      <c r="D1833" s="27"/>
      <c r="E1833" s="28"/>
    </row>
    <row r="1834" spans="1:5" ht="14.5">
      <c r="A1834" s="10"/>
      <c r="B1834" s="10"/>
      <c r="C1834" s="7"/>
      <c r="D1834" s="27"/>
      <c r="E1834" s="28"/>
    </row>
    <row r="1835" spans="1:5" ht="14.5">
      <c r="A1835" s="10"/>
      <c r="B1835" s="10"/>
      <c r="C1835" s="7"/>
      <c r="D1835" s="27"/>
      <c r="E1835" s="28"/>
    </row>
    <row r="1836" spans="1:5" ht="14.5">
      <c r="A1836" s="10"/>
      <c r="B1836" s="10"/>
      <c r="C1836" s="7"/>
      <c r="D1836" s="27"/>
      <c r="E1836" s="28"/>
    </row>
    <row r="1837" spans="1:5" ht="14.5">
      <c r="A1837" s="10"/>
      <c r="B1837" s="10"/>
      <c r="C1837" s="7"/>
      <c r="D1837" s="27"/>
      <c r="E1837" s="28"/>
    </row>
    <row r="1838" spans="1:5" ht="14.5">
      <c r="A1838" s="10"/>
      <c r="B1838" s="10"/>
      <c r="C1838" s="7"/>
      <c r="D1838" s="27"/>
      <c r="E1838" s="28"/>
    </row>
    <row r="1839" spans="1:5" ht="14.5">
      <c r="A1839" s="10"/>
      <c r="B1839" s="10"/>
      <c r="C1839" s="7"/>
      <c r="D1839" s="27"/>
      <c r="E1839" s="28"/>
    </row>
    <row r="1840" spans="1:5" ht="14.5">
      <c r="A1840" s="10"/>
      <c r="B1840" s="10"/>
      <c r="C1840" s="7"/>
      <c r="D1840" s="27"/>
      <c r="E1840" s="28"/>
    </row>
    <row r="1841" spans="1:5" ht="14.5">
      <c r="A1841" s="10"/>
      <c r="B1841" s="10"/>
      <c r="C1841" s="7"/>
      <c r="D1841" s="27"/>
      <c r="E1841" s="28"/>
    </row>
    <row r="1842" spans="1:5" ht="14.5">
      <c r="A1842" s="10"/>
      <c r="B1842" s="10"/>
      <c r="C1842" s="7"/>
      <c r="D1842" s="27"/>
      <c r="E1842" s="28"/>
    </row>
    <row r="1843" spans="1:5" ht="14.5">
      <c r="A1843" s="10"/>
      <c r="B1843" s="10"/>
      <c r="C1843" s="7"/>
      <c r="D1843" s="27"/>
      <c r="E1843" s="28"/>
    </row>
    <row r="1844" spans="1:5" ht="14.5">
      <c r="A1844" s="10"/>
      <c r="B1844" s="10"/>
      <c r="C1844" s="7"/>
      <c r="D1844" s="27"/>
      <c r="E1844" s="28"/>
    </row>
    <row r="1845" spans="1:5" ht="14.5">
      <c r="A1845" s="10"/>
      <c r="B1845" s="10"/>
      <c r="C1845" s="7"/>
      <c r="D1845" s="27"/>
      <c r="E1845" s="28"/>
    </row>
    <row r="1846" spans="1:5" ht="14.5">
      <c r="A1846" s="10"/>
      <c r="B1846" s="10"/>
      <c r="C1846" s="7"/>
      <c r="D1846" s="27"/>
      <c r="E1846" s="28"/>
    </row>
    <row r="1847" spans="1:5" ht="14.5">
      <c r="A1847" s="10"/>
      <c r="B1847" s="10"/>
      <c r="C1847" s="7"/>
      <c r="D1847" s="27"/>
      <c r="E1847" s="28"/>
    </row>
    <row r="1848" spans="1:5" ht="14.5">
      <c r="A1848" s="10"/>
      <c r="B1848" s="10"/>
      <c r="C1848" s="7"/>
      <c r="D1848" s="27"/>
      <c r="E1848" s="28"/>
    </row>
    <row r="1849" spans="1:5" ht="14.5">
      <c r="A1849" s="10"/>
      <c r="B1849" s="10"/>
      <c r="C1849" s="7"/>
      <c r="D1849" s="27"/>
      <c r="E1849" s="28"/>
    </row>
    <row r="1850" spans="1:5" ht="14.5">
      <c r="A1850" s="10"/>
      <c r="B1850" s="10"/>
      <c r="C1850" s="7"/>
      <c r="D1850" s="27"/>
      <c r="E1850" s="28"/>
    </row>
    <row r="1851" spans="1:5" ht="14.5">
      <c r="A1851" s="10"/>
      <c r="B1851" s="10"/>
      <c r="C1851" s="7"/>
      <c r="D1851" s="27"/>
      <c r="E1851" s="28"/>
    </row>
    <row r="1852" spans="1:5" ht="14.5">
      <c r="A1852" s="10"/>
      <c r="B1852" s="10"/>
      <c r="C1852" s="7"/>
      <c r="D1852" s="27"/>
      <c r="E1852" s="28"/>
    </row>
    <row r="1853" spans="1:5" ht="14.5">
      <c r="A1853" s="10"/>
      <c r="B1853" s="10"/>
      <c r="C1853" s="7"/>
      <c r="D1853" s="27"/>
      <c r="E1853" s="28"/>
    </row>
    <row r="1854" spans="1:5" ht="14.5">
      <c r="A1854" s="10"/>
      <c r="B1854" s="10"/>
      <c r="C1854" s="7"/>
      <c r="D1854" s="27"/>
      <c r="E1854" s="28"/>
    </row>
    <row r="1855" spans="1:5" ht="14.5">
      <c r="A1855" s="10"/>
      <c r="B1855" s="10"/>
      <c r="C1855" s="7"/>
      <c r="D1855" s="27"/>
      <c r="E1855" s="28"/>
    </row>
    <row r="1856" spans="1:5" ht="14.5">
      <c r="A1856" s="10"/>
      <c r="B1856" s="10"/>
      <c r="C1856" s="7"/>
      <c r="D1856" s="27"/>
      <c r="E1856" s="28"/>
    </row>
    <row r="1857" spans="1:5" ht="14.5">
      <c r="A1857" s="10"/>
      <c r="B1857" s="10"/>
      <c r="C1857" s="7"/>
      <c r="D1857" s="27"/>
      <c r="E1857" s="28"/>
    </row>
    <row r="1858" spans="1:5" ht="14.5">
      <c r="A1858" s="10"/>
      <c r="B1858" s="10"/>
      <c r="C1858" s="7"/>
      <c r="D1858" s="27"/>
      <c r="E1858" s="28"/>
    </row>
    <row r="1859" spans="1:5" ht="14.5">
      <c r="A1859" s="10"/>
      <c r="B1859" s="10"/>
      <c r="C1859" s="7"/>
      <c r="D1859" s="27"/>
      <c r="E1859" s="28"/>
    </row>
    <row r="1860" spans="1:5" ht="14.5">
      <c r="A1860" s="10"/>
      <c r="B1860" s="10"/>
      <c r="C1860" s="7"/>
      <c r="D1860" s="27"/>
      <c r="E1860" s="28"/>
    </row>
    <row r="1861" spans="1:5" ht="14.5">
      <c r="A1861" s="10"/>
      <c r="B1861" s="10"/>
      <c r="C1861" s="7"/>
      <c r="D1861" s="27"/>
      <c r="E1861" s="28"/>
    </row>
    <row r="1862" spans="1:5" ht="14.5">
      <c r="A1862" s="10"/>
      <c r="B1862" s="10"/>
      <c r="C1862" s="7"/>
      <c r="D1862" s="27"/>
      <c r="E1862" s="28"/>
    </row>
    <row r="1863" spans="1:5" ht="14.5">
      <c r="A1863" s="10"/>
      <c r="B1863" s="10"/>
      <c r="C1863" s="7"/>
      <c r="D1863" s="27"/>
      <c r="E1863" s="28"/>
    </row>
    <row r="1864" spans="1:5" ht="14.5">
      <c r="A1864" s="10"/>
      <c r="B1864" s="10"/>
      <c r="C1864" s="7"/>
      <c r="D1864" s="27"/>
      <c r="E1864" s="28"/>
    </row>
    <row r="1865" spans="1:5" ht="14.5">
      <c r="A1865" s="10"/>
      <c r="B1865" s="10"/>
      <c r="C1865" s="7"/>
      <c r="D1865" s="27"/>
      <c r="E1865" s="28"/>
    </row>
    <row r="1866" spans="1:5" ht="14.5">
      <c r="A1866" s="10"/>
      <c r="B1866" s="10"/>
      <c r="C1866" s="7"/>
      <c r="D1866" s="27"/>
      <c r="E1866" s="28"/>
    </row>
    <row r="1867" spans="1:5" ht="14.5">
      <c r="A1867" s="10"/>
      <c r="B1867" s="10"/>
      <c r="C1867" s="7"/>
      <c r="D1867" s="27"/>
      <c r="E1867" s="28"/>
    </row>
    <row r="1868" spans="1:5" ht="14.5">
      <c r="A1868" s="10"/>
      <c r="B1868" s="10"/>
      <c r="C1868" s="7"/>
      <c r="D1868" s="27"/>
      <c r="E1868" s="28"/>
    </row>
    <row r="1869" spans="1:5" ht="14.5">
      <c r="A1869" s="10"/>
      <c r="B1869" s="10"/>
      <c r="C1869" s="7"/>
      <c r="D1869" s="27"/>
      <c r="E1869" s="28"/>
    </row>
    <row r="1870" spans="1:5" ht="14.5">
      <c r="A1870" s="10"/>
      <c r="B1870" s="10"/>
      <c r="C1870" s="7"/>
      <c r="D1870" s="27"/>
      <c r="E1870" s="28"/>
    </row>
    <row r="1871" spans="1:5" ht="14.5">
      <c r="A1871" s="10"/>
      <c r="B1871" s="10"/>
      <c r="C1871" s="7"/>
      <c r="D1871" s="27"/>
      <c r="E1871" s="28"/>
    </row>
    <row r="1872" spans="1:5" ht="14.5">
      <c r="A1872" s="10"/>
      <c r="B1872" s="10"/>
      <c r="C1872" s="7"/>
      <c r="D1872" s="27"/>
      <c r="E1872" s="28"/>
    </row>
    <row r="1873" spans="1:5" ht="14.5">
      <c r="A1873" s="10"/>
      <c r="B1873" s="10"/>
      <c r="C1873" s="7"/>
      <c r="D1873" s="27"/>
      <c r="E1873" s="28"/>
    </row>
    <row r="1874" spans="1:5" ht="14.5">
      <c r="A1874" s="10"/>
      <c r="B1874" s="10"/>
      <c r="C1874" s="7"/>
      <c r="D1874" s="27"/>
      <c r="E1874" s="28"/>
    </row>
    <row r="1875" spans="1:5" ht="14.5">
      <c r="A1875" s="10"/>
      <c r="B1875" s="10"/>
      <c r="C1875" s="7"/>
      <c r="D1875" s="27"/>
      <c r="E1875" s="28"/>
    </row>
    <row r="1876" spans="1:5" ht="14.5">
      <c r="A1876" s="10"/>
      <c r="B1876" s="10"/>
      <c r="C1876" s="7"/>
      <c r="D1876" s="27"/>
      <c r="E1876" s="28"/>
    </row>
    <row r="1877" spans="1:5" ht="14.5">
      <c r="A1877" s="10"/>
      <c r="B1877" s="10"/>
      <c r="C1877" s="7"/>
      <c r="D1877" s="27"/>
      <c r="E1877" s="28"/>
    </row>
    <row r="1878" spans="1:5" ht="14.5">
      <c r="A1878" s="10"/>
      <c r="B1878" s="10"/>
      <c r="C1878" s="7"/>
      <c r="D1878" s="27"/>
      <c r="E1878" s="28"/>
    </row>
    <row r="1879" spans="1:5" ht="14.5">
      <c r="A1879" s="10"/>
      <c r="B1879" s="10"/>
      <c r="C1879" s="7"/>
      <c r="D1879" s="27"/>
      <c r="E1879" s="28"/>
    </row>
    <row r="1880" spans="1:5" ht="14.5">
      <c r="A1880" s="10"/>
      <c r="B1880" s="10"/>
      <c r="C1880" s="7"/>
      <c r="D1880" s="27"/>
      <c r="E1880" s="28"/>
    </row>
    <row r="1881" spans="1:5" ht="14.5">
      <c r="A1881" s="10"/>
      <c r="B1881" s="10"/>
      <c r="C1881" s="7"/>
      <c r="D1881" s="27"/>
      <c r="E1881" s="28"/>
    </row>
    <row r="1882" spans="1:5" ht="14.5">
      <c r="A1882" s="10"/>
      <c r="B1882" s="10"/>
      <c r="C1882" s="7"/>
      <c r="D1882" s="27"/>
      <c r="E1882" s="28"/>
    </row>
    <row r="1883" spans="1:5" ht="14.5">
      <c r="A1883" s="10"/>
      <c r="B1883" s="10"/>
      <c r="C1883" s="7"/>
      <c r="D1883" s="27"/>
      <c r="E1883" s="28"/>
    </row>
    <row r="1884" spans="1:5" ht="14.5">
      <c r="A1884" s="10"/>
      <c r="B1884" s="10"/>
      <c r="C1884" s="7"/>
      <c r="D1884" s="27"/>
      <c r="E1884" s="28"/>
    </row>
    <row r="1885" spans="1:5" ht="14.5">
      <c r="A1885" s="10"/>
      <c r="B1885" s="10"/>
      <c r="C1885" s="7"/>
      <c r="D1885" s="27"/>
      <c r="E1885" s="28"/>
    </row>
    <row r="1886" spans="1:5" ht="14.5">
      <c r="A1886" s="10"/>
      <c r="B1886" s="10"/>
      <c r="C1886" s="7"/>
      <c r="D1886" s="27"/>
      <c r="E1886" s="28"/>
    </row>
    <row r="1887" spans="1:5" ht="14.5">
      <c r="A1887" s="10"/>
      <c r="B1887" s="10"/>
      <c r="C1887" s="7"/>
      <c r="D1887" s="27"/>
      <c r="E1887" s="28"/>
    </row>
    <row r="1888" spans="1:5" ht="14.5">
      <c r="A1888" s="10"/>
      <c r="B1888" s="10"/>
      <c r="C1888" s="7"/>
      <c r="D1888" s="27"/>
      <c r="E1888" s="28"/>
    </row>
    <row r="1889" spans="1:5" ht="14.5">
      <c r="A1889" s="10"/>
      <c r="B1889" s="10"/>
      <c r="C1889" s="7"/>
      <c r="D1889" s="27"/>
      <c r="E1889" s="28"/>
    </row>
    <row r="1890" spans="1:5" ht="14.5">
      <c r="A1890" s="10"/>
      <c r="B1890" s="10"/>
      <c r="C1890" s="7"/>
      <c r="D1890" s="27"/>
      <c r="E1890" s="28"/>
    </row>
    <row r="1891" spans="1:5" ht="14.5">
      <c r="A1891" s="10"/>
      <c r="B1891" s="10"/>
      <c r="C1891" s="7"/>
      <c r="D1891" s="27"/>
      <c r="E1891" s="28"/>
    </row>
    <row r="1892" spans="1:5" ht="14.5">
      <c r="A1892" s="10"/>
      <c r="B1892" s="10"/>
      <c r="C1892" s="7"/>
      <c r="D1892" s="27"/>
      <c r="E1892" s="28"/>
    </row>
    <row r="1893" spans="1:5" ht="14.5">
      <c r="A1893" s="10"/>
      <c r="B1893" s="10"/>
      <c r="C1893" s="7"/>
      <c r="D1893" s="27"/>
      <c r="E1893" s="28"/>
    </row>
    <row r="1894" spans="1:5" ht="14.5">
      <c r="A1894" s="10"/>
      <c r="B1894" s="10"/>
      <c r="C1894" s="7"/>
      <c r="D1894" s="27"/>
      <c r="E1894" s="28"/>
    </row>
    <row r="1895" spans="1:5" ht="14.5">
      <c r="A1895" s="10"/>
      <c r="B1895" s="10"/>
      <c r="C1895" s="7"/>
      <c r="D1895" s="27"/>
      <c r="E1895" s="28"/>
    </row>
    <row r="1896" spans="1:5" ht="14.5">
      <c r="A1896" s="10"/>
      <c r="B1896" s="10"/>
      <c r="C1896" s="7"/>
      <c r="D1896" s="27"/>
      <c r="E1896" s="28"/>
    </row>
    <row r="1897" spans="1:5" ht="14.5">
      <c r="A1897" s="10"/>
      <c r="B1897" s="10"/>
      <c r="C1897" s="7"/>
      <c r="D1897" s="27"/>
      <c r="E1897" s="28"/>
    </row>
    <row r="1898" spans="1:5" ht="14.5">
      <c r="A1898" s="10"/>
      <c r="B1898" s="10"/>
      <c r="C1898" s="7"/>
      <c r="D1898" s="27"/>
      <c r="E1898" s="28"/>
    </row>
    <row r="1899" spans="1:5" ht="14.5">
      <c r="A1899" s="10"/>
      <c r="B1899" s="10"/>
      <c r="C1899" s="7"/>
      <c r="D1899" s="27"/>
      <c r="E1899" s="28"/>
    </row>
    <row r="1900" spans="1:5" ht="14.5">
      <c r="A1900" s="10"/>
      <c r="B1900" s="10"/>
      <c r="C1900" s="7"/>
      <c r="D1900" s="27"/>
      <c r="E1900" s="28"/>
    </row>
    <row r="1901" spans="1:5" ht="14.5">
      <c r="A1901" s="10"/>
      <c r="B1901" s="10"/>
      <c r="C1901" s="7"/>
      <c r="D1901" s="27"/>
      <c r="E1901" s="28"/>
    </row>
    <row r="1902" spans="1:5" ht="14.5">
      <c r="A1902" s="10"/>
      <c r="B1902" s="10"/>
      <c r="C1902" s="7"/>
      <c r="D1902" s="27"/>
      <c r="E1902" s="28"/>
    </row>
    <row r="1903" spans="1:5" ht="14.5">
      <c r="A1903" s="10"/>
      <c r="B1903" s="10"/>
      <c r="C1903" s="7"/>
      <c r="D1903" s="27"/>
      <c r="E1903" s="28"/>
    </row>
    <row r="1904" spans="1:5" ht="14.5">
      <c r="A1904" s="10"/>
      <c r="B1904" s="10"/>
      <c r="C1904" s="7"/>
      <c r="D1904" s="27"/>
      <c r="E1904" s="28"/>
    </row>
    <row r="1905" spans="1:5" ht="14.5">
      <c r="A1905" s="10"/>
      <c r="B1905" s="10"/>
      <c r="C1905" s="7"/>
      <c r="D1905" s="27"/>
      <c r="E1905" s="28"/>
    </row>
    <row r="1906" spans="1:5" ht="14.5">
      <c r="A1906" s="10"/>
      <c r="B1906" s="10"/>
      <c r="C1906" s="7"/>
      <c r="D1906" s="27"/>
      <c r="E1906" s="28"/>
    </row>
    <row r="1907" spans="1:5" ht="14.5">
      <c r="A1907" s="10"/>
      <c r="B1907" s="10"/>
      <c r="C1907" s="7"/>
      <c r="D1907" s="27"/>
      <c r="E1907" s="28"/>
    </row>
    <row r="1908" spans="1:5" ht="14.5">
      <c r="A1908" s="10"/>
      <c r="B1908" s="10"/>
      <c r="C1908" s="7"/>
      <c r="D1908" s="27"/>
      <c r="E1908" s="28"/>
    </row>
    <row r="1909" spans="1:5" ht="14.5">
      <c r="A1909" s="10"/>
      <c r="B1909" s="10"/>
      <c r="C1909" s="7"/>
      <c r="D1909" s="27"/>
      <c r="E1909" s="28"/>
    </row>
    <row r="1910" spans="1:5" ht="14.5">
      <c r="A1910" s="10"/>
      <c r="B1910" s="10"/>
      <c r="C1910" s="7"/>
      <c r="D1910" s="27"/>
      <c r="E1910" s="28"/>
    </row>
    <row r="1911" spans="1:5" ht="14.5">
      <c r="A1911" s="10"/>
      <c r="B1911" s="10"/>
      <c r="C1911" s="7"/>
      <c r="D1911" s="27"/>
      <c r="E1911" s="28"/>
    </row>
    <row r="1912" spans="1:5" ht="14.5">
      <c r="A1912" s="10"/>
      <c r="B1912" s="10"/>
      <c r="C1912" s="7"/>
      <c r="D1912" s="27"/>
      <c r="E1912" s="28"/>
    </row>
    <row r="1913" spans="1:5" ht="14.5">
      <c r="A1913" s="10"/>
      <c r="B1913" s="10"/>
      <c r="C1913" s="7"/>
      <c r="D1913" s="27"/>
      <c r="E1913" s="28"/>
    </row>
    <row r="1914" spans="1:5" ht="14.5">
      <c r="A1914" s="10"/>
      <c r="B1914" s="10"/>
      <c r="C1914" s="7"/>
      <c r="D1914" s="27"/>
      <c r="E1914" s="28"/>
    </row>
    <row r="1915" spans="1:5" ht="14.5">
      <c r="A1915" s="10"/>
      <c r="B1915" s="10"/>
      <c r="C1915" s="7"/>
      <c r="D1915" s="27"/>
      <c r="E1915" s="28"/>
    </row>
    <row r="1916" spans="1:5" ht="14.5">
      <c r="A1916" s="10"/>
      <c r="B1916" s="10"/>
      <c r="C1916" s="7"/>
      <c r="D1916" s="27"/>
      <c r="E1916" s="28"/>
    </row>
    <row r="1917" spans="1:5" ht="14.5">
      <c r="A1917" s="10"/>
      <c r="B1917" s="10"/>
      <c r="C1917" s="7"/>
      <c r="D1917" s="27"/>
      <c r="E1917" s="28"/>
    </row>
    <row r="1918" spans="1:5" ht="14.5">
      <c r="A1918" s="10"/>
      <c r="B1918" s="10"/>
      <c r="C1918" s="7"/>
      <c r="D1918" s="27"/>
      <c r="E1918" s="28"/>
    </row>
    <row r="1919" spans="1:5" ht="14.5">
      <c r="A1919" s="10"/>
      <c r="B1919" s="10"/>
      <c r="C1919" s="7"/>
      <c r="D1919" s="27"/>
      <c r="E1919" s="28"/>
    </row>
    <row r="1920" spans="1:5" ht="14.5">
      <c r="A1920" s="10"/>
      <c r="B1920" s="10"/>
      <c r="C1920" s="7"/>
      <c r="D1920" s="27"/>
      <c r="E1920" s="28"/>
    </row>
    <row r="1921" spans="1:5" ht="14.5">
      <c r="A1921" s="10"/>
      <c r="B1921" s="10"/>
      <c r="C1921" s="7"/>
      <c r="D1921" s="27"/>
      <c r="E1921" s="28"/>
    </row>
    <row r="1922" spans="1:5" ht="14.5">
      <c r="A1922" s="10"/>
      <c r="B1922" s="10"/>
      <c r="C1922" s="7"/>
      <c r="D1922" s="27"/>
      <c r="E1922" s="28"/>
    </row>
    <row r="1923" spans="1:5" ht="14.5">
      <c r="A1923" s="10"/>
      <c r="B1923" s="10"/>
      <c r="C1923" s="7"/>
      <c r="D1923" s="27"/>
      <c r="E1923" s="28"/>
    </row>
    <row r="1924" spans="1:5" ht="14.5">
      <c r="A1924" s="10"/>
      <c r="B1924" s="10"/>
      <c r="C1924" s="7"/>
      <c r="D1924" s="27"/>
      <c r="E1924" s="28"/>
    </row>
    <row r="1925" spans="1:5" ht="14.5">
      <c r="A1925" s="10"/>
      <c r="B1925" s="10"/>
      <c r="C1925" s="7"/>
      <c r="D1925" s="27"/>
      <c r="E1925" s="28"/>
    </row>
    <row r="1926" spans="1:5" ht="14.5">
      <c r="A1926" s="10"/>
      <c r="B1926" s="10"/>
      <c r="C1926" s="7"/>
      <c r="D1926" s="27"/>
      <c r="E1926" s="28"/>
    </row>
    <row r="1927" spans="1:5" ht="14.5">
      <c r="A1927" s="10"/>
      <c r="B1927" s="10"/>
      <c r="C1927" s="7"/>
      <c r="D1927" s="27"/>
      <c r="E1927" s="28"/>
    </row>
    <row r="1928" spans="1:5" ht="14.5">
      <c r="A1928" s="10"/>
      <c r="B1928" s="10"/>
      <c r="C1928" s="7"/>
      <c r="D1928" s="27"/>
      <c r="E1928" s="28"/>
    </row>
    <row r="1929" spans="1:5" ht="14.5">
      <c r="A1929" s="10"/>
      <c r="B1929" s="10"/>
      <c r="C1929" s="7"/>
      <c r="D1929" s="27"/>
      <c r="E1929" s="28"/>
    </row>
    <row r="1930" spans="1:5" ht="14.5">
      <c r="A1930" s="10"/>
      <c r="B1930" s="10"/>
      <c r="C1930" s="7"/>
      <c r="D1930" s="27"/>
      <c r="E1930" s="28"/>
    </row>
    <row r="1931" spans="1:5" ht="14.5">
      <c r="A1931" s="10"/>
      <c r="B1931" s="10"/>
      <c r="C1931" s="7"/>
      <c r="D1931" s="27"/>
      <c r="E1931" s="28"/>
    </row>
    <row r="1932" spans="1:5" ht="14.5">
      <c r="A1932" s="10"/>
      <c r="B1932" s="10"/>
      <c r="C1932" s="7"/>
      <c r="D1932" s="27"/>
      <c r="E1932" s="28"/>
    </row>
    <row r="1933" spans="1:5" ht="14.5">
      <c r="A1933" s="10"/>
      <c r="B1933" s="10"/>
      <c r="C1933" s="7"/>
      <c r="D1933" s="27"/>
      <c r="E1933" s="28"/>
    </row>
    <row r="1934" spans="1:5" ht="14.5">
      <c r="A1934" s="10"/>
      <c r="B1934" s="10"/>
      <c r="C1934" s="7"/>
      <c r="D1934" s="27"/>
      <c r="E1934" s="28"/>
    </row>
    <row r="1935" spans="1:5" ht="14.5">
      <c r="A1935" s="10"/>
      <c r="B1935" s="10"/>
      <c r="C1935" s="7"/>
      <c r="D1935" s="27"/>
      <c r="E1935" s="28"/>
    </row>
    <row r="1936" spans="1:5" ht="14.5">
      <c r="A1936" s="10"/>
      <c r="B1936" s="10"/>
      <c r="C1936" s="7"/>
      <c r="D1936" s="27"/>
      <c r="E1936" s="28"/>
    </row>
    <row r="1937" spans="1:5" ht="14.5">
      <c r="A1937" s="10"/>
      <c r="B1937" s="10"/>
      <c r="C1937" s="7"/>
      <c r="D1937" s="27"/>
      <c r="E1937" s="28"/>
    </row>
    <row r="1938" spans="1:5" ht="14.5">
      <c r="A1938" s="10"/>
      <c r="B1938" s="10"/>
      <c r="C1938" s="7"/>
      <c r="D1938" s="27"/>
      <c r="E1938" s="28"/>
    </row>
    <row r="1939" spans="1:5" ht="14.5">
      <c r="A1939" s="10"/>
      <c r="B1939" s="10"/>
      <c r="C1939" s="7"/>
      <c r="D1939" s="27"/>
      <c r="E1939" s="28"/>
    </row>
    <row r="1940" spans="1:5" ht="14.5">
      <c r="A1940" s="10"/>
      <c r="B1940" s="10"/>
      <c r="C1940" s="7"/>
      <c r="D1940" s="27"/>
      <c r="E1940" s="28"/>
    </row>
    <row r="1941" spans="1:5" ht="14.5">
      <c r="A1941" s="10"/>
      <c r="B1941" s="10"/>
      <c r="C1941" s="7"/>
      <c r="D1941" s="27"/>
      <c r="E1941" s="28"/>
    </row>
    <row r="1942" spans="1:5" ht="14.5">
      <c r="A1942" s="10"/>
      <c r="B1942" s="10"/>
      <c r="C1942" s="7"/>
      <c r="D1942" s="27"/>
      <c r="E1942" s="28"/>
    </row>
    <row r="1943" spans="1:5" ht="14.5">
      <c r="A1943" s="10"/>
      <c r="B1943" s="10"/>
      <c r="C1943" s="7"/>
      <c r="D1943" s="27"/>
      <c r="E1943" s="28"/>
    </row>
    <row r="1944" spans="1:5" ht="14.5">
      <c r="A1944" s="10"/>
      <c r="B1944" s="10"/>
      <c r="C1944" s="7"/>
      <c r="D1944" s="27"/>
      <c r="E1944" s="28"/>
    </row>
    <row r="1945" spans="1:5" ht="14.5">
      <c r="A1945" s="10"/>
      <c r="B1945" s="10"/>
      <c r="C1945" s="7"/>
      <c r="D1945" s="27"/>
      <c r="E1945" s="28"/>
    </row>
    <row r="1946" spans="1:5" ht="14.5">
      <c r="A1946" s="10"/>
      <c r="B1946" s="10"/>
      <c r="C1946" s="7"/>
      <c r="D1946" s="27"/>
      <c r="E1946" s="28"/>
    </row>
    <row r="1947" spans="1:5" ht="14.5">
      <c r="A1947" s="10"/>
      <c r="B1947" s="10"/>
      <c r="C1947" s="7"/>
      <c r="D1947" s="27"/>
      <c r="E1947" s="28"/>
    </row>
    <row r="1948" spans="1:5" ht="14.5">
      <c r="A1948" s="10"/>
      <c r="B1948" s="10"/>
      <c r="C1948" s="7"/>
      <c r="D1948" s="27"/>
      <c r="E1948" s="28"/>
    </row>
    <row r="1949" spans="1:5" ht="14.5">
      <c r="A1949" s="10"/>
      <c r="B1949" s="10"/>
      <c r="C1949" s="7"/>
      <c r="D1949" s="27"/>
      <c r="E1949" s="28"/>
    </row>
    <row r="1950" spans="1:5" ht="14.5">
      <c r="A1950" s="10"/>
      <c r="B1950" s="10"/>
      <c r="C1950" s="7"/>
      <c r="D1950" s="27"/>
      <c r="E1950" s="28"/>
    </row>
    <row r="1951" spans="1:5" ht="14.5">
      <c r="A1951" s="10"/>
      <c r="B1951" s="10"/>
      <c r="C1951" s="7"/>
      <c r="D1951" s="27"/>
      <c r="E1951" s="28"/>
    </row>
    <row r="1952" spans="1:5" ht="14.5">
      <c r="A1952" s="10"/>
      <c r="B1952" s="10"/>
      <c r="C1952" s="7"/>
      <c r="D1952" s="27"/>
      <c r="E1952" s="28"/>
    </row>
    <row r="1953" spans="1:5" ht="14.5">
      <c r="A1953" s="10"/>
      <c r="B1953" s="10"/>
      <c r="C1953" s="7"/>
      <c r="D1953" s="27"/>
      <c r="E1953" s="28"/>
    </row>
    <row r="1954" spans="1:5" ht="14.5">
      <c r="A1954" s="10"/>
      <c r="B1954" s="10"/>
      <c r="C1954" s="7"/>
      <c r="D1954" s="27"/>
      <c r="E1954" s="28"/>
    </row>
    <row r="1955" spans="1:5" ht="14.5">
      <c r="A1955" s="10"/>
      <c r="B1955" s="10"/>
      <c r="C1955" s="7"/>
      <c r="D1955" s="27"/>
      <c r="E1955" s="28"/>
    </row>
    <row r="1956" spans="1:5" ht="14.5">
      <c r="A1956" s="10"/>
      <c r="B1956" s="10"/>
      <c r="C1956" s="7"/>
      <c r="D1956" s="27"/>
      <c r="E1956" s="28"/>
    </row>
    <row r="1957" spans="1:5" ht="14.5">
      <c r="A1957" s="10"/>
      <c r="B1957" s="10"/>
      <c r="C1957" s="7"/>
      <c r="D1957" s="27"/>
      <c r="E1957" s="28"/>
    </row>
    <row r="1958" spans="1:5" ht="14.5">
      <c r="A1958" s="10"/>
      <c r="B1958" s="10"/>
      <c r="C1958" s="7"/>
      <c r="D1958" s="27"/>
      <c r="E1958" s="28"/>
    </row>
    <row r="1959" spans="1:5" ht="14.5">
      <c r="A1959" s="10"/>
      <c r="B1959" s="10"/>
      <c r="C1959" s="7"/>
      <c r="D1959" s="27"/>
      <c r="E1959" s="28"/>
    </row>
    <row r="1960" spans="1:5" ht="14.5">
      <c r="A1960" s="10"/>
      <c r="B1960" s="10"/>
      <c r="C1960" s="7"/>
      <c r="D1960" s="27"/>
      <c r="E1960" s="28"/>
    </row>
    <row r="1961" spans="1:5" ht="14.5">
      <c r="A1961" s="10"/>
      <c r="B1961" s="10"/>
      <c r="C1961" s="7"/>
      <c r="D1961" s="27"/>
      <c r="E1961" s="28"/>
    </row>
    <row r="1962" spans="1:5" ht="14.5">
      <c r="A1962" s="10"/>
      <c r="B1962" s="10"/>
      <c r="C1962" s="7"/>
      <c r="D1962" s="27"/>
      <c r="E1962" s="28"/>
    </row>
    <row r="1963" spans="1:5" ht="14.5">
      <c r="A1963" s="10"/>
      <c r="B1963" s="10"/>
      <c r="C1963" s="7"/>
      <c r="D1963" s="27"/>
      <c r="E1963" s="28"/>
    </row>
    <row r="1964" spans="1:5" ht="14.5">
      <c r="A1964" s="10"/>
      <c r="B1964" s="10"/>
      <c r="C1964" s="7"/>
      <c r="D1964" s="27"/>
      <c r="E1964" s="28"/>
    </row>
    <row r="1965" spans="1:5" ht="14.5">
      <c r="A1965" s="10"/>
      <c r="B1965" s="10"/>
      <c r="C1965" s="7"/>
      <c r="D1965" s="27"/>
      <c r="E1965" s="28"/>
    </row>
    <row r="1966" spans="1:5" ht="14.5">
      <c r="A1966" s="10"/>
      <c r="B1966" s="10"/>
      <c r="C1966" s="7"/>
      <c r="D1966" s="27"/>
      <c r="E1966" s="28"/>
    </row>
    <row r="1967" spans="1:5" ht="14.5">
      <c r="A1967" s="10"/>
      <c r="B1967" s="10"/>
      <c r="C1967" s="7"/>
      <c r="D1967" s="27"/>
      <c r="E1967" s="28"/>
    </row>
    <row r="1968" spans="1:5" ht="14.5">
      <c r="A1968" s="10"/>
      <c r="B1968" s="10"/>
      <c r="C1968" s="7"/>
      <c r="D1968" s="27"/>
      <c r="E1968" s="28"/>
    </row>
    <row r="1969" spans="1:5" ht="14.5">
      <c r="A1969" s="10"/>
      <c r="B1969" s="10"/>
      <c r="C1969" s="7"/>
      <c r="D1969" s="27"/>
      <c r="E1969" s="28"/>
    </row>
    <row r="1970" spans="1:5" ht="14.5">
      <c r="A1970" s="10"/>
      <c r="B1970" s="10"/>
      <c r="C1970" s="7"/>
      <c r="D1970" s="27"/>
      <c r="E1970" s="28"/>
    </row>
    <row r="1971" spans="1:5" ht="14.5">
      <c r="A1971" s="10"/>
      <c r="B1971" s="10"/>
      <c r="C1971" s="7"/>
      <c r="D1971" s="27"/>
      <c r="E1971" s="28"/>
    </row>
    <row r="1972" spans="1:5" ht="14.5">
      <c r="A1972" s="10"/>
      <c r="B1972" s="10"/>
      <c r="C1972" s="7"/>
      <c r="D1972" s="27"/>
      <c r="E1972" s="28"/>
    </row>
    <row r="1973" spans="1:5" ht="14.5">
      <c r="A1973" s="10"/>
      <c r="B1973" s="10"/>
      <c r="C1973" s="7"/>
      <c r="D1973" s="27"/>
      <c r="E1973" s="28"/>
    </row>
    <row r="1974" spans="1:5" ht="14.5">
      <c r="A1974" s="10"/>
      <c r="B1974" s="10"/>
      <c r="C1974" s="7"/>
      <c r="D1974" s="27"/>
      <c r="E1974" s="28"/>
    </row>
    <row r="1975" spans="1:5" ht="14.5">
      <c r="A1975" s="10"/>
      <c r="B1975" s="10"/>
      <c r="C1975" s="7"/>
      <c r="D1975" s="27"/>
      <c r="E1975" s="28"/>
    </row>
    <row r="1976" spans="1:5" ht="14.5">
      <c r="A1976" s="10"/>
      <c r="B1976" s="10"/>
      <c r="C1976" s="7"/>
      <c r="D1976" s="27"/>
      <c r="E1976" s="28"/>
    </row>
    <row r="1977" spans="1:5" ht="14.5">
      <c r="A1977" s="10"/>
      <c r="B1977" s="10"/>
      <c r="C1977" s="7"/>
      <c r="D1977" s="27"/>
      <c r="E1977" s="28"/>
    </row>
    <row r="1978" spans="1:5" ht="14.5">
      <c r="A1978" s="10"/>
      <c r="B1978" s="10"/>
      <c r="C1978" s="7"/>
      <c r="D1978" s="27"/>
      <c r="E1978" s="28"/>
    </row>
    <row r="1979" spans="1:5" ht="14.5">
      <c r="A1979" s="10"/>
      <c r="B1979" s="10"/>
      <c r="C1979" s="7"/>
      <c r="D1979" s="27"/>
      <c r="E1979" s="28"/>
    </row>
    <row r="1980" spans="1:5" ht="14.5">
      <c r="A1980" s="10"/>
      <c r="B1980" s="10"/>
      <c r="C1980" s="7"/>
      <c r="D1980" s="27"/>
      <c r="E1980" s="28"/>
    </row>
    <row r="1981" spans="1:5" ht="14.5">
      <c r="A1981" s="10"/>
      <c r="B1981" s="10"/>
      <c r="C1981" s="7"/>
      <c r="D1981" s="27"/>
      <c r="E1981" s="28"/>
    </row>
    <row r="1982" spans="1:5" ht="14.5">
      <c r="A1982" s="10"/>
      <c r="B1982" s="10"/>
      <c r="C1982" s="7"/>
      <c r="D1982" s="27"/>
      <c r="E1982" s="28"/>
    </row>
    <row r="1983" spans="1:5" ht="14.5">
      <c r="A1983" s="10"/>
      <c r="B1983" s="10"/>
      <c r="C1983" s="7"/>
      <c r="D1983" s="27"/>
      <c r="E1983" s="28"/>
    </row>
    <row r="1984" spans="1:5" ht="14.5">
      <c r="A1984" s="10"/>
      <c r="B1984" s="10"/>
      <c r="C1984" s="7"/>
      <c r="D1984" s="27"/>
      <c r="E1984" s="28"/>
    </row>
    <row r="1985" spans="1:5" ht="14.5">
      <c r="A1985" s="10"/>
      <c r="B1985" s="10"/>
      <c r="C1985" s="7"/>
      <c r="D1985" s="27"/>
      <c r="E1985" s="28"/>
    </row>
    <row r="1986" spans="1:5" ht="14.5">
      <c r="A1986" s="10"/>
      <c r="B1986" s="10"/>
      <c r="C1986" s="7"/>
      <c r="D1986" s="27"/>
      <c r="E1986" s="28"/>
    </row>
    <row r="1987" spans="1:5" ht="14.5">
      <c r="A1987" s="10"/>
      <c r="B1987" s="10"/>
      <c r="C1987" s="7"/>
      <c r="D1987" s="27"/>
      <c r="E1987" s="28"/>
    </row>
    <row r="1988" spans="1:5" ht="14.5">
      <c r="A1988" s="10"/>
      <c r="B1988" s="10"/>
      <c r="C1988" s="7"/>
      <c r="D1988" s="27"/>
      <c r="E1988" s="28"/>
    </row>
    <row r="1989" spans="1:5" ht="14.5">
      <c r="A1989" s="10"/>
      <c r="B1989" s="10"/>
      <c r="C1989" s="7"/>
      <c r="D1989" s="27"/>
      <c r="E1989" s="28"/>
    </row>
    <row r="1990" spans="1:5" ht="14.5">
      <c r="A1990" s="10"/>
      <c r="B1990" s="10"/>
      <c r="C1990" s="7"/>
      <c r="D1990" s="27"/>
      <c r="E1990" s="28"/>
    </row>
    <row r="1991" spans="1:5" ht="14.5">
      <c r="A1991" s="10"/>
      <c r="B1991" s="10"/>
      <c r="C1991" s="7"/>
      <c r="D1991" s="27"/>
      <c r="E1991" s="28"/>
    </row>
    <row r="1992" spans="1:5" ht="14.5">
      <c r="A1992" s="10"/>
      <c r="B1992" s="10"/>
      <c r="C1992" s="7"/>
      <c r="D1992" s="27"/>
      <c r="E1992" s="28"/>
    </row>
    <row r="1993" spans="1:5" ht="14.5">
      <c r="A1993" s="10"/>
      <c r="B1993" s="10"/>
      <c r="C1993" s="7"/>
      <c r="D1993" s="27"/>
      <c r="E1993" s="28"/>
    </row>
    <row r="1994" spans="1:5" ht="14.5">
      <c r="A1994" s="10"/>
      <c r="B1994" s="10"/>
      <c r="C1994" s="7"/>
      <c r="D1994" s="27"/>
      <c r="E1994" s="28"/>
    </row>
    <row r="1995" spans="1:5" ht="14.5">
      <c r="A1995" s="10"/>
      <c r="B1995" s="10"/>
      <c r="C1995" s="7"/>
      <c r="D1995" s="27"/>
      <c r="E1995" s="28"/>
    </row>
    <row r="1996" spans="1:5" ht="14.5">
      <c r="A1996" s="10"/>
      <c r="B1996" s="10"/>
      <c r="C1996" s="7"/>
      <c r="D1996" s="27"/>
      <c r="E1996" s="28"/>
    </row>
    <row r="1997" spans="1:5" ht="14.5">
      <c r="A1997" s="10"/>
      <c r="B1997" s="10"/>
      <c r="C1997" s="7"/>
      <c r="D1997" s="27"/>
      <c r="E1997" s="28"/>
    </row>
    <row r="1998" spans="1:5" ht="14.5">
      <c r="A1998" s="10"/>
      <c r="B1998" s="10"/>
      <c r="C1998" s="7"/>
      <c r="D1998" s="27"/>
      <c r="E1998" s="28"/>
    </row>
    <row r="1999" spans="1:5" ht="14.5">
      <c r="A1999" s="10"/>
      <c r="B1999" s="10"/>
      <c r="C1999" s="7"/>
      <c r="D1999" s="27"/>
      <c r="E1999" s="28"/>
    </row>
    <row r="2000" spans="1:5" ht="14.5">
      <c r="A2000" s="10"/>
      <c r="B2000" s="10"/>
      <c r="C2000" s="7"/>
      <c r="D2000" s="27"/>
      <c r="E2000" s="28"/>
    </row>
    <row r="2001" spans="1:5" ht="14.5">
      <c r="A2001" s="10"/>
      <c r="B2001" s="10"/>
      <c r="C2001" s="7"/>
      <c r="D2001" s="27"/>
      <c r="E2001" s="28"/>
    </row>
    <row r="2002" spans="1:5" ht="14.5">
      <c r="A2002" s="10"/>
      <c r="B2002" s="10"/>
      <c r="C2002" s="7"/>
      <c r="D2002" s="27"/>
      <c r="E2002" s="28"/>
    </row>
    <row r="2003" spans="1:5" ht="14.5">
      <c r="A2003" s="10"/>
      <c r="B2003" s="10"/>
      <c r="C2003" s="7"/>
      <c r="D2003" s="27"/>
      <c r="E2003" s="28"/>
    </row>
    <row r="2004" spans="1:5" ht="14.5">
      <c r="A2004" s="10"/>
      <c r="B2004" s="10"/>
      <c r="C2004" s="7"/>
      <c r="D2004" s="27"/>
      <c r="E2004" s="28"/>
    </row>
    <row r="2005" spans="1:5" ht="14.5">
      <c r="A2005" s="10"/>
      <c r="B2005" s="10"/>
      <c r="C2005" s="7"/>
      <c r="D2005" s="27"/>
      <c r="E2005" s="28"/>
    </row>
    <row r="2006" spans="1:5" ht="14.5">
      <c r="A2006" s="10"/>
      <c r="B2006" s="10"/>
      <c r="C2006" s="7"/>
      <c r="D2006" s="27"/>
      <c r="E2006" s="28"/>
    </row>
    <row r="2007" spans="1:5" ht="14.5">
      <c r="A2007" s="10"/>
      <c r="B2007" s="10"/>
      <c r="C2007" s="7"/>
      <c r="D2007" s="27"/>
      <c r="E2007" s="28"/>
    </row>
    <row r="2008" spans="1:5" ht="14.5">
      <c r="A2008" s="10"/>
      <c r="B2008" s="10"/>
      <c r="C2008" s="7"/>
      <c r="D2008" s="27"/>
      <c r="E2008" s="28"/>
    </row>
    <row r="2009" spans="1:5" ht="14.5">
      <c r="A2009" s="10"/>
      <c r="B2009" s="10"/>
      <c r="C2009" s="7"/>
      <c r="D2009" s="27"/>
      <c r="E2009" s="28"/>
    </row>
    <row r="2010" spans="1:5" ht="14.5">
      <c r="A2010" s="10"/>
      <c r="B2010" s="10"/>
      <c r="C2010" s="7"/>
      <c r="D2010" s="27"/>
      <c r="E2010" s="28"/>
    </row>
    <row r="2011" spans="1:5" ht="14.5">
      <c r="A2011" s="10"/>
      <c r="B2011" s="10"/>
      <c r="C2011" s="7"/>
      <c r="D2011" s="27"/>
      <c r="E2011" s="28"/>
    </row>
    <row r="2012" spans="1:5" ht="14.5">
      <c r="A2012" s="10"/>
      <c r="B2012" s="10"/>
      <c r="C2012" s="7"/>
      <c r="D2012" s="27"/>
      <c r="E2012" s="28"/>
    </row>
    <row r="2013" spans="1:5" ht="14.5">
      <c r="A2013" s="10"/>
      <c r="B2013" s="10"/>
      <c r="C2013" s="7"/>
      <c r="D2013" s="27"/>
      <c r="E2013" s="28"/>
    </row>
    <row r="2014" spans="1:5" ht="14.5">
      <c r="A2014" s="10"/>
      <c r="B2014" s="10"/>
      <c r="C2014" s="7"/>
      <c r="D2014" s="27"/>
      <c r="E2014" s="28"/>
    </row>
    <row r="2015" spans="1:5" ht="14.5">
      <c r="A2015" s="10"/>
      <c r="B2015" s="10"/>
      <c r="C2015" s="7"/>
      <c r="D2015" s="27"/>
      <c r="E2015" s="28"/>
    </row>
    <row r="2016" spans="1:5" ht="14.5">
      <c r="A2016" s="10"/>
      <c r="B2016" s="10"/>
      <c r="C2016" s="7"/>
      <c r="D2016" s="27"/>
      <c r="E2016" s="28"/>
    </row>
    <row r="2017" spans="1:5" ht="14.5">
      <c r="A2017" s="10"/>
      <c r="B2017" s="10"/>
      <c r="C2017" s="7"/>
      <c r="D2017" s="27"/>
      <c r="E2017" s="28"/>
    </row>
    <row r="2018" spans="1:5" ht="14.5">
      <c r="A2018" s="10"/>
      <c r="B2018" s="10"/>
      <c r="C2018" s="7"/>
      <c r="D2018" s="27"/>
      <c r="E2018" s="28"/>
    </row>
    <row r="2019" spans="1:5" ht="14.5">
      <c r="A2019" s="10"/>
      <c r="B2019" s="10"/>
      <c r="C2019" s="7"/>
      <c r="D2019" s="27"/>
      <c r="E2019" s="28"/>
    </row>
    <row r="2020" spans="1:5" ht="14.5">
      <c r="A2020" s="10"/>
      <c r="B2020" s="10"/>
      <c r="C2020" s="7"/>
      <c r="D2020" s="27"/>
      <c r="E2020" s="28"/>
    </row>
    <row r="2021" spans="1:5" ht="14.5">
      <c r="A2021" s="10"/>
      <c r="B2021" s="10"/>
      <c r="C2021" s="7"/>
      <c r="D2021" s="27"/>
      <c r="E2021" s="28"/>
    </row>
    <row r="2022" spans="1:5" ht="14.5">
      <c r="A2022" s="10"/>
      <c r="B2022" s="10"/>
      <c r="C2022" s="7"/>
      <c r="D2022" s="27"/>
      <c r="E2022" s="28"/>
    </row>
    <row r="2023" spans="1:5" ht="14.5">
      <c r="A2023" s="10"/>
      <c r="B2023" s="10"/>
      <c r="C2023" s="7"/>
      <c r="D2023" s="27"/>
      <c r="E2023" s="28"/>
    </row>
    <row r="2024" spans="1:5" ht="14.5">
      <c r="A2024" s="10"/>
      <c r="B2024" s="10"/>
      <c r="C2024" s="7"/>
      <c r="D2024" s="27"/>
      <c r="E2024" s="28"/>
    </row>
    <row r="2025" spans="1:5" ht="14.5">
      <c r="A2025" s="10"/>
      <c r="B2025" s="10"/>
      <c r="C2025" s="7"/>
      <c r="D2025" s="27"/>
      <c r="E2025" s="28"/>
    </row>
    <row r="2026" spans="1:5" ht="14.5">
      <c r="A2026" s="10"/>
      <c r="B2026" s="10"/>
      <c r="C2026" s="7"/>
      <c r="D2026" s="27"/>
      <c r="E2026" s="28"/>
    </row>
    <row r="2027" spans="1:5" ht="14.5">
      <c r="A2027" s="10"/>
      <c r="B2027" s="10"/>
      <c r="C2027" s="7"/>
      <c r="D2027" s="27"/>
      <c r="E2027" s="28"/>
    </row>
    <row r="2028" spans="1:5" ht="14.5">
      <c r="A2028" s="10"/>
      <c r="B2028" s="10"/>
      <c r="C2028" s="7"/>
      <c r="D2028" s="27"/>
      <c r="E2028" s="28"/>
    </row>
    <row r="2029" spans="1:5" ht="14.5">
      <c r="A2029" s="10"/>
      <c r="B2029" s="10"/>
      <c r="C2029" s="7"/>
      <c r="D2029" s="27"/>
      <c r="E2029" s="28"/>
    </row>
    <row r="2030" spans="1:5" ht="14.5">
      <c r="A2030" s="10"/>
      <c r="B2030" s="10"/>
      <c r="C2030" s="7"/>
      <c r="D2030" s="27"/>
      <c r="E2030" s="28"/>
    </row>
    <row r="2031" spans="1:5" ht="14.5">
      <c r="A2031" s="10"/>
      <c r="B2031" s="10"/>
      <c r="C2031" s="7"/>
      <c r="D2031" s="27"/>
      <c r="E2031" s="28"/>
    </row>
    <row r="2032" spans="1:5" ht="14.5">
      <c r="A2032" s="10"/>
      <c r="B2032" s="10"/>
      <c r="C2032" s="7"/>
      <c r="D2032" s="27"/>
      <c r="E2032" s="28"/>
    </row>
    <row r="2033" spans="1:5" ht="14.5">
      <c r="A2033" s="10"/>
      <c r="B2033" s="10"/>
      <c r="C2033" s="7"/>
      <c r="D2033" s="27"/>
      <c r="E2033" s="28"/>
    </row>
    <row r="2034" spans="1:5" ht="14.5">
      <c r="A2034" s="10"/>
      <c r="B2034" s="10"/>
      <c r="C2034" s="7"/>
      <c r="D2034" s="27"/>
      <c r="E2034" s="28"/>
    </row>
    <row r="2035" spans="1:5" ht="14.5">
      <c r="A2035" s="10"/>
      <c r="B2035" s="10"/>
      <c r="C2035" s="7"/>
      <c r="D2035" s="27"/>
      <c r="E2035" s="28"/>
    </row>
    <row r="2036" spans="1:5" ht="14.5">
      <c r="A2036" s="10"/>
      <c r="B2036" s="10"/>
      <c r="C2036" s="7"/>
      <c r="D2036" s="27"/>
      <c r="E2036" s="28"/>
    </row>
    <row r="2037" spans="1:5" ht="14.5">
      <c r="A2037" s="10"/>
      <c r="B2037" s="10"/>
      <c r="C2037" s="7"/>
      <c r="D2037" s="27"/>
      <c r="E2037" s="28"/>
    </row>
    <row r="2038" spans="1:5" ht="14.5">
      <c r="A2038" s="10"/>
      <c r="B2038" s="10"/>
      <c r="C2038" s="7"/>
      <c r="D2038" s="27"/>
      <c r="E2038" s="28"/>
    </row>
    <row r="2039" spans="1:5" ht="14.5">
      <c r="A2039" s="10"/>
      <c r="B2039" s="10"/>
      <c r="C2039" s="7"/>
      <c r="D2039" s="27"/>
      <c r="E2039" s="28"/>
    </row>
    <row r="2040" spans="1:5" ht="14.5">
      <c r="A2040" s="10"/>
      <c r="B2040" s="10"/>
      <c r="C2040" s="7"/>
      <c r="D2040" s="27"/>
      <c r="E2040" s="28"/>
    </row>
    <row r="2041" spans="1:5" ht="14.5">
      <c r="A2041" s="10"/>
      <c r="B2041" s="10"/>
      <c r="C2041" s="7"/>
      <c r="D2041" s="27"/>
      <c r="E2041" s="28"/>
    </row>
    <row r="2042" spans="1:5" ht="14.5">
      <c r="A2042" s="10"/>
      <c r="B2042" s="10"/>
      <c r="C2042" s="7"/>
      <c r="D2042" s="27"/>
      <c r="E2042" s="28"/>
    </row>
    <row r="2043" spans="1:5" ht="14.5">
      <c r="A2043" s="10"/>
      <c r="B2043" s="10"/>
      <c r="C2043" s="7"/>
      <c r="D2043" s="27"/>
      <c r="E2043" s="28"/>
    </row>
    <row r="2044" spans="1:5" ht="14.5">
      <c r="A2044" s="10"/>
      <c r="B2044" s="10"/>
      <c r="C2044" s="7"/>
      <c r="D2044" s="27"/>
      <c r="E2044" s="28"/>
    </row>
    <row r="2045" spans="1:5" ht="14.5">
      <c r="A2045" s="10"/>
      <c r="B2045" s="10"/>
      <c r="C2045" s="7"/>
      <c r="D2045" s="27"/>
      <c r="E2045" s="28"/>
    </row>
    <row r="2046" spans="1:5" ht="14.5">
      <c r="A2046" s="10"/>
      <c r="B2046" s="10"/>
      <c r="C2046" s="7"/>
      <c r="D2046" s="27"/>
      <c r="E2046" s="28"/>
    </row>
    <row r="2047" spans="1:5" ht="14.5">
      <c r="A2047" s="10"/>
      <c r="B2047" s="10"/>
      <c r="C2047" s="7"/>
      <c r="D2047" s="27"/>
      <c r="E2047" s="28"/>
    </row>
    <row r="2048" spans="1:5" ht="14.5">
      <c r="A2048" s="10"/>
      <c r="B2048" s="10"/>
      <c r="C2048" s="7"/>
      <c r="D2048" s="27"/>
      <c r="E2048" s="28"/>
    </row>
    <row r="2049" spans="1:5" ht="14.5">
      <c r="A2049" s="10"/>
      <c r="B2049" s="10"/>
      <c r="C2049" s="7"/>
      <c r="D2049" s="27"/>
      <c r="E2049" s="28"/>
    </row>
    <row r="2050" spans="1:5" ht="14.5">
      <c r="A2050" s="10"/>
      <c r="B2050" s="10"/>
      <c r="C2050" s="7"/>
      <c r="D2050" s="27"/>
      <c r="E2050" s="28"/>
    </row>
    <row r="2051" spans="1:5" ht="14.5">
      <c r="A2051" s="10"/>
      <c r="B2051" s="10"/>
      <c r="C2051" s="7"/>
      <c r="D2051" s="27"/>
      <c r="E2051" s="28"/>
    </row>
    <row r="2052" spans="1:5" ht="14.5">
      <c r="A2052" s="10"/>
      <c r="B2052" s="10"/>
      <c r="C2052" s="7"/>
      <c r="D2052" s="27"/>
      <c r="E2052" s="28"/>
    </row>
    <row r="2053" spans="1:5" ht="14.5">
      <c r="A2053" s="10"/>
      <c r="B2053" s="10"/>
      <c r="C2053" s="7"/>
      <c r="D2053" s="27"/>
      <c r="E2053" s="28"/>
    </row>
    <row r="2054" spans="1:5" ht="14.5">
      <c r="A2054" s="10"/>
      <c r="B2054" s="10"/>
      <c r="C2054" s="7"/>
      <c r="D2054" s="27"/>
      <c r="E2054" s="28"/>
    </row>
    <row r="2055" spans="1:5" ht="14.5">
      <c r="A2055" s="10"/>
      <c r="B2055" s="10"/>
      <c r="C2055" s="7"/>
      <c r="D2055" s="27"/>
      <c r="E2055" s="28"/>
    </row>
    <row r="2056" spans="1:5" ht="14.5">
      <c r="A2056" s="10"/>
      <c r="B2056" s="10"/>
      <c r="C2056" s="7"/>
      <c r="D2056" s="27"/>
      <c r="E2056" s="28"/>
    </row>
    <row r="2057" spans="1:5" ht="14.5">
      <c r="A2057" s="10"/>
      <c r="B2057" s="10"/>
      <c r="C2057" s="7"/>
      <c r="D2057" s="27"/>
      <c r="E2057" s="28"/>
    </row>
    <row r="2058" spans="1:5" ht="14.5">
      <c r="A2058" s="10"/>
      <c r="B2058" s="10"/>
      <c r="C2058" s="7"/>
      <c r="D2058" s="27"/>
      <c r="E2058" s="28"/>
    </row>
    <row r="2059" spans="1:5" ht="14.5">
      <c r="A2059" s="10"/>
      <c r="B2059" s="10"/>
      <c r="C2059" s="7"/>
      <c r="D2059" s="27"/>
      <c r="E2059" s="28"/>
    </row>
    <row r="2060" spans="1:5" ht="14.5">
      <c r="A2060" s="10"/>
      <c r="B2060" s="10"/>
      <c r="C2060" s="7"/>
      <c r="D2060" s="27"/>
      <c r="E2060" s="28"/>
    </row>
    <row r="2061" spans="1:5" ht="14.5">
      <c r="A2061" s="10"/>
      <c r="B2061" s="10"/>
      <c r="C2061" s="7"/>
      <c r="D2061" s="27"/>
      <c r="E2061" s="28"/>
    </row>
    <row r="2062" spans="1:5" ht="14.5">
      <c r="A2062" s="10"/>
      <c r="B2062" s="10"/>
      <c r="C2062" s="7"/>
      <c r="D2062" s="27"/>
      <c r="E2062" s="28"/>
    </row>
    <row r="2063" spans="1:5" ht="14.5">
      <c r="A2063" s="10"/>
      <c r="B2063" s="10"/>
      <c r="C2063" s="7"/>
      <c r="D2063" s="27"/>
      <c r="E2063" s="28"/>
    </row>
    <row r="2064" spans="1:5" ht="14.5">
      <c r="A2064" s="10"/>
      <c r="B2064" s="10"/>
      <c r="C2064" s="7"/>
      <c r="D2064" s="27"/>
      <c r="E2064" s="28"/>
    </row>
    <row r="2065" spans="1:5" ht="14.5">
      <c r="A2065" s="10"/>
      <c r="B2065" s="10"/>
      <c r="C2065" s="7"/>
      <c r="D2065" s="27"/>
      <c r="E2065" s="28"/>
    </row>
    <row r="2066" spans="1:5" ht="14.5">
      <c r="A2066" s="10"/>
      <c r="B2066" s="10"/>
      <c r="C2066" s="7"/>
      <c r="D2066" s="27"/>
      <c r="E2066" s="28"/>
    </row>
    <row r="2067" spans="1:5" ht="14.5">
      <c r="A2067" s="10"/>
      <c r="B2067" s="10"/>
      <c r="C2067" s="7"/>
      <c r="D2067" s="27"/>
      <c r="E2067" s="28"/>
    </row>
    <row r="2068" spans="1:5" ht="14.5">
      <c r="A2068" s="10"/>
      <c r="B2068" s="10"/>
      <c r="C2068" s="7"/>
      <c r="D2068" s="27"/>
      <c r="E2068" s="28"/>
    </row>
    <row r="2069" spans="1:5" ht="14.5">
      <c r="A2069" s="10"/>
      <c r="B2069" s="10"/>
      <c r="C2069" s="7"/>
      <c r="D2069" s="27"/>
      <c r="E2069" s="28"/>
    </row>
    <row r="2070" spans="1:5" ht="14.5">
      <c r="A2070" s="10"/>
      <c r="B2070" s="10"/>
      <c r="C2070" s="7"/>
      <c r="D2070" s="27"/>
      <c r="E2070" s="28"/>
    </row>
    <row r="2071" spans="1:5" ht="14.5">
      <c r="A2071" s="10"/>
      <c r="B2071" s="10"/>
      <c r="C2071" s="7"/>
      <c r="D2071" s="27"/>
      <c r="E2071" s="28"/>
    </row>
    <row r="2072" spans="1:5" ht="14.5">
      <c r="A2072" s="10"/>
      <c r="B2072" s="10"/>
      <c r="C2072" s="7"/>
      <c r="D2072" s="27"/>
      <c r="E2072" s="28"/>
    </row>
    <row r="2073" spans="1:5" ht="14.5">
      <c r="A2073" s="10"/>
      <c r="B2073" s="10"/>
      <c r="C2073" s="7"/>
      <c r="D2073" s="27"/>
      <c r="E2073" s="28"/>
    </row>
    <row r="2074" spans="1:5" ht="14.5">
      <c r="A2074" s="10"/>
      <c r="B2074" s="10"/>
      <c r="C2074" s="7"/>
      <c r="D2074" s="27"/>
      <c r="E2074" s="28"/>
    </row>
    <row r="2075" spans="1:5" ht="14.5">
      <c r="A2075" s="10"/>
      <c r="B2075" s="10"/>
      <c r="C2075" s="7"/>
      <c r="D2075" s="27"/>
      <c r="E2075" s="28"/>
    </row>
    <row r="2076" spans="1:5" ht="14.5">
      <c r="A2076" s="10"/>
      <c r="B2076" s="10"/>
      <c r="C2076" s="7"/>
      <c r="D2076" s="27"/>
      <c r="E2076" s="28"/>
    </row>
    <row r="2077" spans="1:5" ht="14.5">
      <c r="A2077" s="10"/>
      <c r="B2077" s="10"/>
      <c r="C2077" s="7"/>
      <c r="D2077" s="27"/>
      <c r="E2077" s="28"/>
    </row>
    <row r="2078" spans="1:5" ht="14.5">
      <c r="A2078" s="10"/>
      <c r="B2078" s="10"/>
      <c r="C2078" s="7"/>
      <c r="D2078" s="27"/>
      <c r="E2078" s="28"/>
    </row>
    <row r="2079" spans="1:5" ht="14.5">
      <c r="A2079" s="10"/>
      <c r="B2079" s="10"/>
      <c r="C2079" s="7"/>
      <c r="D2079" s="27"/>
      <c r="E2079" s="28"/>
    </row>
    <row r="2080" spans="1:5" ht="14.5">
      <c r="A2080" s="10"/>
      <c r="B2080" s="10"/>
      <c r="C2080" s="7"/>
      <c r="D2080" s="27"/>
      <c r="E2080" s="28"/>
    </row>
    <row r="2081" spans="1:5" ht="14.5">
      <c r="A2081" s="10"/>
      <c r="B2081" s="10"/>
      <c r="C2081" s="7"/>
      <c r="D2081" s="27"/>
      <c r="E2081" s="28"/>
    </row>
    <row r="2082" spans="1:5" ht="14.5">
      <c r="A2082" s="10"/>
      <c r="B2082" s="10"/>
      <c r="C2082" s="7"/>
      <c r="D2082" s="27"/>
      <c r="E2082" s="28"/>
    </row>
    <row r="2083" spans="1:5" ht="14.5">
      <c r="A2083" s="10"/>
      <c r="B2083" s="10"/>
      <c r="C2083" s="7"/>
      <c r="D2083" s="27"/>
      <c r="E2083" s="28"/>
    </row>
    <row r="2084" spans="1:5" ht="14.5">
      <c r="A2084" s="10"/>
      <c r="B2084" s="10"/>
      <c r="C2084" s="7"/>
      <c r="D2084" s="27"/>
      <c r="E2084" s="28"/>
    </row>
    <row r="2085" spans="1:5" ht="14.5">
      <c r="A2085" s="10"/>
      <c r="B2085" s="10"/>
      <c r="C2085" s="7"/>
      <c r="D2085" s="27"/>
      <c r="E2085" s="28"/>
    </row>
    <row r="2086" spans="1:5" ht="14.5">
      <c r="A2086" s="10"/>
      <c r="B2086" s="10"/>
      <c r="C2086" s="7"/>
      <c r="D2086" s="27"/>
      <c r="E2086" s="28"/>
    </row>
    <row r="2087" spans="1:5" ht="14.5">
      <c r="A2087" s="10"/>
      <c r="B2087" s="10"/>
      <c r="C2087" s="7"/>
      <c r="D2087" s="27"/>
      <c r="E2087" s="28"/>
    </row>
    <row r="2088" spans="1:5" ht="14.5">
      <c r="A2088" s="10"/>
      <c r="B2088" s="10"/>
      <c r="C2088" s="7"/>
      <c r="D2088" s="27"/>
      <c r="E2088" s="28"/>
    </row>
    <row r="2089" spans="1:5" ht="14.5">
      <c r="A2089" s="10"/>
      <c r="B2089" s="10"/>
      <c r="C2089" s="7"/>
      <c r="D2089" s="27"/>
      <c r="E2089" s="28"/>
    </row>
    <row r="2090" spans="1:5" ht="14.5">
      <c r="A2090" s="10"/>
      <c r="B2090" s="10"/>
      <c r="C2090" s="7"/>
      <c r="D2090" s="27"/>
      <c r="E2090" s="28"/>
    </row>
    <row r="2091" spans="1:5" ht="14.5">
      <c r="A2091" s="10"/>
      <c r="B2091" s="10"/>
      <c r="C2091" s="7"/>
      <c r="D2091" s="27"/>
      <c r="E2091" s="28"/>
    </row>
    <row r="2092" spans="1:5" ht="14.5">
      <c r="A2092" s="10"/>
      <c r="B2092" s="10"/>
      <c r="C2092" s="7"/>
      <c r="D2092" s="27"/>
      <c r="E2092" s="28"/>
    </row>
    <row r="2093" spans="1:5" ht="14.5">
      <c r="A2093" s="10"/>
      <c r="B2093" s="10"/>
      <c r="C2093" s="7"/>
      <c r="D2093" s="27"/>
      <c r="E2093" s="28"/>
    </row>
    <row r="2094" spans="1:5" ht="14.5">
      <c r="A2094" s="10"/>
      <c r="B2094" s="10"/>
      <c r="C2094" s="7"/>
      <c r="D2094" s="27"/>
      <c r="E2094" s="28"/>
    </row>
    <row r="2095" spans="1:5" ht="14.5">
      <c r="A2095" s="10"/>
      <c r="B2095" s="10"/>
      <c r="C2095" s="7"/>
      <c r="D2095" s="27"/>
      <c r="E2095" s="28"/>
    </row>
    <row r="2096" spans="1:5" ht="14.5">
      <c r="A2096" s="10"/>
      <c r="B2096" s="10"/>
      <c r="C2096" s="7"/>
      <c r="D2096" s="27"/>
      <c r="E2096" s="28"/>
    </row>
    <row r="2097" spans="1:5" ht="14.5">
      <c r="A2097" s="10"/>
      <c r="B2097" s="10"/>
      <c r="C2097" s="7"/>
      <c r="D2097" s="27"/>
      <c r="E2097" s="28"/>
    </row>
    <row r="2098" spans="1:5" ht="14.5">
      <c r="A2098" s="10"/>
      <c r="B2098" s="10"/>
      <c r="C2098" s="7"/>
      <c r="D2098" s="27"/>
      <c r="E2098" s="28"/>
    </row>
    <row r="2099" spans="1:5" ht="14.5">
      <c r="A2099" s="10"/>
      <c r="B2099" s="10"/>
      <c r="C2099" s="7"/>
      <c r="D2099" s="27"/>
      <c r="E2099" s="28"/>
    </row>
    <row r="2100" spans="1:5" ht="14.5">
      <c r="A2100" s="10"/>
      <c r="B2100" s="10"/>
      <c r="C2100" s="7"/>
      <c r="D2100" s="27"/>
      <c r="E2100" s="28"/>
    </row>
    <row r="2101" spans="1:5" ht="14.5">
      <c r="A2101" s="10"/>
      <c r="B2101" s="10"/>
      <c r="C2101" s="7"/>
      <c r="D2101" s="27"/>
      <c r="E2101" s="28"/>
    </row>
    <row r="2102" spans="1:5" ht="14.5">
      <c r="A2102" s="10"/>
      <c r="B2102" s="10"/>
      <c r="C2102" s="7"/>
      <c r="D2102" s="27"/>
      <c r="E2102" s="28"/>
    </row>
    <row r="2103" spans="1:5" ht="14.5">
      <c r="A2103" s="10"/>
      <c r="B2103" s="10"/>
      <c r="C2103" s="7"/>
      <c r="D2103" s="27"/>
      <c r="E2103" s="28"/>
    </row>
    <row r="2104" spans="1:5" ht="14.5">
      <c r="A2104" s="10"/>
      <c r="B2104" s="10"/>
      <c r="C2104" s="7"/>
      <c r="D2104" s="27"/>
      <c r="E2104" s="28"/>
    </row>
    <row r="2105" spans="1:5" ht="14.5">
      <c r="A2105" s="10"/>
      <c r="B2105" s="10"/>
      <c r="C2105" s="7"/>
      <c r="D2105" s="27"/>
      <c r="E2105" s="28"/>
    </row>
    <row r="2106" spans="1:5" ht="14.5">
      <c r="A2106" s="10"/>
      <c r="B2106" s="10"/>
      <c r="C2106" s="7"/>
      <c r="D2106" s="27"/>
      <c r="E2106" s="28"/>
    </row>
    <row r="2107" spans="1:5" ht="14.5">
      <c r="A2107" s="10"/>
      <c r="B2107" s="10"/>
      <c r="C2107" s="7"/>
      <c r="D2107" s="27"/>
      <c r="E2107" s="28"/>
    </row>
    <row r="2108" spans="1:5" ht="14.5">
      <c r="A2108" s="10"/>
      <c r="B2108" s="10"/>
      <c r="C2108" s="7"/>
      <c r="D2108" s="27"/>
      <c r="E2108" s="28"/>
    </row>
    <row r="2109" spans="1:5" ht="14.5">
      <c r="A2109" s="10"/>
      <c r="B2109" s="10"/>
      <c r="C2109" s="7"/>
      <c r="D2109" s="27"/>
      <c r="E2109" s="28"/>
    </row>
    <row r="2110" spans="1:5" ht="14.5">
      <c r="A2110" s="10"/>
      <c r="B2110" s="10"/>
      <c r="C2110" s="7"/>
      <c r="D2110" s="27"/>
      <c r="E2110" s="28"/>
    </row>
    <row r="2111" spans="1:5" ht="14.5">
      <c r="A2111" s="10"/>
      <c r="B2111" s="10"/>
      <c r="C2111" s="7"/>
      <c r="D2111" s="27"/>
      <c r="E2111" s="28"/>
    </row>
    <row r="2112" spans="1:5" ht="14.5">
      <c r="A2112" s="10"/>
      <c r="B2112" s="10"/>
      <c r="C2112" s="7"/>
      <c r="D2112" s="27"/>
      <c r="E2112" s="28"/>
    </row>
    <row r="2113" spans="1:5" ht="14.5">
      <c r="A2113" s="10"/>
      <c r="B2113" s="10"/>
      <c r="C2113" s="7"/>
      <c r="D2113" s="27"/>
      <c r="E2113" s="28"/>
    </row>
    <row r="2114" spans="1:5" ht="14.5">
      <c r="A2114" s="10"/>
      <c r="B2114" s="10"/>
      <c r="C2114" s="7"/>
      <c r="D2114" s="27"/>
      <c r="E2114" s="28"/>
    </row>
    <row r="2115" spans="1:5" ht="14.5">
      <c r="A2115" s="10"/>
      <c r="B2115" s="10"/>
      <c r="C2115" s="7"/>
      <c r="D2115" s="27"/>
      <c r="E2115" s="28"/>
    </row>
    <row r="2116" spans="1:5" ht="14.5">
      <c r="A2116" s="10"/>
      <c r="B2116" s="10"/>
      <c r="C2116" s="7"/>
      <c r="D2116" s="27"/>
      <c r="E2116" s="28"/>
    </row>
    <row r="2117" spans="1:5" ht="14.5">
      <c r="A2117" s="10"/>
      <c r="B2117" s="10"/>
      <c r="C2117" s="7"/>
      <c r="D2117" s="27"/>
      <c r="E2117" s="28"/>
    </row>
    <row r="2118" spans="1:5" ht="14.5">
      <c r="A2118" s="10"/>
      <c r="B2118" s="10"/>
      <c r="C2118" s="7"/>
      <c r="D2118" s="27"/>
      <c r="E2118" s="28"/>
    </row>
    <row r="2119" spans="1:5" ht="14.5">
      <c r="A2119" s="10"/>
      <c r="B2119" s="10"/>
      <c r="C2119" s="7"/>
      <c r="D2119" s="27"/>
      <c r="E2119" s="28"/>
    </row>
    <row r="2120" spans="1:5" ht="14.5">
      <c r="A2120" s="10"/>
      <c r="B2120" s="10"/>
      <c r="C2120" s="7"/>
      <c r="D2120" s="27"/>
      <c r="E2120" s="28"/>
    </row>
    <row r="2121" spans="1:5" ht="14.5">
      <c r="A2121" s="10"/>
      <c r="B2121" s="10"/>
      <c r="C2121" s="7"/>
      <c r="D2121" s="27"/>
      <c r="E2121" s="28"/>
    </row>
    <row r="2122" spans="1:5" ht="14.5">
      <c r="A2122" s="10"/>
      <c r="B2122" s="10"/>
      <c r="C2122" s="7"/>
      <c r="D2122" s="27"/>
      <c r="E2122" s="28"/>
    </row>
    <row r="2123" spans="1:5" ht="14.5">
      <c r="A2123" s="10"/>
      <c r="B2123" s="10"/>
      <c r="C2123" s="7"/>
      <c r="D2123" s="27"/>
      <c r="E2123" s="28"/>
    </row>
  </sheetData>
  <mergeCells count="852">
    <mergeCell ref="D651:E651"/>
    <mergeCell ref="D650:E650"/>
    <mergeCell ref="D649:E649"/>
    <mergeCell ref="D822:E822"/>
    <mergeCell ref="D821:E821"/>
    <mergeCell ref="D486:E486"/>
    <mergeCell ref="D483:E483"/>
    <mergeCell ref="D475:E475"/>
    <mergeCell ref="D474:E474"/>
    <mergeCell ref="D473:E473"/>
    <mergeCell ref="D472:E472"/>
    <mergeCell ref="D490:E490"/>
    <mergeCell ref="D489:E489"/>
    <mergeCell ref="D488:E488"/>
    <mergeCell ref="D480:E480"/>
    <mergeCell ref="D479:E479"/>
    <mergeCell ref="D487:E487"/>
    <mergeCell ref="D476:E476"/>
    <mergeCell ref="D1725:E1725"/>
    <mergeCell ref="D1739:E1739"/>
    <mergeCell ref="D820:E820"/>
    <mergeCell ref="D819:E819"/>
    <mergeCell ref="D653:E653"/>
    <mergeCell ref="D654:E654"/>
    <mergeCell ref="D833:E833"/>
    <mergeCell ref="D832:E832"/>
    <mergeCell ref="D831:E831"/>
    <mergeCell ref="D830:E830"/>
    <mergeCell ref="D826:E826"/>
    <mergeCell ref="D1731:E1731"/>
    <mergeCell ref="D1732:E1732"/>
    <mergeCell ref="D1738:E1738"/>
    <mergeCell ref="D1737:E1737"/>
    <mergeCell ref="D1746:E1746"/>
    <mergeCell ref="D1728:E1728"/>
    <mergeCell ref="D1727:E1727"/>
    <mergeCell ref="D1726:E1726"/>
    <mergeCell ref="D1750:E1750"/>
    <mergeCell ref="D1749:E1749"/>
    <mergeCell ref="D791:E791"/>
    <mergeCell ref="D788:E788"/>
    <mergeCell ref="D787:E787"/>
    <mergeCell ref="D799:E799"/>
    <mergeCell ref="D805:E805"/>
    <mergeCell ref="D804:E804"/>
    <mergeCell ref="D803:E803"/>
    <mergeCell ref="D802:E802"/>
    <mergeCell ref="D801:E801"/>
    <mergeCell ref="D800:E800"/>
    <mergeCell ref="D798:E798"/>
    <mergeCell ref="D794:E794"/>
    <mergeCell ref="D797:E797"/>
    <mergeCell ref="D796:E796"/>
    <mergeCell ref="D795:E795"/>
    <mergeCell ref="D793:E793"/>
    <mergeCell ref="D792:E792"/>
    <mergeCell ref="D790:E790"/>
    <mergeCell ref="D789:E789"/>
    <mergeCell ref="D785:E785"/>
    <mergeCell ref="D786:E786"/>
    <mergeCell ref="D704:E704"/>
    <mergeCell ref="D703:E703"/>
    <mergeCell ref="D702:E702"/>
    <mergeCell ref="D701:E701"/>
    <mergeCell ref="D700:E700"/>
    <mergeCell ref="D775:E775"/>
    <mergeCell ref="D729:E729"/>
    <mergeCell ref="D728:E728"/>
    <mergeCell ref="D727:E727"/>
    <mergeCell ref="D726:E726"/>
    <mergeCell ref="D778:E778"/>
    <mergeCell ref="D784:E784"/>
    <mergeCell ref="D779:E779"/>
    <mergeCell ref="D773:E773"/>
    <mergeCell ref="D731:E731"/>
    <mergeCell ref="D730:E730"/>
    <mergeCell ref="D752:E752"/>
    <mergeCell ref="D751:E751"/>
    <mergeCell ref="D734:E734"/>
    <mergeCell ref="D733:E733"/>
    <mergeCell ref="D736:E736"/>
    <mergeCell ref="D735:E735"/>
    <mergeCell ref="D732:E732"/>
    <mergeCell ref="D502:E502"/>
    <mergeCell ref="D501:E501"/>
    <mergeCell ref="D500:E500"/>
    <mergeCell ref="D499:E499"/>
    <mergeCell ref="D553:E553"/>
    <mergeCell ref="D552:E552"/>
    <mergeCell ref="D551:E551"/>
    <mergeCell ref="D725:E725"/>
    <mergeCell ref="D724:E724"/>
    <mergeCell ref="D721:E721"/>
    <mergeCell ref="D720:E720"/>
    <mergeCell ref="D716:E716"/>
    <mergeCell ref="D715:E715"/>
    <mergeCell ref="D713:E713"/>
    <mergeCell ref="D712:E712"/>
    <mergeCell ref="D711:E711"/>
    <mergeCell ref="D710:E710"/>
    <mergeCell ref="D722:E722"/>
    <mergeCell ref="D723:E723"/>
    <mergeCell ref="D719:E719"/>
    <mergeCell ref="D714:E714"/>
    <mergeCell ref="D634:E634"/>
    <mergeCell ref="D633:E633"/>
    <mergeCell ref="D624:E624"/>
    <mergeCell ref="D718:E718"/>
    <mergeCell ref="D717:E717"/>
    <mergeCell ref="D550:E550"/>
    <mergeCell ref="D549:E549"/>
    <mergeCell ref="D547:E547"/>
    <mergeCell ref="D548:E548"/>
    <mergeCell ref="D546:E546"/>
    <mergeCell ref="D540:E540"/>
    <mergeCell ref="D542:E542"/>
    <mergeCell ref="D541:E541"/>
    <mergeCell ref="D544:E544"/>
    <mergeCell ref="D543:E543"/>
    <mergeCell ref="D545:E545"/>
    <mergeCell ref="D629:E629"/>
    <mergeCell ref="D628:E628"/>
    <mergeCell ref="D627:E627"/>
    <mergeCell ref="D626:E626"/>
    <mergeCell ref="D625:E625"/>
    <mergeCell ref="D648:E648"/>
    <mergeCell ref="D647:E647"/>
    <mergeCell ref="D635:E635"/>
    <mergeCell ref="D645:E645"/>
    <mergeCell ref="D646:E646"/>
    <mergeCell ref="D652:E652"/>
    <mergeCell ref="D757:E757"/>
    <mergeCell ref="D760:E760"/>
    <mergeCell ref="D745:E745"/>
    <mergeCell ref="D746:E746"/>
    <mergeCell ref="D753:E753"/>
    <mergeCell ref="D750:E750"/>
    <mergeCell ref="D749:E749"/>
    <mergeCell ref="D748:E748"/>
    <mergeCell ref="D747:E747"/>
    <mergeCell ref="D756:E756"/>
    <mergeCell ref="D755:E755"/>
    <mergeCell ref="D754:E754"/>
    <mergeCell ref="D658:E658"/>
    <mergeCell ref="D657:E657"/>
    <mergeCell ref="D656:E656"/>
    <mergeCell ref="D655:E655"/>
    <mergeCell ref="D661:E661"/>
    <mergeCell ref="D665:E665"/>
    <mergeCell ref="D664:E664"/>
    <mergeCell ref="D663:E663"/>
    <mergeCell ref="D666:E666"/>
    <mergeCell ref="D662:E662"/>
    <mergeCell ref="D660:E660"/>
    <mergeCell ref="D691:E691"/>
    <mergeCell ref="D697:E697"/>
    <mergeCell ref="D708:E708"/>
    <mergeCell ref="D707:E707"/>
    <mergeCell ref="D709:E709"/>
    <mergeCell ref="D705:E705"/>
    <mergeCell ref="D706:E706"/>
    <mergeCell ref="D637:E637"/>
    <mergeCell ref="D636:E636"/>
    <mergeCell ref="D670:E670"/>
    <mergeCell ref="D669:E669"/>
    <mergeCell ref="D668:E668"/>
    <mergeCell ref="D667:E667"/>
    <mergeCell ref="D638:E638"/>
    <mergeCell ref="D688:E688"/>
    <mergeCell ref="D687:E687"/>
    <mergeCell ref="D686:E686"/>
    <mergeCell ref="D685:E685"/>
    <mergeCell ref="D696:E696"/>
    <mergeCell ref="D682:E682"/>
    <mergeCell ref="D681:E681"/>
    <mergeCell ref="D680:E680"/>
    <mergeCell ref="D690:E690"/>
    <mergeCell ref="D659:E659"/>
    <mergeCell ref="D672:E672"/>
    <mergeCell ref="D671:E671"/>
    <mergeCell ref="D675:E675"/>
    <mergeCell ref="D679:E679"/>
    <mergeCell ref="D678:E678"/>
    <mergeCell ref="D677:E677"/>
    <mergeCell ref="D676:E676"/>
    <mergeCell ref="D674:E674"/>
    <mergeCell ref="D673:E673"/>
    <mergeCell ref="D504:E504"/>
    <mergeCell ref="D503:E503"/>
    <mergeCell ref="D611:E611"/>
    <mergeCell ref="D610:E610"/>
    <mergeCell ref="D618:E618"/>
    <mergeCell ref="D617:E617"/>
    <mergeCell ref="D616:E616"/>
    <mergeCell ref="D615:E615"/>
    <mergeCell ref="D614:E614"/>
    <mergeCell ref="D613:E613"/>
    <mergeCell ref="D612:E612"/>
    <mergeCell ref="D597:E597"/>
    <mergeCell ref="D596:E596"/>
    <mergeCell ref="D595:E595"/>
    <mergeCell ref="D594:E594"/>
    <mergeCell ref="D593:E593"/>
    <mergeCell ref="D592:E592"/>
    <mergeCell ref="D605:E605"/>
    <mergeCell ref="D602:E602"/>
    <mergeCell ref="D601:E601"/>
    <mergeCell ref="D600:E600"/>
    <mergeCell ref="D599:E599"/>
    <mergeCell ref="D598:E598"/>
    <mergeCell ref="D609:E609"/>
    <mergeCell ref="D498:E498"/>
    <mergeCell ref="D530:E530"/>
    <mergeCell ref="D528:E528"/>
    <mergeCell ref="D527:E527"/>
    <mergeCell ref="D526:E526"/>
    <mergeCell ref="D525:E525"/>
    <mergeCell ref="D529:E529"/>
    <mergeCell ref="D531:E531"/>
    <mergeCell ref="D533:E533"/>
    <mergeCell ref="D532:E532"/>
    <mergeCell ref="D524:E524"/>
    <mergeCell ref="D522:E522"/>
    <mergeCell ref="D523:E523"/>
    <mergeCell ref="D521:E521"/>
    <mergeCell ref="D514:E514"/>
    <mergeCell ref="D515:E515"/>
    <mergeCell ref="D519:E519"/>
    <mergeCell ref="D518:E518"/>
    <mergeCell ref="D517:E517"/>
    <mergeCell ref="D516:E516"/>
    <mergeCell ref="D520:E520"/>
    <mergeCell ref="D510:E510"/>
    <mergeCell ref="D509:E509"/>
    <mergeCell ref="D511:E511"/>
    <mergeCell ref="D573:E573"/>
    <mergeCell ref="D572:E572"/>
    <mergeCell ref="D571:E571"/>
    <mergeCell ref="D570:E570"/>
    <mergeCell ref="D569:E569"/>
    <mergeCell ref="D554:E554"/>
    <mergeCell ref="D566:E566"/>
    <mergeCell ref="D561:E561"/>
    <mergeCell ref="D505:E505"/>
    <mergeCell ref="D513:E513"/>
    <mergeCell ref="D512:E512"/>
    <mergeCell ref="D508:E508"/>
    <mergeCell ref="D507:E507"/>
    <mergeCell ref="D506:E506"/>
    <mergeCell ref="D534:E534"/>
    <mergeCell ref="D539:E539"/>
    <mergeCell ref="D538:E538"/>
    <mergeCell ref="D537:E537"/>
    <mergeCell ref="D536:E536"/>
    <mergeCell ref="D535:E535"/>
    <mergeCell ref="D567:E567"/>
    <mergeCell ref="D555:E555"/>
    <mergeCell ref="D556:E556"/>
    <mergeCell ref="D558:E558"/>
    <mergeCell ref="D557:E557"/>
    <mergeCell ref="D565:E565"/>
    <mergeCell ref="D564:E564"/>
    <mergeCell ref="D563:E563"/>
    <mergeCell ref="D562:E562"/>
    <mergeCell ref="D1939:E1939"/>
    <mergeCell ref="D1938:E1938"/>
    <mergeCell ref="D1929:E1929"/>
    <mergeCell ref="D1928:E1928"/>
    <mergeCell ref="D1937:E1937"/>
    <mergeCell ref="D1936:E1936"/>
    <mergeCell ref="D1940:E1940"/>
    <mergeCell ref="D1942:E1942"/>
    <mergeCell ref="D1941:E1941"/>
    <mergeCell ref="D1965:E1965"/>
    <mergeCell ref="D1964:E1964"/>
    <mergeCell ref="D1959:E1959"/>
    <mergeCell ref="D2104:E2104"/>
    <mergeCell ref="D2103:E2103"/>
    <mergeCell ref="D2102:E2102"/>
    <mergeCell ref="D2101:E2101"/>
    <mergeCell ref="D1944:E1944"/>
    <mergeCell ref="D1943:E1943"/>
    <mergeCell ref="D2038:E2038"/>
    <mergeCell ref="D2037:E2037"/>
    <mergeCell ref="D2045:E2045"/>
    <mergeCell ref="D2044:E2044"/>
    <mergeCell ref="D1949:E1949"/>
    <mergeCell ref="D1948:E1948"/>
    <mergeCell ref="D1952:E1952"/>
    <mergeCell ref="D1945:E1945"/>
    <mergeCell ref="D1947:E1947"/>
    <mergeCell ref="D1946:E1946"/>
    <mergeCell ref="D1951:E1951"/>
    <mergeCell ref="D1950:E1950"/>
    <mergeCell ref="D1953:E1953"/>
    <mergeCell ref="D1961:E1961"/>
    <mergeCell ref="D1960:E1960"/>
    <mergeCell ref="D1958:E1958"/>
    <mergeCell ref="D1957:E1957"/>
    <mergeCell ref="D1956:E1956"/>
    <mergeCell ref="D1955:E1955"/>
    <mergeCell ref="D1954:E1954"/>
    <mergeCell ref="D1963:E1963"/>
    <mergeCell ref="D1962:E1962"/>
    <mergeCell ref="D1967:E1967"/>
    <mergeCell ref="D1966:E1966"/>
    <mergeCell ref="D2105:E2105"/>
    <mergeCell ref="D2107:E2107"/>
    <mergeCell ref="D2106:E2106"/>
    <mergeCell ref="D2110:E2110"/>
    <mergeCell ref="D2109:E2109"/>
    <mergeCell ref="D2111:E2111"/>
    <mergeCell ref="D2112:E2112"/>
    <mergeCell ref="D2091:E2091"/>
    <mergeCell ref="D2090:E2090"/>
    <mergeCell ref="D1968:E1968"/>
    <mergeCell ref="D2113:E2113"/>
    <mergeCell ref="D2114:E2114"/>
    <mergeCell ref="D2108:E2108"/>
    <mergeCell ref="D2078:E2078"/>
    <mergeCell ref="D2007:E2007"/>
    <mergeCell ref="D2115:E2115"/>
    <mergeCell ref="D2012:E2012"/>
    <mergeCell ref="D2013:E2013"/>
    <mergeCell ref="D2004:E2004"/>
    <mergeCell ref="D2006:E2006"/>
    <mergeCell ref="D2005:E2005"/>
    <mergeCell ref="D2014:E2014"/>
    <mergeCell ref="D2008:E2008"/>
    <mergeCell ref="D2009:E2009"/>
    <mergeCell ref="D2011:E2011"/>
    <mergeCell ref="D2010:E2010"/>
    <mergeCell ref="D1970:E1970"/>
    <mergeCell ref="D1983:E1983"/>
    <mergeCell ref="D1985:E1985"/>
    <mergeCell ref="D1984:E1984"/>
    <mergeCell ref="D1992:E1992"/>
    <mergeCell ref="D1994:E1994"/>
    <mergeCell ref="D1993:E1993"/>
    <mergeCell ref="D2116:E2116"/>
    <mergeCell ref="D2117:E2117"/>
    <mergeCell ref="D2120:E2120"/>
    <mergeCell ref="D2119:E2119"/>
    <mergeCell ref="D2118:E2118"/>
    <mergeCell ref="D2122:E2122"/>
    <mergeCell ref="D2121:E2121"/>
    <mergeCell ref="D2123:E2123"/>
    <mergeCell ref="D1969:E1969"/>
    <mergeCell ref="D1996:E1996"/>
    <mergeCell ref="D1995:E1995"/>
    <mergeCell ref="D2080:E2080"/>
    <mergeCell ref="D2079:E2079"/>
    <mergeCell ref="D2083:E2083"/>
    <mergeCell ref="D2075:E2075"/>
    <mergeCell ref="D2074:E2074"/>
    <mergeCell ref="D2073:E2073"/>
    <mergeCell ref="D2072:E2072"/>
    <mergeCell ref="D2071:E2071"/>
    <mergeCell ref="D2070:E2070"/>
    <mergeCell ref="D2100:E2100"/>
    <mergeCell ref="D2099:E2099"/>
    <mergeCell ref="D2097:E2097"/>
    <mergeCell ref="D2096:E2096"/>
    <mergeCell ref="D2095:E2095"/>
    <mergeCell ref="D2094:E2094"/>
    <mergeCell ref="D2098:E2098"/>
    <mergeCell ref="D2084:E2084"/>
    <mergeCell ref="D2088:E2088"/>
    <mergeCell ref="D2085:E2085"/>
    <mergeCell ref="D2089:E2089"/>
    <mergeCell ref="D2087:E2087"/>
    <mergeCell ref="D2086:E2086"/>
    <mergeCell ref="D2069:E2069"/>
    <mergeCell ref="D2064:E2064"/>
    <mergeCell ref="D2068:E2068"/>
    <mergeCell ref="D2067:E2067"/>
    <mergeCell ref="D2093:E2093"/>
    <mergeCell ref="D2092:E2092"/>
    <mergeCell ref="D2076:E2076"/>
    <mergeCell ref="D2077:E2077"/>
    <mergeCell ref="D1975:E1975"/>
    <mergeCell ref="D2032:E2032"/>
    <mergeCell ref="D2033:E2033"/>
    <mergeCell ref="D2066:E2066"/>
    <mergeCell ref="D2065:E2065"/>
    <mergeCell ref="D2082:E2082"/>
    <mergeCell ref="D2081:E2081"/>
    <mergeCell ref="D2043:E2043"/>
    <mergeCell ref="D2046:E2046"/>
    <mergeCell ref="D2055:E2055"/>
    <mergeCell ref="D2061:E2061"/>
    <mergeCell ref="D2060:E2060"/>
    <mergeCell ref="D2059:E2059"/>
    <mergeCell ref="D2058:E2058"/>
    <mergeCell ref="D2017:E2017"/>
    <mergeCell ref="D2034:E2034"/>
    <mergeCell ref="D2016:E2016"/>
    <mergeCell ref="D2003:E2003"/>
    <mergeCell ref="D2002:E2002"/>
    <mergeCell ref="D2001:E2001"/>
    <mergeCell ref="D2063:E2063"/>
    <mergeCell ref="D2062:E2062"/>
    <mergeCell ref="D2057:E2057"/>
    <mergeCell ref="D2056:E2056"/>
    <mergeCell ref="D2048:E2048"/>
    <mergeCell ref="D2047:E2047"/>
    <mergeCell ref="D2054:E2054"/>
    <mergeCell ref="D2053:E2053"/>
    <mergeCell ref="D2052:E2052"/>
    <mergeCell ref="D2049:E2049"/>
    <mergeCell ref="D2018:E2018"/>
    <mergeCell ref="D2021:E2021"/>
    <mergeCell ref="D2051:E2051"/>
    <mergeCell ref="D2050:E2050"/>
    <mergeCell ref="D2042:E2042"/>
    <mergeCell ref="D2041:E2041"/>
    <mergeCell ref="D2040:E2040"/>
    <mergeCell ref="D2039:E2039"/>
    <mergeCell ref="D2036:E2036"/>
    <mergeCell ref="D2035:E2035"/>
    <mergeCell ref="D1971:E1971"/>
    <mergeCell ref="D1987:E1987"/>
    <mergeCell ref="D1986:E1986"/>
    <mergeCell ref="D1990:E1990"/>
    <mergeCell ref="D1989:E1989"/>
    <mergeCell ref="D1988:E1988"/>
    <mergeCell ref="D1991:E1991"/>
    <mergeCell ref="D2031:E2031"/>
    <mergeCell ref="D2026:E2026"/>
    <mergeCell ref="D2029:E2029"/>
    <mergeCell ref="D2028:E2028"/>
    <mergeCell ref="D2027:E2027"/>
    <mergeCell ref="D2030:E2030"/>
    <mergeCell ref="D2025:E2025"/>
    <mergeCell ref="D2023:E2023"/>
    <mergeCell ref="D2022:E2022"/>
    <mergeCell ref="D2024:E2024"/>
    <mergeCell ref="D2000:E2000"/>
    <mergeCell ref="D1999:E1999"/>
    <mergeCell ref="D1998:E1998"/>
    <mergeCell ref="D1997:E1997"/>
    <mergeCell ref="D2020:E2020"/>
    <mergeCell ref="D2019:E2019"/>
    <mergeCell ref="D2015:E2015"/>
    <mergeCell ref="D1973:E1973"/>
    <mergeCell ref="D1977:E1977"/>
    <mergeCell ref="D1976:E1976"/>
    <mergeCell ref="D1978:E1978"/>
    <mergeCell ref="D1979:E1979"/>
    <mergeCell ref="D1982:E1982"/>
    <mergeCell ref="D1981:E1981"/>
    <mergeCell ref="D1980:E1980"/>
    <mergeCell ref="D1972:E1972"/>
    <mergeCell ref="D1974:E1974"/>
    <mergeCell ref="D1843:E1843"/>
    <mergeCell ref="D1837:E1837"/>
    <mergeCell ref="D1836:E1836"/>
    <mergeCell ref="D1842:E1842"/>
    <mergeCell ref="D1841:E1841"/>
    <mergeCell ref="D1840:E1840"/>
    <mergeCell ref="D1839:E1839"/>
    <mergeCell ref="D1838:E1838"/>
    <mergeCell ref="D1754:E1754"/>
    <mergeCell ref="D1882:E1882"/>
    <mergeCell ref="D1881:E1881"/>
    <mergeCell ref="D1884:E1884"/>
    <mergeCell ref="D1883:E1883"/>
    <mergeCell ref="D1879:E1879"/>
    <mergeCell ref="D1878:E1878"/>
    <mergeCell ref="D1885:E1885"/>
    <mergeCell ref="D1880:E1880"/>
    <mergeCell ref="D1873:E1873"/>
    <mergeCell ref="D1875:E1875"/>
    <mergeCell ref="D1874:E1874"/>
    <mergeCell ref="D1844:E1844"/>
    <mergeCell ref="D1852:E1852"/>
    <mergeCell ref="D1865:E1865"/>
    <mergeCell ref="D1864:E1864"/>
    <mergeCell ref="D1863:E1863"/>
    <mergeCell ref="D1862:E1862"/>
    <mergeCell ref="D1845:E1845"/>
    <mergeCell ref="D1853:E1853"/>
    <mergeCell ref="D1877:E1877"/>
    <mergeCell ref="D1876:E1876"/>
    <mergeCell ref="D1861:E1861"/>
    <mergeCell ref="D1860:E1860"/>
    <mergeCell ref="D1851:E1851"/>
    <mergeCell ref="D1850:E1850"/>
    <mergeCell ref="D1872:E1872"/>
    <mergeCell ref="D1871:E1871"/>
    <mergeCell ref="D1870:E1870"/>
    <mergeCell ref="D1869:E1869"/>
    <mergeCell ref="D1868:E1868"/>
    <mergeCell ref="D1867:E1867"/>
    <mergeCell ref="D1866:E1866"/>
    <mergeCell ref="D1849:E1849"/>
    <mergeCell ref="D1848:E1848"/>
    <mergeCell ref="D1847:E1847"/>
    <mergeCell ref="D1846:E1846"/>
    <mergeCell ref="D1859:E1859"/>
    <mergeCell ref="D1858:E1858"/>
    <mergeCell ref="D1857:E1857"/>
    <mergeCell ref="D1856:E1856"/>
    <mergeCell ref="D1855:E1855"/>
    <mergeCell ref="D1854:E1854"/>
    <mergeCell ref="D1816:E1816"/>
    <mergeCell ref="D1815:E1815"/>
    <mergeCell ref="D1821:E1821"/>
    <mergeCell ref="D1820:E1820"/>
    <mergeCell ref="D1787:E1787"/>
    <mergeCell ref="D1810:E1810"/>
    <mergeCell ref="D1822:E1822"/>
    <mergeCell ref="D1800:E1800"/>
    <mergeCell ref="D1792:E1792"/>
    <mergeCell ref="D1799:E1799"/>
    <mergeCell ref="D1805:E1805"/>
    <mergeCell ref="D1819:E1819"/>
    <mergeCell ref="D1794:E1794"/>
    <mergeCell ref="D1793:E1793"/>
    <mergeCell ref="D575:E575"/>
    <mergeCell ref="D560:E560"/>
    <mergeCell ref="D559:E559"/>
    <mergeCell ref="D623:E623"/>
    <mergeCell ref="D622:E622"/>
    <mergeCell ref="D621:E621"/>
    <mergeCell ref="D631:E631"/>
    <mergeCell ref="D630:E630"/>
    <mergeCell ref="D699:E699"/>
    <mergeCell ref="D698:E698"/>
    <mergeCell ref="D693:E693"/>
    <mergeCell ref="D692:E692"/>
    <mergeCell ref="D695:E695"/>
    <mergeCell ref="D694:E694"/>
    <mergeCell ref="D684:E684"/>
    <mergeCell ref="D683:E683"/>
    <mergeCell ref="D689:E689"/>
    <mergeCell ref="D574:E574"/>
    <mergeCell ref="D581:E581"/>
    <mergeCell ref="D580:E580"/>
    <mergeCell ref="D579:E579"/>
    <mergeCell ref="D578:E578"/>
    <mergeCell ref="D577:E577"/>
    <mergeCell ref="D568:E568"/>
    <mergeCell ref="D587:E587"/>
    <mergeCell ref="D586:E586"/>
    <mergeCell ref="D585:E585"/>
    <mergeCell ref="D584:E584"/>
    <mergeCell ref="D632:E632"/>
    <mergeCell ref="D644:E644"/>
    <mergeCell ref="D643:E643"/>
    <mergeCell ref="D642:E642"/>
    <mergeCell ref="D641:E641"/>
    <mergeCell ref="D640:E640"/>
    <mergeCell ref="D639:E639"/>
    <mergeCell ref="D608:E608"/>
    <mergeCell ref="D607:E607"/>
    <mergeCell ref="D606:E606"/>
    <mergeCell ref="D590:E590"/>
    <mergeCell ref="D589:E589"/>
    <mergeCell ref="D591:E591"/>
    <mergeCell ref="D620:E620"/>
    <mergeCell ref="D619:E619"/>
    <mergeCell ref="D896:E896"/>
    <mergeCell ref="D895:E895"/>
    <mergeCell ref="D894:E894"/>
    <mergeCell ref="D897:E897"/>
    <mergeCell ref="D811:E811"/>
    <mergeCell ref="D810:E810"/>
    <mergeCell ref="D859:E859"/>
    <mergeCell ref="D858:E858"/>
    <mergeCell ref="D857:E857"/>
    <mergeCell ref="D856:E856"/>
    <mergeCell ref="D825:E825"/>
    <mergeCell ref="D824:E824"/>
    <mergeCell ref="D893:E893"/>
    <mergeCell ref="D892:E892"/>
    <mergeCell ref="D891:E891"/>
    <mergeCell ref="D890:E890"/>
    <mergeCell ref="D889:E889"/>
    <mergeCell ref="D888:E888"/>
    <mergeCell ref="D1729:E1729"/>
    <mergeCell ref="D1730:E1730"/>
    <mergeCell ref="D1724:E1724"/>
    <mergeCell ref="D1723:E1723"/>
    <mergeCell ref="D1722:E1722"/>
    <mergeCell ref="D1734:E1734"/>
    <mergeCell ref="D1733:E1733"/>
    <mergeCell ref="D497:E497"/>
    <mergeCell ref="D493:E493"/>
    <mergeCell ref="D496:E496"/>
    <mergeCell ref="D495:E495"/>
    <mergeCell ref="D494:E494"/>
    <mergeCell ref="D835:E835"/>
    <mergeCell ref="D834:E834"/>
    <mergeCell ref="D837:E837"/>
    <mergeCell ref="D836:E836"/>
    <mergeCell ref="D848:E848"/>
    <mergeCell ref="D847:E847"/>
    <mergeCell ref="D855:E855"/>
    <mergeCell ref="D854:E854"/>
    <mergeCell ref="D852:E852"/>
    <mergeCell ref="D851:E851"/>
    <mergeCell ref="D845:E845"/>
    <mergeCell ref="D843:E843"/>
    <mergeCell ref="D742:E742"/>
    <mergeCell ref="D743:E743"/>
    <mergeCell ref="D744:E744"/>
    <mergeCell ref="D738:E738"/>
    <mergeCell ref="D737:E737"/>
    <mergeCell ref="D741:E741"/>
    <mergeCell ref="D838:E838"/>
    <mergeCell ref="D853:E853"/>
    <mergeCell ref="D840:E840"/>
    <mergeCell ref="D839:E839"/>
    <mergeCell ref="D846:E846"/>
    <mergeCell ref="D850:E850"/>
    <mergeCell ref="D849:E849"/>
    <mergeCell ref="D844:E844"/>
    <mergeCell ref="D808:E808"/>
    <mergeCell ref="D827:E827"/>
    <mergeCell ref="D828:E828"/>
    <mergeCell ref="D809:E809"/>
    <mergeCell ref="D829:E829"/>
    <mergeCell ref="D768:E768"/>
    <mergeCell ref="D767:E767"/>
    <mergeCell ref="D761:E761"/>
    <mergeCell ref="D759:E759"/>
    <mergeCell ref="D762:E762"/>
    <mergeCell ref="D470:E470"/>
    <mergeCell ref="D468:E468"/>
    <mergeCell ref="D467:E467"/>
    <mergeCell ref="D469:E469"/>
    <mergeCell ref="D459:E459"/>
    <mergeCell ref="D458:E458"/>
    <mergeCell ref="D462:E462"/>
    <mergeCell ref="D740:E740"/>
    <mergeCell ref="D739:E739"/>
    <mergeCell ref="D471:E471"/>
    <mergeCell ref="D485:E485"/>
    <mergeCell ref="D484:E484"/>
    <mergeCell ref="D482:E482"/>
    <mergeCell ref="D481:E481"/>
    <mergeCell ref="D478:E478"/>
    <mergeCell ref="D477:E477"/>
    <mergeCell ref="D492:E492"/>
    <mergeCell ref="D491:E491"/>
    <mergeCell ref="D583:E583"/>
    <mergeCell ref="D576:E576"/>
    <mergeCell ref="D582:E582"/>
    <mergeCell ref="D604:E604"/>
    <mergeCell ref="D603:E603"/>
    <mergeCell ref="D588:E588"/>
    <mergeCell ref="D457:E457"/>
    <mergeCell ref="D456:E456"/>
    <mergeCell ref="D455:E455"/>
    <mergeCell ref="D454:E454"/>
    <mergeCell ref="D453:E453"/>
    <mergeCell ref="D452:E452"/>
    <mergeCell ref="D466:E466"/>
    <mergeCell ref="D465:E465"/>
    <mergeCell ref="D464:E464"/>
    <mergeCell ref="D463:E463"/>
    <mergeCell ref="D461:E461"/>
    <mergeCell ref="D460:E460"/>
    <mergeCell ref="D870:E870"/>
    <mergeCell ref="D876:E876"/>
    <mergeCell ref="D806:E806"/>
    <mergeCell ref="D842:E842"/>
    <mergeCell ref="D841:E841"/>
    <mergeCell ref="D869:E869"/>
    <mergeCell ref="D817:E817"/>
    <mergeCell ref="D823:E823"/>
    <mergeCell ref="D818:E818"/>
    <mergeCell ref="D866:E866"/>
    <mergeCell ref="D865:E865"/>
    <mergeCell ref="D864:E864"/>
    <mergeCell ref="D863:E863"/>
    <mergeCell ref="D861:E861"/>
    <mergeCell ref="D862:E862"/>
    <mergeCell ref="D860:E860"/>
    <mergeCell ref="D868:E868"/>
    <mergeCell ref="D867:E867"/>
    <mergeCell ref="D816:E816"/>
    <mergeCell ref="D807:E807"/>
    <mergeCell ref="D814:E814"/>
    <mergeCell ref="D813:E813"/>
    <mergeCell ref="D812:E812"/>
    <mergeCell ref="D815:E815"/>
    <mergeCell ref="D758:E758"/>
    <mergeCell ref="D763:E763"/>
    <mergeCell ref="D766:E766"/>
    <mergeCell ref="D765:E765"/>
    <mergeCell ref="D764:E764"/>
    <mergeCell ref="D772:E772"/>
    <mergeCell ref="D771:E771"/>
    <mergeCell ref="D770:E770"/>
    <mergeCell ref="D769:E769"/>
    <mergeCell ref="D783:E783"/>
    <mergeCell ref="D782:E782"/>
    <mergeCell ref="D781:E781"/>
    <mergeCell ref="D780:E780"/>
    <mergeCell ref="D777:E777"/>
    <mergeCell ref="D774:E774"/>
    <mergeCell ref="D776:E776"/>
    <mergeCell ref="D1935:E1935"/>
    <mergeCell ref="D1934:E1934"/>
    <mergeCell ref="D1930:E1930"/>
    <mergeCell ref="D1925:E1925"/>
    <mergeCell ref="D878:E878"/>
    <mergeCell ref="D877:E877"/>
    <mergeCell ref="D872:E872"/>
    <mergeCell ref="D871:E871"/>
    <mergeCell ref="D880:E880"/>
    <mergeCell ref="D882:E882"/>
    <mergeCell ref="D881:E881"/>
    <mergeCell ref="D886:E886"/>
    <mergeCell ref="D885:E885"/>
    <mergeCell ref="D884:E884"/>
    <mergeCell ref="D883:E883"/>
    <mergeCell ref="D875:E875"/>
    <mergeCell ref="D874:E874"/>
    <mergeCell ref="D873:E873"/>
    <mergeCell ref="D879:E879"/>
    <mergeCell ref="D901:E901"/>
    <mergeCell ref="D900:E900"/>
    <mergeCell ref="D899:E899"/>
    <mergeCell ref="D898:E898"/>
    <mergeCell ref="D887:E887"/>
    <mergeCell ref="D1924:E1924"/>
    <mergeCell ref="D1922:E1922"/>
    <mergeCell ref="D1923:E1923"/>
    <mergeCell ref="D1921:E1921"/>
    <mergeCell ref="D1920:E1920"/>
    <mergeCell ref="D1919:E1919"/>
    <mergeCell ref="D1918:E1918"/>
    <mergeCell ref="D1917:E1917"/>
    <mergeCell ref="D1933:E1933"/>
    <mergeCell ref="D1931:E1931"/>
    <mergeCell ref="D1932:E1932"/>
    <mergeCell ref="D1896:E1896"/>
    <mergeCell ref="D1895:E1895"/>
    <mergeCell ref="D1899:E1899"/>
    <mergeCell ref="D1916:E1916"/>
    <mergeCell ref="D1915:E1915"/>
    <mergeCell ref="D1914:E1914"/>
    <mergeCell ref="D1913:E1913"/>
    <mergeCell ref="D1912:E1912"/>
    <mergeCell ref="D1911:E1911"/>
    <mergeCell ref="D1927:E1927"/>
    <mergeCell ref="D1926:E1926"/>
    <mergeCell ref="D1886:E1886"/>
    <mergeCell ref="D1892:E1892"/>
    <mergeCell ref="D1891:E1891"/>
    <mergeCell ref="D1890:E1890"/>
    <mergeCell ref="D1889:E1889"/>
    <mergeCell ref="D1888:E1888"/>
    <mergeCell ref="D1887:E1887"/>
    <mergeCell ref="D1905:E1905"/>
    <mergeCell ref="D1904:E1904"/>
    <mergeCell ref="D1903:E1903"/>
    <mergeCell ref="D1908:E1908"/>
    <mergeCell ref="D1907:E1907"/>
    <mergeCell ref="D1906:E1906"/>
    <mergeCell ref="D1910:E1910"/>
    <mergeCell ref="D1909:E1909"/>
    <mergeCell ref="D1901:E1901"/>
    <mergeCell ref="D1900:E1900"/>
    <mergeCell ref="D1902:E1902"/>
    <mergeCell ref="D1893:E1893"/>
    <mergeCell ref="D1894:E1894"/>
    <mergeCell ref="D1898:E1898"/>
    <mergeCell ref="D1897:E1897"/>
    <mergeCell ref="D1761:E1761"/>
    <mergeCell ref="D1765:E1765"/>
    <mergeCell ref="D1764:E1764"/>
    <mergeCell ref="D1762:E1762"/>
    <mergeCell ref="D1760:E1760"/>
    <mergeCell ref="D1752:E1752"/>
    <mergeCell ref="D1751:E1751"/>
    <mergeCell ref="D1736:E1736"/>
    <mergeCell ref="D1735:E1735"/>
    <mergeCell ref="D1757:E1757"/>
    <mergeCell ref="D1756:E1756"/>
    <mergeCell ref="D1755:E1755"/>
    <mergeCell ref="D1759:E1759"/>
    <mergeCell ref="D1758:E1758"/>
    <mergeCell ref="D1748:E1748"/>
    <mergeCell ref="D1747:E1747"/>
    <mergeCell ref="D1753:E1753"/>
    <mergeCell ref="D1745:E1745"/>
    <mergeCell ref="D1740:E1740"/>
    <mergeCell ref="D1741:E1741"/>
    <mergeCell ref="D1744:E1744"/>
    <mergeCell ref="D1743:E1743"/>
    <mergeCell ref="D1742:E1742"/>
    <mergeCell ref="D1767:E1767"/>
    <mergeCell ref="D1774:E1774"/>
    <mergeCell ref="D1773:E1773"/>
    <mergeCell ref="D1772:E1772"/>
    <mergeCell ref="D1768:E1768"/>
    <mergeCell ref="D1771:E1771"/>
    <mergeCell ref="D1770:E1770"/>
    <mergeCell ref="D1769:E1769"/>
    <mergeCell ref="D1763:E1763"/>
    <mergeCell ref="D1766:E1766"/>
    <mergeCell ref="D1775:E1775"/>
    <mergeCell ref="D1778:E1778"/>
    <mergeCell ref="D1777:E1777"/>
    <mergeCell ref="D1776:E1776"/>
    <mergeCell ref="D1780:E1780"/>
    <mergeCell ref="D1779:E1779"/>
    <mergeCell ref="D1781:E1781"/>
    <mergeCell ref="D1835:E1835"/>
    <mergeCell ref="D1834:E1834"/>
    <mergeCell ref="D1833:E1833"/>
    <mergeCell ref="D1832:E1832"/>
    <mergeCell ref="D1831:E1831"/>
    <mergeCell ref="D1829:E1829"/>
    <mergeCell ref="D1828:E1828"/>
    <mergeCell ref="D1826:E1826"/>
    <mergeCell ref="D1825:E1825"/>
    <mergeCell ref="D1824:E1824"/>
    <mergeCell ref="D1823:E1823"/>
    <mergeCell ref="D1817:E1817"/>
    <mergeCell ref="D1818:E1818"/>
    <mergeCell ref="D1830:E1830"/>
    <mergeCell ref="D1827:E1827"/>
    <mergeCell ref="D1801:E1801"/>
    <mergeCell ref="D1804:E1804"/>
    <mergeCell ref="D1812:E1812"/>
    <mergeCell ref="D1814:E1814"/>
    <mergeCell ref="D1813:E1813"/>
    <mergeCell ref="D1809:E1809"/>
    <mergeCell ref="D1808:E1808"/>
    <mergeCell ref="D1782:E1782"/>
    <mergeCell ref="D1785:E1785"/>
    <mergeCell ref="D1783:E1783"/>
    <mergeCell ref="D1784:E1784"/>
    <mergeCell ref="D1807:E1807"/>
    <mergeCell ref="D1806:E1806"/>
    <mergeCell ref="D1811:E1811"/>
    <mergeCell ref="D1786:E1786"/>
    <mergeCell ref="D1788:E1788"/>
    <mergeCell ref="D1789:E1789"/>
    <mergeCell ref="D1791:E1791"/>
    <mergeCell ref="D1790:E1790"/>
    <mergeCell ref="D1798:E1798"/>
    <mergeCell ref="D1797:E1797"/>
    <mergeCell ref="D1796:E1796"/>
    <mergeCell ref="D1795:E1795"/>
    <mergeCell ref="D1803:E1803"/>
    <mergeCell ref="D1802:E1802"/>
  </mergeCells>
  <hyperlinks>
    <hyperlink ref="J123" r:id="rId4" xr:uid="{00000000-0004-0000-0100-000000000000}"/>
    <hyperlink ref="J153" r:id="rId5" xr:uid="{00000000-0004-0000-0100-000001000000}"/>
    <hyperlink ref="J193" r:id="rId6" xr:uid="{00000000-0004-0000-0100-000002000000}"/>
    <hyperlink ref="J221" r:id="rId7" xr:uid="{00000000-0004-0000-0100-000003000000}"/>
    <hyperlink ref="J258" r:id="rId8" xr:uid="{00000000-0004-0000-0100-000004000000}"/>
    <hyperlink ref="J288" r:id="rId9" xr:uid="{00000000-0004-0000-0100-000005000000}"/>
    <hyperlink ref="J296" r:id="rId10" xr:uid="{00000000-0004-0000-0100-000006000000}"/>
    <hyperlink ref="J316" r:id="rId11" xr:uid="{00000000-0004-0000-0100-000007000000}"/>
    <hyperlink ref="J335" r:id="rId12" xr:uid="{00000000-0004-0000-0100-000008000000}"/>
    <hyperlink ref="J363" r:id="rId13" xr:uid="{00000000-0004-0000-0100-000009000000}"/>
    <hyperlink ref="C452" r:id="rId14" xr:uid="{00000000-0004-0000-0100-00000A000000}"/>
    <hyperlink ref="C477" r:id="rId15" xr:uid="{00000000-0004-0000-0100-00000B000000}"/>
    <hyperlink ref="C502" r:id="rId16" xr:uid="{00000000-0004-0000-0100-00000C000000}"/>
    <hyperlink ref="J508" r:id="rId17" xr:uid="{00000000-0004-0000-0100-00000D000000}"/>
    <hyperlink ref="J509" r:id="rId18" xr:uid="{00000000-0004-0000-0100-00000E000000}"/>
    <hyperlink ref="J510" r:id="rId19" xr:uid="{00000000-0004-0000-0100-00000F000000}"/>
    <hyperlink ref="J511" r:id="rId20" xr:uid="{00000000-0004-0000-0100-000010000000}"/>
    <hyperlink ref="J512" r:id="rId21" xr:uid="{00000000-0004-0000-0100-000011000000}"/>
    <hyperlink ref="J513" r:id="rId22" xr:uid="{00000000-0004-0000-0100-000012000000}"/>
    <hyperlink ref="J515" r:id="rId23" xr:uid="{00000000-0004-0000-0100-000013000000}"/>
    <hyperlink ref="J518" r:id="rId24" xr:uid="{00000000-0004-0000-0100-000014000000}"/>
    <hyperlink ref="J519" r:id="rId25" xr:uid="{00000000-0004-0000-0100-000015000000}"/>
    <hyperlink ref="J520" r:id="rId26" xr:uid="{00000000-0004-0000-0100-000016000000}"/>
    <hyperlink ref="J521" r:id="rId27" xr:uid="{00000000-0004-0000-0100-000017000000}"/>
    <hyperlink ref="J525" r:id="rId28" xr:uid="{00000000-0004-0000-0100-000018000000}"/>
    <hyperlink ref="C527" r:id="rId29" xr:uid="{00000000-0004-0000-0100-000019000000}"/>
    <hyperlink ref="J528" r:id="rId30" xr:uid="{00000000-0004-0000-0100-00001A000000}"/>
    <hyperlink ref="J530" r:id="rId31" xr:uid="{00000000-0004-0000-0100-00001B000000}"/>
    <hyperlink ref="J531" r:id="rId32" xr:uid="{00000000-0004-0000-0100-00001C000000}"/>
    <hyperlink ref="J535" r:id="rId33" xr:uid="{00000000-0004-0000-0100-00001D000000}"/>
    <hyperlink ref="J536" r:id="rId34" xr:uid="{00000000-0004-0000-0100-00001E000000}"/>
    <hyperlink ref="J537" r:id="rId35" xr:uid="{00000000-0004-0000-0100-00001F000000}"/>
    <hyperlink ref="J538" r:id="rId36" xr:uid="{00000000-0004-0000-0100-000020000000}"/>
    <hyperlink ref="J539" r:id="rId37" xr:uid="{00000000-0004-0000-0100-000021000000}"/>
    <hyperlink ref="J540" r:id="rId38" xr:uid="{00000000-0004-0000-0100-000022000000}"/>
    <hyperlink ref="J542" r:id="rId39" xr:uid="{00000000-0004-0000-0100-000023000000}"/>
    <hyperlink ref="J543" r:id="rId40" xr:uid="{00000000-0004-0000-0100-000024000000}"/>
    <hyperlink ref="J544" r:id="rId41" xr:uid="{00000000-0004-0000-0100-000025000000}"/>
    <hyperlink ref="J545" r:id="rId42" xr:uid="{00000000-0004-0000-0100-000026000000}"/>
    <hyperlink ref="J546" r:id="rId43" xr:uid="{00000000-0004-0000-0100-000027000000}"/>
    <hyperlink ref="J547" r:id="rId44" xr:uid="{00000000-0004-0000-0100-000028000000}"/>
    <hyperlink ref="J548" r:id="rId45" xr:uid="{00000000-0004-0000-0100-000029000000}"/>
    <hyperlink ref="J549" r:id="rId46" xr:uid="{00000000-0004-0000-0100-00002A000000}"/>
    <hyperlink ref="C552" r:id="rId47" xr:uid="{00000000-0004-0000-0100-00002B000000}"/>
    <hyperlink ref="C577" r:id="rId48" xr:uid="{00000000-0004-0000-0100-00002C000000}"/>
    <hyperlink ref="C602" r:id="rId49" xr:uid="{00000000-0004-0000-0100-00002D000000}"/>
    <hyperlink ref="C649" r:id="rId50" xr:uid="{00000000-0004-0000-0100-00002E000000}"/>
    <hyperlink ref="C652" r:id="rId51" xr:uid="{00000000-0004-0000-0100-00002F000000}"/>
    <hyperlink ref="C677" r:id="rId52" xr:uid="{00000000-0004-0000-0100-000030000000}"/>
    <hyperlink ref="C702" r:id="rId53" xr:uid="{00000000-0004-0000-0100-000031000000}"/>
    <hyperlink ref="C727" r:id="rId54" xr:uid="{00000000-0004-0000-0100-000032000000}"/>
    <hyperlink ref="C752" r:id="rId55" xr:uid="{00000000-0004-0000-0100-000033000000}"/>
    <hyperlink ref="C777" r:id="rId56" xr:uid="{00000000-0004-0000-0100-000034000000}"/>
    <hyperlink ref="C802" r:id="rId57" xr:uid="{00000000-0004-0000-0100-000035000000}"/>
    <hyperlink ref="C856" r:id="rId58" xr:uid="{00000000-0004-0000-0100-000036000000}"/>
    <hyperlink ref="C888" r:id="rId59" xr:uid="{00000000-0004-0000-0100-000037000000}"/>
    <hyperlink ref="C902" r:id="rId60" xr:uid="{00000000-0004-0000-0100-000038000000}"/>
    <hyperlink ref="C927" r:id="rId61" xr:uid="{00000000-0004-0000-0100-000039000000}"/>
    <hyperlink ref="C952" r:id="rId62" xr:uid="{00000000-0004-0000-0100-00003A000000}"/>
    <hyperlink ref="C977" r:id="rId63" xr:uid="{00000000-0004-0000-0100-00003B000000}"/>
    <hyperlink ref="C1002" r:id="rId64" xr:uid="{00000000-0004-0000-0100-00003C000000}"/>
    <hyperlink ref="C1027" r:id="rId65" xr:uid="{00000000-0004-0000-0100-00003D000000}"/>
    <hyperlink ref="C1052" r:id="rId66" xr:uid="{00000000-0004-0000-0100-00003E000000}"/>
    <hyperlink ref="C1083" r:id="rId67" xr:uid="{00000000-0004-0000-0100-00003F000000}"/>
    <hyperlink ref="C1115" r:id="rId68" xr:uid="{00000000-0004-0000-0100-000040000000}"/>
    <hyperlink ref="C1127" r:id="rId69" xr:uid="{00000000-0004-0000-0100-000041000000}"/>
    <hyperlink ref="C1152" r:id="rId70" xr:uid="{00000000-0004-0000-0100-000042000000}"/>
    <hyperlink ref="C1188" r:id="rId71" xr:uid="{00000000-0004-0000-0100-000043000000}"/>
    <hyperlink ref="C1202" r:id="rId72" xr:uid="{00000000-0004-0000-0100-000044000000}"/>
    <hyperlink ref="C1227" r:id="rId73" xr:uid="{00000000-0004-0000-0100-000045000000}"/>
    <hyperlink ref="C1265" r:id="rId74" xr:uid="{00000000-0004-0000-0100-000046000000}"/>
    <hyperlink ref="C1292" r:id="rId75" xr:uid="{00000000-0004-0000-0100-000047000000}"/>
    <hyperlink ref="C1310" r:id="rId76" xr:uid="{00000000-0004-0000-0100-000048000000}"/>
    <hyperlink ref="C1327" r:id="rId77" xr:uid="{00000000-0004-0000-0100-000049000000}"/>
    <hyperlink ref="C1352" r:id="rId78" xr:uid="{00000000-0004-0000-0100-00004A000000}"/>
    <hyperlink ref="C1384" r:id="rId79" xr:uid="{00000000-0004-0000-0100-00004B000000}"/>
    <hyperlink ref="C1403" r:id="rId80" xr:uid="{00000000-0004-0000-0100-00004C000000}"/>
    <hyperlink ref="C1428" r:id="rId81" xr:uid="{00000000-0004-0000-0100-00004D000000}"/>
    <hyperlink ref="C1452" r:id="rId82" xr:uid="{00000000-0004-0000-0100-00004E000000}"/>
    <hyperlink ref="C1477" r:id="rId83" xr:uid="{00000000-0004-0000-0100-00004F000000}"/>
    <hyperlink ref="C1547" r:id="rId84" xr:uid="{00000000-0004-0000-0100-000050000000}"/>
    <hyperlink ref="C1576" r:id="rId85" xr:uid="{00000000-0004-0000-0100-000051000000}"/>
  </hyperlinks>
  <pageMargins left="0.7" right="0.7" top="0.75" bottom="0.75" header="0.3" footer="0.3"/>
  <drawing r:id="rId8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sheetData>
    <row r="1" spans="1:3">
      <c r="A1" s="1" t="s">
        <v>0</v>
      </c>
      <c r="B1" s="2" t="s">
        <v>1</v>
      </c>
      <c r="C1" s="3" t="s">
        <v>2</v>
      </c>
    </row>
    <row r="2" spans="1:3" ht="15.75" customHeight="1">
      <c r="A2" s="4">
        <v>59</v>
      </c>
      <c r="B2" s="5" t="s">
        <v>3</v>
      </c>
      <c r="C2" s="6" t="s">
        <v>4</v>
      </c>
    </row>
    <row r="3" spans="1:3" ht="15.75" customHeight="1">
      <c r="A3" s="4">
        <v>32</v>
      </c>
      <c r="B3" s="5" t="s">
        <v>3</v>
      </c>
      <c r="C3" s="6" t="s">
        <v>4</v>
      </c>
    </row>
    <row r="4" spans="1:3" ht="15.75" customHeight="1">
      <c r="A4" s="4">
        <v>80</v>
      </c>
      <c r="B4" s="5" t="s">
        <v>3</v>
      </c>
      <c r="C4" s="6" t="s">
        <v>4</v>
      </c>
    </row>
    <row r="5" spans="1:3" ht="15.75" customHeight="1">
      <c r="A5" s="4">
        <v>17</v>
      </c>
      <c r="B5" s="5" t="s">
        <v>3</v>
      </c>
      <c r="C5" s="6" t="s">
        <v>4</v>
      </c>
    </row>
    <row r="6" spans="1:3" ht="15.75" customHeight="1">
      <c r="A6" s="4">
        <v>100</v>
      </c>
      <c r="B6" s="5" t="s">
        <v>3</v>
      </c>
      <c r="C6" s="6" t="s">
        <v>4</v>
      </c>
    </row>
    <row r="7" spans="1:3" ht="15.75" customHeight="1">
      <c r="A7" s="4">
        <v>230</v>
      </c>
      <c r="B7" s="5" t="s">
        <v>3</v>
      </c>
      <c r="C7" s="6" t="s">
        <v>4</v>
      </c>
    </row>
    <row r="8" spans="1:3" ht="15.75" customHeight="1">
      <c r="A8" s="4">
        <v>13</v>
      </c>
      <c r="B8" s="5" t="s">
        <v>3</v>
      </c>
      <c r="C8" s="6" t="s">
        <v>4</v>
      </c>
    </row>
    <row r="9" spans="1:3" ht="15.75" customHeight="1">
      <c r="A9" s="4">
        <v>8</v>
      </c>
      <c r="B9" s="5" t="s">
        <v>3</v>
      </c>
      <c r="C9" s="6" t="s">
        <v>4</v>
      </c>
    </row>
    <row r="10" spans="1:3" ht="15.75" customHeight="1">
      <c r="A10" s="4">
        <v>8</v>
      </c>
      <c r="B10" s="5" t="s">
        <v>3</v>
      </c>
      <c r="C10" s="6" t="s">
        <v>4</v>
      </c>
    </row>
    <row r="11" spans="1:3" ht="15.75" customHeight="1">
      <c r="A11" s="4">
        <v>102</v>
      </c>
      <c r="B11" s="5" t="s">
        <v>3</v>
      </c>
      <c r="C11" s="6" t="s">
        <v>4</v>
      </c>
    </row>
    <row r="12" spans="1:3" ht="15.75" customHeight="1">
      <c r="A12" s="4">
        <v>27.246401661666901</v>
      </c>
      <c r="B12" s="5" t="s">
        <v>3</v>
      </c>
      <c r="C12" s="6" t="s">
        <v>4</v>
      </c>
    </row>
    <row r="13" spans="1:3" ht="15.75" customHeight="1">
      <c r="A13" s="4">
        <v>27.169108476670502</v>
      </c>
      <c r="B13" s="5" t="s">
        <v>3</v>
      </c>
      <c r="C13" s="6" t="s">
        <v>4</v>
      </c>
    </row>
    <row r="14" spans="1:3" ht="15.75" customHeight="1">
      <c r="A14" s="4">
        <v>21.7328211319284</v>
      </c>
      <c r="B14" s="5" t="s">
        <v>3</v>
      </c>
      <c r="C14" s="6" t="s">
        <v>4</v>
      </c>
    </row>
    <row r="15" spans="1:3" ht="15.75" customHeight="1">
      <c r="A15" s="4">
        <v>21.449412786941799</v>
      </c>
      <c r="B15" s="5" t="s">
        <v>3</v>
      </c>
      <c r="C15" s="6" t="s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sheetData>
    <row r="1" spans="1:2">
      <c r="A1" s="21" t="s">
        <v>13</v>
      </c>
      <c r="B1" s="22" t="s">
        <v>61</v>
      </c>
    </row>
    <row r="2" spans="1:2" ht="15.75" customHeight="1">
      <c r="A2" s="23" t="s">
        <v>45</v>
      </c>
      <c r="B2" s="24" t="s">
        <v>3</v>
      </c>
    </row>
    <row r="3" spans="1:2" ht="15.75" customHeight="1">
      <c r="A3" s="23" t="s">
        <v>45</v>
      </c>
      <c r="B3" s="24" t="s">
        <v>3</v>
      </c>
    </row>
    <row r="4" spans="1:2" ht="15.75" customHeight="1">
      <c r="A4" s="23" t="s">
        <v>45</v>
      </c>
      <c r="B4" s="24" t="s">
        <v>3</v>
      </c>
    </row>
    <row r="5" spans="1:2" ht="15.75" customHeight="1">
      <c r="A5" s="23" t="s">
        <v>45</v>
      </c>
      <c r="B5" s="24" t="s">
        <v>3</v>
      </c>
    </row>
    <row r="6" spans="1:2" ht="15.75" customHeight="1">
      <c r="A6" s="23" t="s">
        <v>45</v>
      </c>
      <c r="B6" s="24" t="s">
        <v>3</v>
      </c>
    </row>
    <row r="7" spans="1:2" ht="15.75" customHeight="1">
      <c r="A7" s="23" t="s">
        <v>45</v>
      </c>
      <c r="B7" s="24" t="s">
        <v>3</v>
      </c>
    </row>
    <row r="8" spans="1:2" ht="15.75" customHeight="1">
      <c r="A8" s="23" t="s">
        <v>45</v>
      </c>
      <c r="B8" s="24" t="s">
        <v>3</v>
      </c>
    </row>
    <row r="9" spans="1:2" ht="15.75" customHeight="1">
      <c r="A9" s="23" t="s">
        <v>45</v>
      </c>
      <c r="B9" s="24" t="s">
        <v>3</v>
      </c>
    </row>
    <row r="10" spans="1:2" ht="15.75" customHeight="1">
      <c r="A10" s="23" t="s">
        <v>45</v>
      </c>
      <c r="B10" s="24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UserStudy1(Set 1)</vt:lpstr>
      <vt:lpstr>UserStudy1(Set 2)</vt:lpstr>
      <vt:lpstr>User Study Dataset_Set1</vt:lpstr>
      <vt:lpstr>User Study Dataset_Set2</vt:lpstr>
      <vt:lpstr>User StudyPatternFind</vt:lpstr>
      <vt:lpstr>User StudyPatternFind(response </vt:lpstr>
      <vt:lpstr>Detail1-ASAP-(5) Exactly Simila</vt:lpstr>
      <vt:lpstr>Detail2-ASAP-Temp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Ahmed, Shibbir [COM S]</cp:lastModifiedBy>
  <dcterms:modified xsi:type="dcterms:W3CDTF">2019-11-28T20:14:02Z</dcterms:modified>
</cp:coreProperties>
</file>