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boshi\Desktop\"/>
    </mc:Choice>
  </mc:AlternateContent>
  <xr:revisionPtr revIDLastSave="0" documentId="13_ncr:1_{39AB794A-3FD0-49D8-B062-7708D5DB8508}" xr6:coauthVersionLast="47" xr6:coauthVersionMax="47" xr10:uidLastSave="{00000000-0000-0000-0000-000000000000}"/>
  <bookViews>
    <workbookView xWindow="10272" yWindow="816" windowWidth="16596" windowHeight="12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5" i="1"/>
  <c r="E7" i="1"/>
  <c r="E6" i="1"/>
  <c r="E5" i="1"/>
  <c r="D6" i="1"/>
  <c r="D7" i="1"/>
  <c r="D5" i="1"/>
  <c r="C6" i="1"/>
  <c r="C5" i="1"/>
  <c r="C7" i="1"/>
</calcChain>
</file>

<file path=xl/sharedStrings.xml><?xml version="1.0" encoding="utf-8"?>
<sst xmlns="http://schemas.openxmlformats.org/spreadsheetml/2006/main" count="9" uniqueCount="9">
  <si>
    <t>V0</t>
  </si>
  <si>
    <t>Sigma</t>
  </si>
  <si>
    <t>T</t>
  </si>
  <si>
    <t>r</t>
  </si>
  <si>
    <t>D</t>
  </si>
  <si>
    <t>d1</t>
  </si>
  <si>
    <t>d2</t>
  </si>
  <si>
    <t>spread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</si>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</sst>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"/>
  <sheetViews>
    <sheetView tabSelected="1" workbookViewId="0">
      <selection activeCell="J7" sqref="J7"/>
    </sheetView>
  </sheetViews>
  <sheetFormatPr defaultRowHeight="14.4" x14ac:dyDescent="0.3"/>
  <sheetData>
    <row r="1" spans="2:6" ht="15" thickBot="1" x14ac:dyDescent="0.35"/>
    <row r="2" spans="2:6" ht="15" thickBot="1" x14ac:dyDescent="0.35">
      <c r="B2" s="1" t="s">
        <v>0</v>
      </c>
      <c r="C2" s="2" t="s">
        <v>1</v>
      </c>
      <c r="D2" s="2" t="s">
        <v>2</v>
      </c>
      <c r="E2" s="3" t="s">
        <v>3</v>
      </c>
    </row>
    <row r="3" spans="2:6" ht="15" thickBot="1" x14ac:dyDescent="0.35">
      <c r="B3" s="4">
        <v>120</v>
      </c>
      <c r="C3" s="5">
        <v>0.25</v>
      </c>
      <c r="D3" s="5">
        <v>4</v>
      </c>
      <c r="E3" s="6">
        <v>0.05</v>
      </c>
    </row>
    <row r="4" spans="2:6" x14ac:dyDescent="0.3">
      <c r="B4" s="8" t="s">
        <v>4</v>
      </c>
      <c r="C4" s="7" t="s">
        <v>5</v>
      </c>
      <c r="D4" s="7" t="s">
        <v>6</v>
      </c>
      <c r="E4" s="11" t="s">
        <v>7</v>
      </c>
      <c r="F4" s="11" t="s">
        <v>8</v>
      </c>
    </row>
    <row r="5" spans="2:6" x14ac:dyDescent="0.3">
      <c r="B5" s="9">
        <v>40</v>
      </c>
      <c r="C5">
        <f>(LN($B$3/B5)+($E$3+0.5*POWER($C$3,2))*($D$3))/($C$3*SQRT($D$3))</f>
        <v>2.8472245773362195</v>
      </c>
      <c r="D5">
        <f>(LN($B$3/B5)+($E$3-0.5*POWER($C$3,2))*($D$3))/($C$3*SQRT($D$3))</f>
        <v>2.3472245773362195</v>
      </c>
      <c r="E5" s="12">
        <f>-1/D3 * LN(_xlfn.NORM.DIST(D5,0,1,TRUE)+B3/(B5*EXP(-E3*D3))*_xlfn.NORM.DIST(-C5,0,1,TRUE))</f>
        <v>3.4447124468500002E-4</v>
      </c>
      <c r="F5" s="12">
        <f>1-_xlfn.NORM.DIST(D5,0,1,TRUE)</f>
        <v>9.4569254105565381E-3</v>
      </c>
    </row>
    <row r="6" spans="2:6" x14ac:dyDescent="0.3">
      <c r="B6" s="9">
        <v>100</v>
      </c>
      <c r="C6">
        <f>(LN($B$3/B6)+($E$3+0.5*POWER($C$3,2))*($D$3))/($C$3*SQRT($D$3))</f>
        <v>1.0146431135879093</v>
      </c>
      <c r="D6">
        <f>(LN($B$3/B6)+($E$3-0.5*POWER($C$3,2))*($D$3))/($C$3*SQRT($D$3))</f>
        <v>0.51464311358790926</v>
      </c>
      <c r="E6" s="12">
        <f>-1/D3 * LN(_xlfn.NORM.DIST(D6,0,1,TRUE)+B3/(B6*EXP(-E3*D3))*_xlfn.NORM.DIST(-C6,0,1,TRUE))</f>
        <v>1.9765686435316576E-2</v>
      </c>
      <c r="F6" s="12">
        <f t="shared" ref="F6:F7" si="0">1-_xlfn.NORM.DIST(D6,0,1,TRUE)</f>
        <v>0.30340121593179992</v>
      </c>
    </row>
    <row r="7" spans="2:6" ht="15" thickBot="1" x14ac:dyDescent="0.35">
      <c r="B7" s="10">
        <v>180</v>
      </c>
      <c r="C7">
        <f>(LN($B$3/B7)+($E$3+0.5*POWER($C$3,2))*($D$3))/($C$3*SQRT($D$3))</f>
        <v>-0.16093021621632886</v>
      </c>
      <c r="D7">
        <f t="shared" ref="D6:D7" si="1">(LN($B$3/B7)+($E$3-0.5*POWER($C$3,2))*($D$3))/($C$3*SQRT($D$3))</f>
        <v>-0.66093021621632886</v>
      </c>
      <c r="E7" s="12">
        <f>-1/D3 * LN(_xlfn.NORM.DIST(D7,0,1,TRUE)+B3/(B7*EXP(-E3*D3))*_xlfn.NORM.DIST(-C7,0,1,TRUE))</f>
        <v>8.4387756174794631E-2</v>
      </c>
      <c r="F7" s="12">
        <f t="shared" si="0"/>
        <v>0.74567146639531501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 Bo</dc:creator>
  <cp:lastModifiedBy>boshi</cp:lastModifiedBy>
  <dcterms:created xsi:type="dcterms:W3CDTF">2015-06-05T18:17:20Z</dcterms:created>
  <dcterms:modified xsi:type="dcterms:W3CDTF">2021-10-01T21:08:51Z</dcterms:modified>
</cp:coreProperties>
</file>