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ok\mre3\"/>
    </mc:Choice>
  </mc:AlternateContent>
  <xr:revisionPtr revIDLastSave="0" documentId="13_ncr:1_{0E6F186F-3DC5-4D00-966D-AC777A0AF02F}" xr6:coauthVersionLast="47" xr6:coauthVersionMax="47" xr10:uidLastSave="{00000000-0000-0000-0000-000000000000}"/>
  <bookViews>
    <workbookView xWindow="2205" yWindow="2205" windowWidth="16200" windowHeight="9307" activeTab="1" xr2:uid="{86053A33-EFFA-4439-8088-CBB85768571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1" i="2" l="1"/>
  <c r="U70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51" i="2"/>
  <c r="M70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51" i="2"/>
  <c r="X69" i="2"/>
  <c r="Y70" i="2" s="1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T69" i="2"/>
  <c r="P69" i="2"/>
  <c r="Q70" i="2" s="1"/>
  <c r="L69" i="2"/>
  <c r="H69" i="2"/>
  <c r="I70" i="2" s="1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P45" i="2"/>
  <c r="Q46" i="2" s="1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L45" i="2"/>
  <c r="M46" i="2" s="1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H45" i="2"/>
  <c r="I46" i="2" s="1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L22" i="2"/>
  <c r="M23" i="2" s="1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H22" i="2"/>
  <c r="I23" i="2" s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D2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4" i="2"/>
  <c r="C22" i="2"/>
  <c r="AA32" i="1"/>
  <c r="S18" i="1"/>
  <c r="O18" i="1"/>
  <c r="J101" i="1"/>
  <c r="Z101" i="1"/>
  <c r="V101" i="1"/>
  <c r="R101" i="1"/>
  <c r="N101" i="1"/>
  <c r="AA100" i="1"/>
  <c r="W100" i="1"/>
  <c r="S100" i="1"/>
  <c r="O100" i="1"/>
  <c r="K100" i="1"/>
  <c r="AA99" i="1"/>
  <c r="W99" i="1"/>
  <c r="S99" i="1"/>
  <c r="O99" i="1"/>
  <c r="K99" i="1"/>
  <c r="AA98" i="1"/>
  <c r="W98" i="1"/>
  <c r="S98" i="1"/>
  <c r="O98" i="1"/>
  <c r="K98" i="1"/>
  <c r="AA97" i="1"/>
  <c r="W97" i="1"/>
  <c r="S97" i="1"/>
  <c r="O97" i="1"/>
  <c r="K97" i="1"/>
  <c r="AA96" i="1"/>
  <c r="W96" i="1"/>
  <c r="S96" i="1"/>
  <c r="O96" i="1"/>
  <c r="K96" i="1"/>
  <c r="AA95" i="1"/>
  <c r="W95" i="1"/>
  <c r="S95" i="1"/>
  <c r="O95" i="1"/>
  <c r="K95" i="1"/>
  <c r="AA94" i="1"/>
  <c r="W94" i="1"/>
  <c r="S94" i="1"/>
  <c r="O94" i="1"/>
  <c r="K94" i="1"/>
  <c r="AA93" i="1"/>
  <c r="W93" i="1"/>
  <c r="S93" i="1"/>
  <c r="O93" i="1"/>
  <c r="K93" i="1"/>
  <c r="AA92" i="1"/>
  <c r="W92" i="1"/>
  <c r="S92" i="1"/>
  <c r="O92" i="1"/>
  <c r="K92" i="1"/>
  <c r="Z87" i="1"/>
  <c r="V87" i="1"/>
  <c r="R87" i="1"/>
  <c r="N87" i="1"/>
  <c r="J87" i="1"/>
  <c r="AA86" i="1"/>
  <c r="W86" i="1"/>
  <c r="S86" i="1"/>
  <c r="O86" i="1"/>
  <c r="K86" i="1"/>
  <c r="AA85" i="1"/>
  <c r="W85" i="1"/>
  <c r="S85" i="1"/>
  <c r="O85" i="1"/>
  <c r="K85" i="1"/>
  <c r="AA84" i="1"/>
  <c r="W84" i="1"/>
  <c r="S84" i="1"/>
  <c r="O84" i="1"/>
  <c r="K84" i="1"/>
  <c r="AA83" i="1"/>
  <c r="W83" i="1"/>
  <c r="S83" i="1"/>
  <c r="O83" i="1"/>
  <c r="K83" i="1"/>
  <c r="AA82" i="1"/>
  <c r="W82" i="1"/>
  <c r="S82" i="1"/>
  <c r="O82" i="1"/>
  <c r="K82" i="1"/>
  <c r="AA81" i="1"/>
  <c r="W81" i="1"/>
  <c r="S81" i="1"/>
  <c r="O81" i="1"/>
  <c r="K81" i="1"/>
  <c r="AA80" i="1"/>
  <c r="W80" i="1"/>
  <c r="S80" i="1"/>
  <c r="O80" i="1"/>
  <c r="K80" i="1"/>
  <c r="AA79" i="1"/>
  <c r="W79" i="1"/>
  <c r="S79" i="1"/>
  <c r="O79" i="1"/>
  <c r="K79" i="1"/>
  <c r="AA78" i="1"/>
  <c r="AA87" i="1" s="1"/>
  <c r="AA88" i="1" s="1"/>
  <c r="W78" i="1"/>
  <c r="W87" i="1" s="1"/>
  <c r="W88" i="1" s="1"/>
  <c r="S78" i="1"/>
  <c r="O78" i="1"/>
  <c r="K78" i="1"/>
  <c r="Z73" i="1"/>
  <c r="V73" i="1"/>
  <c r="R73" i="1"/>
  <c r="N73" i="1"/>
  <c r="J73" i="1"/>
  <c r="AA72" i="1"/>
  <c r="W72" i="1"/>
  <c r="S72" i="1"/>
  <c r="O72" i="1"/>
  <c r="K72" i="1"/>
  <c r="AA71" i="1"/>
  <c r="W71" i="1"/>
  <c r="S71" i="1"/>
  <c r="O71" i="1"/>
  <c r="K71" i="1"/>
  <c r="AA70" i="1"/>
  <c r="W70" i="1"/>
  <c r="S70" i="1"/>
  <c r="O70" i="1"/>
  <c r="K70" i="1"/>
  <c r="AA69" i="1"/>
  <c r="W69" i="1"/>
  <c r="S69" i="1"/>
  <c r="O69" i="1"/>
  <c r="K69" i="1"/>
  <c r="AA68" i="1"/>
  <c r="W68" i="1"/>
  <c r="S68" i="1"/>
  <c r="O68" i="1"/>
  <c r="K68" i="1"/>
  <c r="AA67" i="1"/>
  <c r="W67" i="1"/>
  <c r="S67" i="1"/>
  <c r="O67" i="1"/>
  <c r="K67" i="1"/>
  <c r="AA66" i="1"/>
  <c r="W66" i="1"/>
  <c r="S66" i="1"/>
  <c r="O66" i="1"/>
  <c r="K66" i="1"/>
  <c r="AA65" i="1"/>
  <c r="W65" i="1"/>
  <c r="S65" i="1"/>
  <c r="O65" i="1"/>
  <c r="K65" i="1"/>
  <c r="AA64" i="1"/>
  <c r="W64" i="1"/>
  <c r="S64" i="1"/>
  <c r="O64" i="1"/>
  <c r="K64" i="1"/>
  <c r="Z59" i="1"/>
  <c r="V59" i="1"/>
  <c r="R59" i="1"/>
  <c r="N59" i="1"/>
  <c r="J59" i="1"/>
  <c r="AA58" i="1"/>
  <c r="W58" i="1"/>
  <c r="S58" i="1"/>
  <c r="O58" i="1"/>
  <c r="K58" i="1"/>
  <c r="AA57" i="1"/>
  <c r="W57" i="1"/>
  <c r="S57" i="1"/>
  <c r="O57" i="1"/>
  <c r="K57" i="1"/>
  <c r="AA56" i="1"/>
  <c r="W56" i="1"/>
  <c r="S56" i="1"/>
  <c r="O56" i="1"/>
  <c r="K56" i="1"/>
  <c r="AA55" i="1"/>
  <c r="W55" i="1"/>
  <c r="S55" i="1"/>
  <c r="O55" i="1"/>
  <c r="K55" i="1"/>
  <c r="AA54" i="1"/>
  <c r="W54" i="1"/>
  <c r="S54" i="1"/>
  <c r="O54" i="1"/>
  <c r="K54" i="1"/>
  <c r="AA53" i="1"/>
  <c r="W53" i="1"/>
  <c r="S53" i="1"/>
  <c r="O53" i="1"/>
  <c r="K53" i="1"/>
  <c r="AA52" i="1"/>
  <c r="W52" i="1"/>
  <c r="S52" i="1"/>
  <c r="O52" i="1"/>
  <c r="K52" i="1"/>
  <c r="AA51" i="1"/>
  <c r="W51" i="1"/>
  <c r="S51" i="1"/>
  <c r="O51" i="1"/>
  <c r="K51" i="1"/>
  <c r="AA50" i="1"/>
  <c r="W50" i="1"/>
  <c r="S50" i="1"/>
  <c r="O50" i="1"/>
  <c r="K50" i="1"/>
  <c r="Z45" i="1"/>
  <c r="AA44" i="1"/>
  <c r="AA43" i="1"/>
  <c r="AA42" i="1"/>
  <c r="AA41" i="1"/>
  <c r="AA40" i="1"/>
  <c r="AA39" i="1"/>
  <c r="AA38" i="1"/>
  <c r="AA37" i="1"/>
  <c r="AA36" i="1"/>
  <c r="V45" i="1"/>
  <c r="W44" i="1"/>
  <c r="W43" i="1"/>
  <c r="W42" i="1"/>
  <c r="W41" i="1"/>
  <c r="W40" i="1"/>
  <c r="W39" i="1"/>
  <c r="W38" i="1"/>
  <c r="W37" i="1"/>
  <c r="W36" i="1"/>
  <c r="W45" i="1" s="1"/>
  <c r="W46" i="1" s="1"/>
  <c r="R45" i="1"/>
  <c r="S44" i="1"/>
  <c r="S43" i="1"/>
  <c r="S42" i="1"/>
  <c r="S41" i="1"/>
  <c r="S40" i="1"/>
  <c r="S39" i="1"/>
  <c r="S38" i="1"/>
  <c r="S37" i="1"/>
  <c r="S36" i="1"/>
  <c r="N45" i="1"/>
  <c r="O44" i="1"/>
  <c r="O43" i="1"/>
  <c r="O42" i="1"/>
  <c r="O41" i="1"/>
  <c r="O40" i="1"/>
  <c r="O39" i="1"/>
  <c r="O38" i="1"/>
  <c r="O37" i="1"/>
  <c r="O36" i="1"/>
  <c r="O45" i="1" s="1"/>
  <c r="O46" i="1" s="1"/>
  <c r="J45" i="1"/>
  <c r="K44" i="1"/>
  <c r="K43" i="1"/>
  <c r="K42" i="1"/>
  <c r="K41" i="1"/>
  <c r="K40" i="1"/>
  <c r="K39" i="1"/>
  <c r="K38" i="1"/>
  <c r="K45" i="1" s="1"/>
  <c r="K46" i="1" s="1"/>
  <c r="K37" i="1"/>
  <c r="K36" i="1"/>
  <c r="D45" i="1"/>
  <c r="E44" i="1"/>
  <c r="E43" i="1"/>
  <c r="E42" i="1"/>
  <c r="E45" i="1" s="1"/>
  <c r="E46" i="1" s="1"/>
  <c r="E41" i="1"/>
  <c r="E40" i="1"/>
  <c r="E39" i="1"/>
  <c r="E38" i="1"/>
  <c r="E37" i="1"/>
  <c r="E36" i="1"/>
  <c r="Z31" i="1"/>
  <c r="AA30" i="1"/>
  <c r="AA29" i="1"/>
  <c r="AA28" i="1"/>
  <c r="AA27" i="1"/>
  <c r="AA26" i="1"/>
  <c r="AA25" i="1"/>
  <c r="AA24" i="1"/>
  <c r="AA23" i="1"/>
  <c r="AA22" i="1"/>
  <c r="V31" i="1"/>
  <c r="W30" i="1"/>
  <c r="W29" i="1"/>
  <c r="W28" i="1"/>
  <c r="W27" i="1"/>
  <c r="W26" i="1"/>
  <c r="W25" i="1"/>
  <c r="W24" i="1"/>
  <c r="W23" i="1"/>
  <c r="W22" i="1"/>
  <c r="R31" i="1"/>
  <c r="S30" i="1"/>
  <c r="S29" i="1"/>
  <c r="S28" i="1"/>
  <c r="S27" i="1"/>
  <c r="S26" i="1"/>
  <c r="S25" i="1"/>
  <c r="S24" i="1"/>
  <c r="S23" i="1"/>
  <c r="S22" i="1"/>
  <c r="N31" i="1"/>
  <c r="O30" i="1"/>
  <c r="O29" i="1"/>
  <c r="O28" i="1"/>
  <c r="O27" i="1"/>
  <c r="O26" i="1"/>
  <c r="O25" i="1"/>
  <c r="O24" i="1"/>
  <c r="O23" i="1"/>
  <c r="O22" i="1"/>
  <c r="K22" i="1"/>
  <c r="J31" i="1"/>
  <c r="K30" i="1"/>
  <c r="K29" i="1"/>
  <c r="K28" i="1"/>
  <c r="K27" i="1"/>
  <c r="K26" i="1"/>
  <c r="K25" i="1"/>
  <c r="K24" i="1"/>
  <c r="K23" i="1"/>
  <c r="E23" i="1"/>
  <c r="E24" i="1"/>
  <c r="E25" i="1"/>
  <c r="E26" i="1"/>
  <c r="E27" i="1"/>
  <c r="E28" i="1"/>
  <c r="E29" i="1"/>
  <c r="E30" i="1"/>
  <c r="E22" i="1"/>
  <c r="E31" i="1" s="1"/>
  <c r="E32" i="1" s="1"/>
  <c r="D31" i="1"/>
  <c r="Z17" i="1"/>
  <c r="AA16" i="1"/>
  <c r="AA15" i="1"/>
  <c r="AA14" i="1"/>
  <c r="AA13" i="1"/>
  <c r="AA12" i="1"/>
  <c r="AA11" i="1"/>
  <c r="AA10" i="1"/>
  <c r="AA9" i="1"/>
  <c r="AA8" i="1"/>
  <c r="V17" i="1"/>
  <c r="W16" i="1"/>
  <c r="W15" i="1"/>
  <c r="W14" i="1"/>
  <c r="W13" i="1"/>
  <c r="W12" i="1"/>
  <c r="W11" i="1"/>
  <c r="W10" i="1"/>
  <c r="W9" i="1"/>
  <c r="W8" i="1"/>
  <c r="W17" i="1" s="1"/>
  <c r="W18" i="1" s="1"/>
  <c r="E18" i="1"/>
  <c r="K18" i="1"/>
  <c r="R17" i="1"/>
  <c r="S16" i="1"/>
  <c r="S15" i="1"/>
  <c r="S14" i="1"/>
  <c r="S13" i="1"/>
  <c r="S12" i="1"/>
  <c r="S11" i="1"/>
  <c r="S10" i="1"/>
  <c r="S9" i="1"/>
  <c r="S8" i="1"/>
  <c r="N17" i="1"/>
  <c r="O16" i="1"/>
  <c r="O15" i="1"/>
  <c r="O14" i="1"/>
  <c r="O13" i="1"/>
  <c r="O12" i="1"/>
  <c r="O11" i="1"/>
  <c r="O10" i="1"/>
  <c r="O9" i="1"/>
  <c r="O8" i="1"/>
  <c r="D17" i="1"/>
  <c r="E16" i="1"/>
  <c r="E15" i="1"/>
  <c r="E14" i="1"/>
  <c r="E13" i="1"/>
  <c r="E12" i="1"/>
  <c r="E11" i="1"/>
  <c r="E10" i="1"/>
  <c r="E9" i="1"/>
  <c r="E8" i="1"/>
  <c r="K9" i="1"/>
  <c r="K10" i="1"/>
  <c r="K11" i="1"/>
  <c r="K12" i="1"/>
  <c r="K13" i="1"/>
  <c r="K14" i="1"/>
  <c r="K15" i="1"/>
  <c r="K16" i="1"/>
  <c r="K8" i="1"/>
  <c r="J17" i="1"/>
  <c r="Y69" i="2" l="1"/>
  <c r="U69" i="2"/>
  <c r="Q69" i="2"/>
  <c r="M69" i="2"/>
  <c r="I69" i="2"/>
  <c r="Q45" i="2"/>
  <c r="M45" i="2"/>
  <c r="I45" i="2"/>
  <c r="M22" i="2"/>
  <c r="I22" i="2"/>
  <c r="D22" i="2"/>
  <c r="AA101" i="1"/>
  <c r="AA102" i="1" s="1"/>
  <c r="W101" i="1"/>
  <c r="W102" i="1" s="1"/>
  <c r="S101" i="1"/>
  <c r="S102" i="1" s="1"/>
  <c r="O101" i="1"/>
  <c r="O102" i="1" s="1"/>
  <c r="K101" i="1"/>
  <c r="K102" i="1" s="1"/>
  <c r="S87" i="1"/>
  <c r="S88" i="1" s="1"/>
  <c r="O87" i="1"/>
  <c r="O88" i="1" s="1"/>
  <c r="K87" i="1"/>
  <c r="K88" i="1" s="1"/>
  <c r="AA73" i="1"/>
  <c r="AA74" i="1" s="1"/>
  <c r="W73" i="1"/>
  <c r="W74" i="1" s="1"/>
  <c r="S73" i="1"/>
  <c r="S74" i="1" s="1"/>
  <c r="O73" i="1"/>
  <c r="O74" i="1" s="1"/>
  <c r="K73" i="1"/>
  <c r="K74" i="1" s="1"/>
  <c r="O59" i="1"/>
  <c r="O60" i="1" s="1"/>
  <c r="AA59" i="1"/>
  <c r="AA60" i="1" s="1"/>
  <c r="W59" i="1"/>
  <c r="W60" i="1" s="1"/>
  <c r="S59" i="1"/>
  <c r="S60" i="1" s="1"/>
  <c r="K59" i="1"/>
  <c r="K60" i="1" s="1"/>
  <c r="AA45" i="1"/>
  <c r="AA46" i="1" s="1"/>
  <c r="S45" i="1"/>
  <c r="S46" i="1" s="1"/>
  <c r="AA31" i="1"/>
  <c r="W31" i="1"/>
  <c r="W32" i="1" s="1"/>
  <c r="S31" i="1"/>
  <c r="S32" i="1" s="1"/>
  <c r="O31" i="1"/>
  <c r="O32" i="1" s="1"/>
  <c r="K31" i="1"/>
  <c r="K32" i="1" s="1"/>
  <c r="AA17" i="1"/>
  <c r="AA18" i="1" s="1"/>
  <c r="S17" i="1"/>
  <c r="O17" i="1"/>
  <c r="E17" i="1"/>
  <c r="K17" i="1"/>
</calcChain>
</file>

<file path=xl/sharedStrings.xml><?xml version="1.0" encoding="utf-8"?>
<sst xmlns="http://schemas.openxmlformats.org/spreadsheetml/2006/main" count="142" uniqueCount="22">
  <si>
    <t>合計</t>
    <rPh sb="0" eb="2">
      <t>ゴウケイ</t>
    </rPh>
    <phoneticPr fontId="1"/>
  </si>
  <si>
    <t>A</t>
    <phoneticPr fontId="1"/>
  </si>
  <si>
    <t>%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</si>
  <si>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</si>
  <si>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</si>
  <si>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</si>
  <si>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</si>
  <si>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A1</t>
    <phoneticPr fontId="1"/>
  </si>
  <si>
    <t>A2</t>
    <phoneticPr fontId="1"/>
  </si>
  <si>
    <t>A3</t>
    <phoneticPr fontId="1"/>
  </si>
  <si>
    <t>A4</t>
    <phoneticPr fontId="1"/>
  </si>
  <si>
    <t>finetune</t>
    <phoneticPr fontId="1"/>
  </si>
  <si>
    <t>group</t>
    <phoneticPr fontId="1"/>
  </si>
  <si>
    <t>solo</t>
    <phoneticPr fontId="1"/>
  </si>
  <si>
    <t>A5</t>
    <phoneticPr fontId="1"/>
  </si>
  <si>
    <t>B1</t>
    <phoneticPr fontId="1"/>
  </si>
  <si>
    <t>B2</t>
    <phoneticPr fontId="1"/>
  </si>
  <si>
    <t>B3</t>
    <phoneticPr fontId="1"/>
  </si>
  <si>
    <t>B4</t>
    <phoneticPr fontId="1"/>
  </si>
  <si>
    <t>B5</t>
    <phoneticPr fontId="1"/>
  </si>
  <si>
    <t>unit</t>
    <phoneticPr fontId="1"/>
  </si>
  <si>
    <t>frame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</si>
</sst>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2350-A70B-474E-B0EA-FBE956997480}">
  <dimension ref="C6:AA102"/>
  <sheetViews>
    <sheetView zoomScale="70" zoomScaleNormal="70" workbookViewId="0">
      <selection activeCell="C7" sqref="C7:E18"/>
    </sheetView>
  </sheetViews>
  <sheetFormatPr defaultRowHeight="17.649999999999999" x14ac:dyDescent="0.7"/>
  <sheetData>
    <row r="6" spans="3:27" x14ac:dyDescent="0.7">
      <c r="H6">
        <v>580</v>
      </c>
      <c r="I6">
        <v>9</v>
      </c>
    </row>
    <row r="7" spans="3:27" x14ac:dyDescent="0.7">
      <c r="C7" s="1"/>
      <c r="D7" s="1" t="s">
        <v>1</v>
      </c>
      <c r="E7" s="1"/>
      <c r="I7" s="1"/>
      <c r="J7" s="1" t="s">
        <v>1</v>
      </c>
      <c r="K7" s="1"/>
      <c r="M7" s="1"/>
      <c r="N7" s="1" t="s">
        <v>3</v>
      </c>
      <c r="O7" s="1"/>
      <c r="Q7" s="1"/>
      <c r="R7" s="1" t="s">
        <v>4</v>
      </c>
      <c r="S7" s="1"/>
      <c r="U7" s="1"/>
      <c r="V7" s="1" t="s">
        <v>5</v>
      </c>
      <c r="W7" s="1"/>
      <c r="Y7" s="1"/>
      <c r="Z7" s="1" t="s">
        <v>6</v>
      </c>
      <c r="AA7" s="1"/>
    </row>
    <row r="8" spans="3:27" x14ac:dyDescent="0.7">
      <c r="C8" s="1">
        <v>1</v>
      </c>
      <c r="D8" s="1">
        <v>580</v>
      </c>
      <c r="E8" s="1">
        <f>580-D8</f>
        <v>0</v>
      </c>
      <c r="I8" s="1">
        <v>1</v>
      </c>
      <c r="J8" s="1">
        <v>580</v>
      </c>
      <c r="K8" s="1">
        <f>580-J8</f>
        <v>0</v>
      </c>
      <c r="M8" s="1">
        <v>1</v>
      </c>
      <c r="N8" s="1">
        <v>580</v>
      </c>
      <c r="O8" s="1">
        <f>580-N8</f>
        <v>0</v>
      </c>
      <c r="Q8" s="1">
        <v>1</v>
      </c>
      <c r="R8" s="1">
        <v>488</v>
      </c>
      <c r="S8" s="1">
        <f>580-R8</f>
        <v>92</v>
      </c>
      <c r="U8" s="1">
        <v>1</v>
      </c>
      <c r="V8" s="1">
        <v>580</v>
      </c>
      <c r="W8" s="1">
        <f>580-V8</f>
        <v>0</v>
      </c>
      <c r="Y8" s="1">
        <v>1</v>
      </c>
      <c r="Z8" s="1">
        <v>564</v>
      </c>
      <c r="AA8" s="1">
        <f>580-Z8</f>
        <v>16</v>
      </c>
    </row>
    <row r="9" spans="3:27" x14ac:dyDescent="0.7">
      <c r="C9" s="1">
        <v>2</v>
      </c>
      <c r="D9" s="1">
        <v>580</v>
      </c>
      <c r="E9" s="1">
        <f t="shared" ref="E9:E16" si="0">580-D9</f>
        <v>0</v>
      </c>
      <c r="I9" s="1">
        <v>2</v>
      </c>
      <c r="J9" s="1">
        <v>654</v>
      </c>
      <c r="K9" s="1">
        <f t="shared" ref="K9:K16" si="1">580-J9</f>
        <v>-74</v>
      </c>
      <c r="M9" s="1">
        <v>2</v>
      </c>
      <c r="N9" s="1">
        <v>580</v>
      </c>
      <c r="O9" s="1">
        <f t="shared" ref="O9:O16" si="2">580-N9</f>
        <v>0</v>
      </c>
      <c r="Q9" s="1">
        <v>2</v>
      </c>
      <c r="R9" s="1">
        <v>368</v>
      </c>
      <c r="S9" s="1">
        <f t="shared" ref="S9:S16" si="3">580-R9</f>
        <v>212</v>
      </c>
      <c r="U9" s="1">
        <v>2</v>
      </c>
      <c r="V9" s="1">
        <v>576</v>
      </c>
      <c r="W9" s="1">
        <f t="shared" ref="W9:W16" si="4">580-V9</f>
        <v>4</v>
      </c>
      <c r="Y9" s="1">
        <v>2</v>
      </c>
      <c r="Z9" s="1">
        <v>360</v>
      </c>
      <c r="AA9" s="1">
        <f t="shared" ref="AA9:AA16" si="5">580-Z9</f>
        <v>220</v>
      </c>
    </row>
    <row r="10" spans="3:27" x14ac:dyDescent="0.7">
      <c r="C10" s="1">
        <v>3</v>
      </c>
      <c r="D10" s="1">
        <v>580</v>
      </c>
      <c r="E10" s="1">
        <f t="shared" si="0"/>
        <v>0</v>
      </c>
      <c r="I10" s="1">
        <v>3</v>
      </c>
      <c r="J10" s="1">
        <v>580</v>
      </c>
      <c r="K10" s="1">
        <f t="shared" si="1"/>
        <v>0</v>
      </c>
      <c r="M10" s="1">
        <v>3</v>
      </c>
      <c r="N10" s="1">
        <v>564</v>
      </c>
      <c r="O10" s="1">
        <f t="shared" si="2"/>
        <v>16</v>
      </c>
      <c r="Q10" s="1">
        <v>3</v>
      </c>
      <c r="R10" s="1">
        <v>350</v>
      </c>
      <c r="S10" s="1">
        <f t="shared" si="3"/>
        <v>230</v>
      </c>
      <c r="U10" s="1">
        <v>3</v>
      </c>
      <c r="V10" s="1">
        <v>580</v>
      </c>
      <c r="W10" s="1">
        <f t="shared" si="4"/>
        <v>0</v>
      </c>
      <c r="Y10" s="1">
        <v>3</v>
      </c>
      <c r="Z10" s="1">
        <v>567</v>
      </c>
      <c r="AA10" s="1">
        <f t="shared" si="5"/>
        <v>13</v>
      </c>
    </row>
    <row r="11" spans="3:27" x14ac:dyDescent="0.7">
      <c r="C11" s="1">
        <v>4</v>
      </c>
      <c r="D11" s="1">
        <v>580</v>
      </c>
      <c r="E11" s="1">
        <f t="shared" si="0"/>
        <v>0</v>
      </c>
      <c r="I11" s="1">
        <v>4</v>
      </c>
      <c r="J11" s="1">
        <v>580</v>
      </c>
      <c r="K11" s="1">
        <f t="shared" si="1"/>
        <v>0</v>
      </c>
      <c r="M11" s="1">
        <v>4</v>
      </c>
      <c r="N11" s="1">
        <v>580</v>
      </c>
      <c r="O11" s="1">
        <f t="shared" si="2"/>
        <v>0</v>
      </c>
      <c r="Q11" s="1">
        <v>4</v>
      </c>
      <c r="R11" s="1">
        <v>580</v>
      </c>
      <c r="S11" s="1">
        <f t="shared" si="3"/>
        <v>0</v>
      </c>
      <c r="U11" s="1">
        <v>4</v>
      </c>
      <c r="V11" s="1">
        <v>580</v>
      </c>
      <c r="W11" s="1">
        <f t="shared" si="4"/>
        <v>0</v>
      </c>
      <c r="Y11" s="1">
        <v>4</v>
      </c>
      <c r="Z11" s="1">
        <v>580</v>
      </c>
      <c r="AA11" s="1">
        <f t="shared" si="5"/>
        <v>0</v>
      </c>
    </row>
    <row r="12" spans="3:27" x14ac:dyDescent="0.7">
      <c r="C12" s="1">
        <v>5</v>
      </c>
      <c r="D12" s="1">
        <v>580</v>
      </c>
      <c r="E12" s="1">
        <f t="shared" si="0"/>
        <v>0</v>
      </c>
      <c r="G12" t="s">
        <v>13</v>
      </c>
      <c r="I12" s="1">
        <v>5</v>
      </c>
      <c r="J12" s="1">
        <v>580</v>
      </c>
      <c r="K12" s="1">
        <f t="shared" si="1"/>
        <v>0</v>
      </c>
      <c r="M12" s="1">
        <v>5</v>
      </c>
      <c r="N12" s="1">
        <v>459</v>
      </c>
      <c r="O12" s="1">
        <f t="shared" si="2"/>
        <v>121</v>
      </c>
      <c r="Q12" s="1">
        <v>5</v>
      </c>
      <c r="R12" s="1">
        <v>580</v>
      </c>
      <c r="S12" s="1">
        <f t="shared" si="3"/>
        <v>0</v>
      </c>
      <c r="U12" s="1">
        <v>5</v>
      </c>
      <c r="V12" s="1">
        <v>576</v>
      </c>
      <c r="W12" s="1">
        <f t="shared" si="4"/>
        <v>4</v>
      </c>
      <c r="Y12" s="1">
        <v>5</v>
      </c>
      <c r="Z12" s="1">
        <v>0</v>
      </c>
      <c r="AA12" s="1">
        <f t="shared" si="5"/>
        <v>580</v>
      </c>
    </row>
    <row r="13" spans="3:27" x14ac:dyDescent="0.7">
      <c r="C13" s="1">
        <v>6</v>
      </c>
      <c r="D13" s="1">
        <v>580</v>
      </c>
      <c r="E13" s="1">
        <f t="shared" si="0"/>
        <v>0</v>
      </c>
      <c r="I13" s="1">
        <v>6</v>
      </c>
      <c r="J13" s="1">
        <v>489</v>
      </c>
      <c r="K13" s="1">
        <f t="shared" si="1"/>
        <v>91</v>
      </c>
      <c r="M13" s="1">
        <v>6</v>
      </c>
      <c r="N13" s="1">
        <v>575</v>
      </c>
      <c r="O13" s="1">
        <f t="shared" si="2"/>
        <v>5</v>
      </c>
      <c r="Q13" s="1">
        <v>6</v>
      </c>
      <c r="R13" s="1">
        <v>477</v>
      </c>
      <c r="S13" s="1">
        <f t="shared" si="3"/>
        <v>103</v>
      </c>
      <c r="U13" s="1">
        <v>6</v>
      </c>
      <c r="V13" s="1">
        <v>579</v>
      </c>
      <c r="W13" s="1">
        <f t="shared" si="4"/>
        <v>1</v>
      </c>
      <c r="Y13" s="1">
        <v>6</v>
      </c>
      <c r="Z13" s="1">
        <v>578</v>
      </c>
      <c r="AA13" s="1">
        <f t="shared" si="5"/>
        <v>2</v>
      </c>
    </row>
    <row r="14" spans="3:27" x14ac:dyDescent="0.7">
      <c r="C14" s="1">
        <v>7</v>
      </c>
      <c r="D14" s="1">
        <v>580</v>
      </c>
      <c r="E14" s="1">
        <f t="shared" si="0"/>
        <v>0</v>
      </c>
      <c r="I14" s="1">
        <v>7</v>
      </c>
      <c r="J14" s="1">
        <v>565</v>
      </c>
      <c r="K14" s="1">
        <f t="shared" si="1"/>
        <v>15</v>
      </c>
      <c r="M14" s="1">
        <v>7</v>
      </c>
      <c r="N14" s="1">
        <v>552</v>
      </c>
      <c r="O14" s="1">
        <f t="shared" si="2"/>
        <v>28</v>
      </c>
      <c r="Q14" s="1">
        <v>7</v>
      </c>
      <c r="R14" s="1">
        <v>63</v>
      </c>
      <c r="S14" s="1">
        <f t="shared" si="3"/>
        <v>517</v>
      </c>
      <c r="U14" s="1">
        <v>7</v>
      </c>
      <c r="V14" s="1">
        <v>577</v>
      </c>
      <c r="W14" s="1">
        <f t="shared" si="4"/>
        <v>3</v>
      </c>
      <c r="Y14" s="1">
        <v>7</v>
      </c>
      <c r="Z14" s="1">
        <v>578</v>
      </c>
      <c r="AA14" s="1">
        <f t="shared" si="5"/>
        <v>2</v>
      </c>
    </row>
    <row r="15" spans="3:27" x14ac:dyDescent="0.7">
      <c r="C15" s="1">
        <v>8</v>
      </c>
      <c r="D15" s="1">
        <v>580</v>
      </c>
      <c r="E15" s="1">
        <f t="shared" si="0"/>
        <v>0</v>
      </c>
      <c r="I15" s="1">
        <v>8</v>
      </c>
      <c r="J15" s="1">
        <v>580</v>
      </c>
      <c r="K15" s="1">
        <f t="shared" si="1"/>
        <v>0</v>
      </c>
      <c r="M15" s="1">
        <v>8</v>
      </c>
      <c r="N15" s="1">
        <v>576</v>
      </c>
      <c r="O15" s="1">
        <f t="shared" si="2"/>
        <v>4</v>
      </c>
      <c r="Q15" s="1">
        <v>8</v>
      </c>
      <c r="R15" s="1">
        <v>480</v>
      </c>
      <c r="S15" s="1">
        <f t="shared" si="3"/>
        <v>100</v>
      </c>
      <c r="U15" s="1">
        <v>8</v>
      </c>
      <c r="V15" s="1">
        <v>580</v>
      </c>
      <c r="W15" s="1">
        <f t="shared" si="4"/>
        <v>0</v>
      </c>
      <c r="Y15" s="1">
        <v>8</v>
      </c>
      <c r="Z15" s="1">
        <v>477</v>
      </c>
      <c r="AA15" s="1">
        <f t="shared" si="5"/>
        <v>103</v>
      </c>
    </row>
    <row r="16" spans="3:27" x14ac:dyDescent="0.7">
      <c r="C16" s="1">
        <v>9</v>
      </c>
      <c r="D16" s="1">
        <v>580</v>
      </c>
      <c r="E16" s="1">
        <f t="shared" si="0"/>
        <v>0</v>
      </c>
      <c r="I16" s="1">
        <v>9</v>
      </c>
      <c r="J16" s="1">
        <v>577</v>
      </c>
      <c r="K16" s="1">
        <f t="shared" si="1"/>
        <v>3</v>
      </c>
      <c r="M16" s="1">
        <v>9</v>
      </c>
      <c r="N16" s="1">
        <v>579</v>
      </c>
      <c r="O16" s="1">
        <f t="shared" si="2"/>
        <v>1</v>
      </c>
      <c r="Q16" s="1">
        <v>9</v>
      </c>
      <c r="R16" s="1">
        <v>61</v>
      </c>
      <c r="S16" s="1">
        <f t="shared" si="3"/>
        <v>519</v>
      </c>
      <c r="U16" s="1">
        <v>9</v>
      </c>
      <c r="V16" s="1">
        <v>580</v>
      </c>
      <c r="W16" s="1">
        <f t="shared" si="4"/>
        <v>0</v>
      </c>
      <c r="Y16" s="1">
        <v>9</v>
      </c>
      <c r="Z16" s="1">
        <v>411</v>
      </c>
      <c r="AA16" s="1">
        <f t="shared" si="5"/>
        <v>169</v>
      </c>
    </row>
    <row r="17" spans="3:27" x14ac:dyDescent="0.7">
      <c r="C17" s="1" t="s">
        <v>0</v>
      </c>
      <c r="D17" s="1">
        <f>SUM(D8:D16)</f>
        <v>5220</v>
      </c>
      <c r="E17" s="1">
        <f>SUM(E8:E16)</f>
        <v>0</v>
      </c>
      <c r="I17" s="1" t="s">
        <v>0</v>
      </c>
      <c r="J17" s="1">
        <f>SUM(J8:J16)</f>
        <v>5185</v>
      </c>
      <c r="K17" s="1">
        <f>SUM(K8:K16)</f>
        <v>35</v>
      </c>
      <c r="M17" s="1" t="s">
        <v>0</v>
      </c>
      <c r="N17" s="1">
        <f>SUM(N8:N16)</f>
        <v>5045</v>
      </c>
      <c r="O17" s="1">
        <f>SUM(O8:O16)</f>
        <v>175</v>
      </c>
      <c r="Q17" s="1" t="s">
        <v>0</v>
      </c>
      <c r="R17" s="1">
        <f>SUM(R8:R16)</f>
        <v>3447</v>
      </c>
      <c r="S17" s="1">
        <f>SUM(S8:S16)</f>
        <v>1773</v>
      </c>
      <c r="U17" s="1" t="s">
        <v>0</v>
      </c>
      <c r="V17" s="1">
        <f>SUM(V8:V16)</f>
        <v>5208</v>
      </c>
      <c r="W17" s="1">
        <f>SUM(W8:W16)</f>
        <v>12</v>
      </c>
      <c r="Y17" s="1" t="s">
        <v>0</v>
      </c>
      <c r="Z17" s="1">
        <f>SUM(Z8:Z16)</f>
        <v>4115</v>
      </c>
      <c r="AA17" s="1">
        <f>SUM(AA8:AA16)</f>
        <v>1105</v>
      </c>
    </row>
    <row r="18" spans="3:27" x14ac:dyDescent="0.7">
      <c r="C18" s="1" t="s">
        <v>2</v>
      </c>
      <c r="D18" s="1"/>
      <c r="E18" s="1">
        <f>(1-E17/$H$6/$I$6)*100</f>
        <v>100</v>
      </c>
      <c r="I18" s="1" t="s">
        <v>2</v>
      </c>
      <c r="J18" s="1"/>
      <c r="K18" s="1">
        <f>(1-K17/$H$6/$I$6)*100</f>
        <v>99.329501915708818</v>
      </c>
      <c r="M18" s="1" t="s">
        <v>2</v>
      </c>
      <c r="N18" s="1"/>
      <c r="O18" s="1">
        <f>(1-O17/$H$6/$I$6)*100</f>
        <v>96.64750957854406</v>
      </c>
      <c r="Q18" s="1" t="s">
        <v>2</v>
      </c>
      <c r="R18" s="1"/>
      <c r="S18" s="1">
        <f>(1-S17/$H$6/$I$6)*100</f>
        <v>66.034482758620697</v>
      </c>
      <c r="U18" s="1" t="s">
        <v>2</v>
      </c>
      <c r="V18" s="1"/>
      <c r="W18" s="1">
        <f>(1-W17/$H$6/$I$6)*100</f>
        <v>99.770114942528735</v>
      </c>
      <c r="Y18" s="1" t="s">
        <v>2</v>
      </c>
      <c r="Z18" s="1"/>
      <c r="AA18" s="1">
        <f>(1-AA17/$H$6/$I$6)*100</f>
        <v>78.831417624521066</v>
      </c>
    </row>
    <row r="21" spans="3:27" x14ac:dyDescent="0.7">
      <c r="C21" s="1"/>
      <c r="D21" s="1" t="s">
        <v>1</v>
      </c>
      <c r="E21" s="1"/>
      <c r="I21" s="1"/>
      <c r="J21" s="1" t="s">
        <v>1</v>
      </c>
      <c r="K21" s="1"/>
      <c r="M21" s="1"/>
      <c r="N21" s="1" t="s">
        <v>3</v>
      </c>
      <c r="O21" s="1"/>
      <c r="Q21" s="1"/>
      <c r="R21" s="1" t="s">
        <v>4</v>
      </c>
      <c r="S21" s="1"/>
      <c r="U21" s="1"/>
      <c r="V21" s="1" t="s">
        <v>5</v>
      </c>
      <c r="W21" s="1"/>
      <c r="Y21" s="1"/>
      <c r="Z21" s="1" t="s">
        <v>6</v>
      </c>
      <c r="AA21" s="1"/>
    </row>
    <row r="22" spans="3:27" x14ac:dyDescent="0.7">
      <c r="C22" s="1">
        <v>1</v>
      </c>
      <c r="D22" s="1">
        <v>2900</v>
      </c>
      <c r="E22" s="1">
        <f>2900-D22</f>
        <v>0</v>
      </c>
      <c r="I22" s="1">
        <v>1</v>
      </c>
      <c r="J22" s="1">
        <v>2899</v>
      </c>
      <c r="K22" s="1">
        <f>2900-J22</f>
        <v>1</v>
      </c>
      <c r="M22" s="1">
        <v>1</v>
      </c>
      <c r="N22" s="1">
        <v>2273</v>
      </c>
      <c r="O22" s="1">
        <f>2900-N22</f>
        <v>627</v>
      </c>
      <c r="Q22" s="1">
        <v>1</v>
      </c>
      <c r="R22" s="1">
        <v>898</v>
      </c>
      <c r="S22" s="1">
        <f>2900-R22</f>
        <v>2002</v>
      </c>
      <c r="U22" s="1">
        <v>1</v>
      </c>
      <c r="V22" s="1">
        <v>2136</v>
      </c>
      <c r="W22" s="1">
        <f>2900-V22</f>
        <v>764</v>
      </c>
      <c r="Y22" s="1">
        <v>1</v>
      </c>
      <c r="Z22" s="1">
        <v>1826</v>
      </c>
      <c r="AA22" s="1">
        <f>2900-Z22</f>
        <v>1074</v>
      </c>
    </row>
    <row r="23" spans="3:27" x14ac:dyDescent="0.7">
      <c r="C23" s="1">
        <v>2</v>
      </c>
      <c r="D23" s="1">
        <v>2900</v>
      </c>
      <c r="E23" s="1">
        <f t="shared" ref="E23:E30" si="6">2900-D23</f>
        <v>0</v>
      </c>
      <c r="I23" s="1">
        <v>2</v>
      </c>
      <c r="J23" s="1">
        <v>2895</v>
      </c>
      <c r="K23" s="1">
        <f t="shared" ref="K23:K30" si="7">2900-J23</f>
        <v>5</v>
      </c>
      <c r="M23" s="1">
        <v>2</v>
      </c>
      <c r="N23" s="1">
        <v>1850</v>
      </c>
      <c r="O23" s="1">
        <f t="shared" ref="O23:O30" si="8">2900-N23</f>
        <v>1050</v>
      </c>
      <c r="Q23" s="1">
        <v>2</v>
      </c>
      <c r="R23" s="1">
        <v>558</v>
      </c>
      <c r="S23" s="1">
        <f t="shared" ref="S23:S30" si="9">2900-R23</f>
        <v>2342</v>
      </c>
      <c r="U23" s="1">
        <v>2</v>
      </c>
      <c r="V23" s="1">
        <v>2884</v>
      </c>
      <c r="W23" s="1">
        <f t="shared" ref="W23:W30" si="10">2900-V23</f>
        <v>16</v>
      </c>
      <c r="Y23" s="1">
        <v>2</v>
      </c>
      <c r="Z23" s="1">
        <v>1230</v>
      </c>
      <c r="AA23" s="1">
        <f t="shared" ref="AA23:AA30" si="11">2900-Z23</f>
        <v>1670</v>
      </c>
    </row>
    <row r="24" spans="3:27" x14ac:dyDescent="0.7">
      <c r="C24" s="1">
        <v>3</v>
      </c>
      <c r="D24" s="1">
        <v>2900</v>
      </c>
      <c r="E24" s="1">
        <f t="shared" si="6"/>
        <v>0</v>
      </c>
      <c r="I24" s="1">
        <v>3</v>
      </c>
      <c r="J24" s="1">
        <v>2284</v>
      </c>
      <c r="K24" s="1">
        <f t="shared" si="7"/>
        <v>616</v>
      </c>
      <c r="M24" s="1">
        <v>3</v>
      </c>
      <c r="N24" s="1">
        <v>1581</v>
      </c>
      <c r="O24" s="1">
        <f t="shared" si="8"/>
        <v>1319</v>
      </c>
      <c r="Q24" s="1">
        <v>3</v>
      </c>
      <c r="R24" s="1">
        <v>2502</v>
      </c>
      <c r="S24" s="1">
        <f t="shared" si="9"/>
        <v>398</v>
      </c>
      <c r="U24" s="1">
        <v>3</v>
      </c>
      <c r="V24" s="1">
        <v>2633</v>
      </c>
      <c r="W24" s="1">
        <f t="shared" si="10"/>
        <v>267</v>
      </c>
      <c r="Y24" s="1">
        <v>3</v>
      </c>
      <c r="Z24" s="1">
        <v>1292</v>
      </c>
      <c r="AA24" s="1">
        <f t="shared" si="11"/>
        <v>1608</v>
      </c>
    </row>
    <row r="25" spans="3:27" x14ac:dyDescent="0.7">
      <c r="C25" s="1">
        <v>4</v>
      </c>
      <c r="D25" s="1">
        <v>2900</v>
      </c>
      <c r="E25" s="1">
        <f t="shared" si="6"/>
        <v>0</v>
      </c>
      <c r="G25" t="s">
        <v>12</v>
      </c>
      <c r="I25" s="1">
        <v>4</v>
      </c>
      <c r="J25" s="1">
        <v>2853</v>
      </c>
      <c r="K25" s="1">
        <f t="shared" si="7"/>
        <v>47</v>
      </c>
      <c r="M25" s="1">
        <v>4</v>
      </c>
      <c r="N25" s="1">
        <v>2679</v>
      </c>
      <c r="O25" s="1">
        <f t="shared" si="8"/>
        <v>221</v>
      </c>
      <c r="Q25" s="1">
        <v>4</v>
      </c>
      <c r="R25" s="1">
        <v>1160</v>
      </c>
      <c r="S25" s="1">
        <f t="shared" si="9"/>
        <v>1740</v>
      </c>
      <c r="U25" s="1">
        <v>4</v>
      </c>
      <c r="V25" s="1">
        <v>2291</v>
      </c>
      <c r="W25" s="1">
        <f t="shared" si="10"/>
        <v>609</v>
      </c>
      <c r="Y25" s="1">
        <v>4</v>
      </c>
      <c r="Z25" s="1">
        <v>1149</v>
      </c>
      <c r="AA25" s="1">
        <f t="shared" si="11"/>
        <v>1751</v>
      </c>
    </row>
    <row r="26" spans="3:27" x14ac:dyDescent="0.7">
      <c r="C26" s="1">
        <v>5</v>
      </c>
      <c r="D26" s="1">
        <v>2900</v>
      </c>
      <c r="E26" s="1">
        <f t="shared" si="6"/>
        <v>0</v>
      </c>
      <c r="I26" s="1">
        <v>5</v>
      </c>
      <c r="J26" s="1">
        <v>2843</v>
      </c>
      <c r="K26" s="1">
        <f t="shared" si="7"/>
        <v>57</v>
      </c>
      <c r="M26" s="1">
        <v>5</v>
      </c>
      <c r="N26" s="1">
        <v>1940</v>
      </c>
      <c r="O26" s="1">
        <f t="shared" si="8"/>
        <v>960</v>
      </c>
      <c r="Q26" s="1">
        <v>5</v>
      </c>
      <c r="R26" s="1">
        <v>768</v>
      </c>
      <c r="S26" s="1">
        <f t="shared" si="9"/>
        <v>2132</v>
      </c>
      <c r="U26" s="1">
        <v>5</v>
      </c>
      <c r="V26" s="1">
        <v>1440</v>
      </c>
      <c r="W26" s="1">
        <f t="shared" si="10"/>
        <v>1460</v>
      </c>
      <c r="Y26" s="1">
        <v>5</v>
      </c>
      <c r="Z26" s="1">
        <v>901</v>
      </c>
      <c r="AA26" s="1">
        <f t="shared" si="11"/>
        <v>1999</v>
      </c>
    </row>
    <row r="27" spans="3:27" x14ac:dyDescent="0.7">
      <c r="C27" s="1">
        <v>6</v>
      </c>
      <c r="D27" s="1">
        <v>2900</v>
      </c>
      <c r="E27" s="1">
        <f t="shared" si="6"/>
        <v>0</v>
      </c>
      <c r="I27" s="1">
        <v>6</v>
      </c>
      <c r="J27" s="1">
        <v>2798</v>
      </c>
      <c r="K27" s="1">
        <f t="shared" si="7"/>
        <v>102</v>
      </c>
      <c r="M27" s="1">
        <v>6</v>
      </c>
      <c r="N27" s="1">
        <v>2260</v>
      </c>
      <c r="O27" s="1">
        <f t="shared" si="8"/>
        <v>640</v>
      </c>
      <c r="Q27" s="1">
        <v>6</v>
      </c>
      <c r="R27" s="1">
        <v>1013</v>
      </c>
      <c r="S27" s="1">
        <f t="shared" si="9"/>
        <v>1887</v>
      </c>
      <c r="U27" s="1">
        <v>6</v>
      </c>
      <c r="V27" s="1">
        <v>1716</v>
      </c>
      <c r="W27" s="1">
        <f t="shared" si="10"/>
        <v>1184</v>
      </c>
      <c r="Y27" s="1">
        <v>6</v>
      </c>
      <c r="Z27" s="1">
        <v>831</v>
      </c>
      <c r="AA27" s="1">
        <f t="shared" si="11"/>
        <v>2069</v>
      </c>
    </row>
    <row r="28" spans="3:27" x14ac:dyDescent="0.7">
      <c r="C28" s="1">
        <v>7</v>
      </c>
      <c r="D28" s="1">
        <v>2900</v>
      </c>
      <c r="E28" s="1">
        <f t="shared" si="6"/>
        <v>0</v>
      </c>
      <c r="I28" s="1">
        <v>7</v>
      </c>
      <c r="J28" s="1">
        <v>2835</v>
      </c>
      <c r="K28" s="1">
        <f t="shared" si="7"/>
        <v>65</v>
      </c>
      <c r="M28" s="1">
        <v>7</v>
      </c>
      <c r="N28" s="1">
        <v>2143</v>
      </c>
      <c r="O28" s="1">
        <f t="shared" si="8"/>
        <v>757</v>
      </c>
      <c r="Q28" s="1">
        <v>7</v>
      </c>
      <c r="R28" s="1">
        <v>1293</v>
      </c>
      <c r="S28" s="1">
        <f t="shared" si="9"/>
        <v>1607</v>
      </c>
      <c r="U28" s="1">
        <v>7</v>
      </c>
      <c r="V28" s="1">
        <v>1694</v>
      </c>
      <c r="W28" s="1">
        <f t="shared" si="10"/>
        <v>1206</v>
      </c>
      <c r="Y28" s="1">
        <v>7</v>
      </c>
      <c r="Z28" s="1">
        <v>1609</v>
      </c>
      <c r="AA28" s="1">
        <f t="shared" si="11"/>
        <v>1291</v>
      </c>
    </row>
    <row r="29" spans="3:27" x14ac:dyDescent="0.7">
      <c r="C29" s="1">
        <v>8</v>
      </c>
      <c r="D29" s="1">
        <v>2900</v>
      </c>
      <c r="E29" s="1">
        <f t="shared" si="6"/>
        <v>0</v>
      </c>
      <c r="I29" s="1">
        <v>8</v>
      </c>
      <c r="J29" s="1">
        <v>2900</v>
      </c>
      <c r="K29" s="1">
        <f t="shared" si="7"/>
        <v>0</v>
      </c>
      <c r="M29" s="1">
        <v>8</v>
      </c>
      <c r="N29" s="1">
        <v>2545</v>
      </c>
      <c r="O29" s="1">
        <f t="shared" si="8"/>
        <v>355</v>
      </c>
      <c r="Q29" s="1">
        <v>8</v>
      </c>
      <c r="R29" s="1">
        <v>1074</v>
      </c>
      <c r="S29" s="1">
        <f t="shared" si="9"/>
        <v>1826</v>
      </c>
      <c r="U29" s="1">
        <v>8</v>
      </c>
      <c r="V29" s="1">
        <v>2314</v>
      </c>
      <c r="W29" s="1">
        <f t="shared" si="10"/>
        <v>586</v>
      </c>
      <c r="Y29" s="1">
        <v>8</v>
      </c>
      <c r="Z29" s="1">
        <v>1566</v>
      </c>
      <c r="AA29" s="1">
        <f t="shared" si="11"/>
        <v>1334</v>
      </c>
    </row>
    <row r="30" spans="3:27" x14ac:dyDescent="0.7">
      <c r="C30" s="1">
        <v>9</v>
      </c>
      <c r="D30" s="1">
        <v>2900</v>
      </c>
      <c r="E30" s="1">
        <f t="shared" si="6"/>
        <v>0</v>
      </c>
      <c r="I30" s="1">
        <v>9</v>
      </c>
      <c r="J30" s="1">
        <v>2900</v>
      </c>
      <c r="K30" s="1">
        <f t="shared" si="7"/>
        <v>0</v>
      </c>
      <c r="M30" s="1">
        <v>9</v>
      </c>
      <c r="N30" s="1">
        <v>2760</v>
      </c>
      <c r="O30" s="1">
        <f t="shared" si="8"/>
        <v>140</v>
      </c>
      <c r="Q30" s="1">
        <v>9</v>
      </c>
      <c r="R30" s="1">
        <v>1470</v>
      </c>
      <c r="S30" s="1">
        <f t="shared" si="9"/>
        <v>1430</v>
      </c>
      <c r="U30" s="1">
        <v>9</v>
      </c>
      <c r="V30" s="1">
        <v>2804</v>
      </c>
      <c r="W30" s="1">
        <f t="shared" si="10"/>
        <v>96</v>
      </c>
      <c r="Y30" s="1">
        <v>9</v>
      </c>
      <c r="Z30" s="1">
        <v>2062</v>
      </c>
      <c r="AA30" s="1">
        <f t="shared" si="11"/>
        <v>838</v>
      </c>
    </row>
    <row r="31" spans="3:27" x14ac:dyDescent="0.7">
      <c r="C31" s="1" t="s">
        <v>0</v>
      </c>
      <c r="D31" s="1">
        <f>SUM(D22:D30)</f>
        <v>26100</v>
      </c>
      <c r="E31" s="1">
        <f>SUM(E22:E30)</f>
        <v>0</v>
      </c>
      <c r="I31" s="1" t="s">
        <v>0</v>
      </c>
      <c r="J31" s="1">
        <f>SUM(J22:J30)</f>
        <v>25207</v>
      </c>
      <c r="K31" s="1">
        <f>SUM(K22:K30)</f>
        <v>893</v>
      </c>
      <c r="M31" s="1" t="s">
        <v>0</v>
      </c>
      <c r="N31" s="1">
        <f>SUM(N22:N30)</f>
        <v>20031</v>
      </c>
      <c r="O31" s="1">
        <f>SUM(O22:O30)</f>
        <v>6069</v>
      </c>
      <c r="Q31" s="1" t="s">
        <v>0</v>
      </c>
      <c r="R31" s="1">
        <f>SUM(R22:R30)</f>
        <v>10736</v>
      </c>
      <c r="S31" s="1">
        <f>SUM(S22:S30)</f>
        <v>15364</v>
      </c>
      <c r="U31" s="1" t="s">
        <v>0</v>
      </c>
      <c r="V31" s="1">
        <f>SUM(V22:V30)</f>
        <v>19912</v>
      </c>
      <c r="W31" s="1">
        <f>SUM(W22:W30)</f>
        <v>6188</v>
      </c>
      <c r="Y31" s="1" t="s">
        <v>0</v>
      </c>
      <c r="Z31" s="1">
        <f>SUM(Z22:Z30)</f>
        <v>12466</v>
      </c>
      <c r="AA31" s="1">
        <f>SUM(AA22:AA30)</f>
        <v>13634</v>
      </c>
    </row>
    <row r="32" spans="3:27" x14ac:dyDescent="0.7">
      <c r="C32" s="1" t="s">
        <v>2</v>
      </c>
      <c r="D32" s="1"/>
      <c r="E32" s="1">
        <f>(1-E31/$H$6/$I$6/5)*100</f>
        <v>100</v>
      </c>
      <c r="I32" s="1" t="s">
        <v>2</v>
      </c>
      <c r="J32" s="1"/>
      <c r="K32" s="1">
        <f>(1-K31/$H$6/$I$6/5)*100</f>
        <v>96.578544061302679</v>
      </c>
      <c r="M32" s="1" t="s">
        <v>2</v>
      </c>
      <c r="N32" s="1"/>
      <c r="O32" s="1">
        <f>(1-O31/$H$6/$I$6/5)*100</f>
        <v>76.747126436781613</v>
      </c>
      <c r="Q32" s="1" t="s">
        <v>2</v>
      </c>
      <c r="R32" s="1"/>
      <c r="S32" s="1">
        <f>(1-S31/$H$6/$I$6/5)*100</f>
        <v>41.134099616858236</v>
      </c>
      <c r="U32" s="1" t="s">
        <v>2</v>
      </c>
      <c r="V32" s="1"/>
      <c r="W32" s="1">
        <f>(1-W31/$H$6/$I$6/5)*100</f>
        <v>76.291187739463609</v>
      </c>
      <c r="Y32" s="1" t="s">
        <v>2</v>
      </c>
      <c r="Z32" s="1"/>
      <c r="AA32" s="1">
        <f>(1-AA31/$H$6/$I$6/5)*100</f>
        <v>47.762452107279685</v>
      </c>
    </row>
    <row r="35" spans="3:27" x14ac:dyDescent="0.7">
      <c r="C35" s="1"/>
      <c r="D35" s="1" t="s">
        <v>1</v>
      </c>
      <c r="E35" s="1"/>
      <c r="I35" s="1"/>
      <c r="J35" s="1" t="s">
        <v>7</v>
      </c>
      <c r="K35" s="1"/>
      <c r="M35" s="1"/>
      <c r="N35" s="1" t="s">
        <v>8</v>
      </c>
      <c r="O35" s="1"/>
      <c r="Q35" s="1"/>
      <c r="R35" s="1" t="s">
        <v>9</v>
      </c>
      <c r="S35" s="1"/>
      <c r="U35" s="1"/>
      <c r="V35" s="1" t="s">
        <v>10</v>
      </c>
      <c r="W35" s="1"/>
      <c r="Y35" s="1"/>
      <c r="Z35" s="1" t="s">
        <v>14</v>
      </c>
      <c r="AA35" s="1"/>
    </row>
    <row r="36" spans="3:27" x14ac:dyDescent="0.7">
      <c r="C36" s="1">
        <v>1</v>
      </c>
      <c r="D36" s="1">
        <v>580</v>
      </c>
      <c r="E36" s="1">
        <f>580-D36</f>
        <v>0</v>
      </c>
      <c r="G36" t="s">
        <v>11</v>
      </c>
      <c r="I36" s="1">
        <v>1</v>
      </c>
      <c r="J36" s="1">
        <v>580</v>
      </c>
      <c r="K36" s="1">
        <f>580-J36</f>
        <v>0</v>
      </c>
      <c r="M36" s="1">
        <v>1</v>
      </c>
      <c r="N36" s="1">
        <v>580</v>
      </c>
      <c r="O36" s="1">
        <f>580-N36</f>
        <v>0</v>
      </c>
      <c r="Q36" s="1">
        <v>1</v>
      </c>
      <c r="R36" s="1">
        <v>580</v>
      </c>
      <c r="S36" s="1">
        <f>580-R36</f>
        <v>0</v>
      </c>
      <c r="U36" s="1">
        <v>1</v>
      </c>
      <c r="V36" s="1">
        <v>580</v>
      </c>
      <c r="W36" s="1">
        <f>580-V36</f>
        <v>0</v>
      </c>
      <c r="Y36" s="1">
        <v>1</v>
      </c>
      <c r="Z36" s="1">
        <v>580</v>
      </c>
      <c r="AA36" s="1">
        <f>580-Z36</f>
        <v>0</v>
      </c>
    </row>
    <row r="37" spans="3:27" x14ac:dyDescent="0.7">
      <c r="C37" s="1">
        <v>2</v>
      </c>
      <c r="D37" s="1">
        <v>580</v>
      </c>
      <c r="E37" s="1">
        <f t="shared" ref="E37:E44" si="12">580-D37</f>
        <v>0</v>
      </c>
      <c r="I37" s="1">
        <v>2</v>
      </c>
      <c r="J37" s="1">
        <v>577</v>
      </c>
      <c r="K37" s="1">
        <f t="shared" ref="K37:K44" si="13">580-J37</f>
        <v>3</v>
      </c>
      <c r="M37" s="1">
        <v>2</v>
      </c>
      <c r="N37" s="1">
        <v>580</v>
      </c>
      <c r="O37" s="1">
        <f t="shared" ref="O37:O44" si="14">580-N37</f>
        <v>0</v>
      </c>
      <c r="Q37" s="1">
        <v>2</v>
      </c>
      <c r="R37" s="1">
        <v>580</v>
      </c>
      <c r="S37" s="1">
        <f t="shared" ref="S37:S44" si="15">580-R37</f>
        <v>0</v>
      </c>
      <c r="U37" s="1">
        <v>2</v>
      </c>
      <c r="V37" s="1">
        <v>580</v>
      </c>
      <c r="W37" s="1">
        <f t="shared" ref="W37:W44" si="16">580-V37</f>
        <v>0</v>
      </c>
      <c r="Y37" s="1">
        <v>2</v>
      </c>
      <c r="Z37" s="1">
        <v>578</v>
      </c>
      <c r="AA37" s="1">
        <f t="shared" ref="AA37:AA44" si="17">580-Z37</f>
        <v>2</v>
      </c>
    </row>
    <row r="38" spans="3:27" x14ac:dyDescent="0.7">
      <c r="C38" s="1">
        <v>3</v>
      </c>
      <c r="D38" s="1">
        <v>580</v>
      </c>
      <c r="E38" s="1">
        <f t="shared" si="12"/>
        <v>0</v>
      </c>
      <c r="I38" s="1">
        <v>3</v>
      </c>
      <c r="J38" s="1">
        <v>576</v>
      </c>
      <c r="K38" s="1">
        <f t="shared" si="13"/>
        <v>4</v>
      </c>
      <c r="M38" s="1">
        <v>3</v>
      </c>
      <c r="N38" s="1">
        <v>580</v>
      </c>
      <c r="O38" s="1">
        <f t="shared" si="14"/>
        <v>0</v>
      </c>
      <c r="Q38" s="1">
        <v>3</v>
      </c>
      <c r="R38" s="1">
        <v>579</v>
      </c>
      <c r="S38" s="1">
        <f t="shared" si="15"/>
        <v>1</v>
      </c>
      <c r="U38" s="1">
        <v>3</v>
      </c>
      <c r="V38" s="1">
        <v>580</v>
      </c>
      <c r="W38" s="1">
        <f t="shared" si="16"/>
        <v>0</v>
      </c>
      <c r="Y38" s="1">
        <v>3</v>
      </c>
      <c r="Z38" s="1">
        <v>572</v>
      </c>
      <c r="AA38" s="1">
        <f t="shared" si="17"/>
        <v>8</v>
      </c>
    </row>
    <row r="39" spans="3:27" x14ac:dyDescent="0.7">
      <c r="C39" s="1">
        <v>4</v>
      </c>
      <c r="D39" s="1">
        <v>580</v>
      </c>
      <c r="E39" s="1">
        <f t="shared" si="12"/>
        <v>0</v>
      </c>
      <c r="I39" s="1">
        <v>4</v>
      </c>
      <c r="J39" s="1">
        <v>559</v>
      </c>
      <c r="K39" s="1">
        <f t="shared" si="13"/>
        <v>21</v>
      </c>
      <c r="M39" s="1">
        <v>4</v>
      </c>
      <c r="N39" s="1">
        <v>580</v>
      </c>
      <c r="O39" s="1">
        <f t="shared" si="14"/>
        <v>0</v>
      </c>
      <c r="Q39" s="1">
        <v>4</v>
      </c>
      <c r="R39" s="1">
        <v>580</v>
      </c>
      <c r="S39" s="1">
        <f t="shared" si="15"/>
        <v>0</v>
      </c>
      <c r="U39" s="1">
        <v>4</v>
      </c>
      <c r="V39" s="1">
        <v>580</v>
      </c>
      <c r="W39" s="1">
        <f t="shared" si="16"/>
        <v>0</v>
      </c>
      <c r="Y39" s="1">
        <v>4</v>
      </c>
      <c r="Z39" s="1">
        <v>573</v>
      </c>
      <c r="AA39" s="1">
        <f t="shared" si="17"/>
        <v>7</v>
      </c>
    </row>
    <row r="40" spans="3:27" x14ac:dyDescent="0.7">
      <c r="C40" s="1">
        <v>5</v>
      </c>
      <c r="D40" s="1">
        <v>580</v>
      </c>
      <c r="E40" s="1">
        <f t="shared" si="12"/>
        <v>0</v>
      </c>
      <c r="I40" s="1">
        <v>5</v>
      </c>
      <c r="J40" s="1">
        <v>580</v>
      </c>
      <c r="K40" s="1">
        <f t="shared" si="13"/>
        <v>0</v>
      </c>
      <c r="M40" s="1">
        <v>5</v>
      </c>
      <c r="N40" s="1">
        <v>580</v>
      </c>
      <c r="O40" s="1">
        <f t="shared" si="14"/>
        <v>0</v>
      </c>
      <c r="Q40" s="1">
        <v>5</v>
      </c>
      <c r="R40" s="1">
        <v>580</v>
      </c>
      <c r="S40" s="1">
        <f t="shared" si="15"/>
        <v>0</v>
      </c>
      <c r="U40" s="1">
        <v>5</v>
      </c>
      <c r="V40" s="1">
        <v>580</v>
      </c>
      <c r="W40" s="1">
        <f t="shared" si="16"/>
        <v>0</v>
      </c>
      <c r="Y40" s="1">
        <v>5</v>
      </c>
      <c r="Z40" s="1">
        <v>579</v>
      </c>
      <c r="AA40" s="1">
        <f t="shared" si="17"/>
        <v>1</v>
      </c>
    </row>
    <row r="41" spans="3:27" x14ac:dyDescent="0.7">
      <c r="C41" s="1">
        <v>6</v>
      </c>
      <c r="D41" s="1">
        <v>580</v>
      </c>
      <c r="E41" s="1">
        <f t="shared" si="12"/>
        <v>0</v>
      </c>
      <c r="I41" s="1">
        <v>6</v>
      </c>
      <c r="J41" s="1">
        <v>497</v>
      </c>
      <c r="K41" s="1">
        <f t="shared" si="13"/>
        <v>83</v>
      </c>
      <c r="M41" s="1">
        <v>6</v>
      </c>
      <c r="N41" s="1">
        <v>580</v>
      </c>
      <c r="O41" s="1">
        <f t="shared" si="14"/>
        <v>0</v>
      </c>
      <c r="Q41" s="1">
        <v>6</v>
      </c>
      <c r="R41" s="1">
        <v>547</v>
      </c>
      <c r="S41" s="1">
        <f t="shared" si="15"/>
        <v>33</v>
      </c>
      <c r="U41" s="1">
        <v>6</v>
      </c>
      <c r="V41" s="1">
        <v>580</v>
      </c>
      <c r="W41" s="1">
        <f t="shared" si="16"/>
        <v>0</v>
      </c>
      <c r="Y41" s="1">
        <v>6</v>
      </c>
      <c r="Z41" s="1">
        <v>535</v>
      </c>
      <c r="AA41" s="1">
        <f t="shared" si="17"/>
        <v>45</v>
      </c>
    </row>
    <row r="42" spans="3:27" x14ac:dyDescent="0.7">
      <c r="C42" s="1">
        <v>7</v>
      </c>
      <c r="D42" s="1">
        <v>580</v>
      </c>
      <c r="E42" s="1">
        <f t="shared" si="12"/>
        <v>0</v>
      </c>
      <c r="I42" s="1">
        <v>7</v>
      </c>
      <c r="J42" s="1">
        <v>580</v>
      </c>
      <c r="K42" s="1">
        <f t="shared" si="13"/>
        <v>0</v>
      </c>
      <c r="M42" s="1">
        <v>7</v>
      </c>
      <c r="N42" s="1">
        <v>580</v>
      </c>
      <c r="O42" s="1">
        <f t="shared" si="14"/>
        <v>0</v>
      </c>
      <c r="Q42" s="1">
        <v>7</v>
      </c>
      <c r="R42" s="1">
        <v>580</v>
      </c>
      <c r="S42" s="1">
        <f t="shared" si="15"/>
        <v>0</v>
      </c>
      <c r="U42" s="1">
        <v>7</v>
      </c>
      <c r="V42" s="1">
        <v>518</v>
      </c>
      <c r="W42" s="1">
        <f t="shared" si="16"/>
        <v>62</v>
      </c>
      <c r="Y42" s="1">
        <v>7</v>
      </c>
      <c r="Z42" s="1">
        <v>579</v>
      </c>
      <c r="AA42" s="1">
        <f t="shared" si="17"/>
        <v>1</v>
      </c>
    </row>
    <row r="43" spans="3:27" x14ac:dyDescent="0.7">
      <c r="C43" s="1">
        <v>8</v>
      </c>
      <c r="D43" s="1">
        <v>580</v>
      </c>
      <c r="E43" s="1">
        <f t="shared" si="12"/>
        <v>0</v>
      </c>
      <c r="I43" s="1">
        <v>8</v>
      </c>
      <c r="J43" s="1">
        <v>580</v>
      </c>
      <c r="K43" s="1">
        <f t="shared" si="13"/>
        <v>0</v>
      </c>
      <c r="M43" s="1">
        <v>8</v>
      </c>
      <c r="N43" s="1">
        <v>580</v>
      </c>
      <c r="O43" s="1">
        <f t="shared" si="14"/>
        <v>0</v>
      </c>
      <c r="Q43" s="1">
        <v>8</v>
      </c>
      <c r="R43" s="1">
        <v>580</v>
      </c>
      <c r="S43" s="1">
        <f t="shared" si="15"/>
        <v>0</v>
      </c>
      <c r="U43" s="1">
        <v>8</v>
      </c>
      <c r="V43" s="1">
        <v>580</v>
      </c>
      <c r="W43" s="1">
        <f t="shared" si="16"/>
        <v>0</v>
      </c>
      <c r="Y43" s="1">
        <v>8</v>
      </c>
      <c r="Z43" s="1">
        <v>580</v>
      </c>
      <c r="AA43" s="1">
        <f t="shared" si="17"/>
        <v>0</v>
      </c>
    </row>
    <row r="44" spans="3:27" x14ac:dyDescent="0.7">
      <c r="C44" s="1">
        <v>9</v>
      </c>
      <c r="D44" s="1">
        <v>580</v>
      </c>
      <c r="E44" s="1">
        <f t="shared" si="12"/>
        <v>0</v>
      </c>
      <c r="I44" s="1">
        <v>9</v>
      </c>
      <c r="J44" s="1">
        <v>580</v>
      </c>
      <c r="K44" s="1">
        <f t="shared" si="13"/>
        <v>0</v>
      </c>
      <c r="M44" s="1">
        <v>9</v>
      </c>
      <c r="N44" s="1">
        <v>580</v>
      </c>
      <c r="O44" s="1">
        <f t="shared" si="14"/>
        <v>0</v>
      </c>
      <c r="Q44" s="1">
        <v>9</v>
      </c>
      <c r="R44" s="1">
        <v>580</v>
      </c>
      <c r="S44" s="1">
        <f t="shared" si="15"/>
        <v>0</v>
      </c>
      <c r="U44" s="1">
        <v>9</v>
      </c>
      <c r="V44" s="1">
        <v>580</v>
      </c>
      <c r="W44" s="1">
        <f t="shared" si="16"/>
        <v>0</v>
      </c>
      <c r="Y44" s="1">
        <v>9</v>
      </c>
      <c r="Z44" s="1">
        <v>577</v>
      </c>
      <c r="AA44" s="1">
        <f t="shared" si="17"/>
        <v>3</v>
      </c>
    </row>
    <row r="45" spans="3:27" x14ac:dyDescent="0.7">
      <c r="C45" s="1" t="s">
        <v>0</v>
      </c>
      <c r="D45" s="1">
        <f>SUM(D36:D44)</f>
        <v>5220</v>
      </c>
      <c r="E45" s="1">
        <f>SUM(E36:E44)</f>
        <v>0</v>
      </c>
      <c r="I45" s="1" t="s">
        <v>0</v>
      </c>
      <c r="J45" s="1">
        <f>SUM(J36:J44)</f>
        <v>5109</v>
      </c>
      <c r="K45" s="1">
        <f>SUM(K36:K44)</f>
        <v>111</v>
      </c>
      <c r="M45" s="1" t="s">
        <v>0</v>
      </c>
      <c r="N45" s="1">
        <f>SUM(N36:N44)</f>
        <v>5220</v>
      </c>
      <c r="O45" s="1">
        <f>SUM(O36:O44)</f>
        <v>0</v>
      </c>
      <c r="Q45" s="1" t="s">
        <v>0</v>
      </c>
      <c r="R45" s="1">
        <f>SUM(R36:R44)</f>
        <v>5186</v>
      </c>
      <c r="S45" s="1">
        <f>SUM(S36:S44)</f>
        <v>34</v>
      </c>
      <c r="U45" s="1" t="s">
        <v>0</v>
      </c>
      <c r="V45" s="1">
        <f>SUM(V36:V44)</f>
        <v>5158</v>
      </c>
      <c r="W45" s="1">
        <f>SUM(W36:W44)</f>
        <v>62</v>
      </c>
      <c r="Y45" s="1" t="s">
        <v>0</v>
      </c>
      <c r="Z45" s="1">
        <f>SUM(Z36:Z44)</f>
        <v>5153</v>
      </c>
      <c r="AA45" s="1">
        <f>SUM(AA36:AA44)</f>
        <v>67</v>
      </c>
    </row>
    <row r="46" spans="3:27" x14ac:dyDescent="0.7">
      <c r="C46" s="1" t="s">
        <v>2</v>
      </c>
      <c r="D46" s="1"/>
      <c r="E46" s="1">
        <f>(1-E45/$H$6/$I$6)*100</f>
        <v>100</v>
      </c>
      <c r="I46" s="1" t="s">
        <v>2</v>
      </c>
      <c r="J46" s="1"/>
      <c r="K46" s="1">
        <f>(1-K45/$H$6/$I$6)*100</f>
        <v>97.8735632183908</v>
      </c>
      <c r="M46" s="1" t="s">
        <v>2</v>
      </c>
      <c r="N46" s="1"/>
      <c r="O46" s="1">
        <f>(1-O45/$H$6/$I$6)*100</f>
        <v>100</v>
      </c>
      <c r="Q46" s="1" t="s">
        <v>2</v>
      </c>
      <c r="R46" s="1"/>
      <c r="S46" s="1">
        <f>(1-S45/$H$6/$I$6)*100</f>
        <v>99.348659003831415</v>
      </c>
      <c r="U46" s="1" t="s">
        <v>2</v>
      </c>
      <c r="V46" s="1"/>
      <c r="W46" s="1">
        <f>(1-W45/$H$6/$I$6)*100</f>
        <v>98.812260536398469</v>
      </c>
      <c r="Y46" s="1" t="s">
        <v>2</v>
      </c>
      <c r="Z46" s="1"/>
      <c r="AA46" s="1">
        <f>(1-AA45/$H$6/$I$6)*100</f>
        <v>98.716475095785441</v>
      </c>
    </row>
    <row r="49" spans="9:27" x14ac:dyDescent="0.7">
      <c r="I49" s="1"/>
      <c r="J49" s="1" t="s">
        <v>15</v>
      </c>
      <c r="K49" s="1">
        <v>1</v>
      </c>
      <c r="M49" s="1"/>
      <c r="N49" s="1" t="s">
        <v>16</v>
      </c>
      <c r="O49" s="1">
        <v>2</v>
      </c>
      <c r="Q49" s="1"/>
      <c r="R49" s="1" t="s">
        <v>17</v>
      </c>
      <c r="S49" s="1">
        <v>3</v>
      </c>
      <c r="U49" s="1"/>
      <c r="V49" s="1" t="s">
        <v>18</v>
      </c>
      <c r="W49" s="1">
        <v>4</v>
      </c>
      <c r="Y49" s="1"/>
      <c r="Z49" s="1" t="s">
        <v>19</v>
      </c>
      <c r="AA49" s="1">
        <v>5</v>
      </c>
    </row>
    <row r="50" spans="9:27" x14ac:dyDescent="0.7">
      <c r="I50" s="1">
        <v>1</v>
      </c>
      <c r="J50" s="1">
        <v>580</v>
      </c>
      <c r="K50" s="1">
        <f>580-J50</f>
        <v>0</v>
      </c>
      <c r="M50" s="1">
        <v>1</v>
      </c>
      <c r="N50" s="1">
        <v>579</v>
      </c>
      <c r="O50" s="1">
        <f>580-N50</f>
        <v>1</v>
      </c>
      <c r="Q50" s="1">
        <v>1</v>
      </c>
      <c r="R50" s="1">
        <v>386</v>
      </c>
      <c r="S50" s="1">
        <f>580-R50</f>
        <v>194</v>
      </c>
      <c r="U50" s="1">
        <v>1</v>
      </c>
      <c r="V50" s="1">
        <v>579</v>
      </c>
      <c r="W50" s="1">
        <f>580-V50</f>
        <v>1</v>
      </c>
      <c r="Y50" s="1">
        <v>1</v>
      </c>
      <c r="Z50" s="1">
        <v>580</v>
      </c>
      <c r="AA50" s="1">
        <f>580-Z50</f>
        <v>0</v>
      </c>
    </row>
    <row r="51" spans="9:27" x14ac:dyDescent="0.7">
      <c r="I51" s="1">
        <v>2</v>
      </c>
      <c r="J51" s="1">
        <v>579</v>
      </c>
      <c r="K51" s="1">
        <f t="shared" ref="K51:K58" si="18">580-J51</f>
        <v>1</v>
      </c>
      <c r="M51" s="1">
        <v>2</v>
      </c>
      <c r="N51" s="1">
        <v>514</v>
      </c>
      <c r="O51" s="1">
        <f t="shared" ref="O51:O58" si="19">580-N51</f>
        <v>66</v>
      </c>
      <c r="Q51" s="1">
        <v>2</v>
      </c>
      <c r="R51" s="1">
        <v>572</v>
      </c>
      <c r="S51" s="1">
        <f t="shared" ref="S51:S58" si="20">580-R51</f>
        <v>8</v>
      </c>
      <c r="U51" s="1">
        <v>2</v>
      </c>
      <c r="V51" s="1">
        <v>522</v>
      </c>
      <c r="W51" s="1">
        <f t="shared" ref="W51:W58" si="21">580-V51</f>
        <v>58</v>
      </c>
      <c r="Y51" s="1">
        <v>2</v>
      </c>
      <c r="Z51" s="1">
        <v>580</v>
      </c>
      <c r="AA51" s="1">
        <f t="shared" ref="AA51:AA58" si="22">580-Z51</f>
        <v>0</v>
      </c>
    </row>
    <row r="52" spans="9:27" x14ac:dyDescent="0.7">
      <c r="I52" s="1">
        <v>3</v>
      </c>
      <c r="J52" s="1">
        <v>487</v>
      </c>
      <c r="K52" s="1">
        <f t="shared" si="18"/>
        <v>93</v>
      </c>
      <c r="M52" s="1">
        <v>3</v>
      </c>
      <c r="N52" s="1">
        <v>452</v>
      </c>
      <c r="O52" s="1">
        <f t="shared" si="19"/>
        <v>128</v>
      </c>
      <c r="Q52" s="1">
        <v>3</v>
      </c>
      <c r="R52" s="1">
        <v>320</v>
      </c>
      <c r="S52" s="1">
        <f t="shared" si="20"/>
        <v>260</v>
      </c>
      <c r="U52" s="1">
        <v>3</v>
      </c>
      <c r="V52" s="1">
        <v>564</v>
      </c>
      <c r="W52" s="1">
        <f t="shared" si="21"/>
        <v>16</v>
      </c>
      <c r="Y52" s="1">
        <v>3</v>
      </c>
      <c r="Z52" s="1">
        <v>574</v>
      </c>
      <c r="AA52" s="1">
        <f t="shared" si="22"/>
        <v>6</v>
      </c>
    </row>
    <row r="53" spans="9:27" x14ac:dyDescent="0.7">
      <c r="I53" s="1">
        <v>4</v>
      </c>
      <c r="J53" s="1">
        <v>541</v>
      </c>
      <c r="K53" s="1">
        <f t="shared" si="18"/>
        <v>39</v>
      </c>
      <c r="M53" s="1">
        <v>4</v>
      </c>
      <c r="N53" s="1">
        <v>580</v>
      </c>
      <c r="O53" s="1">
        <f t="shared" si="19"/>
        <v>0</v>
      </c>
      <c r="Q53" s="1">
        <v>4</v>
      </c>
      <c r="R53" s="1">
        <v>206</v>
      </c>
      <c r="S53" s="1">
        <f t="shared" si="20"/>
        <v>374</v>
      </c>
      <c r="U53" s="1">
        <v>4</v>
      </c>
      <c r="V53" s="1">
        <v>559</v>
      </c>
      <c r="W53" s="1">
        <f t="shared" si="21"/>
        <v>21</v>
      </c>
      <c r="Y53" s="1">
        <v>4</v>
      </c>
      <c r="Z53" s="1">
        <v>580</v>
      </c>
      <c r="AA53" s="1">
        <f t="shared" si="22"/>
        <v>0</v>
      </c>
    </row>
    <row r="54" spans="9:27" x14ac:dyDescent="0.7">
      <c r="I54" s="1">
        <v>5</v>
      </c>
      <c r="J54" s="1">
        <v>564</v>
      </c>
      <c r="K54" s="1">
        <f t="shared" si="18"/>
        <v>16</v>
      </c>
      <c r="M54" s="1">
        <v>5</v>
      </c>
      <c r="N54" s="1">
        <v>551</v>
      </c>
      <c r="O54" s="1">
        <f t="shared" si="19"/>
        <v>29</v>
      </c>
      <c r="Q54" s="1">
        <v>5</v>
      </c>
      <c r="R54" s="1">
        <v>567</v>
      </c>
      <c r="S54" s="1">
        <f t="shared" si="20"/>
        <v>13</v>
      </c>
      <c r="U54" s="1">
        <v>5</v>
      </c>
      <c r="V54" s="1">
        <v>483</v>
      </c>
      <c r="W54" s="1">
        <f t="shared" si="21"/>
        <v>97</v>
      </c>
      <c r="Y54" s="1">
        <v>5</v>
      </c>
      <c r="Z54" s="1">
        <v>465</v>
      </c>
      <c r="AA54" s="1">
        <f t="shared" si="22"/>
        <v>115</v>
      </c>
    </row>
    <row r="55" spans="9:27" x14ac:dyDescent="0.7">
      <c r="I55" s="1">
        <v>6</v>
      </c>
      <c r="J55" s="1">
        <v>566</v>
      </c>
      <c r="K55" s="1">
        <f t="shared" si="18"/>
        <v>14</v>
      </c>
      <c r="M55" s="1">
        <v>6</v>
      </c>
      <c r="N55" s="1">
        <v>561</v>
      </c>
      <c r="O55" s="1">
        <f t="shared" si="19"/>
        <v>19</v>
      </c>
      <c r="Q55" s="1">
        <v>6</v>
      </c>
      <c r="R55" s="1">
        <v>547</v>
      </c>
      <c r="S55" s="1">
        <f t="shared" si="20"/>
        <v>33</v>
      </c>
      <c r="U55" s="1">
        <v>6</v>
      </c>
      <c r="V55" s="1">
        <v>580</v>
      </c>
      <c r="W55" s="1">
        <f t="shared" si="21"/>
        <v>0</v>
      </c>
      <c r="Y55" s="1">
        <v>6</v>
      </c>
      <c r="Z55" s="1">
        <v>504</v>
      </c>
      <c r="AA55" s="1">
        <f t="shared" si="22"/>
        <v>76</v>
      </c>
    </row>
    <row r="56" spans="9:27" x14ac:dyDescent="0.7">
      <c r="I56" s="1">
        <v>7</v>
      </c>
      <c r="J56" s="1">
        <v>418</v>
      </c>
      <c r="K56" s="1">
        <f t="shared" si="18"/>
        <v>162</v>
      </c>
      <c r="M56" s="1">
        <v>7</v>
      </c>
      <c r="N56" s="1">
        <v>566</v>
      </c>
      <c r="O56" s="1">
        <f t="shared" si="19"/>
        <v>14</v>
      </c>
      <c r="Q56" s="1">
        <v>7</v>
      </c>
      <c r="R56" s="1">
        <v>580</v>
      </c>
      <c r="S56" s="1">
        <f t="shared" si="20"/>
        <v>0</v>
      </c>
      <c r="U56" s="1">
        <v>7</v>
      </c>
      <c r="V56" s="1">
        <v>486</v>
      </c>
      <c r="W56" s="1">
        <f t="shared" si="21"/>
        <v>94</v>
      </c>
      <c r="Y56" s="1">
        <v>7</v>
      </c>
      <c r="Z56" s="1">
        <v>577</v>
      </c>
      <c r="AA56" s="1">
        <f t="shared" si="22"/>
        <v>3</v>
      </c>
    </row>
    <row r="57" spans="9:27" x14ac:dyDescent="0.7">
      <c r="I57" s="1">
        <v>8</v>
      </c>
      <c r="J57" s="1">
        <v>524</v>
      </c>
      <c r="K57" s="1">
        <f t="shared" si="18"/>
        <v>56</v>
      </c>
      <c r="M57" s="1">
        <v>8</v>
      </c>
      <c r="N57" s="1">
        <v>580</v>
      </c>
      <c r="O57" s="1">
        <f t="shared" si="19"/>
        <v>0</v>
      </c>
      <c r="Q57" s="1">
        <v>8</v>
      </c>
      <c r="R57" s="1">
        <v>458</v>
      </c>
      <c r="S57" s="1">
        <f t="shared" si="20"/>
        <v>122</v>
      </c>
      <c r="U57" s="1">
        <v>8</v>
      </c>
      <c r="V57" s="1">
        <v>536</v>
      </c>
      <c r="W57" s="1">
        <f t="shared" si="21"/>
        <v>44</v>
      </c>
      <c r="Y57" s="1">
        <v>8</v>
      </c>
      <c r="Z57" s="1">
        <v>580</v>
      </c>
      <c r="AA57" s="1">
        <f t="shared" si="22"/>
        <v>0</v>
      </c>
    </row>
    <row r="58" spans="9:27" x14ac:dyDescent="0.7">
      <c r="I58" s="1">
        <v>9</v>
      </c>
      <c r="J58" s="1">
        <v>580</v>
      </c>
      <c r="K58" s="1">
        <f t="shared" si="18"/>
        <v>0</v>
      </c>
      <c r="M58" s="1">
        <v>9</v>
      </c>
      <c r="N58" s="1">
        <v>580</v>
      </c>
      <c r="O58" s="1">
        <f t="shared" si="19"/>
        <v>0</v>
      </c>
      <c r="Q58" s="1">
        <v>9</v>
      </c>
      <c r="R58" s="1">
        <v>558</v>
      </c>
      <c r="S58" s="1">
        <f t="shared" si="20"/>
        <v>22</v>
      </c>
      <c r="U58" s="1">
        <v>9</v>
      </c>
      <c r="V58" s="1">
        <v>545</v>
      </c>
      <c r="W58" s="1">
        <f t="shared" si="21"/>
        <v>35</v>
      </c>
      <c r="Y58" s="1">
        <v>9</v>
      </c>
      <c r="Z58" s="1">
        <v>580</v>
      </c>
      <c r="AA58" s="1">
        <f t="shared" si="22"/>
        <v>0</v>
      </c>
    </row>
    <row r="59" spans="9:27" x14ac:dyDescent="0.7">
      <c r="I59" s="1" t="s">
        <v>0</v>
      </c>
      <c r="J59" s="1">
        <f>SUM(J50:J58)</f>
        <v>4839</v>
      </c>
      <c r="K59" s="1">
        <f>SUM(K50:K58)</f>
        <v>381</v>
      </c>
      <c r="M59" s="1" t="s">
        <v>0</v>
      </c>
      <c r="N59" s="1">
        <f>SUM(N50:N58)</f>
        <v>4963</v>
      </c>
      <c r="O59" s="1">
        <f>SUM(O50:O58)</f>
        <v>257</v>
      </c>
      <c r="Q59" s="1" t="s">
        <v>0</v>
      </c>
      <c r="R59" s="1">
        <f>SUM(R50:R58)</f>
        <v>4194</v>
      </c>
      <c r="S59" s="1">
        <f>SUM(S50:S58)</f>
        <v>1026</v>
      </c>
      <c r="U59" s="1" t="s">
        <v>0</v>
      </c>
      <c r="V59" s="1">
        <f>SUM(V50:V58)</f>
        <v>4854</v>
      </c>
      <c r="W59" s="1">
        <f>SUM(W50:W58)</f>
        <v>366</v>
      </c>
      <c r="Y59" s="1" t="s">
        <v>0</v>
      </c>
      <c r="Z59" s="1">
        <f>SUM(Z50:Z58)</f>
        <v>5020</v>
      </c>
      <c r="AA59" s="1">
        <f>SUM(AA50:AA58)</f>
        <v>200</v>
      </c>
    </row>
    <row r="60" spans="9:27" x14ac:dyDescent="0.7">
      <c r="I60" s="1" t="s">
        <v>2</v>
      </c>
      <c r="J60" s="1"/>
      <c r="K60" s="1">
        <f>(1-K59/$H$6/$I$6)*100</f>
        <v>92.701149425287355</v>
      </c>
      <c r="M60" s="1" t="s">
        <v>2</v>
      </c>
      <c r="N60" s="1"/>
      <c r="O60" s="1">
        <f>(1-O59/$H$6/$I$6)*100</f>
        <v>95.076628352490417</v>
      </c>
      <c r="Q60" s="1" t="s">
        <v>2</v>
      </c>
      <c r="R60" s="1"/>
      <c r="S60" s="1">
        <f>(1-S59/$H$6/$I$6)*100</f>
        <v>80.34482758620689</v>
      </c>
      <c r="U60" s="1" t="s">
        <v>2</v>
      </c>
      <c r="V60" s="1"/>
      <c r="W60" s="1">
        <f>(1-W59/$H$6/$I$6)*100</f>
        <v>92.988505747126439</v>
      </c>
      <c r="Y60" s="1" t="s">
        <v>2</v>
      </c>
      <c r="Z60" s="1"/>
      <c r="AA60" s="1">
        <f>(1-AA59/$H$6/$I$6)*100</f>
        <v>96.168582375478934</v>
      </c>
    </row>
    <row r="63" spans="9:27" x14ac:dyDescent="0.7">
      <c r="I63" s="1"/>
      <c r="J63" s="1" t="s">
        <v>4</v>
      </c>
      <c r="K63" s="1">
        <v>1</v>
      </c>
      <c r="M63" s="1"/>
      <c r="N63" s="1" t="s">
        <v>4</v>
      </c>
      <c r="O63" s="1">
        <v>2</v>
      </c>
      <c r="Q63" s="1"/>
      <c r="R63" s="1" t="s">
        <v>4</v>
      </c>
      <c r="S63" s="1">
        <v>3</v>
      </c>
      <c r="U63" s="1"/>
      <c r="V63" s="1" t="s">
        <v>4</v>
      </c>
      <c r="W63" s="1">
        <v>4</v>
      </c>
      <c r="Y63" s="1"/>
      <c r="Z63" s="1" t="s">
        <v>4</v>
      </c>
      <c r="AA63" s="1">
        <v>5</v>
      </c>
    </row>
    <row r="64" spans="9:27" x14ac:dyDescent="0.7">
      <c r="I64" s="1">
        <v>1</v>
      </c>
      <c r="J64" s="1">
        <v>580</v>
      </c>
      <c r="K64" s="1">
        <f>580-J64</f>
        <v>0</v>
      </c>
      <c r="M64" s="1">
        <v>1</v>
      </c>
      <c r="N64" s="1">
        <v>1</v>
      </c>
      <c r="O64" s="1">
        <f>580-N64</f>
        <v>579</v>
      </c>
      <c r="Q64" s="1">
        <v>1</v>
      </c>
      <c r="R64" s="1">
        <v>0</v>
      </c>
      <c r="S64" s="1">
        <f>580-R64</f>
        <v>580</v>
      </c>
      <c r="U64" s="1">
        <v>1</v>
      </c>
      <c r="V64" s="1">
        <v>182</v>
      </c>
      <c r="W64" s="1">
        <f>580-V64</f>
        <v>398</v>
      </c>
      <c r="Y64" s="1">
        <v>1</v>
      </c>
      <c r="Z64" s="1">
        <v>4</v>
      </c>
      <c r="AA64" s="1">
        <f>580-Z64</f>
        <v>576</v>
      </c>
    </row>
    <row r="65" spans="9:27" x14ac:dyDescent="0.7">
      <c r="I65" s="1">
        <v>2</v>
      </c>
      <c r="J65" s="1">
        <v>498</v>
      </c>
      <c r="K65" s="1">
        <f t="shared" ref="K65:K72" si="23">580-J65</f>
        <v>82</v>
      </c>
      <c r="M65" s="1">
        <v>2</v>
      </c>
      <c r="N65" s="1">
        <v>203</v>
      </c>
      <c r="O65" s="1">
        <f t="shared" ref="O65:O72" si="24">580-N65</f>
        <v>377</v>
      </c>
      <c r="Q65" s="1">
        <v>2</v>
      </c>
      <c r="R65" s="1">
        <v>260</v>
      </c>
      <c r="S65" s="1">
        <f t="shared" ref="S65:S72" si="25">580-R65</f>
        <v>320</v>
      </c>
      <c r="U65" s="1">
        <v>2</v>
      </c>
      <c r="V65" s="1">
        <v>108</v>
      </c>
      <c r="W65" s="1">
        <f t="shared" ref="W65:W72" si="26">580-V65</f>
        <v>472</v>
      </c>
      <c r="Y65" s="1">
        <v>2</v>
      </c>
      <c r="Z65" s="1">
        <v>390</v>
      </c>
      <c r="AA65" s="1">
        <f t="shared" ref="AA65:AA72" si="27">580-Z65</f>
        <v>190</v>
      </c>
    </row>
    <row r="66" spans="9:27" x14ac:dyDescent="0.7">
      <c r="I66" s="1">
        <v>3</v>
      </c>
      <c r="J66" s="1">
        <v>580</v>
      </c>
      <c r="K66" s="1">
        <f t="shared" si="23"/>
        <v>0</v>
      </c>
      <c r="M66" s="1">
        <v>3</v>
      </c>
      <c r="N66" s="1">
        <v>313</v>
      </c>
      <c r="O66" s="1">
        <f t="shared" si="24"/>
        <v>267</v>
      </c>
      <c r="Q66" s="1">
        <v>3</v>
      </c>
      <c r="R66" s="1">
        <v>504</v>
      </c>
      <c r="S66" s="1">
        <f t="shared" si="25"/>
        <v>76</v>
      </c>
      <c r="U66" s="1">
        <v>3</v>
      </c>
      <c r="V66" s="1">
        <v>355</v>
      </c>
      <c r="W66" s="1">
        <f t="shared" si="26"/>
        <v>225</v>
      </c>
      <c r="Y66" s="1">
        <v>3</v>
      </c>
      <c r="Z66" s="1">
        <v>295</v>
      </c>
      <c r="AA66" s="1">
        <f t="shared" si="27"/>
        <v>285</v>
      </c>
    </row>
    <row r="67" spans="9:27" x14ac:dyDescent="0.7">
      <c r="I67" s="1">
        <v>4</v>
      </c>
      <c r="J67" s="1">
        <v>561</v>
      </c>
      <c r="K67" s="1">
        <f t="shared" si="23"/>
        <v>19</v>
      </c>
      <c r="M67" s="1">
        <v>4</v>
      </c>
      <c r="N67" s="1">
        <v>0</v>
      </c>
      <c r="O67" s="1">
        <f t="shared" si="24"/>
        <v>580</v>
      </c>
      <c r="Q67" s="1">
        <v>4</v>
      </c>
      <c r="R67" s="1">
        <v>0</v>
      </c>
      <c r="S67" s="1">
        <f t="shared" si="25"/>
        <v>580</v>
      </c>
      <c r="U67" s="1">
        <v>4</v>
      </c>
      <c r="V67" s="1">
        <v>580</v>
      </c>
      <c r="W67" s="1">
        <f t="shared" si="26"/>
        <v>0</v>
      </c>
      <c r="Y67" s="1">
        <v>4</v>
      </c>
      <c r="Z67" s="1">
        <v>0</v>
      </c>
      <c r="AA67" s="1">
        <f t="shared" si="27"/>
        <v>580</v>
      </c>
    </row>
    <row r="68" spans="9:27" x14ac:dyDescent="0.7">
      <c r="I68" s="1">
        <v>5</v>
      </c>
      <c r="J68" s="1">
        <v>0</v>
      </c>
      <c r="K68" s="1">
        <f t="shared" si="23"/>
        <v>580</v>
      </c>
      <c r="M68" s="1">
        <v>5</v>
      </c>
      <c r="N68" s="1">
        <v>0</v>
      </c>
      <c r="O68" s="1">
        <f t="shared" si="24"/>
        <v>580</v>
      </c>
      <c r="Q68" s="1">
        <v>5</v>
      </c>
      <c r="R68" s="1">
        <v>0</v>
      </c>
      <c r="S68" s="1">
        <f t="shared" si="25"/>
        <v>580</v>
      </c>
      <c r="U68" s="1">
        <v>5</v>
      </c>
      <c r="V68" s="1">
        <v>580</v>
      </c>
      <c r="W68" s="1">
        <f t="shared" si="26"/>
        <v>0</v>
      </c>
      <c r="Y68" s="1">
        <v>5</v>
      </c>
      <c r="Z68" s="1">
        <v>0</v>
      </c>
      <c r="AA68" s="1">
        <f t="shared" si="27"/>
        <v>580</v>
      </c>
    </row>
    <row r="69" spans="9:27" x14ac:dyDescent="0.7">
      <c r="I69" s="1">
        <v>6</v>
      </c>
      <c r="J69" s="1">
        <v>467</v>
      </c>
      <c r="K69" s="1">
        <f t="shared" si="23"/>
        <v>113</v>
      </c>
      <c r="M69" s="1">
        <v>6</v>
      </c>
      <c r="N69" s="1">
        <v>0</v>
      </c>
      <c r="O69" s="1">
        <f t="shared" si="24"/>
        <v>580</v>
      </c>
      <c r="Q69" s="1">
        <v>6</v>
      </c>
      <c r="R69" s="1">
        <v>0</v>
      </c>
      <c r="S69" s="1">
        <f t="shared" si="25"/>
        <v>580</v>
      </c>
      <c r="U69" s="1">
        <v>6</v>
      </c>
      <c r="V69" s="1">
        <v>445</v>
      </c>
      <c r="W69" s="1">
        <f t="shared" si="26"/>
        <v>135</v>
      </c>
      <c r="Y69" s="1">
        <v>6</v>
      </c>
      <c r="Z69" s="1">
        <v>224</v>
      </c>
      <c r="AA69" s="1">
        <f t="shared" si="27"/>
        <v>356</v>
      </c>
    </row>
    <row r="70" spans="9:27" x14ac:dyDescent="0.7">
      <c r="I70" s="1">
        <v>7</v>
      </c>
      <c r="J70" s="1">
        <v>580</v>
      </c>
      <c r="K70" s="1">
        <f t="shared" si="23"/>
        <v>0</v>
      </c>
      <c r="M70" s="1">
        <v>7</v>
      </c>
      <c r="N70" s="1">
        <v>0</v>
      </c>
      <c r="O70" s="1">
        <f t="shared" si="24"/>
        <v>580</v>
      </c>
      <c r="Q70" s="1">
        <v>7</v>
      </c>
      <c r="R70" s="1">
        <v>67</v>
      </c>
      <c r="S70" s="1">
        <f t="shared" si="25"/>
        <v>513</v>
      </c>
      <c r="U70" s="1">
        <v>7</v>
      </c>
      <c r="V70" s="1">
        <v>125</v>
      </c>
      <c r="W70" s="1">
        <f t="shared" si="26"/>
        <v>455</v>
      </c>
      <c r="Y70" s="1">
        <v>7</v>
      </c>
      <c r="Z70" s="1">
        <v>96</v>
      </c>
      <c r="AA70" s="1">
        <f t="shared" si="27"/>
        <v>484</v>
      </c>
    </row>
    <row r="71" spans="9:27" x14ac:dyDescent="0.7">
      <c r="I71" s="1">
        <v>8</v>
      </c>
      <c r="J71" s="1">
        <v>556</v>
      </c>
      <c r="K71" s="1">
        <f t="shared" si="23"/>
        <v>24</v>
      </c>
      <c r="M71" s="1">
        <v>8</v>
      </c>
      <c r="N71" s="1">
        <v>413</v>
      </c>
      <c r="O71" s="1">
        <f t="shared" si="24"/>
        <v>167</v>
      </c>
      <c r="Q71" s="1">
        <v>8</v>
      </c>
      <c r="R71" s="1">
        <v>413</v>
      </c>
      <c r="S71" s="1">
        <f t="shared" si="25"/>
        <v>167</v>
      </c>
      <c r="U71" s="1">
        <v>8</v>
      </c>
      <c r="V71" s="1">
        <v>59</v>
      </c>
      <c r="W71" s="1">
        <f t="shared" si="26"/>
        <v>521</v>
      </c>
      <c r="Y71" s="1">
        <v>8</v>
      </c>
      <c r="Z71" s="1">
        <v>0</v>
      </c>
      <c r="AA71" s="1">
        <f t="shared" si="27"/>
        <v>580</v>
      </c>
    </row>
    <row r="72" spans="9:27" x14ac:dyDescent="0.7">
      <c r="I72" s="1">
        <v>9</v>
      </c>
      <c r="J72" s="1">
        <v>500</v>
      </c>
      <c r="K72" s="1">
        <f t="shared" si="23"/>
        <v>80</v>
      </c>
      <c r="M72" s="1">
        <v>9</v>
      </c>
      <c r="N72" s="1">
        <v>0</v>
      </c>
      <c r="O72" s="1">
        <f t="shared" si="24"/>
        <v>580</v>
      </c>
      <c r="Q72" s="1">
        <v>9</v>
      </c>
      <c r="R72" s="1">
        <v>486</v>
      </c>
      <c r="S72" s="1">
        <f t="shared" si="25"/>
        <v>94</v>
      </c>
      <c r="U72" s="1">
        <v>9</v>
      </c>
      <c r="V72" s="1">
        <v>81</v>
      </c>
      <c r="W72" s="1">
        <f t="shared" si="26"/>
        <v>499</v>
      </c>
      <c r="Y72" s="1">
        <v>9</v>
      </c>
      <c r="Z72" s="1">
        <v>303</v>
      </c>
      <c r="AA72" s="1">
        <f t="shared" si="27"/>
        <v>277</v>
      </c>
    </row>
    <row r="73" spans="9:27" x14ac:dyDescent="0.7">
      <c r="I73" s="1" t="s">
        <v>0</v>
      </c>
      <c r="J73" s="1">
        <f>SUM(J64:J72)</f>
        <v>4322</v>
      </c>
      <c r="K73" s="1">
        <f>SUM(K64:K72)</f>
        <v>898</v>
      </c>
      <c r="M73" s="1" t="s">
        <v>0</v>
      </c>
      <c r="N73" s="1">
        <f>SUM(N64:N72)</f>
        <v>930</v>
      </c>
      <c r="O73" s="1">
        <f>SUM(O64:O72)</f>
        <v>4290</v>
      </c>
      <c r="Q73" s="1" t="s">
        <v>0</v>
      </c>
      <c r="R73" s="1">
        <f>SUM(R64:R72)</f>
        <v>1730</v>
      </c>
      <c r="S73" s="1">
        <f>SUM(S64:S72)</f>
        <v>3490</v>
      </c>
      <c r="U73" s="1" t="s">
        <v>0</v>
      </c>
      <c r="V73" s="1">
        <f>SUM(V64:V72)</f>
        <v>2515</v>
      </c>
      <c r="W73" s="1">
        <f>SUM(W64:W72)</f>
        <v>2705</v>
      </c>
      <c r="Y73" s="1" t="s">
        <v>0</v>
      </c>
      <c r="Z73" s="1">
        <f>SUM(Z64:Z72)</f>
        <v>1312</v>
      </c>
      <c r="AA73" s="1">
        <f>SUM(AA64:AA72)</f>
        <v>3908</v>
      </c>
    </row>
    <row r="74" spans="9:27" x14ac:dyDescent="0.7">
      <c r="I74" s="1" t="s">
        <v>2</v>
      </c>
      <c r="J74" s="1"/>
      <c r="K74" s="1">
        <f>(1-K73/$H$6/$I$6)*100</f>
        <v>82.796934865900383</v>
      </c>
      <c r="M74" s="1" t="s">
        <v>2</v>
      </c>
      <c r="N74" s="1"/>
      <c r="O74" s="1">
        <f>(1-O73/$H$6/$I$6)*100</f>
        <v>17.816091954022994</v>
      </c>
      <c r="Q74" s="1" t="s">
        <v>2</v>
      </c>
      <c r="R74" s="1"/>
      <c r="S74" s="1">
        <f>(1-S73/$H$6/$I$6)*100</f>
        <v>33.141762452107272</v>
      </c>
      <c r="U74" s="1" t="s">
        <v>2</v>
      </c>
      <c r="V74" s="1"/>
      <c r="W74" s="1">
        <f>(1-W73/$H$6/$I$6)*100</f>
        <v>48.180076628352488</v>
      </c>
      <c r="Y74" s="1" t="s">
        <v>2</v>
      </c>
      <c r="Z74" s="1"/>
      <c r="AA74" s="1">
        <f>(1-AA73/$H$6/$I$6)*100</f>
        <v>25.13409961685824</v>
      </c>
    </row>
    <row r="77" spans="9:27" x14ac:dyDescent="0.7">
      <c r="I77" s="1"/>
      <c r="J77" s="1" t="s">
        <v>5</v>
      </c>
      <c r="K77" s="1">
        <v>1</v>
      </c>
      <c r="M77" s="1"/>
      <c r="N77" s="1" t="s">
        <v>5</v>
      </c>
      <c r="O77" s="1">
        <v>2</v>
      </c>
      <c r="Q77" s="1"/>
      <c r="R77" s="1" t="s">
        <v>5</v>
      </c>
      <c r="S77" s="1">
        <v>3</v>
      </c>
      <c r="U77" s="1"/>
      <c r="V77" s="1" t="s">
        <v>5</v>
      </c>
      <c r="W77" s="1">
        <v>4</v>
      </c>
      <c r="Y77" s="1"/>
      <c r="Z77" s="1" t="s">
        <v>5</v>
      </c>
      <c r="AA77" s="1">
        <v>5</v>
      </c>
    </row>
    <row r="78" spans="9:27" x14ac:dyDescent="0.7">
      <c r="I78" s="1">
        <v>1</v>
      </c>
      <c r="J78" s="1">
        <v>89</v>
      </c>
      <c r="K78" s="1">
        <f>580-J78</f>
        <v>491</v>
      </c>
      <c r="M78" s="1">
        <v>1</v>
      </c>
      <c r="N78" s="1">
        <v>567</v>
      </c>
      <c r="O78" s="1">
        <f>580-N78</f>
        <v>13</v>
      </c>
      <c r="Q78" s="1">
        <v>1</v>
      </c>
      <c r="R78" s="1">
        <v>577</v>
      </c>
      <c r="S78" s="1">
        <f>580-R78</f>
        <v>3</v>
      </c>
      <c r="U78" s="1">
        <v>1</v>
      </c>
      <c r="V78" s="1">
        <v>580</v>
      </c>
      <c r="W78" s="1">
        <f>580-V78</f>
        <v>0</v>
      </c>
      <c r="Y78" s="1">
        <v>1</v>
      </c>
      <c r="Z78" s="1">
        <v>556</v>
      </c>
      <c r="AA78" s="1">
        <f>580-Z78</f>
        <v>24</v>
      </c>
    </row>
    <row r="79" spans="9:27" x14ac:dyDescent="0.7">
      <c r="I79" s="1">
        <v>2</v>
      </c>
      <c r="J79" s="1">
        <v>580</v>
      </c>
      <c r="K79" s="1">
        <f t="shared" ref="K79:K86" si="28">580-J79</f>
        <v>0</v>
      </c>
      <c r="M79" s="1">
        <v>2</v>
      </c>
      <c r="N79" s="1">
        <v>573</v>
      </c>
      <c r="O79" s="1">
        <f t="shared" ref="O79:O86" si="29">580-N79</f>
        <v>7</v>
      </c>
      <c r="Q79" s="1">
        <v>2</v>
      </c>
      <c r="R79" s="1">
        <v>571</v>
      </c>
      <c r="S79" s="1">
        <f t="shared" ref="S79:S86" si="30">580-R79</f>
        <v>9</v>
      </c>
      <c r="U79" s="1">
        <v>2</v>
      </c>
      <c r="V79" s="1">
        <v>580</v>
      </c>
      <c r="W79" s="1">
        <f t="shared" ref="W79:W86" si="31">580-V79</f>
        <v>0</v>
      </c>
      <c r="Y79" s="1">
        <v>2</v>
      </c>
      <c r="Z79" s="1">
        <v>580</v>
      </c>
      <c r="AA79" s="1">
        <f t="shared" ref="AA79:AA86" si="32">580-Z79</f>
        <v>0</v>
      </c>
    </row>
    <row r="80" spans="9:27" x14ac:dyDescent="0.7">
      <c r="I80" s="1">
        <v>3</v>
      </c>
      <c r="J80" s="1">
        <v>580</v>
      </c>
      <c r="K80" s="1">
        <f t="shared" si="28"/>
        <v>0</v>
      </c>
      <c r="M80" s="1">
        <v>3</v>
      </c>
      <c r="N80" s="1">
        <v>577</v>
      </c>
      <c r="O80" s="1">
        <f t="shared" si="29"/>
        <v>3</v>
      </c>
      <c r="Q80" s="1">
        <v>3</v>
      </c>
      <c r="R80" s="1">
        <v>578</v>
      </c>
      <c r="S80" s="1">
        <f t="shared" si="30"/>
        <v>2</v>
      </c>
      <c r="U80" s="1">
        <v>3</v>
      </c>
      <c r="V80" s="1">
        <v>580</v>
      </c>
      <c r="W80" s="1">
        <f t="shared" si="31"/>
        <v>0</v>
      </c>
      <c r="Y80" s="1">
        <v>3</v>
      </c>
      <c r="Z80" s="1">
        <v>562</v>
      </c>
      <c r="AA80" s="1">
        <f t="shared" si="32"/>
        <v>18</v>
      </c>
    </row>
    <row r="81" spans="9:27" x14ac:dyDescent="0.7">
      <c r="I81" s="1">
        <v>4</v>
      </c>
      <c r="J81" s="1">
        <v>0</v>
      </c>
      <c r="K81" s="1">
        <f t="shared" si="28"/>
        <v>580</v>
      </c>
      <c r="M81" s="1">
        <v>4</v>
      </c>
      <c r="N81" s="1">
        <v>575</v>
      </c>
      <c r="O81" s="1">
        <f t="shared" si="29"/>
        <v>5</v>
      </c>
      <c r="Q81" s="1">
        <v>4</v>
      </c>
      <c r="R81" s="1">
        <v>580</v>
      </c>
      <c r="S81" s="1">
        <f t="shared" si="30"/>
        <v>0</v>
      </c>
      <c r="U81" s="1">
        <v>4</v>
      </c>
      <c r="V81" s="1">
        <v>580</v>
      </c>
      <c r="W81" s="1">
        <f t="shared" si="31"/>
        <v>0</v>
      </c>
      <c r="Y81" s="1">
        <v>4</v>
      </c>
      <c r="Z81" s="1">
        <v>580</v>
      </c>
      <c r="AA81" s="1">
        <f t="shared" si="32"/>
        <v>0</v>
      </c>
    </row>
    <row r="82" spans="9:27" x14ac:dyDescent="0.7">
      <c r="I82" s="1">
        <v>5</v>
      </c>
      <c r="J82" s="1">
        <v>0</v>
      </c>
      <c r="K82" s="1">
        <f t="shared" si="28"/>
        <v>580</v>
      </c>
      <c r="M82" s="1">
        <v>5</v>
      </c>
      <c r="N82" s="1">
        <v>559</v>
      </c>
      <c r="O82" s="1">
        <f t="shared" si="29"/>
        <v>21</v>
      </c>
      <c r="Q82" s="1">
        <v>5</v>
      </c>
      <c r="R82" s="1">
        <v>338</v>
      </c>
      <c r="S82" s="1">
        <f t="shared" si="30"/>
        <v>242</v>
      </c>
      <c r="U82" s="1">
        <v>5</v>
      </c>
      <c r="V82" s="1">
        <v>575</v>
      </c>
      <c r="W82" s="1">
        <f t="shared" si="31"/>
        <v>5</v>
      </c>
      <c r="Y82" s="1">
        <v>5</v>
      </c>
      <c r="Z82" s="1">
        <v>563</v>
      </c>
      <c r="AA82" s="1">
        <f t="shared" si="32"/>
        <v>17</v>
      </c>
    </row>
    <row r="83" spans="9:27" x14ac:dyDescent="0.7">
      <c r="I83" s="1">
        <v>6</v>
      </c>
      <c r="J83" s="1">
        <v>0</v>
      </c>
      <c r="K83" s="1">
        <f t="shared" si="28"/>
        <v>580</v>
      </c>
      <c r="M83" s="1">
        <v>6</v>
      </c>
      <c r="N83" s="1">
        <v>411</v>
      </c>
      <c r="O83" s="1">
        <f t="shared" si="29"/>
        <v>169</v>
      </c>
      <c r="Q83" s="1">
        <v>6</v>
      </c>
      <c r="R83" s="1">
        <v>580</v>
      </c>
      <c r="S83" s="1">
        <f t="shared" si="30"/>
        <v>0</v>
      </c>
      <c r="U83" s="1">
        <v>6</v>
      </c>
      <c r="V83" s="1">
        <v>576</v>
      </c>
      <c r="W83" s="1">
        <f t="shared" si="31"/>
        <v>4</v>
      </c>
      <c r="Y83" s="1">
        <v>6</v>
      </c>
      <c r="Z83" s="1">
        <v>445</v>
      </c>
      <c r="AA83" s="1">
        <f t="shared" si="32"/>
        <v>135</v>
      </c>
    </row>
    <row r="84" spans="9:27" x14ac:dyDescent="0.7">
      <c r="I84" s="1">
        <v>7</v>
      </c>
      <c r="J84" s="1">
        <v>9</v>
      </c>
      <c r="K84" s="1">
        <f t="shared" si="28"/>
        <v>571</v>
      </c>
      <c r="M84" s="1">
        <v>7</v>
      </c>
      <c r="N84" s="1">
        <v>569</v>
      </c>
      <c r="O84" s="1">
        <f t="shared" si="29"/>
        <v>11</v>
      </c>
      <c r="Q84" s="1">
        <v>7</v>
      </c>
      <c r="R84" s="1">
        <v>564</v>
      </c>
      <c r="S84" s="1">
        <f t="shared" si="30"/>
        <v>16</v>
      </c>
      <c r="U84" s="1">
        <v>7</v>
      </c>
      <c r="V84" s="1">
        <v>580</v>
      </c>
      <c r="W84" s="1">
        <f t="shared" si="31"/>
        <v>0</v>
      </c>
      <c r="Y84" s="1">
        <v>7</v>
      </c>
      <c r="Z84" s="1">
        <v>580</v>
      </c>
      <c r="AA84" s="1">
        <f t="shared" si="32"/>
        <v>0</v>
      </c>
    </row>
    <row r="85" spans="9:27" x14ac:dyDescent="0.7">
      <c r="I85" s="1">
        <v>8</v>
      </c>
      <c r="J85" s="1">
        <v>0</v>
      </c>
      <c r="K85" s="1">
        <f t="shared" si="28"/>
        <v>580</v>
      </c>
      <c r="M85" s="1">
        <v>8</v>
      </c>
      <c r="N85" s="1">
        <v>580</v>
      </c>
      <c r="O85" s="1">
        <f t="shared" si="29"/>
        <v>0</v>
      </c>
      <c r="Q85" s="1">
        <v>8</v>
      </c>
      <c r="R85" s="1">
        <v>580</v>
      </c>
      <c r="S85" s="1">
        <f t="shared" si="30"/>
        <v>0</v>
      </c>
      <c r="U85" s="1">
        <v>8</v>
      </c>
      <c r="V85" s="1">
        <v>580</v>
      </c>
      <c r="W85" s="1">
        <f t="shared" si="31"/>
        <v>0</v>
      </c>
      <c r="Y85" s="1">
        <v>8</v>
      </c>
      <c r="Z85" s="1">
        <v>580</v>
      </c>
      <c r="AA85" s="1">
        <f t="shared" si="32"/>
        <v>0</v>
      </c>
    </row>
    <row r="86" spans="9:27" x14ac:dyDescent="0.7">
      <c r="I86" s="1">
        <v>9</v>
      </c>
      <c r="J86" s="1">
        <v>511</v>
      </c>
      <c r="K86" s="1">
        <f t="shared" si="28"/>
        <v>69</v>
      </c>
      <c r="M86" s="1">
        <v>9</v>
      </c>
      <c r="N86" s="1">
        <v>499</v>
      </c>
      <c r="O86" s="1">
        <f t="shared" si="29"/>
        <v>81</v>
      </c>
      <c r="Q86" s="1">
        <v>9</v>
      </c>
      <c r="R86" s="1">
        <v>578</v>
      </c>
      <c r="S86" s="1">
        <f t="shared" si="30"/>
        <v>2</v>
      </c>
      <c r="U86" s="1">
        <v>9</v>
      </c>
      <c r="V86" s="1">
        <v>580</v>
      </c>
      <c r="W86" s="1">
        <f t="shared" si="31"/>
        <v>0</v>
      </c>
      <c r="Y86" s="1">
        <v>9</v>
      </c>
      <c r="Z86" s="1">
        <v>580</v>
      </c>
      <c r="AA86" s="1">
        <f t="shared" si="32"/>
        <v>0</v>
      </c>
    </row>
    <row r="87" spans="9:27" x14ac:dyDescent="0.7">
      <c r="I87" s="1" t="s">
        <v>0</v>
      </c>
      <c r="J87" s="1">
        <f>SUM(J78:J86)</f>
        <v>1769</v>
      </c>
      <c r="K87" s="1">
        <f>SUM(K78:K86)</f>
        <v>3451</v>
      </c>
      <c r="M87" s="1" t="s">
        <v>0</v>
      </c>
      <c r="N87" s="1">
        <f>SUM(N78:N86)</f>
        <v>4910</v>
      </c>
      <c r="O87" s="1">
        <f>SUM(O78:O86)</f>
        <v>310</v>
      </c>
      <c r="Q87" s="1" t="s">
        <v>0</v>
      </c>
      <c r="R87" s="1">
        <f>SUM(R78:R86)</f>
        <v>4946</v>
      </c>
      <c r="S87" s="1">
        <f>SUM(S78:S86)</f>
        <v>274</v>
      </c>
      <c r="U87" s="1" t="s">
        <v>0</v>
      </c>
      <c r="V87" s="1">
        <f>SUM(V78:V86)</f>
        <v>5211</v>
      </c>
      <c r="W87" s="1">
        <f>SUM(W78:W86)</f>
        <v>9</v>
      </c>
      <c r="Y87" s="1" t="s">
        <v>0</v>
      </c>
      <c r="Z87" s="1">
        <f>SUM(Z78:Z86)</f>
        <v>5026</v>
      </c>
      <c r="AA87" s="1">
        <f>SUM(AA78:AA86)</f>
        <v>194</v>
      </c>
    </row>
    <row r="88" spans="9:27" x14ac:dyDescent="0.7">
      <c r="I88" s="1" t="s">
        <v>2</v>
      </c>
      <c r="J88" s="1"/>
      <c r="K88" s="1">
        <f>(1-K87/$H$6/$I$6)*100</f>
        <v>33.888888888888893</v>
      </c>
      <c r="M88" s="1" t="s">
        <v>2</v>
      </c>
      <c r="N88" s="1"/>
      <c r="O88" s="1">
        <f>(1-O87/$H$6/$I$6)*100</f>
        <v>94.061302681992345</v>
      </c>
      <c r="Q88" s="1" t="s">
        <v>2</v>
      </c>
      <c r="R88" s="1"/>
      <c r="S88" s="1">
        <f>(1-S87/$H$6/$I$6)*100</f>
        <v>94.750957854406124</v>
      </c>
      <c r="U88" s="1" t="s">
        <v>2</v>
      </c>
      <c r="V88" s="1"/>
      <c r="W88" s="1">
        <f>(1-W87/$H$6/$I$6)*100</f>
        <v>99.827586206896555</v>
      </c>
      <c r="Y88" s="1" t="s">
        <v>2</v>
      </c>
      <c r="Z88" s="1"/>
      <c r="AA88" s="1">
        <f>(1-AA87/$H$6/$I$6)*100</f>
        <v>96.283524904214559</v>
      </c>
    </row>
    <row r="91" spans="9:27" x14ac:dyDescent="0.7">
      <c r="I91" s="1"/>
      <c r="J91" s="1" t="s">
        <v>6</v>
      </c>
      <c r="K91" s="1">
        <v>1</v>
      </c>
      <c r="M91" s="1"/>
      <c r="N91" s="1" t="s">
        <v>6</v>
      </c>
      <c r="O91" s="1">
        <v>2</v>
      </c>
      <c r="Q91" s="1"/>
      <c r="R91" s="1" t="s">
        <v>6</v>
      </c>
      <c r="S91" s="1">
        <v>3</v>
      </c>
      <c r="U91" s="1"/>
      <c r="V91" s="1" t="s">
        <v>6</v>
      </c>
      <c r="W91" s="1">
        <v>4</v>
      </c>
      <c r="Y91" s="1"/>
      <c r="Z91" s="1" t="s">
        <v>6</v>
      </c>
      <c r="AA91" s="1">
        <v>5</v>
      </c>
    </row>
    <row r="92" spans="9:27" x14ac:dyDescent="0.7">
      <c r="I92" s="1">
        <v>1</v>
      </c>
      <c r="J92" s="1">
        <v>580</v>
      </c>
      <c r="K92" s="1">
        <f>580-J92</f>
        <v>0</v>
      </c>
      <c r="M92" s="1">
        <v>1</v>
      </c>
      <c r="N92" s="1">
        <v>49</v>
      </c>
      <c r="O92" s="1">
        <f>580-N92</f>
        <v>531</v>
      </c>
      <c r="Q92" s="1">
        <v>1</v>
      </c>
      <c r="R92" s="1">
        <v>573</v>
      </c>
      <c r="S92" s="1">
        <f>580-R92</f>
        <v>7</v>
      </c>
      <c r="U92" s="1">
        <v>1</v>
      </c>
      <c r="V92" s="1">
        <v>1</v>
      </c>
      <c r="W92" s="1">
        <f>580-V92</f>
        <v>579</v>
      </c>
      <c r="Y92" s="1">
        <v>1</v>
      </c>
      <c r="Z92" s="1">
        <v>580</v>
      </c>
      <c r="AA92" s="1">
        <f>580-Z92</f>
        <v>0</v>
      </c>
    </row>
    <row r="93" spans="9:27" x14ac:dyDescent="0.7">
      <c r="I93" s="1">
        <v>2</v>
      </c>
      <c r="J93" s="1">
        <v>532</v>
      </c>
      <c r="K93" s="1">
        <f t="shared" ref="K93:K100" si="33">580-J93</f>
        <v>48</v>
      </c>
      <c r="M93" s="1">
        <v>2</v>
      </c>
      <c r="N93" s="1">
        <v>28</v>
      </c>
      <c r="O93" s="1">
        <f t="shared" ref="O93:O100" si="34">580-N93</f>
        <v>552</v>
      </c>
      <c r="Q93" s="1">
        <v>2</v>
      </c>
      <c r="R93" s="1">
        <v>563</v>
      </c>
      <c r="S93" s="1">
        <f t="shared" ref="S93:S100" si="35">580-R93</f>
        <v>17</v>
      </c>
      <c r="U93" s="1">
        <v>2</v>
      </c>
      <c r="V93" s="1">
        <v>291</v>
      </c>
      <c r="W93" s="1">
        <f t="shared" ref="W93:W100" si="36">580-V93</f>
        <v>289</v>
      </c>
      <c r="Y93" s="1">
        <v>2</v>
      </c>
      <c r="Z93" s="1">
        <v>145</v>
      </c>
      <c r="AA93" s="1">
        <f t="shared" ref="AA93:AA100" si="37">580-Z93</f>
        <v>435</v>
      </c>
    </row>
    <row r="94" spans="9:27" x14ac:dyDescent="0.7">
      <c r="I94" s="1">
        <v>3</v>
      </c>
      <c r="J94" s="1">
        <v>579</v>
      </c>
      <c r="K94" s="1">
        <f t="shared" si="33"/>
        <v>1</v>
      </c>
      <c r="M94" s="1">
        <v>3</v>
      </c>
      <c r="N94" s="1">
        <v>127</v>
      </c>
      <c r="O94" s="1">
        <f t="shared" si="34"/>
        <v>453</v>
      </c>
      <c r="Q94" s="1">
        <v>3</v>
      </c>
      <c r="R94" s="1">
        <v>578</v>
      </c>
      <c r="S94" s="1">
        <f t="shared" si="35"/>
        <v>2</v>
      </c>
      <c r="U94" s="1">
        <v>3</v>
      </c>
      <c r="V94" s="1">
        <v>70</v>
      </c>
      <c r="W94" s="1">
        <f t="shared" si="36"/>
        <v>510</v>
      </c>
      <c r="Y94" s="1">
        <v>3</v>
      </c>
      <c r="Z94" s="1">
        <v>459</v>
      </c>
      <c r="AA94" s="1">
        <f t="shared" si="37"/>
        <v>121</v>
      </c>
    </row>
    <row r="95" spans="9:27" x14ac:dyDescent="0.7">
      <c r="I95" s="1">
        <v>4</v>
      </c>
      <c r="J95" s="1">
        <v>455</v>
      </c>
      <c r="K95" s="1">
        <f t="shared" si="33"/>
        <v>125</v>
      </c>
      <c r="M95" s="1">
        <v>4</v>
      </c>
      <c r="N95" s="1">
        <v>2</v>
      </c>
      <c r="O95" s="1">
        <f t="shared" si="34"/>
        <v>578</v>
      </c>
      <c r="Q95" s="1">
        <v>4</v>
      </c>
      <c r="R95" s="1">
        <v>580</v>
      </c>
      <c r="S95" s="1">
        <f t="shared" si="35"/>
        <v>0</v>
      </c>
      <c r="U95" s="1">
        <v>4</v>
      </c>
      <c r="V95" s="1">
        <v>0</v>
      </c>
      <c r="W95" s="1">
        <f t="shared" si="36"/>
        <v>580</v>
      </c>
      <c r="Y95" s="1">
        <v>4</v>
      </c>
      <c r="Z95" s="1">
        <v>0</v>
      </c>
      <c r="AA95" s="1">
        <f t="shared" si="37"/>
        <v>580</v>
      </c>
    </row>
    <row r="96" spans="9:27" x14ac:dyDescent="0.7">
      <c r="I96" s="1">
        <v>5</v>
      </c>
      <c r="J96" s="1">
        <v>448</v>
      </c>
      <c r="K96" s="1">
        <f t="shared" si="33"/>
        <v>132</v>
      </c>
      <c r="M96" s="1">
        <v>5</v>
      </c>
      <c r="N96" s="1">
        <v>0</v>
      </c>
      <c r="O96" s="1">
        <f t="shared" si="34"/>
        <v>580</v>
      </c>
      <c r="Q96" s="1">
        <v>5</v>
      </c>
      <c r="R96" s="1">
        <v>400</v>
      </c>
      <c r="S96" s="1">
        <f t="shared" si="35"/>
        <v>180</v>
      </c>
      <c r="U96" s="1">
        <v>5</v>
      </c>
      <c r="V96" s="1">
        <v>127</v>
      </c>
      <c r="W96" s="1">
        <f t="shared" si="36"/>
        <v>453</v>
      </c>
      <c r="Y96" s="1">
        <v>5</v>
      </c>
      <c r="Z96" s="1">
        <v>0</v>
      </c>
      <c r="AA96" s="1">
        <f t="shared" si="37"/>
        <v>580</v>
      </c>
    </row>
    <row r="97" spans="9:27" x14ac:dyDescent="0.7">
      <c r="I97" s="1">
        <v>6</v>
      </c>
      <c r="J97" s="1">
        <v>494</v>
      </c>
      <c r="K97" s="1">
        <f t="shared" si="33"/>
        <v>86</v>
      </c>
      <c r="M97" s="1">
        <v>6</v>
      </c>
      <c r="N97" s="1">
        <v>506</v>
      </c>
      <c r="O97" s="1">
        <f t="shared" si="34"/>
        <v>74</v>
      </c>
      <c r="Q97" s="1">
        <v>6</v>
      </c>
      <c r="R97" s="1">
        <v>562</v>
      </c>
      <c r="S97" s="1">
        <f t="shared" si="35"/>
        <v>18</v>
      </c>
      <c r="U97" s="1">
        <v>6</v>
      </c>
      <c r="V97" s="1">
        <v>0</v>
      </c>
      <c r="W97" s="1">
        <f t="shared" si="36"/>
        <v>580</v>
      </c>
      <c r="Y97" s="1">
        <v>6</v>
      </c>
      <c r="Z97" s="1">
        <v>520</v>
      </c>
      <c r="AA97" s="1">
        <f t="shared" si="37"/>
        <v>60</v>
      </c>
    </row>
    <row r="98" spans="9:27" x14ac:dyDescent="0.7">
      <c r="I98" s="1">
        <v>7</v>
      </c>
      <c r="J98" s="1">
        <v>552</v>
      </c>
      <c r="K98" s="1">
        <f t="shared" si="33"/>
        <v>28</v>
      </c>
      <c r="M98" s="1">
        <v>7</v>
      </c>
      <c r="N98" s="1">
        <v>574</v>
      </c>
      <c r="O98" s="1">
        <f t="shared" si="34"/>
        <v>6</v>
      </c>
      <c r="Q98" s="1">
        <v>7</v>
      </c>
      <c r="R98" s="1">
        <v>578</v>
      </c>
      <c r="S98" s="1">
        <f t="shared" si="35"/>
        <v>2</v>
      </c>
      <c r="U98" s="1">
        <v>7</v>
      </c>
      <c r="V98" s="1">
        <v>29</v>
      </c>
      <c r="W98" s="1">
        <f t="shared" si="36"/>
        <v>551</v>
      </c>
      <c r="Y98" s="1">
        <v>7</v>
      </c>
      <c r="Z98" s="1">
        <v>387</v>
      </c>
      <c r="AA98" s="1">
        <f t="shared" si="37"/>
        <v>193</v>
      </c>
    </row>
    <row r="99" spans="9:27" x14ac:dyDescent="0.7">
      <c r="I99" s="1">
        <v>8</v>
      </c>
      <c r="J99" s="1">
        <v>285</v>
      </c>
      <c r="K99" s="1">
        <f t="shared" si="33"/>
        <v>295</v>
      </c>
      <c r="M99" s="1">
        <v>8</v>
      </c>
      <c r="N99" s="1">
        <v>514</v>
      </c>
      <c r="O99" s="1">
        <f t="shared" si="34"/>
        <v>66</v>
      </c>
      <c r="Q99" s="1">
        <v>8</v>
      </c>
      <c r="R99" s="1">
        <v>580</v>
      </c>
      <c r="S99" s="1">
        <f t="shared" si="35"/>
        <v>0</v>
      </c>
      <c r="U99" s="1">
        <v>8</v>
      </c>
      <c r="V99" s="1">
        <v>568</v>
      </c>
      <c r="W99" s="1">
        <f t="shared" si="36"/>
        <v>12</v>
      </c>
      <c r="Y99" s="1">
        <v>8</v>
      </c>
      <c r="Z99" s="1">
        <v>429</v>
      </c>
      <c r="AA99" s="1">
        <f t="shared" si="37"/>
        <v>151</v>
      </c>
    </row>
    <row r="100" spans="9:27" x14ac:dyDescent="0.7">
      <c r="I100" s="1">
        <v>9</v>
      </c>
      <c r="J100" s="1">
        <v>580</v>
      </c>
      <c r="K100" s="1">
        <f t="shared" si="33"/>
        <v>0</v>
      </c>
      <c r="M100" s="1">
        <v>9</v>
      </c>
      <c r="N100" s="1">
        <v>419</v>
      </c>
      <c r="O100" s="1">
        <f t="shared" si="34"/>
        <v>161</v>
      </c>
      <c r="Q100" s="1">
        <v>9</v>
      </c>
      <c r="R100" s="1">
        <v>546</v>
      </c>
      <c r="S100" s="1">
        <f t="shared" si="35"/>
        <v>34</v>
      </c>
      <c r="U100" s="1">
        <v>9</v>
      </c>
      <c r="V100" s="1">
        <v>340</v>
      </c>
      <c r="W100" s="1">
        <f t="shared" si="36"/>
        <v>240</v>
      </c>
      <c r="Y100" s="1">
        <v>9</v>
      </c>
      <c r="Z100" s="1">
        <v>363</v>
      </c>
      <c r="AA100" s="1">
        <f t="shared" si="37"/>
        <v>217</v>
      </c>
    </row>
    <row r="101" spans="9:27" x14ac:dyDescent="0.7">
      <c r="I101" s="1" t="s">
        <v>0</v>
      </c>
      <c r="J101" s="1">
        <f>SUM(J92:J100)</f>
        <v>4505</v>
      </c>
      <c r="K101" s="1">
        <f>SUM(K92:K100)</f>
        <v>715</v>
      </c>
      <c r="M101" s="1" t="s">
        <v>0</v>
      </c>
      <c r="N101" s="1">
        <f>SUM(N92:N100)</f>
        <v>2219</v>
      </c>
      <c r="O101" s="1">
        <f>SUM(O92:O100)</f>
        <v>3001</v>
      </c>
      <c r="Q101" s="1" t="s">
        <v>0</v>
      </c>
      <c r="R101" s="1">
        <f>SUM(R92:R100)</f>
        <v>4960</v>
      </c>
      <c r="S101" s="1">
        <f>SUM(S92:S100)</f>
        <v>260</v>
      </c>
      <c r="U101" s="1" t="s">
        <v>0</v>
      </c>
      <c r="V101" s="1">
        <f>SUM(V92:V100)</f>
        <v>1426</v>
      </c>
      <c r="W101" s="1">
        <f>SUM(W92:W100)</f>
        <v>3794</v>
      </c>
      <c r="Y101" s="1" t="s">
        <v>0</v>
      </c>
      <c r="Z101" s="1">
        <f>SUM(Z92:Z100)</f>
        <v>2883</v>
      </c>
      <c r="AA101" s="1">
        <f>SUM(AA92:AA100)</f>
        <v>2337</v>
      </c>
    </row>
    <row r="102" spans="9:27" x14ac:dyDescent="0.7">
      <c r="I102" s="1" t="s">
        <v>2</v>
      </c>
      <c r="J102" s="1"/>
      <c r="K102" s="1">
        <f>(1-K101/$H$6/$I$6)*100</f>
        <v>86.302681992337156</v>
      </c>
      <c r="M102" s="1" t="s">
        <v>2</v>
      </c>
      <c r="N102" s="1"/>
      <c r="O102" s="1">
        <f>(1-O101/$H$6/$I$6)*100</f>
        <v>42.509578544061313</v>
      </c>
      <c r="Q102" s="1" t="s">
        <v>2</v>
      </c>
      <c r="R102" s="1"/>
      <c r="S102" s="1">
        <f>(1-S101/$H$6/$I$6)*100</f>
        <v>95.019157088122611</v>
      </c>
      <c r="U102" s="1" t="s">
        <v>2</v>
      </c>
      <c r="V102" s="1"/>
      <c r="W102" s="1">
        <f>(1-W101/$H$6/$I$6)*100</f>
        <v>27.318007662835253</v>
      </c>
      <c r="Y102" s="1" t="s">
        <v>2</v>
      </c>
      <c r="Z102" s="1"/>
      <c r="AA102" s="1">
        <f>(1-AA101/$H$6/$I$6)*100</f>
        <v>55.229885057471265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33A7-A5A5-4173-ACD5-70C6CA840529}">
  <dimension ref="B3:Y70"/>
  <sheetViews>
    <sheetView tabSelected="1" topLeftCell="H45" zoomScale="65" workbookViewId="0">
      <selection activeCell="V49" sqref="V49"/>
    </sheetView>
  </sheetViews>
  <sheetFormatPr defaultRowHeight="17.649999999999999" x14ac:dyDescent="0.7"/>
  <sheetData>
    <row r="3" spans="2:13" x14ac:dyDescent="0.7">
      <c r="B3" s="1"/>
      <c r="C3" s="1" t="s">
        <v>1</v>
      </c>
      <c r="D3" s="1"/>
      <c r="G3" s="1">
        <v>128</v>
      </c>
      <c r="H3" s="1"/>
      <c r="I3" s="1"/>
      <c r="K3" s="1">
        <v>256</v>
      </c>
      <c r="L3" s="1"/>
      <c r="M3" s="1"/>
    </row>
    <row r="4" spans="2:13" x14ac:dyDescent="0.7">
      <c r="B4" s="1">
        <v>1</v>
      </c>
      <c r="C4" s="1">
        <v>560</v>
      </c>
      <c r="D4" s="1">
        <f>560-C4</f>
        <v>0</v>
      </c>
      <c r="G4" s="1">
        <v>1</v>
      </c>
      <c r="H4" s="1">
        <v>560</v>
      </c>
      <c r="I4" s="1">
        <f>560-H4</f>
        <v>0</v>
      </c>
      <c r="K4" s="1">
        <v>1</v>
      </c>
      <c r="L4" s="1">
        <v>560</v>
      </c>
      <c r="M4" s="1">
        <f>560-L4</f>
        <v>0</v>
      </c>
    </row>
    <row r="5" spans="2:13" x14ac:dyDescent="0.7">
      <c r="B5" s="1">
        <v>2</v>
      </c>
      <c r="C5" s="1">
        <v>560</v>
      </c>
      <c r="D5" s="1">
        <f t="shared" ref="D5:D21" si="0">560-C5</f>
        <v>0</v>
      </c>
      <c r="G5" s="1">
        <v>2</v>
      </c>
      <c r="H5" s="1">
        <v>342</v>
      </c>
      <c r="I5" s="1">
        <f t="shared" ref="I5:I21" si="1">560-H5</f>
        <v>218</v>
      </c>
      <c r="K5" s="1">
        <v>2</v>
      </c>
      <c r="L5" s="1">
        <v>547</v>
      </c>
      <c r="M5" s="1">
        <f t="shared" ref="M5:M21" si="2">560-L5</f>
        <v>13</v>
      </c>
    </row>
    <row r="6" spans="2:13" x14ac:dyDescent="0.7">
      <c r="B6" s="1">
        <v>3</v>
      </c>
      <c r="C6" s="1">
        <v>560</v>
      </c>
      <c r="D6" s="1">
        <f t="shared" si="0"/>
        <v>0</v>
      </c>
      <c r="F6" t="s">
        <v>20</v>
      </c>
      <c r="G6" s="1">
        <v>3</v>
      </c>
      <c r="H6" s="1">
        <v>263</v>
      </c>
      <c r="I6" s="1">
        <f t="shared" si="1"/>
        <v>297</v>
      </c>
      <c r="K6" s="1">
        <v>3</v>
      </c>
      <c r="L6" s="1">
        <v>558</v>
      </c>
      <c r="M6" s="1">
        <f t="shared" si="2"/>
        <v>2</v>
      </c>
    </row>
    <row r="7" spans="2:13" x14ac:dyDescent="0.7">
      <c r="B7" s="1">
        <v>4</v>
      </c>
      <c r="C7" s="1">
        <v>560</v>
      </c>
      <c r="D7" s="1">
        <f t="shared" si="0"/>
        <v>0</v>
      </c>
      <c r="G7" s="1">
        <v>4</v>
      </c>
      <c r="H7" s="1">
        <v>556</v>
      </c>
      <c r="I7" s="1">
        <f t="shared" si="1"/>
        <v>4</v>
      </c>
      <c r="K7" s="1">
        <v>4</v>
      </c>
      <c r="L7" s="1">
        <v>560</v>
      </c>
      <c r="M7" s="1">
        <f t="shared" si="2"/>
        <v>0</v>
      </c>
    </row>
    <row r="8" spans="2:13" x14ac:dyDescent="0.7">
      <c r="B8" s="1">
        <v>5</v>
      </c>
      <c r="C8" s="1">
        <v>560</v>
      </c>
      <c r="D8" s="1">
        <f t="shared" si="0"/>
        <v>0</v>
      </c>
      <c r="G8" s="1">
        <v>5</v>
      </c>
      <c r="H8" s="1">
        <v>427</v>
      </c>
      <c r="I8" s="1">
        <f t="shared" si="1"/>
        <v>133</v>
      </c>
      <c r="K8" s="1">
        <v>5</v>
      </c>
      <c r="L8" s="1">
        <v>554</v>
      </c>
      <c r="M8" s="1">
        <f t="shared" si="2"/>
        <v>6</v>
      </c>
    </row>
    <row r="9" spans="2:13" x14ac:dyDescent="0.7">
      <c r="B9" s="1">
        <v>6</v>
      </c>
      <c r="C9" s="1">
        <v>560</v>
      </c>
      <c r="D9" s="1">
        <f t="shared" si="0"/>
        <v>0</v>
      </c>
      <c r="G9" s="1">
        <v>6</v>
      </c>
      <c r="H9" s="1">
        <v>560</v>
      </c>
      <c r="I9" s="1">
        <f t="shared" si="1"/>
        <v>0</v>
      </c>
      <c r="K9" s="1">
        <v>6</v>
      </c>
      <c r="L9" s="1">
        <v>560</v>
      </c>
      <c r="M9" s="1">
        <f t="shared" si="2"/>
        <v>0</v>
      </c>
    </row>
    <row r="10" spans="2:13" x14ac:dyDescent="0.7">
      <c r="B10" s="1">
        <v>7</v>
      </c>
      <c r="C10" s="1">
        <v>560</v>
      </c>
      <c r="D10" s="1">
        <f t="shared" si="0"/>
        <v>0</v>
      </c>
      <c r="G10" s="1">
        <v>7</v>
      </c>
      <c r="H10" s="1">
        <v>556</v>
      </c>
      <c r="I10" s="1">
        <f t="shared" si="1"/>
        <v>4</v>
      </c>
      <c r="K10" s="1">
        <v>7</v>
      </c>
      <c r="L10" s="1">
        <v>560</v>
      </c>
      <c r="M10" s="1">
        <f t="shared" si="2"/>
        <v>0</v>
      </c>
    </row>
    <row r="11" spans="2:13" x14ac:dyDescent="0.7">
      <c r="B11" s="1">
        <v>8</v>
      </c>
      <c r="C11" s="1">
        <v>560</v>
      </c>
      <c r="D11" s="1">
        <f t="shared" si="0"/>
        <v>0</v>
      </c>
      <c r="G11" s="1">
        <v>8</v>
      </c>
      <c r="H11" s="1">
        <v>457</v>
      </c>
      <c r="I11" s="1">
        <f t="shared" si="1"/>
        <v>103</v>
      </c>
      <c r="K11" s="1">
        <v>8</v>
      </c>
      <c r="L11" s="1">
        <v>559</v>
      </c>
      <c r="M11" s="1">
        <f t="shared" si="2"/>
        <v>1</v>
      </c>
    </row>
    <row r="12" spans="2:13" x14ac:dyDescent="0.7">
      <c r="B12" s="1">
        <v>9</v>
      </c>
      <c r="C12" s="1">
        <v>560</v>
      </c>
      <c r="D12" s="1">
        <f t="shared" si="0"/>
        <v>0</v>
      </c>
      <c r="G12" s="1">
        <v>9</v>
      </c>
      <c r="H12" s="1">
        <v>115</v>
      </c>
      <c r="I12" s="1">
        <f t="shared" si="1"/>
        <v>445</v>
      </c>
      <c r="K12" s="1">
        <v>9</v>
      </c>
      <c r="L12" s="1">
        <v>560</v>
      </c>
      <c r="M12" s="1">
        <f t="shared" si="2"/>
        <v>0</v>
      </c>
    </row>
    <row r="13" spans="2:13" x14ac:dyDescent="0.7">
      <c r="B13" s="1">
        <v>10</v>
      </c>
      <c r="C13" s="1">
        <v>560</v>
      </c>
      <c r="D13" s="1">
        <f t="shared" si="0"/>
        <v>0</v>
      </c>
      <c r="G13" s="1">
        <v>10</v>
      </c>
      <c r="H13" s="1">
        <v>560</v>
      </c>
      <c r="I13" s="1">
        <f t="shared" si="1"/>
        <v>0</v>
      </c>
      <c r="K13" s="1">
        <v>10</v>
      </c>
      <c r="L13" s="1">
        <v>560</v>
      </c>
      <c r="M13" s="1">
        <f t="shared" si="2"/>
        <v>0</v>
      </c>
    </row>
    <row r="14" spans="2:13" x14ac:dyDescent="0.7">
      <c r="B14" s="1">
        <v>11</v>
      </c>
      <c r="C14" s="1">
        <v>560</v>
      </c>
      <c r="D14" s="1">
        <f t="shared" si="0"/>
        <v>0</v>
      </c>
      <c r="G14" s="1">
        <v>11</v>
      </c>
      <c r="H14" s="1">
        <v>0</v>
      </c>
      <c r="I14" s="1">
        <f t="shared" si="1"/>
        <v>560</v>
      </c>
      <c r="K14" s="1">
        <v>11</v>
      </c>
      <c r="L14" s="1">
        <v>398</v>
      </c>
      <c r="M14" s="1">
        <f t="shared" si="2"/>
        <v>162</v>
      </c>
    </row>
    <row r="15" spans="2:13" x14ac:dyDescent="0.7">
      <c r="B15" s="1">
        <v>12</v>
      </c>
      <c r="C15" s="1">
        <v>560</v>
      </c>
      <c r="D15" s="1">
        <f t="shared" si="0"/>
        <v>0</v>
      </c>
      <c r="G15" s="1">
        <v>12</v>
      </c>
      <c r="H15" s="1">
        <v>560</v>
      </c>
      <c r="I15" s="1">
        <f t="shared" si="1"/>
        <v>0</v>
      </c>
      <c r="K15" s="1">
        <v>12</v>
      </c>
      <c r="L15" s="1">
        <v>560</v>
      </c>
      <c r="M15" s="1">
        <f t="shared" si="2"/>
        <v>0</v>
      </c>
    </row>
    <row r="16" spans="2:13" x14ac:dyDescent="0.7">
      <c r="B16" s="1">
        <v>13</v>
      </c>
      <c r="C16" s="1">
        <v>560</v>
      </c>
      <c r="D16" s="1">
        <f t="shared" si="0"/>
        <v>0</v>
      </c>
      <c r="G16" s="1">
        <v>13</v>
      </c>
      <c r="H16" s="1">
        <v>556</v>
      </c>
      <c r="I16" s="1">
        <f t="shared" si="1"/>
        <v>4</v>
      </c>
      <c r="K16" s="1">
        <v>13</v>
      </c>
      <c r="L16" s="1">
        <v>560</v>
      </c>
      <c r="M16" s="1">
        <f t="shared" si="2"/>
        <v>0</v>
      </c>
    </row>
    <row r="17" spans="2:17" x14ac:dyDescent="0.7">
      <c r="B17" s="1">
        <v>14</v>
      </c>
      <c r="C17" s="1">
        <v>560</v>
      </c>
      <c r="D17" s="1">
        <f t="shared" si="0"/>
        <v>0</v>
      </c>
      <c r="G17" s="1">
        <v>14</v>
      </c>
      <c r="H17" s="1">
        <v>560</v>
      </c>
      <c r="I17" s="1">
        <f t="shared" si="1"/>
        <v>0</v>
      </c>
      <c r="K17" s="1">
        <v>14</v>
      </c>
      <c r="L17" s="1">
        <v>560</v>
      </c>
      <c r="M17" s="1">
        <f t="shared" si="2"/>
        <v>0</v>
      </c>
    </row>
    <row r="18" spans="2:17" s="2" customFormat="1" x14ac:dyDescent="0.7">
      <c r="B18" s="1">
        <v>15</v>
      </c>
      <c r="C18" s="1">
        <v>560</v>
      </c>
      <c r="D18" s="1">
        <f t="shared" si="0"/>
        <v>0</v>
      </c>
      <c r="G18" s="1">
        <v>15</v>
      </c>
      <c r="H18" s="1">
        <v>560</v>
      </c>
      <c r="I18" s="1">
        <f t="shared" si="1"/>
        <v>0</v>
      </c>
      <c r="K18" s="1">
        <v>15</v>
      </c>
      <c r="L18" s="1">
        <v>560</v>
      </c>
      <c r="M18" s="1">
        <f t="shared" si="2"/>
        <v>0</v>
      </c>
    </row>
    <row r="19" spans="2:17" x14ac:dyDescent="0.7">
      <c r="B19" s="1">
        <v>16</v>
      </c>
      <c r="C19" s="1">
        <v>560</v>
      </c>
      <c r="D19" s="1">
        <f t="shared" si="0"/>
        <v>0</v>
      </c>
      <c r="G19" s="1">
        <v>16</v>
      </c>
      <c r="H19" s="1">
        <v>560</v>
      </c>
      <c r="I19" s="1">
        <f t="shared" si="1"/>
        <v>0</v>
      </c>
      <c r="K19" s="1">
        <v>16</v>
      </c>
      <c r="L19" s="1">
        <v>560</v>
      </c>
      <c r="M19" s="1">
        <f t="shared" si="2"/>
        <v>0</v>
      </c>
    </row>
    <row r="20" spans="2:17" x14ac:dyDescent="0.7">
      <c r="B20" s="1">
        <v>17</v>
      </c>
      <c r="C20" s="1">
        <v>560</v>
      </c>
      <c r="D20" s="1">
        <f t="shared" si="0"/>
        <v>0</v>
      </c>
      <c r="G20" s="1">
        <v>17</v>
      </c>
      <c r="H20" s="1">
        <v>560</v>
      </c>
      <c r="I20" s="1">
        <f t="shared" si="1"/>
        <v>0</v>
      </c>
      <c r="K20" s="1">
        <v>17</v>
      </c>
      <c r="L20" s="1">
        <v>560</v>
      </c>
      <c r="M20" s="1">
        <f t="shared" si="2"/>
        <v>0</v>
      </c>
    </row>
    <row r="21" spans="2:17" x14ac:dyDescent="0.7">
      <c r="B21" s="1">
        <v>18</v>
      </c>
      <c r="C21" s="1">
        <v>560</v>
      </c>
      <c r="D21" s="1">
        <f t="shared" si="0"/>
        <v>0</v>
      </c>
      <c r="G21" s="1">
        <v>18</v>
      </c>
      <c r="H21" s="1">
        <v>559</v>
      </c>
      <c r="I21" s="1">
        <f t="shared" si="1"/>
        <v>1</v>
      </c>
      <c r="K21" s="1">
        <v>18</v>
      </c>
      <c r="L21" s="1">
        <v>559</v>
      </c>
      <c r="M21" s="1">
        <f t="shared" si="2"/>
        <v>1</v>
      </c>
    </row>
    <row r="22" spans="2:17" x14ac:dyDescent="0.7">
      <c r="B22" s="1" t="s">
        <v>0</v>
      </c>
      <c r="C22" s="1">
        <f>SUM(C4:C21)</f>
        <v>10080</v>
      </c>
      <c r="D22" s="1">
        <f>SUM(D4:D21)</f>
        <v>0</v>
      </c>
      <c r="G22" s="1" t="s">
        <v>0</v>
      </c>
      <c r="H22" s="1">
        <f>SUM(H4:H21)</f>
        <v>8311</v>
      </c>
      <c r="I22" s="1">
        <f>SUM(I4:I21)</f>
        <v>1769</v>
      </c>
      <c r="K22" s="1" t="s">
        <v>0</v>
      </c>
      <c r="L22" s="1">
        <f>SUM(L4:L21)</f>
        <v>9895</v>
      </c>
      <c r="M22" s="1">
        <f>SUM(M4:M21)</f>
        <v>185</v>
      </c>
    </row>
    <row r="23" spans="2:17" x14ac:dyDescent="0.7">
      <c r="B23" s="1" t="s">
        <v>2</v>
      </c>
      <c r="C23" s="1"/>
      <c r="D23" s="1">
        <f>C22/(560*18)*100</f>
        <v>100</v>
      </c>
      <c r="G23" s="1" t="s">
        <v>2</v>
      </c>
      <c r="H23" s="1"/>
      <c r="I23" s="1">
        <f>H22/(560*18)*100</f>
        <v>82.450396825396822</v>
      </c>
      <c r="K23" s="1" t="s">
        <v>2</v>
      </c>
      <c r="L23" s="1"/>
      <c r="M23" s="1">
        <f>L22/(560*18)*100</f>
        <v>98.164682539682531</v>
      </c>
    </row>
    <row r="26" spans="2:17" x14ac:dyDescent="0.7">
      <c r="G26" s="1">
        <v>3</v>
      </c>
      <c r="H26" s="1"/>
      <c r="I26" s="1"/>
      <c r="K26" s="1">
        <v>5</v>
      </c>
      <c r="L26" s="1"/>
      <c r="M26" s="1"/>
      <c r="O26" s="1">
        <v>10</v>
      </c>
      <c r="P26" s="1"/>
      <c r="Q26" s="1"/>
    </row>
    <row r="27" spans="2:17" x14ac:dyDescent="0.7">
      <c r="G27" s="1">
        <v>1</v>
      </c>
      <c r="H27" s="1">
        <v>519</v>
      </c>
      <c r="I27" s="1">
        <f>560-H27</f>
        <v>41</v>
      </c>
      <c r="K27" s="1">
        <v>1</v>
      </c>
      <c r="L27" s="1">
        <v>547</v>
      </c>
      <c r="M27" s="1">
        <f>560-L27</f>
        <v>13</v>
      </c>
      <c r="O27" s="1">
        <v>1</v>
      </c>
      <c r="P27" s="1">
        <v>560</v>
      </c>
      <c r="Q27" s="1">
        <f>560-P27</f>
        <v>0</v>
      </c>
    </row>
    <row r="28" spans="2:17" x14ac:dyDescent="0.7">
      <c r="G28" s="1">
        <v>2</v>
      </c>
      <c r="H28" s="1">
        <v>372</v>
      </c>
      <c r="I28" s="1">
        <f t="shared" ref="I28:I44" si="3">560-H28</f>
        <v>188</v>
      </c>
      <c r="K28" s="1">
        <v>2</v>
      </c>
      <c r="L28" s="1">
        <v>483</v>
      </c>
      <c r="M28" s="1">
        <f t="shared" ref="M28:M44" si="4">560-L28</f>
        <v>77</v>
      </c>
      <c r="O28" s="1">
        <v>2</v>
      </c>
      <c r="P28" s="1">
        <v>558</v>
      </c>
      <c r="Q28" s="1">
        <f t="shared" ref="Q28:Q44" si="5">560-P28</f>
        <v>2</v>
      </c>
    </row>
    <row r="29" spans="2:17" x14ac:dyDescent="0.7">
      <c r="F29" t="s">
        <v>21</v>
      </c>
      <c r="G29" s="1">
        <v>3</v>
      </c>
      <c r="H29" s="1">
        <v>425</v>
      </c>
      <c r="I29" s="1">
        <f t="shared" si="3"/>
        <v>135</v>
      </c>
      <c r="K29" s="1">
        <v>3</v>
      </c>
      <c r="L29" s="1">
        <v>521</v>
      </c>
      <c r="M29" s="1">
        <f t="shared" si="4"/>
        <v>39</v>
      </c>
      <c r="O29" s="1">
        <v>3</v>
      </c>
      <c r="P29" s="1">
        <v>560</v>
      </c>
      <c r="Q29" s="1">
        <f t="shared" si="5"/>
        <v>0</v>
      </c>
    </row>
    <row r="30" spans="2:17" x14ac:dyDescent="0.7">
      <c r="G30" s="1">
        <v>4</v>
      </c>
      <c r="H30" s="1">
        <v>526</v>
      </c>
      <c r="I30" s="1">
        <f t="shared" si="3"/>
        <v>34</v>
      </c>
      <c r="K30" s="1">
        <v>4</v>
      </c>
      <c r="L30" s="1">
        <v>554</v>
      </c>
      <c r="M30" s="1">
        <f t="shared" si="4"/>
        <v>6</v>
      </c>
      <c r="O30" s="1">
        <v>4</v>
      </c>
      <c r="P30" s="1">
        <v>556</v>
      </c>
      <c r="Q30" s="1">
        <f t="shared" si="5"/>
        <v>4</v>
      </c>
    </row>
    <row r="31" spans="2:17" x14ac:dyDescent="0.7">
      <c r="G31" s="1">
        <v>5</v>
      </c>
      <c r="H31" s="1">
        <v>558</v>
      </c>
      <c r="I31" s="1">
        <f t="shared" si="3"/>
        <v>2</v>
      </c>
      <c r="K31" s="1">
        <v>5</v>
      </c>
      <c r="L31" s="1">
        <v>560</v>
      </c>
      <c r="M31" s="1">
        <f t="shared" si="4"/>
        <v>0</v>
      </c>
      <c r="O31" s="1">
        <v>5</v>
      </c>
      <c r="P31" s="1">
        <v>550</v>
      </c>
      <c r="Q31" s="1">
        <f t="shared" si="5"/>
        <v>10</v>
      </c>
    </row>
    <row r="32" spans="2:17" x14ac:dyDescent="0.7">
      <c r="G32" s="1">
        <v>6</v>
      </c>
      <c r="H32" s="1">
        <v>557</v>
      </c>
      <c r="I32" s="1">
        <f t="shared" si="3"/>
        <v>3</v>
      </c>
      <c r="K32" s="1">
        <v>6</v>
      </c>
      <c r="L32" s="1">
        <v>560</v>
      </c>
      <c r="M32" s="1">
        <f t="shared" si="4"/>
        <v>0</v>
      </c>
      <c r="O32" s="1">
        <v>6</v>
      </c>
      <c r="P32" s="1">
        <v>560</v>
      </c>
      <c r="Q32" s="1">
        <f t="shared" si="5"/>
        <v>0</v>
      </c>
    </row>
    <row r="33" spans="7:17" x14ac:dyDescent="0.7">
      <c r="G33" s="1">
        <v>7</v>
      </c>
      <c r="H33" s="1">
        <v>460</v>
      </c>
      <c r="I33" s="1">
        <f t="shared" si="3"/>
        <v>100</v>
      </c>
      <c r="K33" s="1">
        <v>7</v>
      </c>
      <c r="L33" s="1">
        <v>489</v>
      </c>
      <c r="M33" s="1">
        <f t="shared" si="4"/>
        <v>71</v>
      </c>
      <c r="O33" s="1">
        <v>7</v>
      </c>
      <c r="P33" s="1">
        <v>560</v>
      </c>
      <c r="Q33" s="1">
        <f t="shared" si="5"/>
        <v>0</v>
      </c>
    </row>
    <row r="34" spans="7:17" x14ac:dyDescent="0.7">
      <c r="G34" s="1">
        <v>8</v>
      </c>
      <c r="H34" s="1">
        <v>558</v>
      </c>
      <c r="I34" s="1">
        <f t="shared" si="3"/>
        <v>2</v>
      </c>
      <c r="K34" s="1">
        <v>8</v>
      </c>
      <c r="L34" s="1">
        <v>560</v>
      </c>
      <c r="M34" s="1">
        <f t="shared" si="4"/>
        <v>0</v>
      </c>
      <c r="O34" s="1">
        <v>8</v>
      </c>
      <c r="P34" s="1">
        <v>560</v>
      </c>
      <c r="Q34" s="1">
        <f t="shared" si="5"/>
        <v>0</v>
      </c>
    </row>
    <row r="35" spans="7:17" x14ac:dyDescent="0.7">
      <c r="G35" s="1">
        <v>9</v>
      </c>
      <c r="H35" s="1">
        <v>528</v>
      </c>
      <c r="I35" s="1">
        <f t="shared" si="3"/>
        <v>32</v>
      </c>
      <c r="K35" s="1">
        <v>9</v>
      </c>
      <c r="L35" s="1">
        <v>560</v>
      </c>
      <c r="M35" s="1">
        <f t="shared" si="4"/>
        <v>0</v>
      </c>
      <c r="O35" s="1">
        <v>9</v>
      </c>
      <c r="P35" s="1">
        <v>560</v>
      </c>
      <c r="Q35" s="1">
        <f t="shared" si="5"/>
        <v>0</v>
      </c>
    </row>
    <row r="36" spans="7:17" x14ac:dyDescent="0.7">
      <c r="G36" s="1">
        <v>10</v>
      </c>
      <c r="H36" s="1">
        <v>556</v>
      </c>
      <c r="I36" s="1">
        <f t="shared" si="3"/>
        <v>4</v>
      </c>
      <c r="K36" s="1">
        <v>10</v>
      </c>
      <c r="L36" s="1">
        <v>560</v>
      </c>
      <c r="M36" s="1">
        <f t="shared" si="4"/>
        <v>0</v>
      </c>
      <c r="O36" s="1">
        <v>10</v>
      </c>
      <c r="P36" s="1">
        <v>560</v>
      </c>
      <c r="Q36" s="1">
        <f t="shared" si="5"/>
        <v>0</v>
      </c>
    </row>
    <row r="37" spans="7:17" x14ac:dyDescent="0.7">
      <c r="G37" s="1">
        <v>11</v>
      </c>
      <c r="H37" s="1">
        <v>172</v>
      </c>
      <c r="I37" s="1">
        <f t="shared" si="3"/>
        <v>388</v>
      </c>
      <c r="K37" s="1">
        <v>11</v>
      </c>
      <c r="L37" s="1">
        <v>378</v>
      </c>
      <c r="M37" s="1">
        <f t="shared" si="4"/>
        <v>182</v>
      </c>
      <c r="O37" s="1">
        <v>11</v>
      </c>
      <c r="P37" s="1">
        <v>554</v>
      </c>
      <c r="Q37" s="1">
        <f t="shared" si="5"/>
        <v>6</v>
      </c>
    </row>
    <row r="38" spans="7:17" x14ac:dyDescent="0.7">
      <c r="G38" s="1">
        <v>12</v>
      </c>
      <c r="H38" s="1">
        <v>560</v>
      </c>
      <c r="I38" s="1">
        <f t="shared" si="3"/>
        <v>0</v>
      </c>
      <c r="K38" s="1">
        <v>12</v>
      </c>
      <c r="L38" s="1">
        <v>560</v>
      </c>
      <c r="M38" s="1">
        <f t="shared" si="4"/>
        <v>0</v>
      </c>
      <c r="O38" s="1">
        <v>12</v>
      </c>
      <c r="P38" s="1">
        <v>560</v>
      </c>
      <c r="Q38" s="1">
        <f t="shared" si="5"/>
        <v>0</v>
      </c>
    </row>
    <row r="39" spans="7:17" x14ac:dyDescent="0.7">
      <c r="G39" s="1">
        <v>13</v>
      </c>
      <c r="H39" s="1">
        <v>560</v>
      </c>
      <c r="I39" s="1">
        <f t="shared" si="3"/>
        <v>0</v>
      </c>
      <c r="K39" s="1">
        <v>13</v>
      </c>
      <c r="L39" s="1">
        <v>540</v>
      </c>
      <c r="M39" s="1">
        <f t="shared" si="4"/>
        <v>20</v>
      </c>
      <c r="O39" s="1">
        <v>13</v>
      </c>
      <c r="P39" s="1">
        <v>560</v>
      </c>
      <c r="Q39" s="1">
        <f t="shared" si="5"/>
        <v>0</v>
      </c>
    </row>
    <row r="40" spans="7:17" x14ac:dyDescent="0.7">
      <c r="G40" s="1">
        <v>14</v>
      </c>
      <c r="H40" s="1">
        <v>559</v>
      </c>
      <c r="I40" s="1">
        <f t="shared" si="3"/>
        <v>1</v>
      </c>
      <c r="K40" s="1">
        <v>14</v>
      </c>
      <c r="L40" s="1">
        <v>560</v>
      </c>
      <c r="M40" s="1">
        <f t="shared" si="4"/>
        <v>0</v>
      </c>
      <c r="O40" s="1">
        <v>14</v>
      </c>
      <c r="P40" s="1">
        <v>560</v>
      </c>
      <c r="Q40" s="1">
        <f t="shared" si="5"/>
        <v>0</v>
      </c>
    </row>
    <row r="41" spans="7:17" x14ac:dyDescent="0.7">
      <c r="G41" s="1">
        <v>15</v>
      </c>
      <c r="H41" s="1">
        <v>521</v>
      </c>
      <c r="I41" s="1">
        <f t="shared" si="3"/>
        <v>39</v>
      </c>
      <c r="K41" s="1">
        <v>15</v>
      </c>
      <c r="L41" s="1">
        <v>559</v>
      </c>
      <c r="M41" s="1">
        <f t="shared" si="4"/>
        <v>1</v>
      </c>
      <c r="O41" s="1">
        <v>15</v>
      </c>
      <c r="P41" s="1">
        <v>560</v>
      </c>
      <c r="Q41" s="1">
        <f t="shared" si="5"/>
        <v>0</v>
      </c>
    </row>
    <row r="42" spans="7:17" x14ac:dyDescent="0.7">
      <c r="G42" s="1">
        <v>16</v>
      </c>
      <c r="H42" s="1">
        <v>560</v>
      </c>
      <c r="I42" s="1">
        <f t="shared" si="3"/>
        <v>0</v>
      </c>
      <c r="K42" s="1">
        <v>16</v>
      </c>
      <c r="L42" s="1">
        <v>560</v>
      </c>
      <c r="M42" s="1">
        <f t="shared" si="4"/>
        <v>0</v>
      </c>
      <c r="O42" s="1">
        <v>16</v>
      </c>
      <c r="P42" s="1">
        <v>560</v>
      </c>
      <c r="Q42" s="1">
        <f t="shared" si="5"/>
        <v>0</v>
      </c>
    </row>
    <row r="43" spans="7:17" x14ac:dyDescent="0.7">
      <c r="G43" s="1">
        <v>17</v>
      </c>
      <c r="H43" s="1">
        <v>554</v>
      </c>
      <c r="I43" s="1">
        <f t="shared" si="3"/>
        <v>6</v>
      </c>
      <c r="K43" s="1">
        <v>17</v>
      </c>
      <c r="L43" s="1">
        <v>560</v>
      </c>
      <c r="M43" s="1">
        <f t="shared" si="4"/>
        <v>0</v>
      </c>
      <c r="O43" s="1">
        <v>17</v>
      </c>
      <c r="P43" s="1">
        <v>560</v>
      </c>
      <c r="Q43" s="1">
        <f t="shared" si="5"/>
        <v>0</v>
      </c>
    </row>
    <row r="44" spans="7:17" x14ac:dyDescent="0.7">
      <c r="G44" s="1">
        <v>18</v>
      </c>
      <c r="H44" s="1">
        <v>520</v>
      </c>
      <c r="I44" s="1">
        <f t="shared" si="3"/>
        <v>40</v>
      </c>
      <c r="K44" s="1">
        <v>18</v>
      </c>
      <c r="L44" s="1">
        <v>551</v>
      </c>
      <c r="M44" s="1">
        <f t="shared" si="4"/>
        <v>9</v>
      </c>
      <c r="O44" s="1">
        <v>18</v>
      </c>
      <c r="P44" s="1">
        <v>554</v>
      </c>
      <c r="Q44" s="1">
        <f t="shared" si="5"/>
        <v>6</v>
      </c>
    </row>
    <row r="45" spans="7:17" x14ac:dyDescent="0.7">
      <c r="G45" s="1" t="s">
        <v>0</v>
      </c>
      <c r="H45" s="1">
        <f>SUM(H27:H44)</f>
        <v>9065</v>
      </c>
      <c r="I45" s="1">
        <f>SUM(I27:I44)</f>
        <v>1015</v>
      </c>
      <c r="K45" s="1" t="s">
        <v>0</v>
      </c>
      <c r="L45" s="1">
        <f>SUM(L27:L44)</f>
        <v>9662</v>
      </c>
      <c r="M45" s="1">
        <f>SUM(M27:M44)</f>
        <v>418</v>
      </c>
      <c r="O45" s="1" t="s">
        <v>0</v>
      </c>
      <c r="P45" s="1">
        <f>SUM(P27:P44)</f>
        <v>10052</v>
      </c>
      <c r="Q45" s="1">
        <f>SUM(Q27:Q44)</f>
        <v>28</v>
      </c>
    </row>
    <row r="46" spans="7:17" x14ac:dyDescent="0.7">
      <c r="G46" s="1" t="s">
        <v>2</v>
      </c>
      <c r="H46" s="1"/>
      <c r="I46" s="1">
        <f>H45/(560*18)*100</f>
        <v>89.930555555555557</v>
      </c>
      <c r="K46" s="1" t="s">
        <v>2</v>
      </c>
      <c r="L46" s="1"/>
      <c r="M46" s="1">
        <f>L45/(560*18)*100</f>
        <v>95.853174603174608</v>
      </c>
      <c r="O46" s="1" t="s">
        <v>2</v>
      </c>
      <c r="P46" s="1"/>
      <c r="Q46" s="1">
        <f>P45/(560*18)*100</f>
        <v>99.722222222222229</v>
      </c>
    </row>
    <row r="50" spans="7:25" x14ac:dyDescent="0.7">
      <c r="G50" s="1">
        <v>1</v>
      </c>
      <c r="H50" s="1"/>
      <c r="I50" s="1"/>
      <c r="K50" s="1">
        <v>3</v>
      </c>
      <c r="L50" s="1"/>
      <c r="M50" s="1"/>
      <c r="O50" s="1">
        <v>5</v>
      </c>
      <c r="P50" s="1"/>
      <c r="Q50" s="1"/>
      <c r="S50" s="1">
        <v>7</v>
      </c>
      <c r="T50" s="1"/>
      <c r="U50" s="1"/>
      <c r="W50" s="1">
        <v>9</v>
      </c>
      <c r="X50" s="1"/>
      <c r="Y50" s="1"/>
    </row>
    <row r="51" spans="7:25" x14ac:dyDescent="0.7">
      <c r="G51" s="1">
        <v>1</v>
      </c>
      <c r="H51" s="1">
        <v>560</v>
      </c>
      <c r="I51" s="1">
        <f>560-H51</f>
        <v>0</v>
      </c>
      <c r="K51" s="1">
        <v>1</v>
      </c>
      <c r="L51" s="1">
        <v>187</v>
      </c>
      <c r="M51" s="1">
        <f>187-L51</f>
        <v>0</v>
      </c>
      <c r="O51" s="1">
        <v>1</v>
      </c>
      <c r="P51" s="1">
        <v>112</v>
      </c>
      <c r="Q51" s="1">
        <f>112-P51</f>
        <v>0</v>
      </c>
      <c r="S51" s="1">
        <v>1</v>
      </c>
      <c r="T51" s="1">
        <v>80</v>
      </c>
      <c r="U51" s="1">
        <f>80-T51</f>
        <v>0</v>
      </c>
      <c r="W51" s="1">
        <v>1</v>
      </c>
      <c r="X51" s="1">
        <v>56</v>
      </c>
      <c r="Y51" s="1">
        <f>56-X51</f>
        <v>0</v>
      </c>
    </row>
    <row r="52" spans="7:25" x14ac:dyDescent="0.7">
      <c r="G52" s="1">
        <v>2</v>
      </c>
      <c r="H52" s="1">
        <v>559</v>
      </c>
      <c r="I52" s="1">
        <f t="shared" ref="I52:I68" si="6">560-H52</f>
        <v>1</v>
      </c>
      <c r="K52" s="1">
        <v>2</v>
      </c>
      <c r="L52" s="1">
        <v>187</v>
      </c>
      <c r="M52" s="1">
        <f t="shared" ref="M52:M68" si="7">187-L52</f>
        <v>0</v>
      </c>
      <c r="O52" s="1">
        <v>2</v>
      </c>
      <c r="P52" s="1">
        <v>112</v>
      </c>
      <c r="Q52" s="1">
        <f t="shared" ref="Q52:Q68" si="8">112-P52</f>
        <v>0</v>
      </c>
      <c r="S52" s="1">
        <v>2</v>
      </c>
      <c r="T52" s="1">
        <v>78</v>
      </c>
      <c r="U52" s="1">
        <f t="shared" ref="U52:U68" si="9">80-T52</f>
        <v>2</v>
      </c>
      <c r="W52" s="1">
        <v>2</v>
      </c>
      <c r="X52" s="1">
        <v>55</v>
      </c>
      <c r="Y52" s="1">
        <f t="shared" ref="Y52:Y68" si="10">560-X52</f>
        <v>505</v>
      </c>
    </row>
    <row r="53" spans="7:25" x14ac:dyDescent="0.7">
      <c r="G53" s="1">
        <v>3</v>
      </c>
      <c r="H53" s="1">
        <v>560</v>
      </c>
      <c r="I53" s="1">
        <f t="shared" si="6"/>
        <v>0</v>
      </c>
      <c r="K53" s="1">
        <v>3</v>
      </c>
      <c r="L53" s="1">
        <v>187</v>
      </c>
      <c r="M53" s="1">
        <f t="shared" si="7"/>
        <v>0</v>
      </c>
      <c r="O53" s="1">
        <v>3</v>
      </c>
      <c r="P53" s="1">
        <v>112</v>
      </c>
      <c r="Q53" s="1">
        <f t="shared" si="8"/>
        <v>0</v>
      </c>
      <c r="S53" s="1">
        <v>3</v>
      </c>
      <c r="T53" s="1">
        <v>80</v>
      </c>
      <c r="U53" s="1">
        <f t="shared" si="9"/>
        <v>0</v>
      </c>
      <c r="W53" s="1">
        <v>3</v>
      </c>
      <c r="X53" s="1">
        <v>55</v>
      </c>
      <c r="Y53" s="1">
        <f t="shared" si="10"/>
        <v>505</v>
      </c>
    </row>
    <row r="54" spans="7:25" x14ac:dyDescent="0.7">
      <c r="G54" s="1">
        <v>4</v>
      </c>
      <c r="H54" s="1">
        <v>560</v>
      </c>
      <c r="I54" s="1">
        <f t="shared" si="6"/>
        <v>0</v>
      </c>
      <c r="K54" s="1">
        <v>4</v>
      </c>
      <c r="L54" s="1">
        <v>187</v>
      </c>
      <c r="M54" s="1">
        <f t="shared" si="7"/>
        <v>0</v>
      </c>
      <c r="O54" s="1">
        <v>4</v>
      </c>
      <c r="P54" s="1">
        <v>111</v>
      </c>
      <c r="Q54" s="1">
        <f t="shared" si="8"/>
        <v>1</v>
      </c>
      <c r="S54" s="1">
        <v>4</v>
      </c>
      <c r="T54" s="1">
        <v>79</v>
      </c>
      <c r="U54" s="1">
        <f t="shared" si="9"/>
        <v>1</v>
      </c>
      <c r="W54" s="1">
        <v>4</v>
      </c>
      <c r="X54" s="1">
        <v>56</v>
      </c>
      <c r="Y54" s="1">
        <f t="shared" si="10"/>
        <v>504</v>
      </c>
    </row>
    <row r="55" spans="7:25" x14ac:dyDescent="0.7">
      <c r="G55" s="1">
        <v>5</v>
      </c>
      <c r="H55" s="1">
        <v>557</v>
      </c>
      <c r="I55" s="1">
        <f t="shared" si="6"/>
        <v>3</v>
      </c>
      <c r="K55" s="1">
        <v>5</v>
      </c>
      <c r="L55" s="1">
        <v>185</v>
      </c>
      <c r="M55" s="1">
        <f t="shared" si="7"/>
        <v>2</v>
      </c>
      <c r="O55" s="1">
        <v>5</v>
      </c>
      <c r="P55" s="1">
        <v>107</v>
      </c>
      <c r="Q55" s="1">
        <f t="shared" si="8"/>
        <v>5</v>
      </c>
      <c r="S55" s="1">
        <v>5</v>
      </c>
      <c r="T55" s="1">
        <v>80</v>
      </c>
      <c r="U55" s="1">
        <f t="shared" si="9"/>
        <v>0</v>
      </c>
      <c r="W55" s="1">
        <v>5</v>
      </c>
      <c r="X55" s="1">
        <v>53</v>
      </c>
      <c r="Y55" s="1">
        <f t="shared" si="10"/>
        <v>507</v>
      </c>
    </row>
    <row r="56" spans="7:25" x14ac:dyDescent="0.7">
      <c r="G56" s="1">
        <v>6</v>
      </c>
      <c r="H56" s="1">
        <v>560</v>
      </c>
      <c r="I56" s="1">
        <f t="shared" si="6"/>
        <v>0</v>
      </c>
      <c r="K56" s="1">
        <v>6</v>
      </c>
      <c r="L56" s="1">
        <v>187</v>
      </c>
      <c r="M56" s="1">
        <f t="shared" si="7"/>
        <v>0</v>
      </c>
      <c r="O56" s="1">
        <v>6</v>
      </c>
      <c r="P56" s="1">
        <v>112</v>
      </c>
      <c r="Q56" s="1">
        <f t="shared" si="8"/>
        <v>0</v>
      </c>
      <c r="S56" s="1">
        <v>6</v>
      </c>
      <c r="T56" s="1">
        <v>80</v>
      </c>
      <c r="U56" s="1">
        <f t="shared" si="9"/>
        <v>0</v>
      </c>
      <c r="W56" s="1">
        <v>6</v>
      </c>
      <c r="X56" s="1">
        <v>56</v>
      </c>
      <c r="Y56" s="1">
        <f t="shared" si="10"/>
        <v>504</v>
      </c>
    </row>
    <row r="57" spans="7:25" x14ac:dyDescent="0.7">
      <c r="G57" s="1">
        <v>7</v>
      </c>
      <c r="H57" s="1">
        <v>548</v>
      </c>
      <c r="I57" s="1">
        <f t="shared" si="6"/>
        <v>12</v>
      </c>
      <c r="K57" s="1">
        <v>7</v>
      </c>
      <c r="L57" s="1">
        <v>184</v>
      </c>
      <c r="M57" s="1">
        <f t="shared" si="7"/>
        <v>3</v>
      </c>
      <c r="O57" s="1">
        <v>7</v>
      </c>
      <c r="P57" s="1">
        <v>98</v>
      </c>
      <c r="Q57" s="1">
        <f t="shared" si="8"/>
        <v>14</v>
      </c>
      <c r="S57" s="1">
        <v>7</v>
      </c>
      <c r="T57" s="1">
        <v>62</v>
      </c>
      <c r="U57" s="1">
        <f t="shared" si="9"/>
        <v>18</v>
      </c>
      <c r="W57" s="1">
        <v>7</v>
      </c>
      <c r="X57" s="1">
        <v>36</v>
      </c>
      <c r="Y57" s="1">
        <f t="shared" si="10"/>
        <v>524</v>
      </c>
    </row>
    <row r="58" spans="7:25" x14ac:dyDescent="0.7">
      <c r="G58" s="1">
        <v>8</v>
      </c>
      <c r="H58" s="1">
        <v>560</v>
      </c>
      <c r="I58" s="1">
        <f t="shared" si="6"/>
        <v>0</v>
      </c>
      <c r="K58" s="1">
        <v>8</v>
      </c>
      <c r="L58" s="1">
        <v>187</v>
      </c>
      <c r="M58" s="1">
        <f t="shared" si="7"/>
        <v>0</v>
      </c>
      <c r="O58" s="1">
        <v>8</v>
      </c>
      <c r="P58" s="1">
        <v>110</v>
      </c>
      <c r="Q58" s="1">
        <f t="shared" si="8"/>
        <v>2</v>
      </c>
      <c r="S58" s="1">
        <v>8</v>
      </c>
      <c r="T58" s="1">
        <v>78</v>
      </c>
      <c r="U58" s="1">
        <f t="shared" si="9"/>
        <v>2</v>
      </c>
      <c r="W58" s="1">
        <v>8</v>
      </c>
      <c r="X58" s="1">
        <v>50</v>
      </c>
      <c r="Y58" s="1">
        <f t="shared" si="10"/>
        <v>510</v>
      </c>
    </row>
    <row r="59" spans="7:25" x14ac:dyDescent="0.7">
      <c r="G59" s="1">
        <v>9</v>
      </c>
      <c r="H59" s="1">
        <v>560</v>
      </c>
      <c r="I59" s="1">
        <f t="shared" si="6"/>
        <v>0</v>
      </c>
      <c r="K59" s="1">
        <v>9</v>
      </c>
      <c r="L59" s="1">
        <v>187</v>
      </c>
      <c r="M59" s="1">
        <f t="shared" si="7"/>
        <v>0</v>
      </c>
      <c r="O59" s="1">
        <v>9</v>
      </c>
      <c r="P59" s="1">
        <v>112</v>
      </c>
      <c r="Q59" s="1">
        <f t="shared" si="8"/>
        <v>0</v>
      </c>
      <c r="S59" s="1">
        <v>9</v>
      </c>
      <c r="T59" s="1">
        <v>80</v>
      </c>
      <c r="U59" s="1">
        <f t="shared" si="9"/>
        <v>0</v>
      </c>
      <c r="W59" s="1">
        <v>9</v>
      </c>
      <c r="X59" s="1">
        <v>56</v>
      </c>
      <c r="Y59" s="1">
        <f t="shared" si="10"/>
        <v>504</v>
      </c>
    </row>
    <row r="60" spans="7:25" x14ac:dyDescent="0.7">
      <c r="G60" s="1">
        <v>10</v>
      </c>
      <c r="H60" s="1">
        <v>560</v>
      </c>
      <c r="I60" s="1">
        <f t="shared" si="6"/>
        <v>0</v>
      </c>
      <c r="K60" s="1">
        <v>10</v>
      </c>
      <c r="L60" s="1">
        <v>186</v>
      </c>
      <c r="M60" s="1">
        <f t="shared" si="7"/>
        <v>1</v>
      </c>
      <c r="O60" s="1">
        <v>10</v>
      </c>
      <c r="P60" s="1">
        <v>111</v>
      </c>
      <c r="Q60" s="1">
        <f t="shared" si="8"/>
        <v>1</v>
      </c>
      <c r="S60" s="1">
        <v>10</v>
      </c>
      <c r="T60" s="1">
        <v>78</v>
      </c>
      <c r="U60" s="1">
        <f t="shared" si="9"/>
        <v>2</v>
      </c>
      <c r="W60" s="1">
        <v>10</v>
      </c>
      <c r="X60" s="1">
        <v>51</v>
      </c>
      <c r="Y60" s="1">
        <f t="shared" si="10"/>
        <v>509</v>
      </c>
    </row>
    <row r="61" spans="7:25" x14ac:dyDescent="0.7">
      <c r="G61" s="1">
        <v>11</v>
      </c>
      <c r="H61" s="1">
        <v>555</v>
      </c>
      <c r="I61" s="1">
        <f t="shared" si="6"/>
        <v>5</v>
      </c>
      <c r="K61" s="1">
        <v>11</v>
      </c>
      <c r="L61" s="1">
        <v>187</v>
      </c>
      <c r="M61" s="1">
        <f t="shared" si="7"/>
        <v>0</v>
      </c>
      <c r="O61" s="1">
        <v>11</v>
      </c>
      <c r="P61" s="1">
        <v>54</v>
      </c>
      <c r="Q61" s="1">
        <f t="shared" si="8"/>
        <v>58</v>
      </c>
      <c r="S61" s="1">
        <v>11</v>
      </c>
      <c r="T61" s="1">
        <v>68</v>
      </c>
      <c r="U61" s="1">
        <f t="shared" si="9"/>
        <v>12</v>
      </c>
      <c r="W61" s="1">
        <v>11</v>
      </c>
      <c r="X61" s="1">
        <v>50</v>
      </c>
      <c r="Y61" s="1">
        <f t="shared" si="10"/>
        <v>510</v>
      </c>
    </row>
    <row r="62" spans="7:25" x14ac:dyDescent="0.7">
      <c r="G62" s="1">
        <v>12</v>
      </c>
      <c r="H62" s="1">
        <v>560</v>
      </c>
      <c r="I62" s="1">
        <f t="shared" si="6"/>
        <v>0</v>
      </c>
      <c r="K62" s="1">
        <v>12</v>
      </c>
      <c r="L62" s="1">
        <v>187</v>
      </c>
      <c r="M62" s="1">
        <f t="shared" si="7"/>
        <v>0</v>
      </c>
      <c r="O62" s="1">
        <v>12</v>
      </c>
      <c r="P62" s="1">
        <v>112</v>
      </c>
      <c r="Q62" s="1">
        <f t="shared" si="8"/>
        <v>0</v>
      </c>
      <c r="S62" s="1">
        <v>12</v>
      </c>
      <c r="T62" s="1">
        <v>80</v>
      </c>
      <c r="U62" s="1">
        <f t="shared" si="9"/>
        <v>0</v>
      </c>
      <c r="W62" s="1">
        <v>12</v>
      </c>
      <c r="X62" s="1">
        <v>56</v>
      </c>
      <c r="Y62" s="1">
        <f t="shared" si="10"/>
        <v>504</v>
      </c>
    </row>
    <row r="63" spans="7:25" x14ac:dyDescent="0.7">
      <c r="G63" s="1">
        <v>13</v>
      </c>
      <c r="H63" s="1">
        <v>560</v>
      </c>
      <c r="I63" s="1">
        <f t="shared" si="6"/>
        <v>0</v>
      </c>
      <c r="K63" s="1">
        <v>13</v>
      </c>
      <c r="L63" s="1">
        <v>187</v>
      </c>
      <c r="M63" s="1">
        <f t="shared" si="7"/>
        <v>0</v>
      </c>
      <c r="O63" s="1">
        <v>13</v>
      </c>
      <c r="P63" s="1">
        <v>111</v>
      </c>
      <c r="Q63" s="1">
        <f t="shared" si="8"/>
        <v>1</v>
      </c>
      <c r="S63" s="1">
        <v>13</v>
      </c>
      <c r="T63" s="1">
        <v>80</v>
      </c>
      <c r="U63" s="1">
        <f t="shared" si="9"/>
        <v>0</v>
      </c>
      <c r="W63" s="1">
        <v>13</v>
      </c>
      <c r="X63" s="1">
        <v>54</v>
      </c>
      <c r="Y63" s="1">
        <f t="shared" si="10"/>
        <v>506</v>
      </c>
    </row>
    <row r="64" spans="7:25" x14ac:dyDescent="0.7">
      <c r="G64" s="1">
        <v>14</v>
      </c>
      <c r="H64" s="1">
        <v>560</v>
      </c>
      <c r="I64" s="1">
        <f t="shared" si="6"/>
        <v>0</v>
      </c>
      <c r="K64" s="1">
        <v>14</v>
      </c>
      <c r="L64" s="1">
        <v>187</v>
      </c>
      <c r="M64" s="1">
        <f t="shared" si="7"/>
        <v>0</v>
      </c>
      <c r="O64" s="1">
        <v>14</v>
      </c>
      <c r="P64" s="1">
        <v>112</v>
      </c>
      <c r="Q64" s="1">
        <f t="shared" si="8"/>
        <v>0</v>
      </c>
      <c r="S64" s="1">
        <v>14</v>
      </c>
      <c r="T64" s="1">
        <v>80</v>
      </c>
      <c r="U64" s="1">
        <f t="shared" si="9"/>
        <v>0</v>
      </c>
      <c r="W64" s="1">
        <v>14</v>
      </c>
      <c r="X64" s="1">
        <v>56</v>
      </c>
      <c r="Y64" s="1">
        <f t="shared" si="10"/>
        <v>504</v>
      </c>
    </row>
    <row r="65" spans="7:25" x14ac:dyDescent="0.7">
      <c r="G65" s="1">
        <v>15</v>
      </c>
      <c r="H65" s="1">
        <v>560</v>
      </c>
      <c r="I65" s="1">
        <f t="shared" si="6"/>
        <v>0</v>
      </c>
      <c r="K65" s="1">
        <v>15</v>
      </c>
      <c r="L65" s="1">
        <v>187</v>
      </c>
      <c r="M65" s="1">
        <f t="shared" si="7"/>
        <v>0</v>
      </c>
      <c r="O65" s="1">
        <v>15</v>
      </c>
      <c r="P65" s="1">
        <v>112</v>
      </c>
      <c r="Q65" s="1">
        <f t="shared" si="8"/>
        <v>0</v>
      </c>
      <c r="S65" s="1">
        <v>15</v>
      </c>
      <c r="T65" s="1">
        <v>80</v>
      </c>
      <c r="U65" s="1">
        <f t="shared" si="9"/>
        <v>0</v>
      </c>
      <c r="W65" s="1">
        <v>15</v>
      </c>
      <c r="X65" s="1">
        <v>56</v>
      </c>
      <c r="Y65" s="1">
        <f t="shared" si="10"/>
        <v>504</v>
      </c>
    </row>
    <row r="66" spans="7:25" x14ac:dyDescent="0.7">
      <c r="G66" s="1">
        <v>16</v>
      </c>
      <c r="H66" s="1">
        <v>560</v>
      </c>
      <c r="I66" s="1">
        <f t="shared" si="6"/>
        <v>0</v>
      </c>
      <c r="K66" s="1">
        <v>16</v>
      </c>
      <c r="L66" s="1">
        <v>187</v>
      </c>
      <c r="M66" s="1">
        <f t="shared" si="7"/>
        <v>0</v>
      </c>
      <c r="O66" s="1">
        <v>16</v>
      </c>
      <c r="P66" s="1">
        <v>112</v>
      </c>
      <c r="Q66" s="1">
        <f t="shared" si="8"/>
        <v>0</v>
      </c>
      <c r="S66" s="1">
        <v>16</v>
      </c>
      <c r="T66" s="1">
        <v>80</v>
      </c>
      <c r="U66" s="1">
        <f t="shared" si="9"/>
        <v>0</v>
      </c>
      <c r="W66" s="1">
        <v>16</v>
      </c>
      <c r="X66" s="1">
        <v>56</v>
      </c>
      <c r="Y66" s="1">
        <f t="shared" si="10"/>
        <v>504</v>
      </c>
    </row>
    <row r="67" spans="7:25" x14ac:dyDescent="0.7">
      <c r="G67" s="1">
        <v>17</v>
      </c>
      <c r="H67" s="1">
        <v>560</v>
      </c>
      <c r="I67" s="1">
        <f t="shared" si="6"/>
        <v>0</v>
      </c>
      <c r="K67" s="1">
        <v>17</v>
      </c>
      <c r="L67" s="1">
        <v>187</v>
      </c>
      <c r="M67" s="1">
        <f t="shared" si="7"/>
        <v>0</v>
      </c>
      <c r="O67" s="1">
        <v>17</v>
      </c>
      <c r="P67" s="1">
        <v>112</v>
      </c>
      <c r="Q67" s="1">
        <f t="shared" si="8"/>
        <v>0</v>
      </c>
      <c r="S67" s="1">
        <v>17</v>
      </c>
      <c r="T67" s="1">
        <v>80</v>
      </c>
      <c r="U67" s="1">
        <f t="shared" si="9"/>
        <v>0</v>
      </c>
      <c r="W67" s="1">
        <v>17</v>
      </c>
      <c r="X67" s="1">
        <v>56</v>
      </c>
      <c r="Y67" s="1">
        <f t="shared" si="10"/>
        <v>504</v>
      </c>
    </row>
    <row r="68" spans="7:25" x14ac:dyDescent="0.7">
      <c r="G68" s="1">
        <v>18</v>
      </c>
      <c r="H68" s="1">
        <v>556</v>
      </c>
      <c r="I68" s="1">
        <f t="shared" si="6"/>
        <v>4</v>
      </c>
      <c r="K68" s="1">
        <v>18</v>
      </c>
      <c r="L68" s="1">
        <v>175</v>
      </c>
      <c r="M68" s="1">
        <f t="shared" si="7"/>
        <v>12</v>
      </c>
      <c r="O68" s="1">
        <v>18</v>
      </c>
      <c r="P68" s="1">
        <v>92</v>
      </c>
      <c r="Q68" s="1">
        <f t="shared" si="8"/>
        <v>20</v>
      </c>
      <c r="S68" s="1">
        <v>18</v>
      </c>
      <c r="T68" s="1">
        <v>38</v>
      </c>
      <c r="U68" s="1">
        <f t="shared" si="9"/>
        <v>42</v>
      </c>
      <c r="W68" s="1">
        <v>18</v>
      </c>
      <c r="X68" s="1">
        <v>23</v>
      </c>
      <c r="Y68" s="1">
        <f t="shared" si="10"/>
        <v>537</v>
      </c>
    </row>
    <row r="69" spans="7:25" x14ac:dyDescent="0.7">
      <c r="G69" s="1" t="s">
        <v>0</v>
      </c>
      <c r="H69" s="1">
        <f>SUM(H51:H68)</f>
        <v>10055</v>
      </c>
      <c r="I69" s="1">
        <f>SUM(I51:I68)</f>
        <v>25</v>
      </c>
      <c r="K69" s="1" t="s">
        <v>0</v>
      </c>
      <c r="L69" s="1">
        <f>SUM(L51:L68)</f>
        <v>3348</v>
      </c>
      <c r="M69" s="1">
        <f>SUM(M51:M68)</f>
        <v>18</v>
      </c>
      <c r="O69" s="1" t="s">
        <v>0</v>
      </c>
      <c r="P69" s="1">
        <f>SUM(P51:P68)</f>
        <v>1914</v>
      </c>
      <c r="Q69" s="1">
        <f>SUM(Q51:Q68)</f>
        <v>102</v>
      </c>
      <c r="S69" s="1" t="s">
        <v>0</v>
      </c>
      <c r="T69" s="1">
        <f>SUM(T51:T68)</f>
        <v>1361</v>
      </c>
      <c r="U69" s="1">
        <f>SUM(U51:U68)</f>
        <v>79</v>
      </c>
      <c r="W69" s="1" t="s">
        <v>0</v>
      </c>
      <c r="X69" s="1">
        <f>SUM(X51:X68)</f>
        <v>931</v>
      </c>
      <c r="Y69" s="1">
        <f>SUM(Y51:Y68)</f>
        <v>8645</v>
      </c>
    </row>
    <row r="70" spans="7:25" x14ac:dyDescent="0.7">
      <c r="G70" s="1" t="s">
        <v>2</v>
      </c>
      <c r="H70" s="1"/>
      <c r="I70" s="1">
        <f>H69/(560*18)*100</f>
        <v>99.751984126984127</v>
      </c>
      <c r="K70" s="1" t="s">
        <v>2</v>
      </c>
      <c r="L70" s="1"/>
      <c r="M70" s="1">
        <f>L69/(187*18)*100</f>
        <v>99.465240641711233</v>
      </c>
      <c r="O70" s="1" t="s">
        <v>2</v>
      </c>
      <c r="P70" s="1"/>
      <c r="Q70" s="1">
        <f>P69/(112*18)*100</f>
        <v>94.94047619047619</v>
      </c>
      <c r="S70" s="1" t="s">
        <v>2</v>
      </c>
      <c r="T70" s="1"/>
      <c r="U70" s="1">
        <f>T69/(80*18)*100</f>
        <v>94.513888888888886</v>
      </c>
      <c r="W70" s="1" t="s">
        <v>2</v>
      </c>
      <c r="X70" s="1"/>
      <c r="Y70" s="1">
        <f>X69/(56*18)*100</f>
        <v>92.361111111111114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渋谷 朋暉</dc:creator>
  <cp:lastModifiedBy>渋谷 朋暉</cp:lastModifiedBy>
  <dcterms:created xsi:type="dcterms:W3CDTF">2025-02-03T05:59:10Z</dcterms:created>
  <dcterms:modified xsi:type="dcterms:W3CDTF">2025-02-04T05:22:49Z</dcterms:modified>
</cp:coreProperties>
</file>