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LONFI0002.R02.XLGS.LOCAL\Home\X135795\Redirected Documents\"/>
    </mc:Choice>
  </mc:AlternateContent>
  <xr:revisionPtr revIDLastSave="0" documentId="13_ncr:1_{312CA301-B924-400B-B4D9-DD39BAEBD93F}" xr6:coauthVersionLast="44" xr6:coauthVersionMax="44" xr10:uidLastSave="{00000000-0000-0000-0000-000000000000}"/>
  <bookViews>
    <workbookView xWindow="-120" yWindow="-120" windowWidth="20730" windowHeight="11160" xr2:uid="{98DB36AB-65B8-48D9-92C0-F1473407DE1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0" i="1" l="1"/>
  <c r="H19" i="1" s="1"/>
  <c r="J14" i="1"/>
  <c r="F28" i="1"/>
  <c r="C28" i="1"/>
  <c r="D28" i="1"/>
  <c r="H27" i="1"/>
  <c r="E27" i="1"/>
  <c r="H26" i="1"/>
  <c r="E26" i="1"/>
  <c r="E28" i="1" s="1"/>
  <c r="H29" i="1" s="1"/>
  <c r="D20" i="1"/>
  <c r="H18" i="1"/>
  <c r="E19" i="1"/>
  <c r="E18" i="1"/>
  <c r="H28" i="1" l="1"/>
  <c r="E20" i="1"/>
  <c r="H21" i="1" s="1"/>
  <c r="K13" i="1"/>
  <c r="K14" i="1" s="1"/>
  <c r="K9" i="1"/>
  <c r="K8" i="1"/>
  <c r="K4" i="1"/>
  <c r="K3" i="1"/>
  <c r="I10" i="1"/>
  <c r="C10" i="1"/>
  <c r="H9" i="1"/>
  <c r="H8" i="1"/>
  <c r="H7" i="1"/>
  <c r="C5" i="1"/>
  <c r="I5" i="1"/>
  <c r="H2" i="1"/>
  <c r="H3" i="1"/>
  <c r="H4" i="1"/>
  <c r="H5" i="1" l="1"/>
  <c r="K10" i="1"/>
  <c r="K5" i="1"/>
  <c r="H10" i="1"/>
  <c r="I11" i="1" s="1"/>
  <c r="L10" i="1" s="1"/>
  <c r="J5" i="1"/>
  <c r="Q20" i="1"/>
  <c r="R20" i="1" s="1"/>
  <c r="L5" i="1" l="1"/>
  <c r="L17" i="1" s="1"/>
  <c r="J15" i="1"/>
  <c r="K16" i="1"/>
  <c r="J16" i="1" l="1"/>
  <c r="H30" i="1"/>
  <c r="G30" i="1"/>
  <c r="C20" i="1"/>
  <c r="G22" i="1"/>
  <c r="H22" i="1"/>
  <c r="H20" i="1"/>
</calcChain>
</file>

<file path=xl/sharedStrings.xml><?xml version="1.0" encoding="utf-8"?>
<sst xmlns="http://schemas.openxmlformats.org/spreadsheetml/2006/main" count="71" uniqueCount="33">
  <si>
    <t>Dec</t>
  </si>
  <si>
    <t>Emel</t>
  </si>
  <si>
    <t>Furlough</t>
  </si>
  <si>
    <t>Salary</t>
  </si>
  <si>
    <t>Paid</t>
  </si>
  <si>
    <t>Nov</t>
  </si>
  <si>
    <t>Oct</t>
  </si>
  <si>
    <t>Bal</t>
  </si>
  <si>
    <t>Name</t>
  </si>
  <si>
    <t>Month</t>
  </si>
  <si>
    <t>Deductions</t>
  </si>
  <si>
    <t>Net</t>
  </si>
  <si>
    <t>Balance Left with Tanvi</t>
  </si>
  <si>
    <t>Furlough2</t>
  </si>
  <si>
    <t>Deductions Gorj</t>
  </si>
  <si>
    <t>Gross Pay</t>
  </si>
  <si>
    <t>Gemma</t>
  </si>
  <si>
    <t>Pay from Gorj to Do</t>
  </si>
  <si>
    <t>Furlough Total With Tanvi</t>
  </si>
  <si>
    <t>Rejitha</t>
  </si>
  <si>
    <t>Difference</t>
  </si>
  <si>
    <t>Overpaid</t>
  </si>
  <si>
    <t>To Return</t>
  </si>
  <si>
    <t>From Tanvi</t>
  </si>
  <si>
    <t>Net Salary</t>
  </si>
  <si>
    <t>Total Net</t>
  </si>
  <si>
    <t>Total Pay</t>
  </si>
  <si>
    <t>Payments</t>
  </si>
  <si>
    <t>Gross Salary</t>
  </si>
  <si>
    <t>Gross Furlough</t>
  </si>
  <si>
    <t>Net Pay</t>
  </si>
  <si>
    <t>Total to be Received</t>
  </si>
  <si>
    <t>To Refund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</si>
</sst>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0" fillId="0" borderId="0" xfId="0" applyFill="1"/>
    <xf numFmtId="0" fontId="1" fillId="0" borderId="0" xfId="0" applyFont="1" applyFill="1"/>
    <xf numFmtId="0" fontId="2" fillId="2" borderId="0" xfId="0" applyFont="1" applyFill="1"/>
    <xf numFmtId="0" fontId="3" fillId="2" borderId="0" xfId="0" applyFont="1" applyFill="1"/>
    <xf numFmtId="0" fontId="1" fillId="3" borderId="0" xfId="0" applyFont="1" applyFill="1"/>
    <xf numFmtId="0" fontId="0" fillId="3" borderId="0" xfId="0" applyFill="1"/>
    <xf numFmtId="0" fontId="0" fillId="0" borderId="1" xfId="0" applyBorder="1"/>
    <xf numFmtId="0" fontId="1" fillId="0" borderId="1" xfId="0" applyFont="1" applyBorder="1"/>
    <xf numFmtId="0" fontId="1" fillId="3" borderId="1" xfId="0" applyFont="1" applyFill="1" applyBorder="1"/>
    <xf numFmtId="0" fontId="0" fillId="0" borderId="2" xfId="0" applyBorder="1"/>
    <xf numFmtId="0" fontId="0" fillId="0" borderId="3" xfId="0" applyBorder="1"/>
    <xf numFmtId="0" fontId="0" fillId="3" borderId="2" xfId="0" applyFill="1" applyBorder="1"/>
    <xf numFmtId="0" fontId="0" fillId="0" borderId="4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830AF-F554-4008-BA98-F39C22E93FA7}">
  <dimension ref="A1:R39"/>
  <sheetViews>
    <sheetView tabSelected="1" topLeftCell="A9" workbookViewId="0">
      <selection activeCell="F21" sqref="F21"/>
    </sheetView>
  </sheetViews>
  <sheetFormatPr defaultRowHeight="15" x14ac:dyDescent="0.25"/>
  <cols>
    <col min="3" max="3" width="9.85546875" customWidth="1"/>
    <col min="4" max="4" width="10.85546875" customWidth="1"/>
    <col min="5" max="5" width="11.7109375" customWidth="1"/>
    <col min="6" max="6" width="11.140625" customWidth="1"/>
    <col min="7" max="7" width="16.5703125" customWidth="1"/>
    <col min="8" max="8" width="16.42578125" customWidth="1"/>
    <col min="9" max="9" width="20.85546875" customWidth="1"/>
    <col min="10" max="10" width="19.42578125" customWidth="1"/>
    <col min="11" max="11" width="25.28515625" customWidth="1"/>
    <col min="12" max="12" width="21.28515625" customWidth="1"/>
  </cols>
  <sheetData>
    <row r="1" spans="1:12" x14ac:dyDescent="0.25">
      <c r="A1" s="1" t="s">
        <v>8</v>
      </c>
      <c r="B1" s="1" t="s">
        <v>9</v>
      </c>
      <c r="C1" s="1" t="s">
        <v>3</v>
      </c>
      <c r="D1" s="1" t="s">
        <v>2</v>
      </c>
      <c r="E1" s="1" t="s">
        <v>13</v>
      </c>
      <c r="F1" s="1" t="s">
        <v>10</v>
      </c>
      <c r="G1" s="1" t="s">
        <v>14</v>
      </c>
      <c r="H1" s="1" t="s">
        <v>11</v>
      </c>
      <c r="I1" s="1" t="s">
        <v>4</v>
      </c>
      <c r="J1" s="1" t="s">
        <v>17</v>
      </c>
      <c r="K1" s="1" t="s">
        <v>18</v>
      </c>
      <c r="L1" s="1" t="s">
        <v>12</v>
      </c>
    </row>
    <row r="2" spans="1:12" x14ac:dyDescent="0.25">
      <c r="A2" t="s">
        <v>1</v>
      </c>
      <c r="B2" t="s">
        <v>6</v>
      </c>
      <c r="C2">
        <v>361.26</v>
      </c>
      <c r="D2">
        <v>0</v>
      </c>
      <c r="E2">
        <v>0</v>
      </c>
      <c r="F2">
        <v>0</v>
      </c>
      <c r="G2">
        <v>0</v>
      </c>
      <c r="H2" s="3">
        <f>SUM(C2,D2,E2,-F2,-G2)</f>
        <v>361.26</v>
      </c>
      <c r="I2">
        <v>361.26</v>
      </c>
    </row>
    <row r="3" spans="1:12" x14ac:dyDescent="0.25">
      <c r="A3" t="s">
        <v>1</v>
      </c>
      <c r="B3" t="s">
        <v>5</v>
      </c>
      <c r="C3">
        <v>110.25</v>
      </c>
      <c r="D3">
        <v>518.4</v>
      </c>
      <c r="E3">
        <v>0</v>
      </c>
      <c r="F3">
        <v>0</v>
      </c>
      <c r="G3">
        <v>0</v>
      </c>
      <c r="H3" s="3">
        <f>SUM(C3,D3,E3,-F3,-G3)</f>
        <v>628.65</v>
      </c>
      <c r="I3">
        <v>628.65</v>
      </c>
      <c r="K3">
        <f>SUM(D3:E3)</f>
        <v>518.4</v>
      </c>
    </row>
    <row r="4" spans="1:12" x14ac:dyDescent="0.25">
      <c r="A4" t="s">
        <v>1</v>
      </c>
      <c r="B4" t="s">
        <v>0</v>
      </c>
      <c r="C4">
        <v>337.5</v>
      </c>
      <c r="D4">
        <v>201.6</v>
      </c>
      <c r="E4">
        <v>57.6</v>
      </c>
      <c r="F4">
        <v>67.400000000000006</v>
      </c>
      <c r="G4">
        <v>0</v>
      </c>
      <c r="H4" s="3">
        <f>SUM(C4,D4,E4,-F4,-G4)</f>
        <v>529.30000000000007</v>
      </c>
      <c r="K4">
        <f>SUM(D4:E4)</f>
        <v>259.2</v>
      </c>
    </row>
    <row r="5" spans="1:12" x14ac:dyDescent="0.25">
      <c r="B5" s="1" t="s">
        <v>15</v>
      </c>
      <c r="C5" s="1">
        <f>SUM(C2:C4)</f>
        <v>809.01</v>
      </c>
      <c r="H5" s="1">
        <f>SUM(H2:H4)</f>
        <v>1519.21</v>
      </c>
      <c r="I5" s="1">
        <f>SUM(I2:I4)</f>
        <v>989.91</v>
      </c>
      <c r="J5" s="6">
        <f>SUM(H5,-I5)</f>
        <v>529.30000000000007</v>
      </c>
      <c r="K5" s="1">
        <f>SUM(K3:K4)</f>
        <v>777.59999999999991</v>
      </c>
      <c r="L5" s="1">
        <f>SUM(J5,-K5)</f>
        <v>-248.29999999999984</v>
      </c>
    </row>
    <row r="7" spans="1:12" x14ac:dyDescent="0.25">
      <c r="A7" t="s">
        <v>16</v>
      </c>
      <c r="B7" t="s">
        <v>6</v>
      </c>
      <c r="C7">
        <v>720</v>
      </c>
      <c r="D7">
        <v>0</v>
      </c>
      <c r="E7">
        <v>0</v>
      </c>
      <c r="F7">
        <v>144</v>
      </c>
      <c r="G7">
        <v>0</v>
      </c>
      <c r="H7" s="3">
        <f>SUM(C7,D7,E7,-F7,-G7)</f>
        <v>576</v>
      </c>
      <c r="I7">
        <v>576</v>
      </c>
    </row>
    <row r="8" spans="1:12" x14ac:dyDescent="0.25">
      <c r="A8" t="s">
        <v>16</v>
      </c>
      <c r="B8" t="s">
        <v>5</v>
      </c>
      <c r="C8">
        <v>156.4</v>
      </c>
      <c r="D8">
        <v>1118.72</v>
      </c>
      <c r="E8">
        <v>0</v>
      </c>
      <c r="F8">
        <v>104.57</v>
      </c>
      <c r="G8">
        <v>0</v>
      </c>
      <c r="H8" s="3">
        <f>SUM(C8,D8,E8,-F8,-G8)</f>
        <v>1170.5500000000002</v>
      </c>
      <c r="I8">
        <v>1170.55</v>
      </c>
      <c r="K8">
        <f>SUM(D8:E8)</f>
        <v>1118.72</v>
      </c>
    </row>
    <row r="9" spans="1:12" x14ac:dyDescent="0.25">
      <c r="A9" t="s">
        <v>16</v>
      </c>
      <c r="B9" t="s">
        <v>0</v>
      </c>
      <c r="C9">
        <v>894.7</v>
      </c>
      <c r="D9">
        <v>529.91999999999996</v>
      </c>
      <c r="E9">
        <v>58.88</v>
      </c>
      <c r="F9">
        <v>191.12</v>
      </c>
      <c r="G9">
        <v>0</v>
      </c>
      <c r="H9" s="3">
        <f>SUM(C9,D9,E9,-F9,-G9)</f>
        <v>1292.3800000000001</v>
      </c>
      <c r="J9" s="7">
        <v>1292.3800000000001</v>
      </c>
      <c r="K9">
        <f>SUM(D9:E9)</f>
        <v>588.79999999999995</v>
      </c>
    </row>
    <row r="10" spans="1:12" x14ac:dyDescent="0.25">
      <c r="B10" s="1" t="s">
        <v>15</v>
      </c>
      <c r="C10" s="1">
        <f>SUM(C7:C9)</f>
        <v>1771.1</v>
      </c>
      <c r="H10" s="1">
        <f>SUM(H7:H9)</f>
        <v>3038.9300000000003</v>
      </c>
      <c r="I10" s="1">
        <f>SUM(I7:I9)</f>
        <v>1746.55</v>
      </c>
      <c r="K10" s="1">
        <f>SUM(K8:K9)</f>
        <v>1707.52</v>
      </c>
      <c r="L10" s="1">
        <f>SUM(I11,-K10)</f>
        <v>-415.13999999999965</v>
      </c>
    </row>
    <row r="11" spans="1:12" x14ac:dyDescent="0.25">
      <c r="H11" s="2"/>
      <c r="I11" s="1">
        <f>SUM(H10,-I10)</f>
        <v>1292.3800000000003</v>
      </c>
      <c r="J11" s="1"/>
    </row>
    <row r="12" spans="1:12" x14ac:dyDescent="0.25">
      <c r="B12" t="s">
        <v>5</v>
      </c>
      <c r="D12">
        <v>1165.3800000000001</v>
      </c>
      <c r="K12">
        <v>1267.2</v>
      </c>
    </row>
    <row r="13" spans="1:12" x14ac:dyDescent="0.25">
      <c r="A13" t="s">
        <v>19</v>
      </c>
      <c r="B13" t="s">
        <v>0</v>
      </c>
      <c r="D13">
        <v>633.6</v>
      </c>
      <c r="E13">
        <v>57.6</v>
      </c>
      <c r="K13">
        <f>SUM(D13:E13)</f>
        <v>691.2</v>
      </c>
    </row>
    <row r="14" spans="1:12" x14ac:dyDescent="0.25">
      <c r="J14">
        <f>SUM(D12,D13,E13)</f>
        <v>1856.58</v>
      </c>
      <c r="K14" s="1">
        <f>SUM(K12:K13)</f>
        <v>1958.4</v>
      </c>
      <c r="L14">
        <v>0</v>
      </c>
    </row>
    <row r="15" spans="1:12" x14ac:dyDescent="0.25">
      <c r="H15" s="1"/>
      <c r="J15">
        <f>SUM(J2:J14)</f>
        <v>3678.26</v>
      </c>
    </row>
    <row r="16" spans="1:12" x14ac:dyDescent="0.25">
      <c r="I16" t="s">
        <v>20</v>
      </c>
      <c r="J16" s="4">
        <f>SUM(J15,-K16)</f>
        <v>-765.26000000000022</v>
      </c>
      <c r="K16">
        <f>SUM(K14,K10,K5)</f>
        <v>4443.5200000000004</v>
      </c>
    </row>
    <row r="17" spans="1:18" x14ac:dyDescent="0.25">
      <c r="A17" s="8" t="s">
        <v>8</v>
      </c>
      <c r="B17" s="8" t="s">
        <v>9</v>
      </c>
      <c r="C17" s="8" t="s">
        <v>24</v>
      </c>
      <c r="D17" s="8" t="s">
        <v>4</v>
      </c>
      <c r="E17" s="8" t="s">
        <v>21</v>
      </c>
      <c r="F17" s="8" t="s">
        <v>23</v>
      </c>
      <c r="G17" t="s">
        <v>26</v>
      </c>
      <c r="H17" t="s">
        <v>27</v>
      </c>
      <c r="L17" s="5">
        <f>SUM(L5:L16)</f>
        <v>-663.43999999999949</v>
      </c>
    </row>
    <row r="18" spans="1:18" x14ac:dyDescent="0.25">
      <c r="A18" s="8" t="s">
        <v>16</v>
      </c>
      <c r="B18" s="8" t="s">
        <v>5</v>
      </c>
      <c r="C18" s="8">
        <v>333.6</v>
      </c>
      <c r="D18" s="8">
        <v>1170.55</v>
      </c>
      <c r="E18" s="8">
        <f>SUM(D18,-C18)</f>
        <v>836.94999999999993</v>
      </c>
      <c r="F18" s="14">
        <v>1064.31</v>
      </c>
      <c r="H18">
        <f>SUM(D18)</f>
        <v>1170.55</v>
      </c>
      <c r="I18" t="s">
        <v>28</v>
      </c>
      <c r="J18">
        <v>2621</v>
      </c>
    </row>
    <row r="19" spans="1:18" x14ac:dyDescent="0.25">
      <c r="A19" s="8" t="s">
        <v>16</v>
      </c>
      <c r="B19" s="8" t="s">
        <v>0</v>
      </c>
      <c r="C19" s="8">
        <v>703.58</v>
      </c>
      <c r="D19" s="9">
        <v>0</v>
      </c>
      <c r="E19" s="8">
        <f>SUM(D19,-C19)</f>
        <v>-703.58</v>
      </c>
      <c r="F19" s="8">
        <v>588.79999999999995</v>
      </c>
      <c r="H19">
        <f>SUM(F20)</f>
        <v>1653.11</v>
      </c>
      <c r="I19" t="s">
        <v>29</v>
      </c>
      <c r="R19" t="s">
        <v>7</v>
      </c>
    </row>
    <row r="20" spans="1:18" x14ac:dyDescent="0.25">
      <c r="B20" t="s">
        <v>25</v>
      </c>
      <c r="C20" s="10">
        <f ca="1">SUM(C18:C20)</f>
        <v>1037.18</v>
      </c>
      <c r="D20">
        <f>SUM(D18:D19)</f>
        <v>1170.55</v>
      </c>
      <c r="E20" s="11">
        <f>SUM(E18:E19)</f>
        <v>133.36999999999989</v>
      </c>
      <c r="F20" s="13">
        <f>SUM(F18:F19)</f>
        <v>1653.11</v>
      </c>
      <c r="H20">
        <f ca="1">SUM(H18:H20)</f>
        <v>2878.0699999999997</v>
      </c>
      <c r="I20" s="1" t="s">
        <v>31</v>
      </c>
      <c r="Q20" t="e">
        <f>SUM(#REF!,H11)</f>
        <v>#REF!</v>
      </c>
      <c r="R20" t="e">
        <f>SUM(P20,-Q20)</f>
        <v>#REF!</v>
      </c>
    </row>
    <row r="21" spans="1:18" x14ac:dyDescent="0.25">
      <c r="E21" s="12" t="s">
        <v>22</v>
      </c>
      <c r="F21" s="12" t="s">
        <v>2</v>
      </c>
      <c r="H21">
        <f>-SUM(E20)</f>
        <v>-133.36999999999989</v>
      </c>
      <c r="I21" t="s">
        <v>32</v>
      </c>
    </row>
    <row r="22" spans="1:18" x14ac:dyDescent="0.25">
      <c r="G22" s="7">
        <f ca="1">SUM(C20,F20)</f>
        <v>2744.7</v>
      </c>
      <c r="H22">
        <f ca="1">SUM(H20:H21)</f>
        <v>2744.7</v>
      </c>
      <c r="I22" t="s">
        <v>30</v>
      </c>
    </row>
    <row r="25" spans="1:18" x14ac:dyDescent="0.25">
      <c r="A25" s="8" t="s">
        <v>8</v>
      </c>
      <c r="B25" s="8" t="s">
        <v>9</v>
      </c>
      <c r="C25" s="8" t="s">
        <v>24</v>
      </c>
      <c r="D25" s="8" t="s">
        <v>4</v>
      </c>
      <c r="E25" s="8" t="s">
        <v>21</v>
      </c>
      <c r="F25" s="8" t="s">
        <v>23</v>
      </c>
      <c r="G25" t="s">
        <v>26</v>
      </c>
      <c r="H25" t="s">
        <v>27</v>
      </c>
    </row>
    <row r="26" spans="1:18" x14ac:dyDescent="0.25">
      <c r="A26" s="8" t="s">
        <v>1</v>
      </c>
      <c r="B26" s="8" t="s">
        <v>5</v>
      </c>
      <c r="C26" s="8">
        <v>110.25</v>
      </c>
      <c r="D26" s="8">
        <v>628.65</v>
      </c>
      <c r="E26" s="8">
        <f>SUM(D26,-C26)</f>
        <v>518.4</v>
      </c>
      <c r="F26" s="8">
        <v>518.4</v>
      </c>
      <c r="G26" s="14">
        <v>518.4</v>
      </c>
      <c r="H26">
        <f>SUM(D26)</f>
        <v>628.65</v>
      </c>
      <c r="I26" t="s">
        <v>28</v>
      </c>
    </row>
    <row r="27" spans="1:18" x14ac:dyDescent="0.25">
      <c r="A27" s="8" t="s">
        <v>1</v>
      </c>
      <c r="B27" s="8" t="s">
        <v>0</v>
      </c>
      <c r="C27" s="8">
        <v>270.10000000000002</v>
      </c>
      <c r="D27" s="9">
        <v>0</v>
      </c>
      <c r="E27" s="8">
        <f>SUM(D27,-C27)</f>
        <v>-270.10000000000002</v>
      </c>
      <c r="F27" s="8">
        <v>259.2</v>
      </c>
      <c r="H27">
        <f>SUM(F28)</f>
        <v>777.59999999999991</v>
      </c>
      <c r="I27" t="s">
        <v>29</v>
      </c>
    </row>
    <row r="28" spans="1:18" x14ac:dyDescent="0.25">
      <c r="B28" t="s">
        <v>25</v>
      </c>
      <c r="C28" s="10">
        <f>SUM(C26:C27)</f>
        <v>380.35</v>
      </c>
      <c r="D28">
        <f>SUM(D26:D27)</f>
        <v>628.65</v>
      </c>
      <c r="E28" s="11">
        <f>SUM(E26:E27)</f>
        <v>248.29999999999995</v>
      </c>
      <c r="F28" s="13">
        <f>SUM(F26:F27)</f>
        <v>777.59999999999991</v>
      </c>
      <c r="H28">
        <f>SUM(H26:H27)</f>
        <v>1406.25</v>
      </c>
      <c r="I28" s="1" t="s">
        <v>31</v>
      </c>
    </row>
    <row r="29" spans="1:18" x14ac:dyDescent="0.25">
      <c r="E29" s="12" t="s">
        <v>22</v>
      </c>
      <c r="F29" s="12" t="s">
        <v>2</v>
      </c>
      <c r="H29">
        <f>-SUM(E28)</f>
        <v>-248.29999999999995</v>
      </c>
      <c r="I29" t="s">
        <v>32</v>
      </c>
    </row>
    <row r="30" spans="1:18" x14ac:dyDescent="0.25">
      <c r="G30" s="7">
        <f>SUM(C28,F28)</f>
        <v>1157.9499999999998</v>
      </c>
      <c r="H30">
        <f>SUM(H28:H29)</f>
        <v>1157.95</v>
      </c>
      <c r="I30" t="s">
        <v>30</v>
      </c>
    </row>
    <row r="36" spans="5:5" x14ac:dyDescent="0.25">
      <c r="E36" s="1"/>
    </row>
    <row r="39" spans="5:5" x14ac:dyDescent="0.25">
      <c r="E39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AXA XL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Manoharan, Shibu</dc:creator>
  <cp:lastModifiedBy>Manoharan, Shibu</cp:lastModifiedBy>
  <dcterms:created xsi:type="dcterms:W3CDTF">2020-12-30T23:57:16Z</dcterms:created>
  <dcterms:modified xsi:type="dcterms:W3CDTF">2020-12-31T19:34:52Z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adf0749-435c-47bb-bc94-a4b9e551edbc_Enabled">
    <vt:lpwstr>True</vt:lpwstr>
  </property>
  <property fmtid="{D5CDD505-2E9C-101B-9397-08002B2CF9AE}" pid="3" name="MSIP_Label_fadf0749-435c-47bb-bc94-a4b9e551edbc_SiteId">
    <vt:lpwstr>53b7cac7-14be-46d4-be43-f2ad9244d901</vt:lpwstr>
  </property>
  <property fmtid="{D5CDD505-2E9C-101B-9397-08002B2CF9AE}" pid="4" name="MSIP_Label_fadf0749-435c-47bb-bc94-a4b9e551edbc_Owner">
    <vt:lpwstr>shibu.manoharan@contractor.axaxl.com</vt:lpwstr>
  </property>
  <property fmtid="{D5CDD505-2E9C-101B-9397-08002B2CF9AE}" pid="5" name="MSIP_Label_fadf0749-435c-47bb-bc94-a4b9e551edbc_SetDate">
    <vt:lpwstr>2020-12-30T23:58:49.7321500Z</vt:lpwstr>
  </property>
  <property fmtid="{D5CDD505-2E9C-101B-9397-08002B2CF9AE}" pid="6" name="MSIP_Label_fadf0749-435c-47bb-bc94-a4b9e551edbc_Name">
    <vt:lpwstr>Unsecured Content</vt:lpwstr>
  </property>
  <property fmtid="{D5CDD505-2E9C-101B-9397-08002B2CF9AE}" pid="7" name="MSIP_Label_fadf0749-435c-47bb-bc94-a4b9e551edbc_Application">
    <vt:lpwstr>Microsoft Azure Information Protection</vt:lpwstr>
  </property>
  <property fmtid="{D5CDD505-2E9C-101B-9397-08002B2CF9AE}" pid="8" name="MSIP_Label_fadf0749-435c-47bb-bc94-a4b9e551edbc_ActionId">
    <vt:lpwstr>ac8f8b24-bbc0-498e-b47c-8d7197f2c626</vt:lpwstr>
  </property>
  <property fmtid="{D5CDD505-2E9C-101B-9397-08002B2CF9AE}" pid="9" name="MSIP_Label_fadf0749-435c-47bb-bc94-a4b9e551edbc_Extended_MSFT_Method">
    <vt:lpwstr>Automatic</vt:lpwstr>
  </property>
  <property fmtid="{D5CDD505-2E9C-101B-9397-08002B2CF9AE}" pid="10" name="Sensitivity">
    <vt:lpwstr>Unsecured Content</vt:lpwstr>
  </property>
</Properties>
</file>