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 LAB\"/>
    </mc:Choice>
  </mc:AlternateContent>
  <xr:revisionPtr revIDLastSave="0" documentId="13_ncr:1_{0F1A9157-D486-4823-91FF-9FD05C6035DE}" xr6:coauthVersionLast="47" xr6:coauthVersionMax="47" xr10:uidLastSave="{00000000-0000-0000-0000-000000000000}"/>
  <bookViews>
    <workbookView minimized="1" xWindow="5112" yWindow="3132" windowWidth="17280" windowHeight="8880" activeTab="1" xr2:uid="{7CCC9697-6124-48E5-8505-B5402840D3D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C24" i="2"/>
  <c r="C22" i="2"/>
  <c r="C23" i="2" s="1"/>
  <c r="C21" i="2"/>
  <c r="C20" i="2"/>
  <c r="C19" i="2"/>
  <c r="C18" i="2"/>
  <c r="C27" i="1"/>
</calcChain>
</file>

<file path=xl/sharedStrings.xml><?xml version="1.0" encoding="utf-8"?>
<sst xmlns="http://schemas.openxmlformats.org/spreadsheetml/2006/main" count="24" uniqueCount="23">
  <si>
    <t>Q.N 35</t>
  </si>
  <si>
    <t>Monthly income</t>
  </si>
  <si>
    <t>1000-2000</t>
  </si>
  <si>
    <t>2000-3000</t>
  </si>
  <si>
    <t>3000-4000</t>
  </si>
  <si>
    <t>4000-5000</t>
  </si>
  <si>
    <t>5000-6000</t>
  </si>
  <si>
    <t>6000-7000</t>
  </si>
  <si>
    <t>7000-8000</t>
  </si>
  <si>
    <t>No. of family</t>
  </si>
  <si>
    <t>f1</t>
  </si>
  <si>
    <t>f0</t>
  </si>
  <si>
    <t>f2</t>
  </si>
  <si>
    <t>Mode</t>
  </si>
  <si>
    <t>e</t>
  </si>
  <si>
    <t>pg.144</t>
  </si>
  <si>
    <t>Mean</t>
  </si>
  <si>
    <t>Median</t>
  </si>
  <si>
    <t>Range</t>
  </si>
  <si>
    <t>Inter Quratile range</t>
  </si>
  <si>
    <t>coef. Of QD</t>
  </si>
  <si>
    <t>Qurtile Deviation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</si>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</sst>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74921720806404579"/>
          <c:h val="0.59430545865311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No. of family</c:v>
                </c:pt>
              </c:strCache>
            </c:strRef>
          </c:tx>
          <c:spPr>
            <a:solidFill>
              <a:schemeClr val="lt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1000-2000</c:v>
                </c:pt>
                <c:pt idx="1">
                  <c:v>2000-3000</c:v>
                </c:pt>
                <c:pt idx="2">
                  <c:v>3000-4000</c:v>
                </c:pt>
                <c:pt idx="3">
                  <c:v>4000-5000</c:v>
                </c:pt>
                <c:pt idx="4">
                  <c:v>5000-6000</c:v>
                </c:pt>
                <c:pt idx="5">
                  <c:v>6000-7000</c:v>
                </c:pt>
                <c:pt idx="6">
                  <c:v>7000-8000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50</c:v>
                </c:pt>
                <c:pt idx="1">
                  <c:v>75</c:v>
                </c:pt>
                <c:pt idx="2">
                  <c:v>120</c:v>
                </c:pt>
                <c:pt idx="3">
                  <c:v>150</c:v>
                </c:pt>
                <c:pt idx="4">
                  <c:v>100</c:v>
                </c:pt>
                <c:pt idx="5">
                  <c:v>65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5-4378-A9D6-16A6E0FDA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"/>
        <c:axId val="338922072"/>
        <c:axId val="338922400"/>
      </c:barChart>
      <c:catAx>
        <c:axId val="33892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Monthly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22400"/>
        <c:crosses val="autoZero"/>
        <c:auto val="1"/>
        <c:lblAlgn val="ctr"/>
        <c:lblOffset val="100"/>
        <c:noMultiLvlLbl val="0"/>
      </c:catAx>
      <c:valAx>
        <c:axId val="3389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2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8</xdr:col>
      <xdr:colOff>57150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46081-D243-4696-B888-047656A07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13</xdr:row>
      <xdr:rowOff>133350</xdr:rowOff>
    </xdr:from>
    <xdr:to>
      <xdr:col>3</xdr:col>
      <xdr:colOff>647700</xdr:colOff>
      <xdr:row>16</xdr:row>
      <xdr:rowOff>161925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583BFB0-536C-4862-ADA3-FC6E8F7DEB88}"/>
            </a:ext>
          </a:extLst>
        </xdr:cNvPr>
        <xdr:cNvCxnSpPr/>
      </xdr:nvCxnSpPr>
      <xdr:spPr>
        <a:xfrm>
          <a:off x="2028825" y="2800350"/>
          <a:ext cx="590550" cy="600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13</xdr:row>
      <xdr:rowOff>133350</xdr:rowOff>
    </xdr:from>
    <xdr:to>
      <xdr:col>4</xdr:col>
      <xdr:colOff>0</xdr:colOff>
      <xdr:row>15</xdr:row>
      <xdr:rowOff>114300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8FD7022-1250-43D8-AA45-8FFD053DE349}"/>
            </a:ext>
          </a:extLst>
        </xdr:cNvPr>
        <xdr:cNvCxnSpPr/>
      </xdr:nvCxnSpPr>
      <xdr:spPr>
        <a:xfrm flipH="1">
          <a:off x="2047875" y="2800350"/>
          <a:ext cx="581025" cy="3619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278957</xdr:colOff>
      <xdr:row>15</xdr:row>
      <xdr:rowOff>3810</xdr:rowOff>
    </xdr:from>
    <xdr:to>
      <xdr:col>3</xdr:col>
      <xdr:colOff>288733</xdr:colOff>
      <xdr:row>22</xdr:row>
      <xdr:rowOff>120015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9096593A-7BDE-4CA8-88B9-FA25F6BF7718}"/>
            </a:ext>
          </a:extLst>
        </xdr:cNvPr>
        <xdr:cNvCxnSpPr/>
      </xdr:nvCxnSpPr>
      <xdr:spPr>
        <a:xfrm>
          <a:off x="2199197" y="2929890"/>
          <a:ext cx="9776" cy="13963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495300</xdr:colOff>
      <xdr:row>22</xdr:row>
      <xdr:rowOff>0</xdr:rowOff>
    </xdr:from>
    <xdr:ext cx="949234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5DFE668-5F5C-4BF5-A6FA-2859E201FF9C}"/>
            </a:ext>
          </a:extLst>
        </xdr:cNvPr>
        <xdr:cNvSpPr txBox="1"/>
      </xdr:nvSpPr>
      <xdr:spPr>
        <a:xfrm>
          <a:off x="1809750" y="4381500"/>
          <a:ext cx="9492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MODE =4375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C6F7-FE0C-4C07-B361-38958A848400}">
  <dimension ref="A1:K27"/>
  <sheetViews>
    <sheetView view="pageLayout" zoomScaleNormal="100" workbookViewId="0">
      <selection activeCell="K27" sqref="K27"/>
    </sheetView>
  </sheetViews>
  <sheetFormatPr defaultRowHeight="14.4" x14ac:dyDescent="0.3"/>
  <sheetData>
    <row r="1" spans="1:11" x14ac:dyDescent="0.3">
      <c r="K1">
        <v>78429</v>
      </c>
    </row>
    <row r="2" spans="1:11" x14ac:dyDescent="0.3">
      <c r="A2" t="s">
        <v>0</v>
      </c>
    </row>
    <row r="3" spans="1:11" ht="28.8" x14ac:dyDescent="0.3">
      <c r="A3" s="1" t="s">
        <v>1</v>
      </c>
      <c r="B3" s="1" t="s">
        <v>9</v>
      </c>
    </row>
    <row r="4" spans="1:11" x14ac:dyDescent="0.3">
      <c r="A4" s="2" t="s">
        <v>2</v>
      </c>
      <c r="B4" s="2">
        <v>50</v>
      </c>
    </row>
    <row r="5" spans="1:11" x14ac:dyDescent="0.3">
      <c r="A5" s="2" t="s">
        <v>3</v>
      </c>
      <c r="B5" s="2">
        <v>75</v>
      </c>
    </row>
    <row r="6" spans="1:11" x14ac:dyDescent="0.3">
      <c r="A6" s="2" t="s">
        <v>4</v>
      </c>
      <c r="B6" s="2">
        <v>120</v>
      </c>
      <c r="C6" t="s">
        <v>11</v>
      </c>
    </row>
    <row r="7" spans="1:11" x14ac:dyDescent="0.3">
      <c r="A7" s="3" t="s">
        <v>5</v>
      </c>
      <c r="B7" s="3">
        <v>150</v>
      </c>
      <c r="C7" t="s">
        <v>10</v>
      </c>
    </row>
    <row r="8" spans="1:11" x14ac:dyDescent="0.3">
      <c r="A8" s="2" t="s">
        <v>6</v>
      </c>
      <c r="B8" s="2">
        <v>100</v>
      </c>
      <c r="C8" t="s">
        <v>12</v>
      </c>
    </row>
    <row r="9" spans="1:11" x14ac:dyDescent="0.3">
      <c r="A9" s="2" t="s">
        <v>7</v>
      </c>
      <c r="B9" s="2">
        <v>65</v>
      </c>
    </row>
    <row r="10" spans="1:11" x14ac:dyDescent="0.3">
      <c r="A10" s="2" t="s">
        <v>8</v>
      </c>
      <c r="B10" s="2">
        <v>25</v>
      </c>
    </row>
    <row r="20" spans="2:11" x14ac:dyDescent="0.3">
      <c r="K20" t="s">
        <v>14</v>
      </c>
    </row>
    <row r="27" spans="2:11" ht="18" x14ac:dyDescent="0.35">
      <c r="B27" s="4" t="s">
        <v>13</v>
      </c>
      <c r="C27" s="4">
        <f>4000+((B7-B6)/(2*B7-B6-B8))*1000</f>
        <v>4375</v>
      </c>
    </row>
  </sheetData>
  <printOptions headings="1" gridLines="1"/>
  <pageMargins left="0.7" right="0.7" top="0.75" bottom="0.75" header="0.3" footer="0.3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D232-B57A-46A0-9411-D85F5D7FECC2}">
  <dimension ref="A1:K25"/>
  <sheetViews>
    <sheetView tabSelected="1" view="pageLayout" zoomScaleNormal="100" workbookViewId="0">
      <selection activeCell="F22" sqref="F22"/>
    </sheetView>
  </sheetViews>
  <sheetFormatPr defaultRowHeight="14.4" x14ac:dyDescent="0.3"/>
  <sheetData>
    <row r="1" spans="1:11" x14ac:dyDescent="0.3">
      <c r="K1">
        <v>78429</v>
      </c>
    </row>
    <row r="2" spans="1:11" x14ac:dyDescent="0.3">
      <c r="A2" t="s">
        <v>15</v>
      </c>
    </row>
    <row r="4" spans="1:11" x14ac:dyDescent="0.3">
      <c r="A4" s="2">
        <v>24</v>
      </c>
    </row>
    <row r="5" spans="1:11" x14ac:dyDescent="0.3">
      <c r="A5" s="2">
        <v>27</v>
      </c>
    </row>
    <row r="6" spans="1:11" x14ac:dyDescent="0.3">
      <c r="A6" s="2">
        <v>36</v>
      </c>
    </row>
    <row r="7" spans="1:11" x14ac:dyDescent="0.3">
      <c r="A7" s="2">
        <v>48</v>
      </c>
    </row>
    <row r="8" spans="1:11" x14ac:dyDescent="0.3">
      <c r="A8" s="2">
        <v>52</v>
      </c>
    </row>
    <row r="9" spans="1:11" x14ac:dyDescent="0.3">
      <c r="A9" s="2">
        <v>52</v>
      </c>
    </row>
    <row r="10" spans="1:11" x14ac:dyDescent="0.3">
      <c r="A10" s="2">
        <v>54</v>
      </c>
    </row>
    <row r="11" spans="1:11" x14ac:dyDescent="0.3">
      <c r="A11" s="2">
        <v>55</v>
      </c>
    </row>
    <row r="12" spans="1:11" x14ac:dyDescent="0.3">
      <c r="A12" s="2">
        <v>59</v>
      </c>
    </row>
    <row r="13" spans="1:11" x14ac:dyDescent="0.3">
      <c r="A13" s="2">
        <v>60</v>
      </c>
    </row>
    <row r="14" spans="1:11" x14ac:dyDescent="0.3">
      <c r="A14" s="2">
        <v>85</v>
      </c>
    </row>
    <row r="15" spans="1:11" x14ac:dyDescent="0.3">
      <c r="A15" s="2">
        <v>90</v>
      </c>
    </row>
    <row r="16" spans="1:11" x14ac:dyDescent="0.3">
      <c r="A16" s="2">
        <v>95</v>
      </c>
    </row>
    <row r="18" spans="2:3" ht="15.6" x14ac:dyDescent="0.3">
      <c r="B18" s="5" t="s">
        <v>16</v>
      </c>
      <c r="C18" s="5">
        <f>AVERAGE(A4:A16)</f>
        <v>56.692307692307693</v>
      </c>
    </row>
    <row r="19" spans="2:3" ht="15.6" x14ac:dyDescent="0.3">
      <c r="B19" s="5" t="s">
        <v>17</v>
      </c>
      <c r="C19" s="5">
        <f>MEDIAN(A4:A16)</f>
        <v>54</v>
      </c>
    </row>
    <row r="20" spans="2:3" ht="15.6" x14ac:dyDescent="0.3">
      <c r="B20" s="5" t="s">
        <v>13</v>
      </c>
      <c r="C20" s="5">
        <f>MODE(A4:A16)</f>
        <v>52</v>
      </c>
    </row>
    <row r="21" spans="2:3" ht="15.6" x14ac:dyDescent="0.3">
      <c r="B21" s="5" t="s">
        <v>18</v>
      </c>
      <c r="C21" s="5">
        <f>A16-A4</f>
        <v>71</v>
      </c>
    </row>
    <row r="22" spans="2:3" ht="46.8" x14ac:dyDescent="0.3">
      <c r="B22" s="6" t="s">
        <v>19</v>
      </c>
      <c r="C22" s="7">
        <f>QUARTILE(A4:A16,3)-QUARTILE(A4:A16,1)</f>
        <v>12</v>
      </c>
    </row>
    <row r="23" spans="2:3" ht="46.8" x14ac:dyDescent="0.3">
      <c r="B23" s="6" t="s">
        <v>21</v>
      </c>
      <c r="C23" s="5">
        <f>C22/2</f>
        <v>6</v>
      </c>
    </row>
    <row r="24" spans="2:3" ht="31.2" x14ac:dyDescent="0.3">
      <c r="B24" s="8" t="s">
        <v>20</v>
      </c>
      <c r="C24" s="5">
        <f>C22/(QUARTILE(A4:A16,3)+QUARTILE(A4:A16,1))</f>
        <v>0.1111111111111111</v>
      </c>
    </row>
    <row r="25" spans="2:3" ht="15.6" x14ac:dyDescent="0.3">
      <c r="B25" s="5" t="s">
        <v>22</v>
      </c>
      <c r="C25" s="5">
        <f>STDEV(A4:A16)</f>
        <v>22.178760918893467</v>
      </c>
    </row>
  </sheetData>
  <sortState xmlns:xlrd2="http://schemas.microsoft.com/office/spreadsheetml/2017/richdata2" ref="A4:A16">
    <sortCondition ref="A4"/>
  </sortState>
  <printOptions headings="1" gridLines="1"/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shibu Sharma</cp:lastModifiedBy>
  <cp:lastPrinted>2023-06-17T14:45:05Z</cp:lastPrinted>
  <dcterms:created xsi:type="dcterms:W3CDTF">2023-06-17T14:14:38Z</dcterms:created>
  <dcterms:modified xsi:type="dcterms:W3CDTF">2023-10-19T06:04:16Z</dcterms:modified>
</cp:coreProperties>
</file>