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filterPrivacy="1" defaultThemeVersion="124226"/>
  <bookViews>
    <workbookView xWindow="240" yWindow="105" windowWidth="14805" windowHeight="8010"/>
  </bookViews>
  <sheets>
    <sheet name="Sheet1" sheetId="1" r:id="rId1"/>
    <sheet name="Sheet2" sheetId="2" r:id="rId2"/>
    <sheet name="Sheet3" sheetId="3" r:id="rId3"/>
  </sheets>
  <calcPr calcId="125725"/>
</workbook>
</file>

<file path=xl/calcChain.xml><?xml version="1.0" encoding="utf-8"?>
<calcChain xmlns="http://schemas.openxmlformats.org/spreadsheetml/2006/main">
  <c r="F3" i="1"/>
  <c r="F4"/>
  <c r="F5"/>
  <c r="F2"/>
  <c r="E3"/>
  <c r="E4"/>
  <c r="E5"/>
  <c r="E2"/>
  <c r="D5"/>
  <c r="D4"/>
  <c r="D3"/>
  <c r="D2"/>
</calcChain>
</file>

<file path=xl/sharedStrings.xml><?xml version="1.0" encoding="utf-8"?>
<sst xmlns="http://schemas.openxmlformats.org/spreadsheetml/2006/main" count="21" uniqueCount="21">
  <si>
    <t>Price per bulb(£)/avg</t>
  </si>
  <si>
    <t>Uses/ hours</t>
  </si>
  <si>
    <t>kW per use/ hour</t>
  </si>
  <si>
    <t>Total kWh</t>
  </si>
  <si>
    <t>60 Watt Incadescent</t>
  </si>
  <si>
    <t>LED (60W equivalent)</t>
  </si>
  <si>
    <t>Halogen (60W equivalent)</t>
  </si>
  <si>
    <t>CFL (60W equivalent)</t>
  </si>
  <si>
    <t>Total cost (£)/py</t>
  </si>
  <si>
    <t>Lifespan/ hrs</t>
  </si>
  <si>
    <t>Lumens</t>
  </si>
  <si>
    <t>pros</t>
  </si>
  <si>
    <t>cons</t>
  </si>
  <si>
    <t>They're inexpensive and instantly emit a warm light in all directions, accurately revealing the colors of objects and skin tones.</t>
  </si>
  <si>
    <t>They use significantly more electricity than energy-saving bulbs, and most last about 1,000 hours.</t>
  </si>
  <si>
    <t>They use about 75 percent less energy and last 7 to 10 times longer than incandescent bulbs. Typically, it takes less than a year to recoup the cost of most CFLs. The spirals and covered spirals give off light in all directions, making them a good choice for lamps, and the flood/reflector bulbs are more directional. Several CFL brands offer bulbs with a plastic coating that contains the mercury and any shards if the bulb breaks.</t>
  </si>
  <si>
    <t>They take time to fully brighten, typically from 19 seconds for spiral bulbs to several minutes or more for flood/reflector bulbs, especially when used outdoors in frigid temperatures. Most CFLs aren't dimmable, and since frequently turning them on and off affects the bulbs' performance and life, they shouldn't be used in certain sockets. CFLs contain mercury, and while the amount is small and has decreased substantially in the bulbs Consumer Reports tested, they should be recycled.</t>
  </si>
  <si>
    <t>Halogens are incandescent bulbs that use about 25 to 30 percent less energy than standard incandescents. The halogen bulbs meet the new energy-efficiency standards required by federal law and will not be phased out with standard incandescent bulbs. Halogen bulbs instantly produce light and are fully dimmable. The A-type bulbs cast light in all directions and accurately reveal the color of furnishings.</t>
  </si>
  <si>
    <t>Some do not last much longer than standard incandescent bulbs, yet they cost more.</t>
  </si>
  <si>
    <t>They use slightly less energy than CFLs, and manufacturers claim LEDs last 20,000 to 50,000 hours. That's about 18 to 46 years when used three hours a day. LEDs instantly brighten, even in frigid temperatures, and performance is not affected by frequently turning them on and off.</t>
  </si>
  <si>
    <t>Among A-type bulbs, the type used for lamps and other applications, not all LEDs are good at emitting light in all directions. The shapes are unusual, and the bulbs are heavier. And LEDs can be expensive, although prices have been going down.</t>
  </si>
</sst>
</file>

<file path=xl/styles.xml><?xml version="1.0" encoding="utf-8"?>
<styleSheet xmlns="http://schemas.openxmlformats.org/spreadsheetml/2006/main">
  <numFmts count="2">
    <numFmt numFmtId="43" formatCode="_-* #,##0.00_-;\-* #,##0.00_-;_-* &quot;-&quot;??_-;_-@_-"/>
    <numFmt numFmtId="165" formatCode="&quot;£&quot;#,##0.00"/>
  </numFmts>
  <fonts count="5">
    <font>
      <sz val="11"/>
      <color theme="1"/>
      <name val="Calibri"/>
      <family val="2"/>
      <scheme val="minor"/>
    </font>
    <font>
      <sz val="11"/>
      <color theme="1"/>
      <name val="Calibri"/>
      <family val="2"/>
      <scheme val="minor"/>
    </font>
    <font>
      <sz val="8"/>
      <color rgb="FF3D3D3D"/>
      <name val="Verdana"/>
      <family val="2"/>
      <charset val="186"/>
    </font>
    <font>
      <sz val="9"/>
      <color rgb="FF000000"/>
      <name val="Arial"/>
      <family val="2"/>
      <charset val="186"/>
    </font>
    <font>
      <u/>
      <sz val="11"/>
      <color theme="10"/>
      <name val="Calibri"/>
      <family val="2"/>
    </font>
  </fonts>
  <fills count="4">
    <fill>
      <patternFill patternType="none"/>
    </fill>
    <fill>
      <patternFill patternType="gray125"/>
    </fill>
    <fill>
      <patternFill patternType="solid">
        <fgColor rgb="FFFFFFFF"/>
        <bgColor indexed="64"/>
      </patternFill>
    </fill>
    <fill>
      <patternFill patternType="solid">
        <fgColor rgb="FFF1F5F0"/>
        <bgColor indexed="64"/>
      </patternFill>
    </fill>
  </fills>
  <borders count="1">
    <border>
      <left/>
      <right/>
      <top/>
      <bottom/>
      <diagonal/>
    </border>
  </borders>
  <cellStyleXfs count="3">
    <xf numFmtId="0" fontId="0" fillId="0" borderId="0"/>
    <xf numFmtId="43" fontId="1" fillId="0" borderId="0" applyFont="0" applyFill="0" applyBorder="0" applyAlignment="0" applyProtection="0"/>
    <xf numFmtId="0" fontId="4" fillId="0" borderId="0" applyNumberFormat="0" applyFill="0" applyBorder="0" applyAlignment="0" applyProtection="0">
      <alignment vertical="top"/>
      <protection locked="0"/>
    </xf>
  </cellStyleXfs>
  <cellXfs count="6">
    <xf numFmtId="0" fontId="0" fillId="0" borderId="0" xfId="0"/>
    <xf numFmtId="0" fontId="2" fillId="2" borderId="0" xfId="0" applyFont="1" applyFill="1" applyAlignment="1">
      <alignment horizontal="center" vertical="top" wrapText="1"/>
    </xf>
    <xf numFmtId="165" fontId="2" fillId="3" borderId="0" xfId="1" applyNumberFormat="1" applyFont="1" applyFill="1" applyAlignment="1">
      <alignment horizontal="right" vertical="top" wrapText="1"/>
    </xf>
    <xf numFmtId="165" fontId="0" fillId="0" borderId="0" xfId="0" applyNumberFormat="1"/>
    <xf numFmtId="0" fontId="3" fillId="0" borderId="0" xfId="0" applyFont="1"/>
    <xf numFmtId="0" fontId="4" fillId="0" borderId="0" xfId="2" applyAlignment="1" applyProtection="1"/>
  </cellXfs>
  <cellStyles count="3">
    <cellStyle name="Comma" xfId="1" builtinId="3"/>
    <cellStyle name="Hyperlink" xfId="2"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J19"/>
  <sheetViews>
    <sheetView tabSelected="1" workbookViewId="0">
      <selection activeCell="I8" sqref="I8"/>
    </sheetView>
  </sheetViews>
  <sheetFormatPr defaultRowHeight="15"/>
  <cols>
    <col min="1" max="1" width="24" customWidth="1"/>
    <col min="9" max="9" width="24.28515625" customWidth="1"/>
    <col min="10" max="10" width="9.5703125" customWidth="1"/>
  </cols>
  <sheetData>
    <row r="1" spans="1:10" ht="31.5">
      <c r="B1" s="1" t="s">
        <v>0</v>
      </c>
      <c r="C1" s="1" t="s">
        <v>1</v>
      </c>
      <c r="D1" s="1" t="s">
        <v>2</v>
      </c>
      <c r="E1" s="1" t="s">
        <v>3</v>
      </c>
      <c r="F1" s="1" t="s">
        <v>8</v>
      </c>
      <c r="G1" s="1" t="s">
        <v>9</v>
      </c>
      <c r="H1" s="1" t="s">
        <v>10</v>
      </c>
      <c r="I1" s="1" t="s">
        <v>11</v>
      </c>
      <c r="J1" s="1" t="s">
        <v>12</v>
      </c>
    </row>
    <row r="2" spans="1:10">
      <c r="A2" t="s">
        <v>4</v>
      </c>
      <c r="B2" s="2">
        <v>1.5</v>
      </c>
      <c r="C2">
        <v>1460</v>
      </c>
      <c r="D2">
        <f>60/1000</f>
        <v>0.06</v>
      </c>
      <c r="E2">
        <f>C2*D2</f>
        <v>87.6</v>
      </c>
      <c r="F2" s="2">
        <f>E2*0.17</f>
        <v>14.891999999999999</v>
      </c>
      <c r="G2">
        <v>1500</v>
      </c>
      <c r="H2">
        <v>700</v>
      </c>
      <c r="I2" s="4" t="s">
        <v>13</v>
      </c>
      <c r="J2" s="4" t="s">
        <v>14</v>
      </c>
    </row>
    <row r="3" spans="1:10">
      <c r="A3" t="s">
        <v>5</v>
      </c>
      <c r="B3" s="2">
        <v>16</v>
      </c>
      <c r="C3">
        <v>1460</v>
      </c>
      <c r="D3">
        <f>10/1000</f>
        <v>0.01</v>
      </c>
      <c r="E3">
        <f t="shared" ref="E3:E5" si="0">C3*D3</f>
        <v>14.6</v>
      </c>
      <c r="F3" s="2">
        <f t="shared" ref="F3:F5" si="1">E3*0.17</f>
        <v>2.4820000000000002</v>
      </c>
      <c r="G3">
        <v>20000</v>
      </c>
      <c r="H3">
        <v>700</v>
      </c>
      <c r="I3" s="4" t="s">
        <v>19</v>
      </c>
      <c r="J3" s="4" t="s">
        <v>20</v>
      </c>
    </row>
    <row r="4" spans="1:10">
      <c r="A4" t="s">
        <v>7</v>
      </c>
      <c r="B4" s="2">
        <v>7.5</v>
      </c>
      <c r="C4">
        <v>1460</v>
      </c>
      <c r="D4">
        <f>14/1000</f>
        <v>1.4E-2</v>
      </c>
      <c r="E4">
        <f t="shared" si="0"/>
        <v>20.440000000000001</v>
      </c>
      <c r="F4" s="2">
        <f t="shared" si="1"/>
        <v>3.4748000000000006</v>
      </c>
      <c r="G4">
        <v>10000</v>
      </c>
      <c r="H4">
        <v>780</v>
      </c>
      <c r="I4" s="4" t="s">
        <v>15</v>
      </c>
      <c r="J4" s="4" t="s">
        <v>16</v>
      </c>
    </row>
    <row r="5" spans="1:10">
      <c r="A5" t="s">
        <v>6</v>
      </c>
      <c r="B5" s="2">
        <v>3.5</v>
      </c>
      <c r="C5">
        <v>1460</v>
      </c>
      <c r="D5">
        <f>43/1000</f>
        <v>4.2999999999999997E-2</v>
      </c>
      <c r="E5">
        <f t="shared" si="0"/>
        <v>62.779999999999994</v>
      </c>
      <c r="F5" s="2">
        <f t="shared" si="1"/>
        <v>10.672599999999999</v>
      </c>
      <c r="G5">
        <v>1000</v>
      </c>
      <c r="H5">
        <v>650</v>
      </c>
      <c r="I5" s="4" t="s">
        <v>17</v>
      </c>
      <c r="J5" s="4" t="s">
        <v>18</v>
      </c>
    </row>
    <row r="6" spans="1:10">
      <c r="B6" s="3"/>
      <c r="F6" s="3"/>
      <c r="I6" s="4"/>
      <c r="J6" s="4"/>
    </row>
    <row r="7" spans="1:10">
      <c r="B7" s="3"/>
      <c r="F7" s="3"/>
      <c r="I7" s="5"/>
      <c r="J7" s="5"/>
    </row>
    <row r="10" spans="1:10">
      <c r="A10" s="4"/>
      <c r="B10" s="4"/>
    </row>
    <row r="11" spans="1:10">
      <c r="A11" s="4"/>
      <c r="B11" s="4"/>
    </row>
    <row r="18" spans="1:2">
      <c r="A18" s="4"/>
      <c r="B18" s="4"/>
    </row>
    <row r="19" spans="1:2">
      <c r="A19" s="4"/>
      <c r="B19" s="4"/>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2014-03-22T13:00:13Z</dcterms:modified>
</cp:coreProperties>
</file>