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f006ce66eba70ab/Documents/"/>
    </mc:Choice>
  </mc:AlternateContent>
  <xr:revisionPtr revIDLastSave="95" documentId="8_{F5C1BAA4-9080-4F1D-9022-14F588C7088D}" xr6:coauthVersionLast="47" xr6:coauthVersionMax="47" xr10:uidLastSave="{11E145F9-AB77-470E-9B26-C8950FCBD24B}"/>
  <bookViews>
    <workbookView xWindow="27450" yWindow="4050" windowWidth="23430" windowHeight="12600" activeTab="2" xr2:uid="{939E3A0E-BA0B-442B-84B0-B7815D6CBC2B}"/>
  </bookViews>
  <sheets>
    <sheet name="Species" sheetId="1" r:id="rId1"/>
    <sheet name="Characters" sheetId="2" r:id="rId2"/>
    <sheet name="Calcula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G5" i="3"/>
  <c r="C5" i="3"/>
  <c r="K5" i="3" l="1"/>
  <c r="N5" i="3" l="1"/>
  <c r="P5" i="3"/>
  <c r="Q5" i="3" s="1"/>
</calcChain>
</file>

<file path=xl/sharedStrings.xml><?xml version="1.0" encoding="utf-8"?>
<sst xmlns="http://schemas.openxmlformats.org/spreadsheetml/2006/main" count="112" uniqueCount="60">
  <si>
    <t>Agranari TTRPG</t>
  </si>
  <si>
    <t>Species</t>
  </si>
  <si>
    <t>Max Health</t>
  </si>
  <si>
    <t>Damage Resistance</t>
  </si>
  <si>
    <t>Armor</t>
  </si>
  <si>
    <t>Accuracy</t>
  </si>
  <si>
    <t>Accuracy Variance</t>
  </si>
  <si>
    <t>Damage Variance</t>
  </si>
  <si>
    <t>Attack</t>
  </si>
  <si>
    <t>Dodge</t>
  </si>
  <si>
    <t>Dodge Variance</t>
  </si>
  <si>
    <t>Pain Tolerance</t>
  </si>
  <si>
    <t>Pain Tolerance Variance</t>
  </si>
  <si>
    <t>Durability</t>
  </si>
  <si>
    <t>Durability Variance</t>
  </si>
  <si>
    <t>Strength</t>
  </si>
  <si>
    <t>Strength Variance</t>
  </si>
  <si>
    <t>Willpower</t>
  </si>
  <si>
    <t>Willpower Factor</t>
  </si>
  <si>
    <t>Constitution</t>
  </si>
  <si>
    <t>Constitution Variance</t>
  </si>
  <si>
    <t>Speed</t>
  </si>
  <si>
    <t>Speed Variance</t>
  </si>
  <si>
    <t>Wolf</t>
  </si>
  <si>
    <t>Deer</t>
  </si>
  <si>
    <t>Bear</t>
  </si>
  <si>
    <t>Cat</t>
  </si>
  <si>
    <t>Beaver</t>
  </si>
  <si>
    <t>Spider</t>
  </si>
  <si>
    <t>Peacock</t>
  </si>
  <si>
    <t>Age * 100</t>
  </si>
  <si>
    <t>Age * 200</t>
  </si>
  <si>
    <t>Age * 150</t>
  </si>
  <si>
    <t>Age * 75</t>
  </si>
  <si>
    <t>Age * 10</t>
  </si>
  <si>
    <t>Resistance</t>
  </si>
  <si>
    <t>Bludgeoning Resist</t>
  </si>
  <si>
    <t>Age * 50</t>
  </si>
  <si>
    <t>Age * -10</t>
  </si>
  <si>
    <t>Age * 5</t>
  </si>
  <si>
    <t>Age * 0.7</t>
  </si>
  <si>
    <t>Age * 0.4</t>
  </si>
  <si>
    <t>Age * 0.3</t>
  </si>
  <si>
    <t>Age * 0.2</t>
  </si>
  <si>
    <t>Defense</t>
  </si>
  <si>
    <t>Wryonin</t>
  </si>
  <si>
    <t>Age</t>
  </si>
  <si>
    <t>Name</t>
  </si>
  <si>
    <t>Weapon</t>
  </si>
  <si>
    <t>Slingshot</t>
  </si>
  <si>
    <t>Damage</t>
  </si>
  <si>
    <t>Cat Soldier</t>
  </si>
  <si>
    <t>Sword</t>
  </si>
  <si>
    <t>Sense</t>
  </si>
  <si>
    <t>Sense Variance</t>
  </si>
  <si>
    <t>Hit?</t>
  </si>
  <si>
    <t>Result</t>
  </si>
  <si>
    <t>Value</t>
  </si>
  <si>
    <t>Stealth Value</t>
  </si>
  <si>
    <t>Damage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</si>
</sst>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2F2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ADB3-3614-4A02-AC61-29B5FE861A9E}">
  <dimension ref="A1:W10"/>
  <sheetViews>
    <sheetView workbookViewId="0">
      <selection activeCell="L7" sqref="L7"/>
    </sheetView>
  </sheetViews>
  <sheetFormatPr defaultRowHeight="15" x14ac:dyDescent="0.25"/>
  <cols>
    <col min="11" max="11" width="4" customWidth="1"/>
    <col min="13" max="13" width="3.42578125" customWidth="1"/>
    <col min="15" max="15" width="4.85546875" customWidth="1"/>
    <col min="17" max="17" width="3.42578125" customWidth="1"/>
    <col min="18" max="18" width="9.140625" customWidth="1"/>
    <col min="19" max="19" width="3.42578125" customWidth="1"/>
    <col min="21" max="21" width="4.28515625" customWidth="1"/>
    <col min="23" max="23" width="3.85546875" customWidth="1"/>
  </cols>
  <sheetData>
    <row r="1" spans="1:23" x14ac:dyDescent="0.25">
      <c r="A1" t="s">
        <v>0</v>
      </c>
    </row>
    <row r="2" spans="1:23" x14ac:dyDescent="0.25">
      <c r="C2" s="2" t="s">
        <v>35</v>
      </c>
      <c r="D2" s="2"/>
      <c r="E2" s="2"/>
      <c r="F2" s="2"/>
      <c r="G2" s="2" t="s">
        <v>8</v>
      </c>
      <c r="H2" s="2"/>
      <c r="I2" s="2"/>
      <c r="J2" s="2" t="s">
        <v>44</v>
      </c>
      <c r="K2" s="2"/>
      <c r="L2" s="2"/>
      <c r="M2" s="2"/>
      <c r="N2" s="2"/>
      <c r="O2" s="2"/>
    </row>
    <row r="3" spans="1:23" s="1" customFormat="1" x14ac:dyDescent="0.25">
      <c r="A3" s="1" t="s">
        <v>1</v>
      </c>
      <c r="B3" s="1" t="s">
        <v>2</v>
      </c>
      <c r="C3" s="1" t="s">
        <v>3</v>
      </c>
      <c r="E3" s="1" t="s">
        <v>4</v>
      </c>
      <c r="F3" s="1" t="s">
        <v>36</v>
      </c>
      <c r="G3" s="1" t="s">
        <v>5</v>
      </c>
      <c r="H3" s="1" t="s">
        <v>6</v>
      </c>
      <c r="I3" s="1" t="s">
        <v>7</v>
      </c>
      <c r="J3" s="1" t="s">
        <v>9</v>
      </c>
      <c r="K3" s="1" t="s">
        <v>10</v>
      </c>
      <c r="L3" s="1" t="s">
        <v>13</v>
      </c>
      <c r="M3" s="1" t="s">
        <v>14</v>
      </c>
      <c r="N3" s="1" t="s">
        <v>11</v>
      </c>
      <c r="O3" s="1" t="s">
        <v>12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</row>
    <row r="4" spans="1:23" x14ac:dyDescent="0.25">
      <c r="A4" t="s">
        <v>23</v>
      </c>
      <c r="B4" t="s">
        <v>32</v>
      </c>
      <c r="J4" t="s">
        <v>34</v>
      </c>
      <c r="V4" t="s">
        <v>40</v>
      </c>
    </row>
    <row r="5" spans="1:23" x14ac:dyDescent="0.25">
      <c r="A5" t="s">
        <v>24</v>
      </c>
      <c r="B5" t="s">
        <v>32</v>
      </c>
      <c r="J5" t="s">
        <v>39</v>
      </c>
      <c r="V5" t="s">
        <v>40</v>
      </c>
    </row>
    <row r="6" spans="1:23" x14ac:dyDescent="0.25">
      <c r="A6" t="s">
        <v>25</v>
      </c>
      <c r="B6" t="s">
        <v>31</v>
      </c>
      <c r="I6">
        <v>100</v>
      </c>
      <c r="J6" t="s">
        <v>38</v>
      </c>
      <c r="P6" t="s">
        <v>37</v>
      </c>
      <c r="T6">
        <v>100</v>
      </c>
      <c r="V6" t="s">
        <v>41</v>
      </c>
    </row>
    <row r="7" spans="1:23" x14ac:dyDescent="0.25">
      <c r="A7" t="s">
        <v>26</v>
      </c>
      <c r="B7" t="s">
        <v>30</v>
      </c>
      <c r="J7" t="s">
        <v>37</v>
      </c>
      <c r="V7" t="s">
        <v>42</v>
      </c>
    </row>
    <row r="8" spans="1:23" x14ac:dyDescent="0.25">
      <c r="A8" t="s">
        <v>27</v>
      </c>
      <c r="B8" t="s">
        <v>33</v>
      </c>
      <c r="J8">
        <v>-20</v>
      </c>
      <c r="V8" t="s">
        <v>43</v>
      </c>
    </row>
    <row r="9" spans="1:23" x14ac:dyDescent="0.25">
      <c r="A9" t="s">
        <v>28</v>
      </c>
      <c r="B9" t="s">
        <v>34</v>
      </c>
      <c r="J9">
        <v>-100</v>
      </c>
      <c r="V9">
        <v>1</v>
      </c>
    </row>
    <row r="10" spans="1:23" x14ac:dyDescent="0.25">
      <c r="A10" t="s">
        <v>29</v>
      </c>
      <c r="B10" t="s">
        <v>33</v>
      </c>
      <c r="F10">
        <v>-50</v>
      </c>
      <c r="J10">
        <v>50</v>
      </c>
      <c r="V10" t="s">
        <v>42</v>
      </c>
    </row>
  </sheetData>
  <mergeCells count="3">
    <mergeCell ref="G2:I2"/>
    <mergeCell ref="C2:F2"/>
    <mergeCell ref="J2:O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55F29-6E10-4830-A171-787A5F0E29D4}">
  <dimension ref="A1:AA5"/>
  <sheetViews>
    <sheetView workbookViewId="0">
      <selection activeCell="E5" sqref="E5"/>
    </sheetView>
  </sheetViews>
  <sheetFormatPr defaultRowHeight="15" x14ac:dyDescent="0.25"/>
  <sheetData>
    <row r="1" spans="1:27" x14ac:dyDescent="0.25">
      <c r="A1" t="s">
        <v>0</v>
      </c>
    </row>
    <row r="2" spans="1:27" x14ac:dyDescent="0.25">
      <c r="E2" s="2" t="s">
        <v>35</v>
      </c>
      <c r="F2" s="2"/>
      <c r="G2" s="2"/>
      <c r="H2" s="2"/>
      <c r="I2" s="2" t="s">
        <v>8</v>
      </c>
      <c r="J2" s="2"/>
      <c r="K2" s="2"/>
      <c r="L2" s="2"/>
      <c r="M2" s="2"/>
      <c r="N2" s="2" t="s">
        <v>44</v>
      </c>
      <c r="O2" s="2"/>
      <c r="P2" s="2"/>
      <c r="Q2" s="2"/>
      <c r="R2" s="2"/>
      <c r="S2" s="2"/>
    </row>
    <row r="3" spans="1:27" s="1" customFormat="1" x14ac:dyDescent="0.25">
      <c r="A3" s="1" t="s">
        <v>47</v>
      </c>
      <c r="B3" s="1" t="s">
        <v>1</v>
      </c>
      <c r="C3" s="1" t="s">
        <v>46</v>
      </c>
      <c r="D3" s="1" t="s">
        <v>2</v>
      </c>
      <c r="E3" s="1" t="s">
        <v>3</v>
      </c>
      <c r="G3" s="1" t="s">
        <v>4</v>
      </c>
      <c r="H3" s="1" t="s">
        <v>36</v>
      </c>
      <c r="I3" s="1" t="s">
        <v>48</v>
      </c>
      <c r="J3" s="1" t="s">
        <v>5</v>
      </c>
      <c r="K3" s="1" t="s">
        <v>6</v>
      </c>
      <c r="L3" s="1" t="s">
        <v>50</v>
      </c>
      <c r="M3" s="1" t="s">
        <v>7</v>
      </c>
      <c r="N3" s="1" t="s">
        <v>9</v>
      </c>
      <c r="O3" s="1" t="s">
        <v>10</v>
      </c>
      <c r="P3" s="1" t="s">
        <v>13</v>
      </c>
      <c r="Q3" s="1" t="s">
        <v>14</v>
      </c>
      <c r="R3" s="1" t="s">
        <v>11</v>
      </c>
      <c r="S3" s="1" t="s">
        <v>12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  <c r="AA3" s="1" t="s">
        <v>22</v>
      </c>
    </row>
    <row r="4" spans="1:27" x14ac:dyDescent="0.25">
      <c r="A4" t="s">
        <v>45</v>
      </c>
      <c r="B4" t="s">
        <v>23</v>
      </c>
      <c r="C4">
        <v>16</v>
      </c>
      <c r="D4">
        <v>2400</v>
      </c>
      <c r="G4">
        <v>20</v>
      </c>
      <c r="I4" t="s">
        <v>49</v>
      </c>
      <c r="J4">
        <v>50</v>
      </c>
      <c r="K4">
        <v>75</v>
      </c>
      <c r="L4">
        <v>40</v>
      </c>
      <c r="M4">
        <v>80</v>
      </c>
      <c r="N4">
        <v>20</v>
      </c>
      <c r="O4">
        <v>160</v>
      </c>
      <c r="Z4" t="s">
        <v>40</v>
      </c>
    </row>
    <row r="5" spans="1:27" x14ac:dyDescent="0.25">
      <c r="A5" t="s">
        <v>51</v>
      </c>
      <c r="B5" t="s">
        <v>26</v>
      </c>
      <c r="C5">
        <v>20</v>
      </c>
      <c r="D5">
        <v>1000</v>
      </c>
      <c r="G5">
        <v>10</v>
      </c>
      <c r="I5" t="s">
        <v>52</v>
      </c>
      <c r="N5">
        <v>20</v>
      </c>
      <c r="O5">
        <v>20</v>
      </c>
    </row>
  </sheetData>
  <mergeCells count="3">
    <mergeCell ref="E2:H2"/>
    <mergeCell ref="N2:S2"/>
    <mergeCell ref="I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9F63-C5E1-4D96-925F-C250C1DE04F7}">
  <dimension ref="A2:R6"/>
  <sheetViews>
    <sheetView tabSelected="1" workbookViewId="0">
      <selection activeCell="C5" sqref="C5"/>
    </sheetView>
  </sheetViews>
  <sheetFormatPr defaultRowHeight="15" x14ac:dyDescent="0.25"/>
  <cols>
    <col min="4" max="7" width="0" hidden="1" customWidth="1"/>
  </cols>
  <sheetData>
    <row r="2" spans="1:18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25">
      <c r="A3" s="4" t="s">
        <v>8</v>
      </c>
      <c r="B3" s="4"/>
      <c r="C3" s="4"/>
      <c r="D3" s="4" t="s">
        <v>53</v>
      </c>
      <c r="E3" s="4"/>
      <c r="F3" s="4"/>
      <c r="G3" s="4"/>
      <c r="H3" s="4" t="s">
        <v>9</v>
      </c>
      <c r="I3" s="4"/>
      <c r="J3" s="4"/>
      <c r="K3" s="3" t="s">
        <v>55</v>
      </c>
      <c r="L3" s="4" t="s">
        <v>50</v>
      </c>
      <c r="M3" s="4"/>
      <c r="N3" s="4"/>
      <c r="O3" s="5" t="s">
        <v>35</v>
      </c>
      <c r="P3" s="4" t="s">
        <v>56</v>
      </c>
      <c r="Q3" s="4"/>
      <c r="R3" s="3"/>
    </row>
    <row r="4" spans="1:18" s="1" customFormat="1" x14ac:dyDescent="0.25">
      <c r="A4" s="6" t="s">
        <v>5</v>
      </c>
      <c r="B4" s="6" t="s">
        <v>6</v>
      </c>
      <c r="C4" s="6" t="s">
        <v>57</v>
      </c>
      <c r="D4" s="6" t="s">
        <v>58</v>
      </c>
      <c r="E4" s="6" t="s">
        <v>53</v>
      </c>
      <c r="F4" s="6" t="s">
        <v>54</v>
      </c>
      <c r="G4" s="6" t="s">
        <v>57</v>
      </c>
      <c r="H4" s="6" t="s">
        <v>9</v>
      </c>
      <c r="I4" s="6" t="s">
        <v>10</v>
      </c>
      <c r="J4" s="6" t="s">
        <v>57</v>
      </c>
      <c r="K4" s="6" t="s">
        <v>55</v>
      </c>
      <c r="L4" s="6" t="s">
        <v>50</v>
      </c>
      <c r="M4" s="6" t="s">
        <v>7</v>
      </c>
      <c r="N4" s="6" t="s">
        <v>57</v>
      </c>
      <c r="O4" s="6" t="s">
        <v>35</v>
      </c>
      <c r="P4" s="6" t="s">
        <v>59</v>
      </c>
      <c r="Q4" s="6" t="s">
        <v>56</v>
      </c>
      <c r="R4" s="6"/>
    </row>
    <row r="5" spans="1:18" x14ac:dyDescent="0.25">
      <c r="A5" s="7">
        <v>5</v>
      </c>
      <c r="B5" s="7"/>
      <c r="C5" s="8">
        <f>A5+B5</f>
        <v>5</v>
      </c>
      <c r="D5" s="3">
        <v>0</v>
      </c>
      <c r="E5" s="3"/>
      <c r="F5" s="3"/>
      <c r="G5" s="3">
        <f>E5+F5</f>
        <v>0</v>
      </c>
      <c r="H5" s="7">
        <v>2</v>
      </c>
      <c r="I5" s="7"/>
      <c r="J5" s="3">
        <f>H5+I5</f>
        <v>2</v>
      </c>
      <c r="K5" s="3" t="str">
        <f>IF(C5&gt;J5*2,"CRIT",IF(C5&gt;J5,"HIT","MISS"))</f>
        <v>CRIT</v>
      </c>
      <c r="L5" s="7">
        <v>5</v>
      </c>
      <c r="M5" s="7">
        <v>7</v>
      </c>
      <c r="N5" s="3">
        <f>IF(K5="CRIT",(L5+M5)*2,IF(K5="HIT",L5+M5,0))</f>
        <v>24</v>
      </c>
      <c r="O5" s="7">
        <v>50</v>
      </c>
      <c r="P5" s="3">
        <f>N5*(100/(100+O5))</f>
        <v>16</v>
      </c>
      <c r="Q5" s="3">
        <f>IF(K5&lt;&gt;"MISS",P5,"MISS")</f>
        <v>16</v>
      </c>
      <c r="R5" s="3"/>
    </row>
    <row r="6" spans="1:18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</sheetData>
  <mergeCells count="5">
    <mergeCell ref="P3:Q3"/>
    <mergeCell ref="A3:C3"/>
    <mergeCell ref="D3:G3"/>
    <mergeCell ref="H3:J3"/>
    <mergeCell ref="L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</vt:lpstr>
      <vt:lpstr>Characters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2024-12-03T10:31:33Z</dcterms:created>
  <dcterms:modified xsi:type="dcterms:W3CDTF">2024-12-03T17:01:13Z</dcterms:modified>
</cp:coreProperties>
</file>