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_data" sheetId="1" r:id="rId4"/>
    <sheet state="visible" name="Pivot Table 1" sheetId="2" r:id="rId5"/>
    <sheet state="visible" name="Dashboard" sheetId="3" r:id="rId6"/>
    <sheet state="visible" name="Analysis" sheetId="4" r:id="rId7"/>
  </sheets>
  <definedNames>
    <definedName hidden="1" localSheetId="1" name="Z_763CBA03_6C57_4357_AE2E_A6CD3D9B9B99_.wvu.FilterData">'Pivot Table 1'!$A$11:$E$15</definedName>
    <definedName hidden="1" localSheetId="1" name="Z_763CBA03_6C57_4357_AE2E_A6CD3D9B9B99_.wvu.FilterData">'Pivot Table 1'!$A$2:$F$5</definedName>
    <definedName name="SlicerCache_Table_1_Col_1">#N/A</definedName>
    <definedName name="SlicerCache_Table_2_Col_1">#N/A</definedName>
  </definedNames>
  <calcPr/>
  <customWorkbookViews>
    <customWorkbookView activeSheetId="0" maximized="1" windowHeight="0" windowWidth="0" guid="{763CBA03-6C57-4357-AE2E-A6CD3D9B9B99}" name="Filter 1"/>
  </customWorkbookViews>
  <pivotCaches>
    <pivotCache cacheId="0" r:id="rId8"/>
  </pivotCaches>
  <extLst>
    <ext uri="{46BE6895-7355-4a93-B00E-2C351335B9C9}">
      <x15:slicerCaches>
        <x14:slicerCache r:id="rId9"/>
        <x14:slicerCache r:id="rId10"/>
      </x15:slicerCaches>
    </ext>
  </extLst>
</workbook>
</file>

<file path=xl/sharedStrings.xml><?xml version="1.0" encoding="utf-8"?>
<sst xmlns="http://schemas.openxmlformats.org/spreadsheetml/2006/main" count="187" uniqueCount="26">
  <si>
    <t xml:space="preserve"> </t>
  </si>
  <si>
    <t>Gender</t>
  </si>
  <si>
    <t>Satisfaction Rating</t>
  </si>
  <si>
    <t>Product Usage</t>
  </si>
  <si>
    <t>Preferred Feature</t>
  </si>
  <si>
    <t>Other</t>
  </si>
  <si>
    <t>Monthly</t>
  </si>
  <si>
    <t>Feature B</t>
  </si>
  <si>
    <t>Female</t>
  </si>
  <si>
    <t>Feature A</t>
  </si>
  <si>
    <t>Male</t>
  </si>
  <si>
    <t>Daily</t>
  </si>
  <si>
    <t>Rarely</t>
  </si>
  <si>
    <t>Weekly</t>
  </si>
  <si>
    <t>Feature C</t>
  </si>
  <si>
    <t>Feature D</t>
  </si>
  <si>
    <t>COUNTA of Gender</t>
  </si>
  <si>
    <t>Grand Total</t>
  </si>
  <si>
    <t>COUNTA of Preferred Feature</t>
  </si>
  <si>
    <t>Metric</t>
  </si>
  <si>
    <t>Formula (in Dashboard)</t>
  </si>
  <si>
    <t>Average Age</t>
  </si>
  <si>
    <t>Count of Rating 5</t>
  </si>
  <si>
    <t>Count of Daily Users</t>
  </si>
  <si>
    <t>Count of 5 rating</t>
  </si>
  <si>
    <t>Daily user count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</si>
</sst>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theme="1"/>
      <name val="Arial"/>
      <scheme val="minor"/>
    </font>
    <font>
      <sz val="12.0"/>
      <color rgb="FF000000"/>
      <name val="&quot;Segoe Sans&quot;"/>
    </font>
    <font>
      <color rgb="FFFFFFFF"/>
      <name val="Arial"/>
      <scheme val="minor"/>
    </font>
    <font>
      <sz val="12.0"/>
      <color rgb="FF424242"/>
      <name val="Arial"/>
    </font>
    <font>
      <sz val="12.0"/>
      <color rgb="FF424242"/>
      <name val="Source-code-pro"/>
    </font>
    <font>
      <sz val="12.0"/>
      <color rgb="FF424242"/>
      <name val="&quot;Segoe Sans&quot;"/>
    </font>
    <font>
      <b/>
      <sz val="9.0"/>
      <color rgb="FF424242"/>
      <name val="Arial"/>
      <scheme val="minor"/>
    </font>
    <font>
      <sz val="9.0"/>
      <color rgb="FF424242"/>
      <name val="Arial"/>
      <scheme val="minor"/>
    </font>
    <font>
      <b/>
      <sz val="9.0"/>
      <color theme="1"/>
      <name val="Arial"/>
      <scheme val="minor"/>
    </font>
    <font>
      <sz val="9.0"/>
      <color theme="1"/>
      <name val="Arial"/>
      <scheme val="minor"/>
    </font>
  </fonts>
  <fills count="4">
    <fill>
      <patternFill patternType="none"/>
    </fill>
    <fill>
      <patternFill patternType="lightGray"/>
    </fill>
    <fill>
      <patternFill patternType="solid">
        <fgColor rgb="FFEFEFEF"/>
        <bgColor rgb="FFEFEFEF"/>
      </patternFill>
    </fill>
    <fill>
      <patternFill patternType="solid">
        <fgColor rgb="FFFAFAFA"/>
        <bgColor rgb="FFFAFAFA"/>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EFEFEF"/>
      </bottom>
    </border>
    <border>
      <left style="thin">
        <color rgb="FF284E3F"/>
      </left>
      <right style="thin">
        <color rgb="FFEFEFEF"/>
      </right>
      <top style="thin">
        <color rgb="FF000000"/>
      </top>
      <bottom style="thin">
        <color rgb="FF284E3F"/>
      </bottom>
    </border>
    <border>
      <left style="thin">
        <color rgb="FFEFEFEF"/>
      </left>
      <right style="thin">
        <color rgb="FF284E3F"/>
      </right>
      <top style="thin">
        <color rgb="FF000000"/>
      </top>
      <bottom style="thin">
        <color rgb="FF284E3F"/>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1" fillId="2" fontId="2" numFmtId="0" xfId="0" applyAlignment="1" applyBorder="1" applyFill="1" applyFont="1">
      <alignment horizontal="left" readingOrder="0" shrinkToFit="0" vertical="top" wrapText="1"/>
    </xf>
    <xf borderId="0" fillId="2" fontId="1" numFmtId="0" xfId="0" applyFont="1"/>
    <xf borderId="0" fillId="2" fontId="3" numFmtId="0" xfId="0" applyFont="1"/>
    <xf borderId="1" fillId="2" fontId="4" numFmtId="0" xfId="0" applyAlignment="1" applyBorder="1" applyFont="1">
      <alignment readingOrder="0" shrinkToFit="0" vertical="top" wrapText="1"/>
    </xf>
    <xf borderId="1" fillId="2" fontId="5" numFmtId="0" xfId="0" applyAlignment="1" applyBorder="1" applyFont="1">
      <alignment shrinkToFit="0" vertical="top" wrapText="1"/>
    </xf>
    <xf borderId="1" fillId="2" fontId="6" numFmtId="0" xfId="0" applyAlignment="1" applyBorder="1" applyFont="1">
      <alignment readingOrder="0" shrinkToFit="0" vertical="top" wrapText="1"/>
    </xf>
    <xf borderId="2" fillId="2" fontId="6" numFmtId="0" xfId="0" applyAlignment="1" applyBorder="1" applyFont="1">
      <alignment readingOrder="0" shrinkToFit="0" vertical="top" wrapText="1"/>
    </xf>
    <xf borderId="2" fillId="2" fontId="5" numFmtId="0" xfId="0" applyAlignment="1" applyBorder="1" applyFont="1">
      <alignment shrinkToFit="0" vertical="top" wrapText="1"/>
    </xf>
    <xf borderId="3" fillId="2" fontId="6" numFmtId="0" xfId="0" applyAlignment="1" applyBorder="1" applyFont="1">
      <alignment readingOrder="0" shrinkToFit="0" vertical="top" wrapText="1"/>
    </xf>
    <xf borderId="4" fillId="2" fontId="5" numFmtId="0" xfId="0" applyAlignment="1" applyBorder="1" applyFont="1">
      <alignment shrinkToFit="0" vertical="top" wrapText="1"/>
    </xf>
    <xf borderId="1" fillId="3" fontId="7" numFmtId="0" xfId="0" applyAlignment="1" applyBorder="1" applyFill="1" applyFont="1">
      <alignment horizontal="left" readingOrder="0"/>
    </xf>
    <xf borderId="1" fillId="3" fontId="8" numFmtId="0" xfId="0" applyAlignment="1" applyBorder="1" applyFont="1">
      <alignment horizontal="left"/>
    </xf>
    <xf borderId="1" fillId="0" fontId="9" numFmtId="0" xfId="0" applyAlignment="1" applyBorder="1" applyFont="1">
      <alignment horizontal="left" readingOrder="0"/>
    </xf>
    <xf borderId="1" fillId="0" fontId="10" numFmtId="0" xfId="0" applyAlignment="1" applyBorder="1" applyFont="1">
      <alignment horizontal="left"/>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ashboard-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Prefered Features</a:t>
            </a:r>
          </a:p>
        </c:rich>
      </c:tx>
      <c:overlay val="0"/>
    </c:title>
    <c:plotArea>
      <c:layout/>
      <c:barChart>
        <c:barDir val="col"/>
        <c:grouping val="stacked"/>
        <c:ser>
          <c:idx val="0"/>
          <c:order val="0"/>
          <c:tx>
            <c:strRef>
              <c:f>'Pivot Table 1'!$B$10:$B$11</c:f>
            </c:strRef>
          </c:tx>
          <c:spPr>
            <a:solidFill>
              <a:schemeClr val="accent1"/>
            </a:solidFill>
            <a:ln cmpd="sng">
              <a:solidFill>
                <a:srgbClr val="000000"/>
              </a:solidFill>
            </a:ln>
          </c:spPr>
          <c:cat>
            <c:strRef>
              <c:f>'Pivot Table 1'!$A$12:$A$15</c:f>
            </c:strRef>
          </c:cat>
          <c:val>
            <c:numRef>
              <c:f>'Pivot Table 1'!$B$12:$B$15</c:f>
              <c:numCache/>
            </c:numRef>
          </c:val>
        </c:ser>
        <c:ser>
          <c:idx val="1"/>
          <c:order val="1"/>
          <c:tx>
            <c:strRef>
              <c:f>'Pivot Table 1'!$C$10:$C$11</c:f>
            </c:strRef>
          </c:tx>
          <c:spPr>
            <a:solidFill>
              <a:schemeClr val="accent2"/>
            </a:solidFill>
            <a:ln cmpd="sng">
              <a:solidFill>
                <a:srgbClr val="000000"/>
              </a:solidFill>
            </a:ln>
          </c:spPr>
          <c:cat>
            <c:strRef>
              <c:f>'Pivot Table 1'!$A$12:$A$15</c:f>
            </c:strRef>
          </c:cat>
          <c:val>
            <c:numRef>
              <c:f>'Pivot Table 1'!$C$12:$C$15</c:f>
              <c:numCache/>
            </c:numRef>
          </c:val>
        </c:ser>
        <c:ser>
          <c:idx val="2"/>
          <c:order val="2"/>
          <c:tx>
            <c:strRef>
              <c:f>'Pivot Table 1'!$D$10:$D$11</c:f>
            </c:strRef>
          </c:tx>
          <c:spPr>
            <a:solidFill>
              <a:schemeClr val="accent3"/>
            </a:solidFill>
            <a:ln cmpd="sng">
              <a:solidFill>
                <a:srgbClr val="000000"/>
              </a:solidFill>
            </a:ln>
          </c:spPr>
          <c:cat>
            <c:strRef>
              <c:f>'Pivot Table 1'!$A$12:$A$15</c:f>
            </c:strRef>
          </c:cat>
          <c:val>
            <c:numRef>
              <c:f>'Pivot Table 1'!$D$12:$D$15</c:f>
              <c:numCache/>
            </c:numRef>
          </c:val>
        </c:ser>
        <c:ser>
          <c:idx val="3"/>
          <c:order val="3"/>
          <c:tx>
            <c:strRef>
              <c:f>'Pivot Table 1'!$E$10:$E$11</c:f>
            </c:strRef>
          </c:tx>
          <c:spPr>
            <a:solidFill>
              <a:schemeClr val="accent4"/>
            </a:solidFill>
            <a:ln cmpd="sng">
              <a:solidFill>
                <a:srgbClr val="000000"/>
              </a:solidFill>
            </a:ln>
          </c:spPr>
          <c:cat>
            <c:strRef>
              <c:f>'Pivot Table 1'!$A$12:$A$15</c:f>
            </c:strRef>
          </c:cat>
          <c:val>
            <c:numRef>
              <c:f>'Pivot Table 1'!$E$12:$E$15</c:f>
              <c:numCache/>
            </c:numRef>
          </c:val>
        </c:ser>
        <c:overlap val="100"/>
        <c:axId val="1046967042"/>
        <c:axId val="1050484831"/>
      </c:barChart>
      <c:catAx>
        <c:axId val="10469670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Preferred Feature</a:t>
                </a:r>
              </a:p>
            </c:rich>
          </c:tx>
          <c:overlay val="0"/>
        </c:title>
        <c:numFmt formatCode="General" sourceLinked="1"/>
        <c:majorTickMark val="none"/>
        <c:minorTickMark val="none"/>
        <c:spPr/>
        <c:txPr>
          <a:bodyPr/>
          <a:lstStyle/>
          <a:p>
            <a:pPr lvl="0">
              <a:defRPr b="0">
                <a:solidFill>
                  <a:srgbClr val="000000"/>
                </a:solidFill>
                <a:latin typeface="+mn-lt"/>
              </a:defRPr>
            </a:pPr>
          </a:p>
        </c:txPr>
        <c:crossAx val="1050484831"/>
      </c:catAx>
      <c:valAx>
        <c:axId val="10504848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696704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Satisfaction Rating</a:t>
            </a:r>
          </a:p>
        </c:rich>
      </c:tx>
      <c:overlay val="0"/>
    </c:title>
    <c:plotArea>
      <c:layout/>
      <c:barChart>
        <c:barDir val="col"/>
        <c:ser>
          <c:idx val="0"/>
          <c:order val="0"/>
          <c:tx>
            <c:strRef>
              <c:f>'Pivot Table 1'!$A$3</c:f>
            </c:strRef>
          </c:tx>
          <c:spPr>
            <a:solidFill>
              <a:schemeClr val="accent1"/>
            </a:solidFill>
            <a:ln cmpd="sng">
              <a:solidFill>
                <a:srgbClr val="000000"/>
              </a:solidFill>
            </a:ln>
          </c:spPr>
          <c:val>
            <c:numRef>
              <c:f>'Pivot Table 1'!$B$3:$F$3</c:f>
              <c:numCache/>
            </c:numRef>
          </c:val>
        </c:ser>
        <c:ser>
          <c:idx val="1"/>
          <c:order val="1"/>
          <c:tx>
            <c:strRef>
              <c:f>'Pivot Table 1'!$A$4</c:f>
            </c:strRef>
          </c:tx>
          <c:spPr>
            <a:solidFill>
              <a:schemeClr val="accent2"/>
            </a:solidFill>
            <a:ln cmpd="sng">
              <a:solidFill>
                <a:srgbClr val="000000"/>
              </a:solidFill>
            </a:ln>
          </c:spPr>
          <c:val>
            <c:numRef>
              <c:f>'Pivot Table 1'!$B$4:$F$4</c:f>
              <c:numCache/>
            </c:numRef>
          </c:val>
        </c:ser>
        <c:ser>
          <c:idx val="2"/>
          <c:order val="2"/>
          <c:tx>
            <c:strRef>
              <c:f>'Pivot Table 1'!$A$5</c:f>
            </c:strRef>
          </c:tx>
          <c:spPr>
            <a:solidFill>
              <a:schemeClr val="accent3"/>
            </a:solidFill>
            <a:ln cmpd="sng">
              <a:solidFill>
                <a:srgbClr val="000000"/>
              </a:solidFill>
            </a:ln>
          </c:spPr>
          <c:val>
            <c:numRef>
              <c:f>'Pivot Table 1'!$B$5:$F$5</c:f>
              <c:numCache/>
            </c:numRef>
          </c:val>
        </c:ser>
        <c:axId val="1291431776"/>
        <c:axId val="595584185"/>
      </c:barChart>
      <c:catAx>
        <c:axId val="12914317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95584185"/>
      </c:catAx>
      <c:valAx>
        <c:axId val="5955841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143177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Product Usage</a:t>
            </a:r>
          </a:p>
        </c:rich>
      </c:tx>
      <c:overlay val="0"/>
    </c:title>
    <c:plotArea>
      <c:layout/>
      <c:pieChart>
        <c:varyColors val="1"/>
        <c:ser>
          <c:idx val="0"/>
          <c:order val="0"/>
          <c:tx>
            <c:strRef>
              <c:f>'Pivot Table 1'!$A$12</c:f>
            </c:strRef>
          </c:tx>
          <c:dPt>
            <c:idx val="0"/>
            <c:spPr>
              <a:solidFill>
                <a:srgbClr val="4285F4"/>
              </a:solidFill>
            </c:spPr>
          </c:dPt>
          <c:dLbls>
            <c:showLegendKey val="0"/>
            <c:showVal val="0"/>
            <c:showCatName val="0"/>
            <c:showSerName val="0"/>
            <c:showPercent val="0"/>
            <c:showBubbleSize val="0"/>
            <c:showLeaderLines val="1"/>
          </c:dLbls>
          <c:cat>
            <c:strRef>
              <c:f>'Pivot Table 1'!$B$11:$E$11</c:f>
            </c:strRef>
          </c:cat>
          <c:val>
            <c:numRef>
              <c:f>'Pivot Table 1'!$B$12:$E$12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685800</xdr:colOff>
      <xdr:row>4</xdr:row>
      <xdr:rowOff>104775</xdr:rowOff>
    </xdr:from>
    <xdr:ext cx="4210050" cy="26003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47625</xdr:colOff>
      <xdr:row>4</xdr:row>
      <xdr:rowOff>114300</xdr:rowOff>
    </xdr:from>
    <xdr:ext cx="3676650" cy="25812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714375</xdr:colOff>
      <xdr:row>4</xdr:row>
      <xdr:rowOff>133350</xdr:rowOff>
    </xdr:from>
    <xdr:ext cx="3676650" cy="25336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66675</xdr:colOff>
      <xdr:row>2</xdr:row>
      <xdr:rowOff>400050</xdr:rowOff>
    </xdr:from>
    <xdr:ext cx="2857500"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180975</xdr:colOff>
      <xdr:row>2</xdr:row>
      <xdr:rowOff>400050</xdr:rowOff>
    </xdr:from>
    <xdr:ext cx="2857500" cy="2857500"/>
    <mc:AlternateContent>
      <mc:Choice Requires="sle15">
        <xdr:graphicFrame>
          <xdr:nvGraphicFramePr>
            <xdr:cNvPr id="2" name="Preferred Feature_2"/>
            <xdr:cNvGraphicFramePr/>
          </xdr:nvGraphicFramePr>
          <xdr:xfrm>
            <a:off x="0" y="0"/>
            <a:ext cx="0" cy="0"/>
          </xdr:xfrm>
          <a:graphic>
            <a:graphicData uri="http://schemas.microsoft.com/office/drawing/2010/slicer">
              <x3Unk:slicer name="Preferred Featur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E51" sheet="Raw_data"/>
  </cacheSource>
  <cacheFields>
    <cacheField name=" " numFmtId="0">
      <sharedItems containsSemiMixedTypes="0" containsString="0" containsNumber="1" containsInteger="1">
        <n v="58.0"/>
        <n v="25.0"/>
        <n v="19.0"/>
        <n v="65.0"/>
        <n v="35.0"/>
        <n v="33.0"/>
        <n v="32.0"/>
        <n v="26.0"/>
        <n v="24.0"/>
        <n v="61.0"/>
        <n v="52.0"/>
        <n v="23.0"/>
        <n v="55.0"/>
        <n v="45.0"/>
        <n v="20.0"/>
        <n v="31.0"/>
        <n v="50.0"/>
        <n v="56.0"/>
        <n v="53.0"/>
        <n v="30.0"/>
        <n v="63.0"/>
        <n v="59.0"/>
        <n v="62.0"/>
        <n v="44.0"/>
        <n v="46.0"/>
        <n v="18.0"/>
        <n v="28.0"/>
        <n v="39.0"/>
        <n v="27.0"/>
        <n v="42.0"/>
        <n v="40.0"/>
      </sharedItems>
    </cacheField>
    <cacheField name="Gender" numFmtId="0">
      <sharedItems>
        <s v="Other"/>
        <s v="Female"/>
        <s v="Male"/>
      </sharedItems>
    </cacheField>
    <cacheField name="Satisfaction Rating" numFmtId="0">
      <sharedItems containsSemiMixedTypes="0" containsString="0" containsNumber="1" containsInteger="1">
        <n v="5.0"/>
        <n v="2.0"/>
        <n v="3.0"/>
        <n v="1.0"/>
        <n v="4.0"/>
      </sharedItems>
    </cacheField>
    <cacheField name="Product Usage" numFmtId="0">
      <sharedItems>
        <s v="Monthly"/>
        <s v="Daily"/>
        <s v="Rarely"/>
        <s v="Weekly"/>
      </sharedItems>
    </cacheField>
    <cacheField name="Preferred Feature" numFmtId="0">
      <sharedItems>
        <s v="Feature B"/>
        <s v="Feature A"/>
        <s v="Feature C"/>
        <s v="Feature 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G6" firstHeaderRow="0" firstDataRow="1" firstDataCol="1"/>
  <pivotFields>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Gender" axis="axisRow" dataField="1" compact="0" outline="0" multipleItemSelectionAllowed="1" showAll="0" sortType="ascending">
      <items>
        <item x="1"/>
        <item x="2"/>
        <item x="0"/>
        <item t="default"/>
      </items>
    </pivotField>
    <pivotField name="Satisfaction Rating" axis="axisCol" compact="0" outline="0" multipleItemSelectionAllowed="1" showAll="0" sortType="ascending">
      <items>
        <item x="3"/>
        <item x="1"/>
        <item x="2"/>
        <item x="4"/>
        <item x="0"/>
        <item t="default"/>
      </items>
    </pivotField>
    <pivotField name="Product Usage" compact="0" outline="0" multipleItemSelectionAllowed="1" showAll="0">
      <items>
        <item x="0"/>
        <item x="1"/>
        <item x="2"/>
        <item x="3"/>
        <item t="default"/>
      </items>
    </pivotField>
    <pivotField name="Preferred Feature" compact="0" outline="0" multipleItemSelectionAllowed="1" showAll="0">
      <items>
        <item x="0"/>
        <item x="1"/>
        <item x="2"/>
        <item x="3"/>
        <item t="default"/>
      </items>
    </pivotField>
  </pivotFields>
  <rowFields>
    <field x="1"/>
  </rowFields>
  <colFields>
    <field x="2"/>
  </colFields>
  <dataFields>
    <dataField name="COUNTA of Gender" fld="1" subtotal="count" baseField="0"/>
  </dataFields>
</pivotTableDefinition>
</file>

<file path=xl/pivotTables/pivotTable2.xml><?xml version="1.0" encoding="utf-8"?>
<pivotTableDefinition xmlns="http://schemas.openxmlformats.org/spreadsheetml/2006/main" name="Pivot Table 1 2" cacheId="0" dataCaption="" compact="0" compactData="0">
  <location ref="A10:F16" firstHeaderRow="0" firstDataRow="1" firstDataCol="1"/>
  <pivotFields>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Gender" compact="0" outline="0" multipleItemSelectionAllowed="1" showAll="0">
      <items>
        <item x="0"/>
        <item x="1"/>
        <item x="2"/>
        <item t="default"/>
      </items>
    </pivotField>
    <pivotField name="Satisfaction Rating" compact="0" outline="0" multipleItemSelectionAllowed="1" showAll="0">
      <items>
        <item x="0"/>
        <item x="1"/>
        <item x="2"/>
        <item x="3"/>
        <item x="4"/>
        <item t="default"/>
      </items>
    </pivotField>
    <pivotField name="Product Usage" axis="axisCol" compact="0" outline="0" multipleItemSelectionAllowed="1" showAll="0" sortType="ascending">
      <items>
        <item x="1"/>
        <item x="0"/>
        <item x="2"/>
        <item x="3"/>
        <item t="default"/>
      </items>
    </pivotField>
    <pivotField name="Preferred Feature" axis="axisRow" dataField="1" compact="0" outline="0" multipleItemSelectionAllowed="1" showAll="0" sortType="ascending">
      <items>
        <item x="1"/>
        <item x="0"/>
        <item x="2"/>
        <item x="3"/>
        <item t="default"/>
      </items>
    </pivotField>
  </pivotFields>
  <rowFields>
    <field x="4"/>
  </rowFields>
  <colFields>
    <field x="3"/>
  </colFields>
  <dataFields>
    <dataField name="COUNTA of Preferred Feature" fld="4"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Preferred Feature">
  <x14:extLst>
    <ext uri="{2F2917AC-EB37-4324-AD4E-5DD8C200BD13}">
      <x15:tableSlicerCache tableId="2"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1_Col_1" caption="Column1" rowHeight="247650"/>
  <x14:slicer name="Preferred Feature_2" cache="SlicerCache_Table_2_Col_1" caption="Preferred Feature" rowHeight="247650"/>
</x14:slicers>
</file>

<file path=xl/tables/table1.xml><?xml version="1.0" encoding="utf-8"?>
<table xmlns="http://schemas.openxmlformats.org/spreadsheetml/2006/main" headerRowCount="0" ref="A2:F5" displayName="Table_1" name="Table_1" id="1">
  <autoFilter ref="$A$2:$F$5"/>
  <tableColumns count="6">
    <tableColumn name="Column1" id="1"/>
    <tableColumn name="Column2" id="2"/>
    <tableColumn name="Column3" id="3"/>
    <tableColumn name="Column4" id="4"/>
    <tableColumn name="Column5" id="5"/>
    <tableColumn name="Column6" id="6"/>
  </tableColumns>
  <tableStyleInfo showColumnStripes="0" showFirstColumn="0" showLastColumn="0" showRowStripes="0"/>
  <extLst>
    <ext uri="GoogleSheetsCustomDataVersion1">
      <go:sheetsCustomData xmlns:go="http://customooxmlschemas.google.com/" headerRowCount="1"/>
    </ext>
  </extLst>
</table>
</file>

<file path=xl/tables/table2.xml><?xml version="1.0" encoding="utf-8"?>
<table xmlns="http://schemas.openxmlformats.org/spreadsheetml/2006/main" ref="A11:E15" displayName="Table_2" name="Table_2" id="2">
  <autoFilter ref="$A$11:$E$15"/>
  <tableColumns count="5">
    <tableColumn name="Preferred Feature" id="1"/>
    <tableColumn name="Daily" id="2"/>
    <tableColumn name="Monthly" id="3"/>
    <tableColumn name="Rarely" id="4"/>
    <tableColumn name="Weekly" id="5"/>
  </tableColumns>
  <tableStyleInfo showColumnStripes="0" showFirstColumn="0" showLastColumn="0" showRowStripes="0"/>
</table>
</file>

<file path=xl/tables/table3.xml><?xml version="1.0" encoding="utf-8"?>
<table xmlns="http://schemas.openxmlformats.org/spreadsheetml/2006/main" ref="A1:B5" displayName="Metrics" name="Metrics" id="3">
  <tableColumns count="2">
    <tableColumn name="Metric" id="1"/>
    <tableColumn name="Formula (in Dashboard)" id="2"/>
  </tableColumns>
  <tableStyleInfo name="Dashboard-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2.xml"/><Relationship Id="rId6" Type="http://schemas.openxmlformats.org/officeDocument/2006/relationships/table" Target="../tables/table1.xml"/><Relationship Id="rId7"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row>
    <row r="2">
      <c r="A2" s="1">
        <v>58.0</v>
      </c>
      <c r="B2" s="1" t="s">
        <v>5</v>
      </c>
      <c r="C2" s="1">
        <v>5.0</v>
      </c>
      <c r="D2" s="1" t="s">
        <v>6</v>
      </c>
      <c r="E2" s="1" t="s">
        <v>7</v>
      </c>
    </row>
    <row r="3">
      <c r="A3" s="1">
        <v>25.0</v>
      </c>
      <c r="B3" s="1" t="s">
        <v>8</v>
      </c>
      <c r="C3" s="1">
        <v>2.0</v>
      </c>
      <c r="D3" s="1" t="s">
        <v>6</v>
      </c>
      <c r="E3" s="1" t="s">
        <v>9</v>
      </c>
    </row>
    <row r="4">
      <c r="A4" s="1">
        <v>19.0</v>
      </c>
      <c r="B4" s="1" t="s">
        <v>10</v>
      </c>
      <c r="C4" s="1">
        <v>3.0</v>
      </c>
      <c r="D4" s="1" t="s">
        <v>11</v>
      </c>
      <c r="E4" s="1" t="s">
        <v>9</v>
      </c>
    </row>
    <row r="5">
      <c r="A5" s="1">
        <v>65.0</v>
      </c>
      <c r="B5" s="1" t="s">
        <v>5</v>
      </c>
      <c r="C5" s="1">
        <v>1.0</v>
      </c>
      <c r="D5" s="1" t="s">
        <v>6</v>
      </c>
      <c r="E5" s="1" t="s">
        <v>9</v>
      </c>
    </row>
    <row r="6">
      <c r="A6" s="1">
        <v>35.0</v>
      </c>
      <c r="B6" s="1" t="s">
        <v>8</v>
      </c>
      <c r="C6" s="1">
        <v>2.0</v>
      </c>
      <c r="D6" s="1" t="s">
        <v>12</v>
      </c>
      <c r="E6" s="1" t="s">
        <v>7</v>
      </c>
    </row>
    <row r="7">
      <c r="A7" s="1">
        <v>33.0</v>
      </c>
      <c r="B7" s="1" t="s">
        <v>5</v>
      </c>
      <c r="C7" s="1">
        <v>1.0</v>
      </c>
      <c r="D7" s="1" t="s">
        <v>13</v>
      </c>
      <c r="E7" s="1" t="s">
        <v>9</v>
      </c>
    </row>
    <row r="8">
      <c r="A8" s="1">
        <v>32.0</v>
      </c>
      <c r="B8" s="1" t="s">
        <v>10</v>
      </c>
      <c r="C8" s="1">
        <v>3.0</v>
      </c>
      <c r="D8" s="1" t="s">
        <v>12</v>
      </c>
      <c r="E8" s="1" t="s">
        <v>9</v>
      </c>
    </row>
    <row r="9">
      <c r="A9" s="1">
        <v>26.0</v>
      </c>
      <c r="B9" s="1" t="s">
        <v>8</v>
      </c>
      <c r="C9" s="1">
        <v>4.0</v>
      </c>
      <c r="D9" s="1" t="s">
        <v>11</v>
      </c>
      <c r="E9" s="1" t="s">
        <v>14</v>
      </c>
    </row>
    <row r="10">
      <c r="A10" s="1">
        <v>65.0</v>
      </c>
      <c r="B10" s="1" t="s">
        <v>10</v>
      </c>
      <c r="C10" s="1">
        <v>3.0</v>
      </c>
      <c r="D10" s="1" t="s">
        <v>6</v>
      </c>
      <c r="E10" s="1" t="s">
        <v>9</v>
      </c>
    </row>
    <row r="11">
      <c r="A11" s="1">
        <v>24.0</v>
      </c>
      <c r="B11" s="1" t="s">
        <v>5</v>
      </c>
      <c r="C11" s="1">
        <v>1.0</v>
      </c>
      <c r="D11" s="1" t="s">
        <v>13</v>
      </c>
      <c r="E11" s="1" t="s">
        <v>7</v>
      </c>
    </row>
    <row r="12">
      <c r="A12" s="1">
        <v>61.0</v>
      </c>
      <c r="B12" s="1" t="s">
        <v>8</v>
      </c>
      <c r="C12" s="1">
        <v>2.0</v>
      </c>
      <c r="D12" s="1" t="s">
        <v>11</v>
      </c>
      <c r="E12" s="1" t="s">
        <v>14</v>
      </c>
    </row>
    <row r="13">
      <c r="A13" s="1">
        <v>65.0</v>
      </c>
      <c r="B13" s="1" t="s">
        <v>5</v>
      </c>
      <c r="C13" s="1">
        <v>5.0</v>
      </c>
      <c r="D13" s="1" t="s">
        <v>6</v>
      </c>
      <c r="E13" s="1" t="s">
        <v>15</v>
      </c>
    </row>
    <row r="14">
      <c r="A14" s="1">
        <v>52.0</v>
      </c>
      <c r="B14" s="1" t="s">
        <v>5</v>
      </c>
      <c r="C14" s="1">
        <v>3.0</v>
      </c>
      <c r="D14" s="1" t="s">
        <v>13</v>
      </c>
      <c r="E14" s="1" t="s">
        <v>7</v>
      </c>
    </row>
    <row r="15">
      <c r="A15" s="1">
        <v>23.0</v>
      </c>
      <c r="B15" s="1" t="s">
        <v>8</v>
      </c>
      <c r="C15" s="1">
        <v>2.0</v>
      </c>
      <c r="D15" s="1" t="s">
        <v>13</v>
      </c>
      <c r="E15" s="1" t="s">
        <v>7</v>
      </c>
    </row>
    <row r="16">
      <c r="A16" s="1">
        <v>55.0</v>
      </c>
      <c r="B16" s="1" t="s">
        <v>5</v>
      </c>
      <c r="C16" s="1">
        <v>4.0</v>
      </c>
      <c r="D16" s="1" t="s">
        <v>6</v>
      </c>
      <c r="E16" s="1" t="s">
        <v>15</v>
      </c>
    </row>
    <row r="17">
      <c r="A17" s="1">
        <v>45.0</v>
      </c>
      <c r="B17" s="1" t="s">
        <v>10</v>
      </c>
      <c r="C17" s="1">
        <v>4.0</v>
      </c>
      <c r="D17" s="1" t="s">
        <v>13</v>
      </c>
      <c r="E17" s="1" t="s">
        <v>7</v>
      </c>
    </row>
    <row r="18">
      <c r="A18" s="1">
        <v>20.0</v>
      </c>
      <c r="B18" s="1" t="s">
        <v>5</v>
      </c>
      <c r="C18" s="1">
        <v>4.0</v>
      </c>
      <c r="D18" s="1" t="s">
        <v>11</v>
      </c>
      <c r="E18" s="1" t="s">
        <v>15</v>
      </c>
    </row>
    <row r="19">
      <c r="A19" s="1">
        <v>19.0</v>
      </c>
      <c r="B19" s="1" t="s">
        <v>10</v>
      </c>
      <c r="C19" s="1">
        <v>2.0</v>
      </c>
      <c r="D19" s="1" t="s">
        <v>6</v>
      </c>
      <c r="E19" s="1" t="s">
        <v>15</v>
      </c>
    </row>
    <row r="20">
      <c r="A20" s="1">
        <v>23.0</v>
      </c>
      <c r="B20" s="1" t="s">
        <v>10</v>
      </c>
      <c r="C20" s="1">
        <v>3.0</v>
      </c>
      <c r="D20" s="1" t="s">
        <v>12</v>
      </c>
      <c r="E20" s="1" t="s">
        <v>7</v>
      </c>
    </row>
    <row r="21">
      <c r="A21" s="1">
        <v>31.0</v>
      </c>
      <c r="B21" s="1" t="s">
        <v>5</v>
      </c>
      <c r="C21" s="1">
        <v>2.0</v>
      </c>
      <c r="D21" s="1" t="s">
        <v>11</v>
      </c>
      <c r="E21" s="1" t="s">
        <v>9</v>
      </c>
    </row>
    <row r="22">
      <c r="A22" s="1">
        <v>32.0</v>
      </c>
      <c r="B22" s="1" t="s">
        <v>10</v>
      </c>
      <c r="C22" s="1">
        <v>2.0</v>
      </c>
      <c r="D22" s="1" t="s">
        <v>11</v>
      </c>
      <c r="E22" s="1" t="s">
        <v>9</v>
      </c>
    </row>
    <row r="23">
      <c r="A23" s="1">
        <v>50.0</v>
      </c>
      <c r="B23" s="1" t="s">
        <v>8</v>
      </c>
      <c r="C23" s="1">
        <v>5.0</v>
      </c>
      <c r="D23" s="1" t="s">
        <v>6</v>
      </c>
      <c r="E23" s="1" t="s">
        <v>15</v>
      </c>
    </row>
    <row r="24">
      <c r="A24" s="1">
        <v>56.0</v>
      </c>
      <c r="B24" s="1" t="s">
        <v>10</v>
      </c>
      <c r="C24" s="1">
        <v>5.0</v>
      </c>
      <c r="D24" s="1" t="s">
        <v>6</v>
      </c>
      <c r="E24" s="1" t="s">
        <v>14</v>
      </c>
    </row>
    <row r="25">
      <c r="A25" s="1">
        <v>19.0</v>
      </c>
      <c r="B25" s="1" t="s">
        <v>10</v>
      </c>
      <c r="C25" s="1">
        <v>3.0</v>
      </c>
      <c r="D25" s="1" t="s">
        <v>13</v>
      </c>
      <c r="E25" s="1" t="s">
        <v>15</v>
      </c>
    </row>
    <row r="26">
      <c r="A26" s="1">
        <v>53.0</v>
      </c>
      <c r="B26" s="1" t="s">
        <v>10</v>
      </c>
      <c r="C26" s="1">
        <v>5.0</v>
      </c>
      <c r="D26" s="1" t="s">
        <v>11</v>
      </c>
      <c r="E26" s="1" t="s">
        <v>15</v>
      </c>
    </row>
    <row r="27">
      <c r="A27" s="1">
        <v>30.0</v>
      </c>
      <c r="B27" s="1" t="s">
        <v>8</v>
      </c>
      <c r="C27" s="1">
        <v>4.0</v>
      </c>
      <c r="D27" s="1" t="s">
        <v>13</v>
      </c>
      <c r="E27" s="1" t="s">
        <v>15</v>
      </c>
    </row>
    <row r="28">
      <c r="A28" s="1">
        <v>63.0</v>
      </c>
      <c r="B28" s="1" t="s">
        <v>8</v>
      </c>
      <c r="C28" s="1">
        <v>5.0</v>
      </c>
      <c r="D28" s="1" t="s">
        <v>11</v>
      </c>
      <c r="E28" s="1" t="s">
        <v>9</v>
      </c>
    </row>
    <row r="29">
      <c r="A29" s="1">
        <v>59.0</v>
      </c>
      <c r="B29" s="1" t="s">
        <v>8</v>
      </c>
      <c r="C29" s="1">
        <v>4.0</v>
      </c>
      <c r="D29" s="1" t="s">
        <v>11</v>
      </c>
      <c r="E29" s="1" t="s">
        <v>9</v>
      </c>
    </row>
    <row r="30">
      <c r="A30" s="1">
        <v>62.0</v>
      </c>
      <c r="B30" s="1" t="s">
        <v>5</v>
      </c>
      <c r="C30" s="1">
        <v>3.0</v>
      </c>
      <c r="D30" s="1" t="s">
        <v>12</v>
      </c>
      <c r="E30" s="1" t="s">
        <v>9</v>
      </c>
    </row>
    <row r="31">
      <c r="A31" s="1">
        <v>52.0</v>
      </c>
      <c r="B31" s="1" t="s">
        <v>8</v>
      </c>
      <c r="C31" s="1">
        <v>2.0</v>
      </c>
      <c r="D31" s="1" t="s">
        <v>11</v>
      </c>
      <c r="E31" s="1" t="s">
        <v>15</v>
      </c>
    </row>
    <row r="32">
      <c r="A32" s="1">
        <v>44.0</v>
      </c>
      <c r="B32" s="1" t="s">
        <v>10</v>
      </c>
      <c r="C32" s="1">
        <v>2.0</v>
      </c>
      <c r="D32" s="1" t="s">
        <v>13</v>
      </c>
      <c r="E32" s="1" t="s">
        <v>14</v>
      </c>
    </row>
    <row r="33">
      <c r="A33" s="1">
        <v>32.0</v>
      </c>
      <c r="B33" s="1" t="s">
        <v>8</v>
      </c>
      <c r="C33" s="1">
        <v>5.0</v>
      </c>
      <c r="D33" s="1" t="s">
        <v>13</v>
      </c>
      <c r="E33" s="1" t="s">
        <v>9</v>
      </c>
    </row>
    <row r="34">
      <c r="A34" s="1">
        <v>46.0</v>
      </c>
      <c r="B34" s="1" t="s">
        <v>8</v>
      </c>
      <c r="C34" s="1">
        <v>4.0</v>
      </c>
      <c r="D34" s="1" t="s">
        <v>12</v>
      </c>
      <c r="E34" s="1" t="s">
        <v>7</v>
      </c>
    </row>
    <row r="35">
      <c r="A35" s="1">
        <v>55.0</v>
      </c>
      <c r="B35" s="1" t="s">
        <v>10</v>
      </c>
      <c r="C35" s="1">
        <v>1.0</v>
      </c>
      <c r="D35" s="1" t="s">
        <v>13</v>
      </c>
      <c r="E35" s="1" t="s">
        <v>7</v>
      </c>
    </row>
    <row r="36">
      <c r="A36" s="1">
        <v>35.0</v>
      </c>
      <c r="B36" s="1" t="s">
        <v>5</v>
      </c>
      <c r="C36" s="1">
        <v>1.0</v>
      </c>
      <c r="D36" s="1" t="s">
        <v>6</v>
      </c>
      <c r="E36" s="1" t="s">
        <v>7</v>
      </c>
    </row>
    <row r="37">
      <c r="A37" s="1">
        <v>18.0</v>
      </c>
      <c r="B37" s="1" t="s">
        <v>8</v>
      </c>
      <c r="C37" s="1">
        <v>1.0</v>
      </c>
      <c r="D37" s="1" t="s">
        <v>12</v>
      </c>
      <c r="E37" s="1" t="s">
        <v>15</v>
      </c>
    </row>
    <row r="38">
      <c r="A38" s="1">
        <v>28.0</v>
      </c>
      <c r="B38" s="1" t="s">
        <v>5</v>
      </c>
      <c r="C38" s="1">
        <v>2.0</v>
      </c>
      <c r="D38" s="1" t="s">
        <v>13</v>
      </c>
      <c r="E38" s="1" t="s">
        <v>7</v>
      </c>
    </row>
    <row r="39">
      <c r="A39" s="1">
        <v>62.0</v>
      </c>
      <c r="B39" s="1" t="s">
        <v>5</v>
      </c>
      <c r="C39" s="1">
        <v>2.0</v>
      </c>
      <c r="D39" s="1" t="s">
        <v>13</v>
      </c>
      <c r="E39" s="1" t="s">
        <v>15</v>
      </c>
    </row>
    <row r="40">
      <c r="A40" s="1">
        <v>45.0</v>
      </c>
      <c r="B40" s="1" t="s">
        <v>5</v>
      </c>
      <c r="C40" s="1">
        <v>4.0</v>
      </c>
      <c r="D40" s="1" t="s">
        <v>6</v>
      </c>
      <c r="E40" s="1" t="s">
        <v>7</v>
      </c>
    </row>
    <row r="41">
      <c r="A41" s="1">
        <v>39.0</v>
      </c>
      <c r="B41" s="1" t="s">
        <v>10</v>
      </c>
      <c r="C41" s="1">
        <v>5.0</v>
      </c>
      <c r="D41" s="1" t="s">
        <v>12</v>
      </c>
      <c r="E41" s="1" t="s">
        <v>14</v>
      </c>
    </row>
    <row r="42">
      <c r="A42" s="1">
        <v>35.0</v>
      </c>
      <c r="B42" s="1" t="s">
        <v>5</v>
      </c>
      <c r="C42" s="1">
        <v>1.0</v>
      </c>
      <c r="D42" s="1" t="s">
        <v>6</v>
      </c>
      <c r="E42" s="1" t="s">
        <v>15</v>
      </c>
    </row>
    <row r="43">
      <c r="A43" s="1">
        <v>27.0</v>
      </c>
      <c r="B43" s="1" t="s">
        <v>5</v>
      </c>
      <c r="C43" s="1">
        <v>4.0</v>
      </c>
      <c r="D43" s="1" t="s">
        <v>12</v>
      </c>
      <c r="E43" s="1" t="s">
        <v>7</v>
      </c>
    </row>
    <row r="44">
      <c r="A44" s="1">
        <v>31.0</v>
      </c>
      <c r="B44" s="1" t="s">
        <v>10</v>
      </c>
      <c r="C44" s="1">
        <v>4.0</v>
      </c>
      <c r="D44" s="1" t="s">
        <v>12</v>
      </c>
      <c r="E44" s="1" t="s">
        <v>9</v>
      </c>
    </row>
    <row r="45">
      <c r="A45" s="1">
        <v>39.0</v>
      </c>
      <c r="B45" s="1" t="s">
        <v>5</v>
      </c>
      <c r="C45" s="1">
        <v>5.0</v>
      </c>
      <c r="D45" s="1" t="s">
        <v>11</v>
      </c>
      <c r="E45" s="1" t="s">
        <v>15</v>
      </c>
    </row>
    <row r="46">
      <c r="A46" s="1">
        <v>24.0</v>
      </c>
      <c r="B46" s="1" t="s">
        <v>5</v>
      </c>
      <c r="C46" s="1">
        <v>4.0</v>
      </c>
      <c r="D46" s="1" t="s">
        <v>13</v>
      </c>
      <c r="E46" s="1" t="s">
        <v>9</v>
      </c>
    </row>
    <row r="47">
      <c r="A47" s="1">
        <v>23.0</v>
      </c>
      <c r="B47" s="1" t="s">
        <v>10</v>
      </c>
      <c r="C47" s="1">
        <v>5.0</v>
      </c>
      <c r="D47" s="1" t="s">
        <v>13</v>
      </c>
      <c r="E47" s="1" t="s">
        <v>9</v>
      </c>
    </row>
    <row r="48">
      <c r="A48" s="1">
        <v>42.0</v>
      </c>
      <c r="B48" s="1" t="s">
        <v>10</v>
      </c>
      <c r="C48" s="1">
        <v>3.0</v>
      </c>
      <c r="D48" s="1" t="s">
        <v>11</v>
      </c>
      <c r="E48" s="1" t="s">
        <v>9</v>
      </c>
    </row>
    <row r="49">
      <c r="A49" s="1">
        <v>24.0</v>
      </c>
      <c r="B49" s="1" t="s">
        <v>8</v>
      </c>
      <c r="C49" s="1">
        <v>5.0</v>
      </c>
      <c r="D49" s="1" t="s">
        <v>6</v>
      </c>
      <c r="E49" s="1" t="s">
        <v>9</v>
      </c>
    </row>
    <row r="50">
      <c r="A50" s="1">
        <v>40.0</v>
      </c>
      <c r="B50" s="1" t="s">
        <v>8</v>
      </c>
      <c r="C50" s="1">
        <v>1.0</v>
      </c>
      <c r="D50" s="1" t="s">
        <v>11</v>
      </c>
      <c r="E50" s="1" t="s">
        <v>7</v>
      </c>
    </row>
    <row r="51">
      <c r="A51" s="1">
        <v>40.0</v>
      </c>
      <c r="B51" s="1" t="s">
        <v>8</v>
      </c>
      <c r="C51" s="1">
        <v>1.0</v>
      </c>
      <c r="D51" s="1" t="s">
        <v>13</v>
      </c>
      <c r="E51" s="1" t="s">
        <v>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10"/>
    <row r="11"/>
    <row r="12"/>
    <row r="13"/>
    <row r="14"/>
    <row r="15"/>
    <row r="16"/>
  </sheetData>
  <customSheetViews>
    <customSheetView guid="{763CBA03-6C57-4357-AE2E-A6CD3D9B9B99}" filter="1" showAutoFilter="1">
      <autoFilter ref="$A$11:$E$15"/>
    </customSheetView>
    <customSheetView guid="{763CBA03-6C57-4357-AE2E-A6CD3D9B9B99}" filter="1" showAutoFilter="1">
      <autoFilter ref="$A$2:$F$5"/>
    </customSheetView>
  </customSheetViews>
  <drawing r:id="rId3"/>
  <tableParts count="2">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6.13"/>
  </cols>
  <sheetData>
    <row r="1" ht="37.5" customHeight="1">
      <c r="A1" s="3" t="s">
        <v>19</v>
      </c>
      <c r="B1" s="3" t="s">
        <v>20</v>
      </c>
      <c r="C1" s="4"/>
      <c r="D1" s="4"/>
      <c r="E1" s="4"/>
      <c r="F1" s="5"/>
      <c r="G1" s="4"/>
      <c r="H1" s="4"/>
      <c r="I1" s="4"/>
      <c r="J1" s="4"/>
      <c r="K1" s="4"/>
      <c r="L1" s="4"/>
      <c r="M1" s="4"/>
      <c r="N1" s="4"/>
      <c r="O1" s="4"/>
      <c r="P1" s="4"/>
      <c r="Q1" s="4"/>
      <c r="R1" s="4"/>
      <c r="S1" s="4"/>
      <c r="T1" s="4"/>
      <c r="U1" s="4"/>
      <c r="V1" s="4"/>
      <c r="W1" s="4"/>
      <c r="X1" s="4"/>
      <c r="Y1" s="4"/>
      <c r="Z1" s="4"/>
    </row>
    <row r="2">
      <c r="A2" s="6" t="s">
        <v>21</v>
      </c>
      <c r="B2" s="7">
        <f>Analysis!B2</f>
        <v>39.62</v>
      </c>
      <c r="C2" s="4"/>
      <c r="D2" s="4"/>
      <c r="E2" s="4"/>
      <c r="F2" s="4"/>
      <c r="G2" s="4"/>
      <c r="H2" s="4"/>
      <c r="I2" s="4"/>
      <c r="J2" s="4"/>
      <c r="K2" s="4"/>
      <c r="L2" s="4"/>
      <c r="M2" s="4"/>
      <c r="N2" s="4"/>
      <c r="O2" s="4"/>
      <c r="P2" s="4"/>
      <c r="Q2" s="4"/>
      <c r="R2" s="4"/>
      <c r="S2" s="4"/>
      <c r="T2" s="4"/>
      <c r="U2" s="4"/>
      <c r="V2" s="4"/>
      <c r="W2" s="4"/>
      <c r="X2" s="4"/>
      <c r="Y2" s="4"/>
      <c r="Z2" s="4"/>
    </row>
    <row r="3">
      <c r="A3" s="8" t="s">
        <v>22</v>
      </c>
      <c r="B3" s="7">
        <f>Analysis!B1</f>
        <v>11</v>
      </c>
      <c r="C3" s="4"/>
      <c r="D3" s="4"/>
      <c r="E3" s="4"/>
      <c r="F3" s="4"/>
      <c r="G3" s="4"/>
      <c r="H3" s="4"/>
      <c r="I3" s="4"/>
      <c r="J3" s="4"/>
      <c r="K3" s="4"/>
      <c r="L3" s="4"/>
      <c r="M3" s="4"/>
      <c r="N3" s="4"/>
      <c r="O3" s="4"/>
      <c r="P3" s="4"/>
      <c r="Q3" s="4"/>
      <c r="R3" s="4"/>
      <c r="S3" s="4"/>
      <c r="T3" s="4"/>
      <c r="U3" s="4"/>
      <c r="V3" s="4"/>
      <c r="W3" s="4"/>
      <c r="X3" s="4"/>
      <c r="Y3" s="4"/>
      <c r="Z3" s="4"/>
    </row>
    <row r="4">
      <c r="A4" s="9" t="s">
        <v>23</v>
      </c>
      <c r="B4" s="10">
        <f>Analysis!B3</f>
        <v>13</v>
      </c>
      <c r="C4" s="4"/>
      <c r="D4" s="4"/>
      <c r="E4" s="4"/>
      <c r="F4" s="4"/>
      <c r="G4" s="4"/>
      <c r="H4" s="4"/>
      <c r="I4" s="4"/>
      <c r="J4" s="4"/>
      <c r="K4" s="4"/>
      <c r="L4" s="4"/>
      <c r="M4" s="4"/>
      <c r="N4" s="4"/>
      <c r="O4" s="4"/>
      <c r="P4" s="4"/>
      <c r="Q4" s="4"/>
      <c r="R4" s="4"/>
      <c r="S4" s="4"/>
      <c r="T4" s="4"/>
      <c r="U4" s="4"/>
      <c r="V4" s="4"/>
      <c r="W4" s="4"/>
      <c r="X4" s="4"/>
      <c r="Y4" s="4"/>
      <c r="Z4" s="4"/>
    </row>
    <row r="5">
      <c r="A5" s="11"/>
      <c r="B5" s="12"/>
      <c r="C5" s="4"/>
      <c r="D5" s="4"/>
      <c r="E5" s="4"/>
      <c r="F5" s="4"/>
      <c r="G5" s="4"/>
      <c r="H5" s="4"/>
      <c r="I5" s="4"/>
      <c r="J5" s="4"/>
      <c r="K5" s="4"/>
      <c r="L5" s="4"/>
      <c r="M5" s="4"/>
      <c r="N5" s="4"/>
      <c r="O5" s="4"/>
      <c r="P5" s="4"/>
      <c r="Q5" s="4"/>
      <c r="R5" s="4"/>
      <c r="S5" s="4"/>
      <c r="T5" s="4"/>
      <c r="U5" s="4"/>
      <c r="V5" s="4"/>
      <c r="W5" s="4"/>
      <c r="X5" s="4"/>
      <c r="Y5" s="4"/>
      <c r="Z5" s="4"/>
    </row>
    <row r="6">
      <c r="A6" s="4"/>
      <c r="B6" s="4"/>
      <c r="C6" s="4"/>
      <c r="D6" s="4"/>
      <c r="E6" s="4"/>
      <c r="F6" s="4"/>
      <c r="G6" s="4"/>
      <c r="H6" s="4"/>
      <c r="I6" s="4"/>
      <c r="J6" s="4"/>
      <c r="K6" s="4"/>
      <c r="L6" s="4"/>
      <c r="M6" s="4"/>
      <c r="N6" s="4"/>
      <c r="O6" s="4"/>
      <c r="P6" s="4"/>
      <c r="Q6" s="4"/>
      <c r="R6" s="4"/>
      <c r="S6" s="4"/>
      <c r="T6" s="4"/>
      <c r="U6" s="4"/>
      <c r="V6" s="4"/>
      <c r="W6" s="4"/>
      <c r="X6" s="4"/>
      <c r="Y6" s="4"/>
      <c r="Z6" s="4"/>
    </row>
    <row r="7">
      <c r="A7" s="4"/>
      <c r="B7" s="4"/>
      <c r="C7" s="4"/>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tableParts count="1">
    <tablePart r:id="rId3"/>
  </tableParts>
  <extLst>
    <ext uri="{3A4CF648-6AED-40f4-86FF-DC5316D8AED3}">
      <x14:slicerList>
        <x14:slicer r:id="rId4"/>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s>
  <sheetData>
    <row r="1">
      <c r="A1" s="13" t="s">
        <v>24</v>
      </c>
      <c r="B1" s="14">
        <f>COUNTIF(Raw_data!C2:C1000, 5)</f>
        <v>11</v>
      </c>
    </row>
    <row r="2">
      <c r="A2" s="15" t="s">
        <v>21</v>
      </c>
      <c r="B2" s="14">
        <f>AVERAGE(Raw_data!A2:A1000)</f>
        <v>39.62</v>
      </c>
    </row>
    <row r="3">
      <c r="A3" s="15" t="s">
        <v>25</v>
      </c>
      <c r="B3" s="14">
        <f>COUNTIF(Raw_data!D2:D1000, "Daily")</f>
        <v>13</v>
      </c>
    </row>
    <row r="4">
      <c r="A4" s="15" t="s">
        <v>10</v>
      </c>
      <c r="B4" s="16">
        <f>COUNTIF(Raw_data!B2:B1000, "Male")</f>
        <v>16</v>
      </c>
    </row>
    <row r="5">
      <c r="A5" s="15" t="s">
        <v>8</v>
      </c>
      <c r="B5" s="16">
        <f>COUNTIF(Raw_data!B2:B1000, "Female")</f>
        <v>16</v>
      </c>
    </row>
    <row r="6">
      <c r="A6" s="15" t="s">
        <v>5</v>
      </c>
      <c r="B6" s="16">
        <f>COUNTIF(Raw_data!B2:B1000, "Other")</f>
        <v>18</v>
      </c>
    </row>
  </sheetData>
  <drawing r:id="rId1"/>
</worksheet>
</file>