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shifan/Desktop/"/>
    </mc:Choice>
  </mc:AlternateContent>
  <xr:revisionPtr revIDLastSave="0" documentId="13_ncr:1_{8C88F64B-6E09-304D-85A7-30BF98B8963A}" xr6:coauthVersionLast="47" xr6:coauthVersionMax="47" xr10:uidLastSave="{00000000-0000-0000-0000-000000000000}"/>
  <bookViews>
    <workbookView xWindow="0" yWindow="500" windowWidth="28800" windowHeight="17500" activeTab="1" xr2:uid="{00000000-000D-0000-FFFF-FFFF00000000}"/>
  </bookViews>
  <sheets>
    <sheet name="model" sheetId="1" r:id="rId1"/>
    <sheet name="country" sheetId="2" r:id="rId2"/>
    <sheet name="others" sheetId="4" r:id="rId3"/>
    <sheet name="Note" sheetId="5" r:id="rId4"/>
    <sheet name="GDP per capita (current US$)" sheetId="6" r:id="rId5"/>
    <sheet name="Abbreviation" sheetId="7" r:id="rId6"/>
    <sheet name="Country_temperatureCRU" sheetId="8" r:id="rId7"/>
    <sheet name="source" sheetId="9" r:id="rId8"/>
  </sheets>
  <definedNames>
    <definedName name="_xlnm._FilterDatabase" localSheetId="1" hidden="1">country!$A$1:$O$233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hYQF7Ztp8TCDmCoP3E9/40t2xGgA=="/>
    </ext>
  </extLst>
</workbook>
</file>

<file path=xl/calcChain.xml><?xml version="1.0" encoding="utf-8"?>
<calcChain xmlns="http://schemas.openxmlformats.org/spreadsheetml/2006/main">
  <c r="B2" i="4" l="1"/>
  <c r="N233" i="2"/>
  <c r="L233" i="2"/>
  <c r="J233" i="2"/>
  <c r="H233" i="2"/>
  <c r="N232" i="2"/>
  <c r="L232" i="2"/>
  <c r="J232" i="2"/>
  <c r="H232" i="2"/>
  <c r="N231" i="2"/>
  <c r="L231" i="2"/>
  <c r="J231" i="2"/>
  <c r="H231" i="2"/>
  <c r="N230" i="2"/>
  <c r="L230" i="2"/>
  <c r="J230" i="2"/>
  <c r="H230" i="2"/>
  <c r="N229" i="2"/>
  <c r="L229" i="2"/>
  <c r="J229" i="2"/>
  <c r="H229" i="2"/>
  <c r="N228" i="2"/>
  <c r="L228" i="2"/>
  <c r="J228" i="2"/>
  <c r="H228" i="2"/>
  <c r="N227" i="2"/>
  <c r="L227" i="2"/>
  <c r="J227" i="2"/>
  <c r="H227" i="2"/>
  <c r="N226" i="2"/>
  <c r="L226" i="2"/>
  <c r="J226" i="2"/>
  <c r="H226" i="2"/>
  <c r="N225" i="2"/>
  <c r="L225" i="2"/>
  <c r="J225" i="2"/>
  <c r="H225" i="2"/>
  <c r="N224" i="2"/>
  <c r="L224" i="2"/>
  <c r="J224" i="2"/>
  <c r="H224" i="2"/>
  <c r="N223" i="2"/>
  <c r="L223" i="2"/>
  <c r="J223" i="2"/>
  <c r="H223" i="2"/>
  <c r="N222" i="2"/>
  <c r="L222" i="2"/>
  <c r="J222" i="2"/>
  <c r="H222" i="2"/>
  <c r="N221" i="2"/>
  <c r="L221" i="2"/>
  <c r="J221" i="2"/>
  <c r="H221" i="2"/>
  <c r="N220" i="2"/>
  <c r="L220" i="2"/>
  <c r="J220" i="2"/>
  <c r="H220" i="2"/>
  <c r="N219" i="2"/>
  <c r="L219" i="2"/>
  <c r="J219" i="2"/>
  <c r="H219" i="2"/>
  <c r="N218" i="2"/>
  <c r="L218" i="2"/>
  <c r="J218" i="2"/>
  <c r="H218" i="2"/>
  <c r="N217" i="2"/>
  <c r="L217" i="2"/>
  <c r="J217" i="2"/>
  <c r="H217" i="2"/>
  <c r="N216" i="2"/>
  <c r="L216" i="2"/>
  <c r="J216" i="2"/>
  <c r="H216" i="2"/>
  <c r="N215" i="2"/>
  <c r="L215" i="2"/>
  <c r="J215" i="2"/>
  <c r="H215" i="2"/>
  <c r="N214" i="2"/>
  <c r="L214" i="2"/>
  <c r="J214" i="2"/>
  <c r="H214" i="2"/>
  <c r="N213" i="2"/>
  <c r="L213" i="2"/>
  <c r="J213" i="2"/>
  <c r="H213" i="2"/>
  <c r="N212" i="2"/>
  <c r="L212" i="2"/>
  <c r="J212" i="2"/>
  <c r="H212" i="2"/>
  <c r="N211" i="2"/>
  <c r="L211" i="2"/>
  <c r="J211" i="2"/>
  <c r="H211" i="2"/>
  <c r="N210" i="2"/>
  <c r="L210" i="2"/>
  <c r="J210" i="2"/>
  <c r="H210" i="2"/>
  <c r="N209" i="2"/>
  <c r="L209" i="2"/>
  <c r="J209" i="2"/>
  <c r="H209" i="2"/>
  <c r="N208" i="2"/>
  <c r="L208" i="2"/>
  <c r="J208" i="2"/>
  <c r="H208" i="2"/>
  <c r="N207" i="2"/>
  <c r="L207" i="2"/>
  <c r="J207" i="2"/>
  <c r="H207" i="2"/>
  <c r="N206" i="2"/>
  <c r="L206" i="2"/>
  <c r="J206" i="2"/>
  <c r="H206" i="2"/>
  <c r="N205" i="2"/>
  <c r="L205" i="2"/>
  <c r="J205" i="2"/>
  <c r="H205" i="2"/>
  <c r="N204" i="2"/>
  <c r="L204" i="2"/>
  <c r="J204" i="2"/>
  <c r="H204" i="2"/>
  <c r="N203" i="2"/>
  <c r="L203" i="2"/>
  <c r="J203" i="2"/>
  <c r="H203" i="2"/>
  <c r="N202" i="2"/>
  <c r="L202" i="2"/>
  <c r="J202" i="2"/>
  <c r="H202" i="2"/>
  <c r="N201" i="2"/>
  <c r="L201" i="2"/>
  <c r="J201" i="2"/>
  <c r="H201" i="2"/>
  <c r="N200" i="2"/>
  <c r="L200" i="2"/>
  <c r="J200" i="2"/>
  <c r="H200" i="2"/>
  <c r="N199" i="2"/>
  <c r="L199" i="2"/>
  <c r="J199" i="2"/>
  <c r="H199" i="2"/>
  <c r="N198" i="2"/>
  <c r="L198" i="2"/>
  <c r="J198" i="2"/>
  <c r="H198" i="2"/>
  <c r="N197" i="2"/>
  <c r="L197" i="2"/>
  <c r="J197" i="2"/>
  <c r="H197" i="2"/>
  <c r="N196" i="2"/>
  <c r="L196" i="2"/>
  <c r="J196" i="2"/>
  <c r="H196" i="2"/>
  <c r="N195" i="2"/>
  <c r="L195" i="2"/>
  <c r="J195" i="2"/>
  <c r="H195" i="2"/>
  <c r="N194" i="2"/>
  <c r="L194" i="2"/>
  <c r="J194" i="2"/>
  <c r="H194" i="2"/>
  <c r="N193" i="2"/>
  <c r="L193" i="2"/>
  <c r="J193" i="2"/>
  <c r="H193" i="2"/>
  <c r="N192" i="2"/>
  <c r="L192" i="2"/>
  <c r="J192" i="2"/>
  <c r="H192" i="2"/>
  <c r="N191" i="2"/>
  <c r="L191" i="2"/>
  <c r="J191" i="2"/>
  <c r="H191" i="2"/>
  <c r="N190" i="2"/>
  <c r="L190" i="2"/>
  <c r="J190" i="2"/>
  <c r="H190" i="2"/>
  <c r="N189" i="2"/>
  <c r="L189" i="2"/>
  <c r="J189" i="2"/>
  <c r="H189" i="2"/>
  <c r="N188" i="2"/>
  <c r="L188" i="2"/>
  <c r="J188" i="2"/>
  <c r="H188" i="2"/>
  <c r="N187" i="2"/>
  <c r="L187" i="2"/>
  <c r="J187" i="2"/>
  <c r="H187" i="2"/>
  <c r="N186" i="2"/>
  <c r="L186" i="2"/>
  <c r="J186" i="2"/>
  <c r="H186" i="2"/>
  <c r="N185" i="2"/>
  <c r="L185" i="2"/>
  <c r="J185" i="2"/>
  <c r="H185" i="2"/>
  <c r="N184" i="2"/>
  <c r="L184" i="2"/>
  <c r="J184" i="2"/>
  <c r="H184" i="2"/>
  <c r="N183" i="2"/>
  <c r="L183" i="2"/>
  <c r="J183" i="2"/>
  <c r="H183" i="2"/>
  <c r="N182" i="2"/>
  <c r="L182" i="2"/>
  <c r="J182" i="2"/>
  <c r="H182" i="2"/>
  <c r="N181" i="2"/>
  <c r="L181" i="2"/>
  <c r="J181" i="2"/>
  <c r="H181" i="2"/>
  <c r="N180" i="2"/>
  <c r="L180" i="2"/>
  <c r="J180" i="2"/>
  <c r="H180" i="2"/>
  <c r="N179" i="2"/>
  <c r="L179" i="2"/>
  <c r="J179" i="2"/>
  <c r="H179" i="2"/>
  <c r="N178" i="2"/>
  <c r="L178" i="2"/>
  <c r="J178" i="2"/>
  <c r="H178" i="2"/>
  <c r="N177" i="2"/>
  <c r="L177" i="2"/>
  <c r="J177" i="2"/>
  <c r="H177" i="2"/>
  <c r="N176" i="2"/>
  <c r="L176" i="2"/>
  <c r="J176" i="2"/>
  <c r="H176" i="2"/>
  <c r="N175" i="2"/>
  <c r="L175" i="2"/>
  <c r="J175" i="2"/>
  <c r="H175" i="2"/>
  <c r="N174" i="2"/>
  <c r="L174" i="2"/>
  <c r="J174" i="2"/>
  <c r="H174" i="2"/>
  <c r="N173" i="2"/>
  <c r="L173" i="2"/>
  <c r="J173" i="2"/>
  <c r="H173" i="2"/>
  <c r="N172" i="2"/>
  <c r="L172" i="2"/>
  <c r="J172" i="2"/>
  <c r="H172" i="2"/>
  <c r="N171" i="2"/>
  <c r="L171" i="2"/>
  <c r="J171" i="2"/>
  <c r="H171" i="2"/>
  <c r="N170" i="2"/>
  <c r="L170" i="2"/>
  <c r="J170" i="2"/>
  <c r="H170" i="2"/>
  <c r="N169" i="2"/>
  <c r="L169" i="2"/>
  <c r="J169" i="2"/>
  <c r="H169" i="2"/>
  <c r="N168" i="2"/>
  <c r="L168" i="2"/>
  <c r="J168" i="2"/>
  <c r="H168" i="2"/>
  <c r="N167" i="2"/>
  <c r="L167" i="2"/>
  <c r="J167" i="2"/>
  <c r="H167" i="2"/>
  <c r="N166" i="2"/>
  <c r="L166" i="2"/>
  <c r="J166" i="2"/>
  <c r="H166" i="2"/>
  <c r="N165" i="2"/>
  <c r="L165" i="2"/>
  <c r="J165" i="2"/>
  <c r="H165" i="2"/>
  <c r="N164" i="2"/>
  <c r="L164" i="2"/>
  <c r="J164" i="2"/>
  <c r="H164" i="2"/>
  <c r="N163" i="2"/>
  <c r="L163" i="2"/>
  <c r="J163" i="2"/>
  <c r="H163" i="2"/>
  <c r="N162" i="2"/>
  <c r="L162" i="2"/>
  <c r="J162" i="2"/>
  <c r="H162" i="2"/>
  <c r="N161" i="2"/>
  <c r="L161" i="2"/>
  <c r="J161" i="2"/>
  <c r="H161" i="2"/>
  <c r="N160" i="2"/>
  <c r="L160" i="2"/>
  <c r="J160" i="2"/>
  <c r="H160" i="2"/>
  <c r="N159" i="2"/>
  <c r="L159" i="2"/>
  <c r="J159" i="2"/>
  <c r="H159" i="2"/>
  <c r="N158" i="2"/>
  <c r="L158" i="2"/>
  <c r="J158" i="2"/>
  <c r="H158" i="2"/>
  <c r="N157" i="2"/>
  <c r="L157" i="2"/>
  <c r="J157" i="2"/>
  <c r="H157" i="2"/>
  <c r="N156" i="2"/>
  <c r="L156" i="2"/>
  <c r="J156" i="2"/>
  <c r="H156" i="2"/>
  <c r="N155" i="2"/>
  <c r="L155" i="2"/>
  <c r="J155" i="2"/>
  <c r="H155" i="2"/>
  <c r="N154" i="2"/>
  <c r="L154" i="2"/>
  <c r="J154" i="2"/>
  <c r="H154" i="2"/>
  <c r="N153" i="2"/>
  <c r="L153" i="2"/>
  <c r="J153" i="2"/>
  <c r="H153" i="2"/>
  <c r="N152" i="2"/>
  <c r="L152" i="2"/>
  <c r="J152" i="2"/>
  <c r="H152" i="2"/>
  <c r="N151" i="2"/>
  <c r="L151" i="2"/>
  <c r="J151" i="2"/>
  <c r="H151" i="2"/>
  <c r="N150" i="2"/>
  <c r="L150" i="2"/>
  <c r="J150" i="2"/>
  <c r="H150" i="2"/>
  <c r="N149" i="2"/>
  <c r="L149" i="2"/>
  <c r="J149" i="2"/>
  <c r="H149" i="2"/>
  <c r="N148" i="2"/>
  <c r="L148" i="2"/>
  <c r="J148" i="2"/>
  <c r="H148" i="2"/>
  <c r="N147" i="2"/>
  <c r="L147" i="2"/>
  <c r="J147" i="2"/>
  <c r="H147" i="2"/>
  <c r="N146" i="2"/>
  <c r="L146" i="2"/>
  <c r="J146" i="2"/>
  <c r="H146" i="2"/>
  <c r="N145" i="2"/>
  <c r="L145" i="2"/>
  <c r="J145" i="2"/>
  <c r="H145" i="2"/>
  <c r="N144" i="2"/>
  <c r="L144" i="2"/>
  <c r="J144" i="2"/>
  <c r="H144" i="2"/>
  <c r="N143" i="2"/>
  <c r="L143" i="2"/>
  <c r="J143" i="2"/>
  <c r="H143" i="2"/>
  <c r="N142" i="2"/>
  <c r="L142" i="2"/>
  <c r="J142" i="2"/>
  <c r="H142" i="2"/>
  <c r="N141" i="2"/>
  <c r="L141" i="2"/>
  <c r="J141" i="2"/>
  <c r="H141" i="2"/>
  <c r="N140" i="2"/>
  <c r="L140" i="2"/>
  <c r="J140" i="2"/>
  <c r="H140" i="2"/>
  <c r="N139" i="2"/>
  <c r="L139" i="2"/>
  <c r="J139" i="2"/>
  <c r="H139" i="2"/>
  <c r="N138" i="2"/>
  <c r="L138" i="2"/>
  <c r="J138" i="2"/>
  <c r="H138" i="2"/>
  <c r="N137" i="2"/>
  <c r="L137" i="2"/>
  <c r="J137" i="2"/>
  <c r="H137" i="2"/>
  <c r="N136" i="2"/>
  <c r="L136" i="2"/>
  <c r="J136" i="2"/>
  <c r="H136" i="2"/>
  <c r="N135" i="2"/>
  <c r="L135" i="2"/>
  <c r="J135" i="2"/>
  <c r="H135" i="2"/>
  <c r="N134" i="2"/>
  <c r="L134" i="2"/>
  <c r="J134" i="2"/>
  <c r="H134" i="2"/>
  <c r="N133" i="2"/>
  <c r="L133" i="2"/>
  <c r="J133" i="2"/>
  <c r="H133" i="2"/>
  <c r="N132" i="2"/>
  <c r="L132" i="2"/>
  <c r="J132" i="2"/>
  <c r="H132" i="2"/>
  <c r="N131" i="2"/>
  <c r="L131" i="2"/>
  <c r="J131" i="2"/>
  <c r="H131" i="2"/>
  <c r="N130" i="2"/>
  <c r="L130" i="2"/>
  <c r="J130" i="2"/>
  <c r="H130" i="2"/>
  <c r="N129" i="2"/>
  <c r="L129" i="2"/>
  <c r="J129" i="2"/>
  <c r="H129" i="2"/>
  <c r="N128" i="2"/>
  <c r="L128" i="2"/>
  <c r="J128" i="2"/>
  <c r="H128" i="2"/>
  <c r="N127" i="2"/>
  <c r="L127" i="2"/>
  <c r="J127" i="2"/>
  <c r="H127" i="2"/>
  <c r="N126" i="2"/>
  <c r="L126" i="2"/>
  <c r="J126" i="2"/>
  <c r="H126" i="2"/>
  <c r="N125" i="2"/>
  <c r="L125" i="2"/>
  <c r="J125" i="2"/>
  <c r="H125" i="2"/>
  <c r="N124" i="2"/>
  <c r="L124" i="2"/>
  <c r="J124" i="2"/>
  <c r="H124" i="2"/>
  <c r="N123" i="2"/>
  <c r="L123" i="2"/>
  <c r="J123" i="2"/>
  <c r="H123" i="2"/>
  <c r="N122" i="2"/>
  <c r="L122" i="2"/>
  <c r="J122" i="2"/>
  <c r="H122" i="2"/>
  <c r="N121" i="2"/>
  <c r="L121" i="2"/>
  <c r="J121" i="2"/>
  <c r="H121" i="2"/>
  <c r="N120" i="2"/>
  <c r="L120" i="2"/>
  <c r="J120" i="2"/>
  <c r="H120" i="2"/>
  <c r="N119" i="2"/>
  <c r="L119" i="2"/>
  <c r="J119" i="2"/>
  <c r="H119" i="2"/>
  <c r="N118" i="2"/>
  <c r="L118" i="2"/>
  <c r="J118" i="2"/>
  <c r="H118" i="2"/>
  <c r="N117" i="2"/>
  <c r="L117" i="2"/>
  <c r="J117" i="2"/>
  <c r="H117" i="2"/>
  <c r="N116" i="2"/>
  <c r="L116" i="2"/>
  <c r="J116" i="2"/>
  <c r="H116" i="2"/>
  <c r="N115" i="2"/>
  <c r="L115" i="2"/>
  <c r="J115" i="2"/>
  <c r="H115" i="2"/>
  <c r="N114" i="2"/>
  <c r="L114" i="2"/>
  <c r="J114" i="2"/>
  <c r="H114" i="2"/>
  <c r="N113" i="2"/>
  <c r="L113" i="2"/>
  <c r="J113" i="2"/>
  <c r="H113" i="2"/>
  <c r="N112" i="2"/>
  <c r="L112" i="2"/>
  <c r="J112" i="2"/>
  <c r="H112" i="2"/>
  <c r="N111" i="2"/>
  <c r="L111" i="2"/>
  <c r="J111" i="2"/>
  <c r="H111" i="2"/>
  <c r="N110" i="2"/>
  <c r="L110" i="2"/>
  <c r="J110" i="2"/>
  <c r="H110" i="2"/>
  <c r="N109" i="2"/>
  <c r="L109" i="2"/>
  <c r="J109" i="2"/>
  <c r="H109" i="2"/>
  <c r="N108" i="2"/>
  <c r="L108" i="2"/>
  <c r="J108" i="2"/>
  <c r="H108" i="2"/>
  <c r="N107" i="2"/>
  <c r="L107" i="2"/>
  <c r="J107" i="2"/>
  <c r="H107" i="2"/>
  <c r="N106" i="2"/>
  <c r="L106" i="2"/>
  <c r="J106" i="2"/>
  <c r="H106" i="2"/>
  <c r="N105" i="2"/>
  <c r="L105" i="2"/>
  <c r="J105" i="2"/>
  <c r="H105" i="2"/>
  <c r="N104" i="2"/>
  <c r="L104" i="2"/>
  <c r="J104" i="2"/>
  <c r="H104" i="2"/>
  <c r="N103" i="2"/>
  <c r="L103" i="2"/>
  <c r="J103" i="2"/>
  <c r="H103" i="2"/>
  <c r="N102" i="2"/>
  <c r="L102" i="2"/>
  <c r="J102" i="2"/>
  <c r="H102" i="2"/>
  <c r="N101" i="2"/>
  <c r="L101" i="2"/>
  <c r="J101" i="2"/>
  <c r="H101" i="2"/>
  <c r="N100" i="2"/>
  <c r="L100" i="2"/>
  <c r="J100" i="2"/>
  <c r="H100" i="2"/>
  <c r="N99" i="2"/>
  <c r="L99" i="2"/>
  <c r="J99" i="2"/>
  <c r="H99" i="2"/>
  <c r="N98" i="2"/>
  <c r="L98" i="2"/>
  <c r="J98" i="2"/>
  <c r="H98" i="2"/>
  <c r="N97" i="2"/>
  <c r="L97" i="2"/>
  <c r="J97" i="2"/>
  <c r="H97" i="2"/>
  <c r="N96" i="2"/>
  <c r="L96" i="2"/>
  <c r="J96" i="2"/>
  <c r="H96" i="2"/>
  <c r="N95" i="2"/>
  <c r="L95" i="2"/>
  <c r="J95" i="2"/>
  <c r="H95" i="2"/>
  <c r="N94" i="2"/>
  <c r="L94" i="2"/>
  <c r="J94" i="2"/>
  <c r="H94" i="2"/>
  <c r="N93" i="2"/>
  <c r="L93" i="2"/>
  <c r="J93" i="2"/>
  <c r="H93" i="2"/>
  <c r="N92" i="2"/>
  <c r="L92" i="2"/>
  <c r="J92" i="2"/>
  <c r="H92" i="2"/>
  <c r="N91" i="2"/>
  <c r="L91" i="2"/>
  <c r="J91" i="2"/>
  <c r="H91" i="2"/>
  <c r="N90" i="2"/>
  <c r="L90" i="2"/>
  <c r="J90" i="2"/>
  <c r="H90" i="2"/>
  <c r="N89" i="2"/>
  <c r="L89" i="2"/>
  <c r="J89" i="2"/>
  <c r="H89" i="2"/>
  <c r="N88" i="2"/>
  <c r="L88" i="2"/>
  <c r="J88" i="2"/>
  <c r="H88" i="2"/>
  <c r="N87" i="2"/>
  <c r="L87" i="2"/>
  <c r="J87" i="2"/>
  <c r="H87" i="2"/>
  <c r="N86" i="2"/>
  <c r="L86" i="2"/>
  <c r="J86" i="2"/>
  <c r="H86" i="2"/>
  <c r="N85" i="2"/>
  <c r="L85" i="2"/>
  <c r="J85" i="2"/>
  <c r="H85" i="2"/>
  <c r="N84" i="2"/>
  <c r="L84" i="2"/>
  <c r="J84" i="2"/>
  <c r="H84" i="2"/>
  <c r="N83" i="2"/>
  <c r="L83" i="2"/>
  <c r="J83" i="2"/>
  <c r="H83" i="2"/>
  <c r="N82" i="2"/>
  <c r="L82" i="2"/>
  <c r="J82" i="2"/>
  <c r="H82" i="2"/>
  <c r="N81" i="2"/>
  <c r="L81" i="2"/>
  <c r="J81" i="2"/>
  <c r="H81" i="2"/>
  <c r="N80" i="2"/>
  <c r="L80" i="2"/>
  <c r="J80" i="2"/>
  <c r="H80" i="2"/>
  <c r="N79" i="2"/>
  <c r="L79" i="2"/>
  <c r="J79" i="2"/>
  <c r="H79" i="2"/>
  <c r="N78" i="2"/>
  <c r="L78" i="2"/>
  <c r="J78" i="2"/>
  <c r="H78" i="2"/>
  <c r="N77" i="2"/>
  <c r="L77" i="2"/>
  <c r="J77" i="2"/>
  <c r="H77" i="2"/>
  <c r="N76" i="2"/>
  <c r="L76" i="2"/>
  <c r="J76" i="2"/>
  <c r="H76" i="2"/>
  <c r="N75" i="2"/>
  <c r="L75" i="2"/>
  <c r="J75" i="2"/>
  <c r="H75" i="2"/>
  <c r="N74" i="2"/>
  <c r="L74" i="2"/>
  <c r="J74" i="2"/>
  <c r="H74" i="2"/>
  <c r="N73" i="2"/>
  <c r="L73" i="2"/>
  <c r="J73" i="2"/>
  <c r="H73" i="2"/>
  <c r="N72" i="2"/>
  <c r="L72" i="2"/>
  <c r="J72" i="2"/>
  <c r="H72" i="2"/>
  <c r="N71" i="2"/>
  <c r="L71" i="2"/>
  <c r="J71" i="2"/>
  <c r="H71" i="2"/>
  <c r="N70" i="2"/>
  <c r="L70" i="2"/>
  <c r="J70" i="2"/>
  <c r="H70" i="2"/>
  <c r="N69" i="2"/>
  <c r="L69" i="2"/>
  <c r="J69" i="2"/>
  <c r="H69" i="2"/>
  <c r="N68" i="2"/>
  <c r="L68" i="2"/>
  <c r="J68" i="2"/>
  <c r="H68" i="2"/>
  <c r="N67" i="2"/>
  <c r="L67" i="2"/>
  <c r="J67" i="2"/>
  <c r="H67" i="2"/>
  <c r="N66" i="2"/>
  <c r="L66" i="2"/>
  <c r="J66" i="2"/>
  <c r="H66" i="2"/>
  <c r="N65" i="2"/>
  <c r="L65" i="2"/>
  <c r="J65" i="2"/>
  <c r="H65" i="2"/>
  <c r="N64" i="2"/>
  <c r="L64" i="2"/>
  <c r="J64" i="2"/>
  <c r="H64" i="2"/>
  <c r="N63" i="2"/>
  <c r="L63" i="2"/>
  <c r="J63" i="2"/>
  <c r="H63" i="2"/>
  <c r="N62" i="2"/>
  <c r="L62" i="2"/>
  <c r="J62" i="2"/>
  <c r="H62" i="2"/>
  <c r="N61" i="2"/>
  <c r="L61" i="2"/>
  <c r="J61" i="2"/>
  <c r="H61" i="2"/>
  <c r="N60" i="2"/>
  <c r="L60" i="2"/>
  <c r="J60" i="2"/>
  <c r="H60" i="2"/>
  <c r="N59" i="2"/>
  <c r="L59" i="2"/>
  <c r="J59" i="2"/>
  <c r="H59" i="2"/>
  <c r="N58" i="2"/>
  <c r="L58" i="2"/>
  <c r="J58" i="2"/>
  <c r="H58" i="2"/>
  <c r="N57" i="2"/>
  <c r="L57" i="2"/>
  <c r="J57" i="2"/>
  <c r="H57" i="2"/>
  <c r="N56" i="2"/>
  <c r="L56" i="2"/>
  <c r="J56" i="2"/>
  <c r="H56" i="2"/>
  <c r="N55" i="2"/>
  <c r="L55" i="2"/>
  <c r="J55" i="2"/>
  <c r="H55" i="2"/>
  <c r="N54" i="2"/>
  <c r="L54" i="2"/>
  <c r="J54" i="2"/>
  <c r="H54" i="2"/>
  <c r="N53" i="2"/>
  <c r="L53" i="2"/>
  <c r="J53" i="2"/>
  <c r="H53" i="2"/>
  <c r="N52" i="2"/>
  <c r="L52" i="2"/>
  <c r="J52" i="2"/>
  <c r="H52" i="2"/>
  <c r="N51" i="2"/>
  <c r="L51" i="2"/>
  <c r="J51" i="2"/>
  <c r="H51" i="2"/>
  <c r="N50" i="2"/>
  <c r="L50" i="2"/>
  <c r="J50" i="2"/>
  <c r="H50" i="2"/>
  <c r="N49" i="2"/>
  <c r="L49" i="2"/>
  <c r="J49" i="2"/>
  <c r="H49" i="2"/>
  <c r="N48" i="2"/>
  <c r="L48" i="2"/>
  <c r="J48" i="2"/>
  <c r="H48" i="2"/>
  <c r="N47" i="2"/>
  <c r="L47" i="2"/>
  <c r="J47" i="2"/>
  <c r="H47" i="2"/>
  <c r="N46" i="2"/>
  <c r="L46" i="2"/>
  <c r="J46" i="2"/>
  <c r="H46" i="2"/>
  <c r="N45" i="2"/>
  <c r="L45" i="2"/>
  <c r="J45" i="2"/>
  <c r="H45" i="2"/>
  <c r="N44" i="2"/>
  <c r="L44" i="2"/>
  <c r="J44" i="2"/>
  <c r="H44" i="2"/>
  <c r="N43" i="2"/>
  <c r="L43" i="2"/>
  <c r="J43" i="2"/>
  <c r="H43" i="2"/>
  <c r="N42" i="2"/>
  <c r="L42" i="2"/>
  <c r="J42" i="2"/>
  <c r="H42" i="2"/>
  <c r="N41" i="2"/>
  <c r="L41" i="2"/>
  <c r="J41" i="2"/>
  <c r="H41" i="2"/>
  <c r="N40" i="2"/>
  <c r="L40" i="2"/>
  <c r="J40" i="2"/>
  <c r="H40" i="2"/>
  <c r="N39" i="2"/>
  <c r="L39" i="2"/>
  <c r="J39" i="2"/>
  <c r="H39" i="2"/>
  <c r="N38" i="2"/>
  <c r="L38" i="2"/>
  <c r="J38" i="2"/>
  <c r="H38" i="2"/>
  <c r="N37" i="2"/>
  <c r="L37" i="2"/>
  <c r="J37" i="2"/>
  <c r="H37" i="2"/>
  <c r="N36" i="2"/>
  <c r="L36" i="2"/>
  <c r="J36" i="2"/>
  <c r="H36" i="2"/>
  <c r="N35" i="2"/>
  <c r="L35" i="2"/>
  <c r="J35" i="2"/>
  <c r="H35" i="2"/>
  <c r="N34" i="2"/>
  <c r="L34" i="2"/>
  <c r="J34" i="2"/>
  <c r="H34" i="2"/>
  <c r="N33" i="2"/>
  <c r="L33" i="2"/>
  <c r="J33" i="2"/>
  <c r="H33" i="2"/>
  <c r="N32" i="2"/>
  <c r="L32" i="2"/>
  <c r="J32" i="2"/>
  <c r="H32" i="2"/>
  <c r="N31" i="2"/>
  <c r="L31" i="2"/>
  <c r="J31" i="2"/>
  <c r="H31" i="2"/>
  <c r="N30" i="2"/>
  <c r="L30" i="2"/>
  <c r="J30" i="2"/>
  <c r="H30" i="2"/>
  <c r="N29" i="2"/>
  <c r="L29" i="2"/>
  <c r="J29" i="2"/>
  <c r="H29" i="2"/>
  <c r="N28" i="2"/>
  <c r="L28" i="2"/>
  <c r="J28" i="2"/>
  <c r="H28" i="2"/>
  <c r="N27" i="2"/>
  <c r="L27" i="2"/>
  <c r="J27" i="2"/>
  <c r="H27" i="2"/>
  <c r="N26" i="2"/>
  <c r="L26" i="2"/>
  <c r="J26" i="2"/>
  <c r="H26" i="2"/>
  <c r="N25" i="2"/>
  <c r="L25" i="2"/>
  <c r="J25" i="2"/>
  <c r="H25" i="2"/>
  <c r="N24" i="2"/>
  <c r="L24" i="2"/>
  <c r="J24" i="2"/>
  <c r="H24" i="2"/>
  <c r="N23" i="2"/>
  <c r="L23" i="2"/>
  <c r="J23" i="2"/>
  <c r="H23" i="2"/>
  <c r="N22" i="2"/>
  <c r="L22" i="2"/>
  <c r="J22" i="2"/>
  <c r="H22" i="2"/>
  <c r="N21" i="2"/>
  <c r="L21" i="2"/>
  <c r="J21" i="2"/>
  <c r="H21" i="2"/>
  <c r="N20" i="2"/>
  <c r="L20" i="2"/>
  <c r="J20" i="2"/>
  <c r="H20" i="2"/>
  <c r="N19" i="2"/>
  <c r="L19" i="2"/>
  <c r="J19" i="2"/>
  <c r="H19" i="2"/>
  <c r="N18" i="2"/>
  <c r="L18" i="2"/>
  <c r="J18" i="2"/>
  <c r="H18" i="2"/>
  <c r="N17" i="2"/>
  <c r="L17" i="2"/>
  <c r="J17" i="2"/>
  <c r="H17" i="2"/>
  <c r="N16" i="2"/>
  <c r="L16" i="2"/>
  <c r="J16" i="2"/>
  <c r="H16" i="2"/>
  <c r="N15" i="2"/>
  <c r="L15" i="2"/>
  <c r="J15" i="2"/>
  <c r="H15" i="2"/>
  <c r="N14" i="2"/>
  <c r="L14" i="2"/>
  <c r="J14" i="2"/>
  <c r="H14" i="2"/>
  <c r="N13" i="2"/>
  <c r="L13" i="2"/>
  <c r="J13" i="2"/>
  <c r="H13" i="2"/>
  <c r="N12" i="2"/>
  <c r="L12" i="2"/>
  <c r="J12" i="2"/>
  <c r="H12" i="2"/>
  <c r="N11" i="2"/>
  <c r="L11" i="2"/>
  <c r="J11" i="2"/>
  <c r="H11" i="2"/>
  <c r="N10" i="2"/>
  <c r="L10" i="2"/>
  <c r="J10" i="2"/>
  <c r="H10" i="2"/>
  <c r="N9" i="2"/>
  <c r="L9" i="2"/>
  <c r="J9" i="2"/>
  <c r="H9" i="2"/>
  <c r="N8" i="2"/>
  <c r="L8" i="2"/>
  <c r="J8" i="2"/>
  <c r="H8" i="2"/>
  <c r="N7" i="2"/>
  <c r="L7" i="2"/>
  <c r="J7" i="2"/>
  <c r="H7" i="2"/>
  <c r="N6" i="2"/>
  <c r="L6" i="2"/>
  <c r="J6" i="2"/>
  <c r="H6" i="2"/>
  <c r="N5" i="2"/>
  <c r="L5" i="2"/>
  <c r="J5" i="2"/>
  <c r="H5" i="2"/>
  <c r="N4" i="2"/>
  <c r="L4" i="2"/>
  <c r="J4" i="2"/>
  <c r="H4" i="2"/>
  <c r="N3" i="2"/>
  <c r="L3" i="2"/>
  <c r="J3" i="2"/>
  <c r="H3" i="2"/>
  <c r="N2" i="2"/>
  <c r="L2" i="2"/>
  <c r="J2" i="2"/>
  <c r="H2" i="2"/>
</calcChain>
</file>

<file path=xl/sharedStrings.xml><?xml version="1.0" encoding="utf-8"?>
<sst xmlns="http://schemas.openxmlformats.org/spreadsheetml/2006/main" count="2977" uniqueCount="768">
  <si>
    <t>rank</t>
  </si>
  <si>
    <t>country</t>
  </si>
  <si>
    <t>area (km2)</t>
  </si>
  <si>
    <t>region</t>
  </si>
  <si>
    <t>subregion</t>
  </si>
  <si>
    <t>pop2021</t>
  </si>
  <si>
    <t>Exist Disney park number</t>
  </si>
  <si>
    <t>GDP_score</t>
  </si>
  <si>
    <t>GDP (billions)</t>
  </si>
  <si>
    <t>temp_score</t>
  </si>
  <si>
    <t>avg_temp</t>
  </si>
  <si>
    <t>disney+_score</t>
  </si>
  <si>
    <t>Disney+ consumer base</t>
  </si>
  <si>
    <t>set-up cost(billion)</t>
  </si>
  <si>
    <t>develped country score</t>
  </si>
  <si>
    <t>China</t>
  </si>
  <si>
    <t>Asia</t>
  </si>
  <si>
    <t>Eastern Asia</t>
  </si>
  <si>
    <t>India</t>
  </si>
  <si>
    <t>Southern Asia</t>
  </si>
  <si>
    <t>United States</t>
  </si>
  <si>
    <t>Americas</t>
  </si>
  <si>
    <t>Northern America</t>
  </si>
  <si>
    <t>Indonesia</t>
  </si>
  <si>
    <t>South-Eastern Asia</t>
  </si>
  <si>
    <t>Pakistan</t>
  </si>
  <si>
    <t>Brazil</t>
  </si>
  <si>
    <t>South America</t>
  </si>
  <si>
    <t>Nigeria</t>
  </si>
  <si>
    <t>Africa</t>
  </si>
  <si>
    <t>Western Africa</t>
  </si>
  <si>
    <t>Bangladesh</t>
  </si>
  <si>
    <t>Russia</t>
  </si>
  <si>
    <t>Europe</t>
  </si>
  <si>
    <t>Eastern Europe</t>
  </si>
  <si>
    <t>Mexico</t>
  </si>
  <si>
    <t>Central America</t>
  </si>
  <si>
    <t>Japan</t>
  </si>
  <si>
    <t>Ethiopia</t>
  </si>
  <si>
    <t>Eastern Africa</t>
  </si>
  <si>
    <t>Philippines</t>
  </si>
  <si>
    <t>Egypt</t>
  </si>
  <si>
    <t>Northern Africa</t>
  </si>
  <si>
    <t>Vietnam</t>
  </si>
  <si>
    <t>DR Congo</t>
  </si>
  <si>
    <t>Middle Africa</t>
  </si>
  <si>
    <t>Turkey</t>
  </si>
  <si>
    <t>Western Asia</t>
  </si>
  <si>
    <t>Iran</t>
  </si>
  <si>
    <t>Germany</t>
  </si>
  <si>
    <t>Western Europe</t>
  </si>
  <si>
    <t>Thailand</t>
  </si>
  <si>
    <t>United Kingdom</t>
  </si>
  <si>
    <t>Northern Europe</t>
  </si>
  <si>
    <t>France</t>
  </si>
  <si>
    <t>Tanzania</t>
  </si>
  <si>
    <t>Italy</t>
  </si>
  <si>
    <t>Southern Europe</t>
  </si>
  <si>
    <t>South Africa</t>
  </si>
  <si>
    <t>Southern Africa</t>
  </si>
  <si>
    <t>Kenya</t>
  </si>
  <si>
    <t>Myanmar</t>
  </si>
  <si>
    <t>South Korea</t>
  </si>
  <si>
    <t>Colombia</t>
  </si>
  <si>
    <t>Uganda</t>
  </si>
  <si>
    <t>Spain</t>
  </si>
  <si>
    <t>Argentina</t>
  </si>
  <si>
    <t>Sudan</t>
  </si>
  <si>
    <t>Algeria</t>
  </si>
  <si>
    <t>Ukraine</t>
  </si>
  <si>
    <t>Iraq</t>
  </si>
  <si>
    <t>Afghanistan</t>
  </si>
  <si>
    <t>Canada</t>
  </si>
  <si>
    <t>Poland</t>
  </si>
  <si>
    <t>Morocco</t>
  </si>
  <si>
    <t>Saudi Arabia</t>
  </si>
  <si>
    <t>Uzbekistan</t>
  </si>
  <si>
    <t>Central Asia</t>
  </si>
  <si>
    <t>Angola</t>
  </si>
  <si>
    <t>Peru</t>
  </si>
  <si>
    <t>Malaysia</t>
  </si>
  <si>
    <t>Mozambique</t>
  </si>
  <si>
    <t>Ghana</t>
  </si>
  <si>
    <t>Yemen</t>
  </si>
  <si>
    <t>Nepal</t>
  </si>
  <si>
    <t>Venezuela</t>
  </si>
  <si>
    <t>Madagascar</t>
  </si>
  <si>
    <t>Cameroon</t>
  </si>
  <si>
    <t>Ivory Coast</t>
  </si>
  <si>
    <t>North Korea</t>
  </si>
  <si>
    <t>NA</t>
  </si>
  <si>
    <t>Australia</t>
  </si>
  <si>
    <t>Oceania</t>
  </si>
  <si>
    <t>Australia and New Zealand</t>
  </si>
  <si>
    <t>Niger</t>
  </si>
  <si>
    <t>Taiwan</t>
  </si>
  <si>
    <t>Sri Lanka</t>
  </si>
  <si>
    <t>Burkina Faso</t>
  </si>
  <si>
    <t>Mali</t>
  </si>
  <si>
    <t>Malawi</t>
  </si>
  <si>
    <t>Chile</t>
  </si>
  <si>
    <t>Romania</t>
  </si>
  <si>
    <t>Kazakhstan</t>
  </si>
  <si>
    <t>Zambia</t>
  </si>
  <si>
    <t>Syria</t>
  </si>
  <si>
    <t>Guatemala</t>
  </si>
  <si>
    <t>Ecuador</t>
  </si>
  <si>
    <t>Senegal</t>
  </si>
  <si>
    <t>Netherlands</t>
  </si>
  <si>
    <t>Cambodia</t>
  </si>
  <si>
    <t>Chad</t>
  </si>
  <si>
    <t>Somalia</t>
  </si>
  <si>
    <t>Zimbabwe</t>
  </si>
  <si>
    <t>Guinea</t>
  </si>
  <si>
    <t>Rwanda</t>
  </si>
  <si>
    <t>Benin</t>
  </si>
  <si>
    <t>Burundi</t>
  </si>
  <si>
    <t>Tunisia</t>
  </si>
  <si>
    <t>Bolivia</t>
  </si>
  <si>
    <t>Belgium</t>
  </si>
  <si>
    <t>Haiti</t>
  </si>
  <si>
    <t>Caribbean</t>
  </si>
  <si>
    <t>South Sudan</t>
  </si>
  <si>
    <t>Cuba</t>
  </si>
  <si>
    <t>Dominican Republic</t>
  </si>
  <si>
    <t>Czech Republic</t>
  </si>
  <si>
    <t>Greece</t>
  </si>
  <si>
    <t>Jordan</t>
  </si>
  <si>
    <t>Azerbaijan</t>
  </si>
  <si>
    <t>Portugal</t>
  </si>
  <si>
    <t>Sweden</t>
  </si>
  <si>
    <t>Honduras</t>
  </si>
  <si>
    <t>United Arab Emirates</t>
  </si>
  <si>
    <t>Tajikistan</t>
  </si>
  <si>
    <t>Hungary</t>
  </si>
  <si>
    <t>Belarus</t>
  </si>
  <si>
    <t>Papua New Guinea</t>
  </si>
  <si>
    <t>Melanesia</t>
  </si>
  <si>
    <t>Austria</t>
  </si>
  <si>
    <t>Israel</t>
  </si>
  <si>
    <t>Switzerland</t>
  </si>
  <si>
    <t>Serbia</t>
  </si>
  <si>
    <t>Togo</t>
  </si>
  <si>
    <t>Sierra Leone</t>
  </si>
  <si>
    <t>Hong Kong</t>
  </si>
  <si>
    <t>Laos</t>
  </si>
  <si>
    <t>Paraguay</t>
  </si>
  <si>
    <t>Libya</t>
  </si>
  <si>
    <t>Bulgaria</t>
  </si>
  <si>
    <t>Lebanon</t>
  </si>
  <si>
    <t>Nicaragua</t>
  </si>
  <si>
    <t>Kyrgyzstan</t>
  </si>
  <si>
    <t>El Salvador</t>
  </si>
  <si>
    <t>Turkmenistan</t>
  </si>
  <si>
    <t>Singapore</t>
  </si>
  <si>
    <t>Denmark</t>
  </si>
  <si>
    <t>Republic of the Congo</t>
  </si>
  <si>
    <t>Finland</t>
  </si>
  <si>
    <t>Norway</t>
  </si>
  <si>
    <t>Slovakia</t>
  </si>
  <si>
    <t>Oman</t>
  </si>
  <si>
    <t>Palestine</t>
  </si>
  <si>
    <t>Liberia</t>
  </si>
  <si>
    <t>Costa Rica</t>
  </si>
  <si>
    <t>Ireland</t>
  </si>
  <si>
    <t>Central African Republic</t>
  </si>
  <si>
    <t>New Zealand</t>
  </si>
  <si>
    <t>Mauritania</t>
  </si>
  <si>
    <t>Panama</t>
  </si>
  <si>
    <t>Kuwait</t>
  </si>
  <si>
    <t>Croatia</t>
  </si>
  <si>
    <t>Moldova</t>
  </si>
  <si>
    <t>Georgia</t>
  </si>
  <si>
    <t>Eritrea</t>
  </si>
  <si>
    <t>Uruguay</t>
  </si>
  <si>
    <t>Mongolia</t>
  </si>
  <si>
    <t>Bosnia and Herzegovina</t>
  </si>
  <si>
    <t>Jamaica</t>
  </si>
  <si>
    <t>Armenia</t>
  </si>
  <si>
    <t>Qatar</t>
  </si>
  <si>
    <t>Albania</t>
  </si>
  <si>
    <t>Puerto Rico</t>
  </si>
  <si>
    <t>Lithuania</t>
  </si>
  <si>
    <t>Namibia</t>
  </si>
  <si>
    <t>Gambia</t>
  </si>
  <si>
    <t>Botswana</t>
  </si>
  <si>
    <t>Gabon</t>
  </si>
  <si>
    <t>Lesotho</t>
  </si>
  <si>
    <t>North Macedonia</t>
  </si>
  <si>
    <t>Slovenia</t>
  </si>
  <si>
    <t>Guinea-Bissau</t>
  </si>
  <si>
    <t>Latvia</t>
  </si>
  <si>
    <t>Bahrain</t>
  </si>
  <si>
    <t>Equatorial Guinea</t>
  </si>
  <si>
    <t>Trinidad and Tobago</t>
  </si>
  <si>
    <t>Timor-Leste</t>
  </si>
  <si>
    <t>Estonia</t>
  </si>
  <si>
    <t>Mauritius</t>
  </si>
  <si>
    <t>Cyprus</t>
  </si>
  <si>
    <t>Eswatini</t>
  </si>
  <si>
    <t>Djibouti</t>
  </si>
  <si>
    <t>Fiji</t>
  </si>
  <si>
    <t>Reunion</t>
  </si>
  <si>
    <t>Comoros</t>
  </si>
  <si>
    <t>Guyana</t>
  </si>
  <si>
    <t>Bhutan</t>
  </si>
  <si>
    <t>Solomon Islands</t>
  </si>
  <si>
    <t>Macau</t>
  </si>
  <si>
    <t>Luxembourg</t>
  </si>
  <si>
    <t>Montenegro</t>
  </si>
  <si>
    <t>Western Sahara</t>
  </si>
  <si>
    <t>Suriname</t>
  </si>
  <si>
    <t>Cape Verde</t>
  </si>
  <si>
    <t>Maldives</t>
  </si>
  <si>
    <t>Malta</t>
  </si>
  <si>
    <t>Brunei</t>
  </si>
  <si>
    <t>Belize</t>
  </si>
  <si>
    <t>Guadeloupe</t>
  </si>
  <si>
    <t>Bahamas</t>
  </si>
  <si>
    <t>Martinique</t>
  </si>
  <si>
    <t>Iceland</t>
  </si>
  <si>
    <t>Vanuatu</t>
  </si>
  <si>
    <t>French Guiana</t>
  </si>
  <si>
    <t>New Caledonia</t>
  </si>
  <si>
    <t>Barbados</t>
  </si>
  <si>
    <t>French Polynesia</t>
  </si>
  <si>
    <t>Polynesia</t>
  </si>
  <si>
    <t>Mayotte</t>
  </si>
  <si>
    <t>Sao Tome and Principe</t>
  </si>
  <si>
    <t>Samoa</t>
  </si>
  <si>
    <t>Saint Lucia</t>
  </si>
  <si>
    <t>Guam</t>
  </si>
  <si>
    <t>Micronesia</t>
  </si>
  <si>
    <t>Curacao</t>
  </si>
  <si>
    <t>Kiribati</t>
  </si>
  <si>
    <t>Grenada</t>
  </si>
  <si>
    <t>Saint Vincent and the Grenadines</t>
  </si>
  <si>
    <t>Aruba</t>
  </si>
  <si>
    <t>Tonga</t>
  </si>
  <si>
    <t>United States Virgin Islands</t>
  </si>
  <si>
    <t>Seychelles</t>
  </si>
  <si>
    <t>Antigua and Barbuda</t>
  </si>
  <si>
    <t>Isle of Man</t>
  </si>
  <si>
    <t>Andorra</t>
  </si>
  <si>
    <t>Dominica</t>
  </si>
  <si>
    <t>Cayman Islands</t>
  </si>
  <si>
    <t>Bermuda</t>
  </si>
  <si>
    <t>Marshall Islands</t>
  </si>
  <si>
    <t>Northern Mariana Islands</t>
  </si>
  <si>
    <t>Greenland</t>
  </si>
  <si>
    <t>American Samoa</t>
  </si>
  <si>
    <t>Saint Kitts and Nevis</t>
  </si>
  <si>
    <t>Faroe Islands</t>
  </si>
  <si>
    <t>Sint Maarten</t>
  </si>
  <si>
    <t>Monaco</t>
  </si>
  <si>
    <t>Saint Martin</t>
  </si>
  <si>
    <t>Turks and Caicos Islands</t>
  </si>
  <si>
    <t>Liechtenstein</t>
  </si>
  <si>
    <t>San Marino</t>
  </si>
  <si>
    <t>Gibraltar</t>
  </si>
  <si>
    <t>British Virgin Islands</t>
  </si>
  <si>
    <t>Palau</t>
  </si>
  <si>
    <t>Cook Islands</t>
  </si>
  <si>
    <t>Anguilla</t>
  </si>
  <si>
    <t>Tuvalu</t>
  </si>
  <si>
    <t>Wallis and Futuna</t>
  </si>
  <si>
    <t>Nauru</t>
  </si>
  <si>
    <t>Saint Barthelemy</t>
  </si>
  <si>
    <t>Saint Pierre and Miquelon</t>
  </si>
  <si>
    <t>Montserrat</t>
  </si>
  <si>
    <t>Falkland Islands</t>
  </si>
  <si>
    <t>Niue</t>
  </si>
  <si>
    <t>Tokelau</t>
  </si>
  <si>
    <t>Vatican City</t>
  </si>
  <si>
    <t>maximum attendance per year</t>
  </si>
  <si>
    <t>per day</t>
  </si>
  <si>
    <t>day per year</t>
  </si>
  <si>
    <t>#revenue</t>
  </si>
  <si>
    <t>ticket price</t>
  </si>
  <si>
    <t>dollars</t>
  </si>
  <si>
    <t>growth ticket price</t>
  </si>
  <si>
    <t>Budget</t>
  </si>
  <si>
    <t>billion dollars</t>
  </si>
  <si>
    <t>S&amp;F price</t>
  </si>
  <si>
    <t>dollars per attendances</t>
  </si>
  <si>
    <t>#cost</t>
  </si>
  <si>
    <t>variable cost per attendence(dollar)</t>
  </si>
  <si>
    <t>fixed cost(billion dollars)</t>
  </si>
  <si>
    <t>Billion dollars</t>
  </si>
  <si>
    <t>GDP&lt;1000</t>
  </si>
  <si>
    <t>Area&lt;1000 sq</t>
  </si>
  <si>
    <t>model</t>
  </si>
  <si>
    <t>attendances</t>
  </si>
  <si>
    <t>population*GDP*temperature*Disney consumer base*share disney customer park</t>
  </si>
  <si>
    <t>Country Name</t>
  </si>
  <si>
    <t>2019</t>
  </si>
  <si>
    <t>Region</t>
  </si>
  <si>
    <t>IncomeGroup</t>
  </si>
  <si>
    <t>Latin America &amp; Caribbean</t>
  </si>
  <si>
    <t>High income</t>
  </si>
  <si>
    <t>Africa Eastern and Southern</t>
  </si>
  <si>
    <t>South Asia</t>
  </si>
  <si>
    <t>Low income</t>
  </si>
  <si>
    <t>Africa Western and Central</t>
  </si>
  <si>
    <t>Sub-Saharan Africa</t>
  </si>
  <si>
    <t>Lower middle income</t>
  </si>
  <si>
    <t>Europe &amp; Central Asia</t>
  </si>
  <si>
    <t>Upper middle income</t>
  </si>
  <si>
    <t>Arab World</t>
  </si>
  <si>
    <t>Middle East &amp; North Africa</t>
  </si>
  <si>
    <t>East Asia &amp; Pacific</t>
  </si>
  <si>
    <t>Bahamas, The</t>
  </si>
  <si>
    <t>North America</t>
  </si>
  <si>
    <t>Brunei Darussalam</t>
  </si>
  <si>
    <t>Central Europe and the Baltics</t>
  </si>
  <si>
    <t>Channel Islands</t>
  </si>
  <si>
    <t>Cote d'Ivoire</t>
  </si>
  <si>
    <t>Ivory coast</t>
  </si>
  <si>
    <t>Congo, Dem. Rep.</t>
  </si>
  <si>
    <t>Congo, Rep.</t>
  </si>
  <si>
    <t>Cabo Verde</t>
  </si>
  <si>
    <t>Caribbean small states</t>
  </si>
  <si>
    <t>East Asia &amp; Pacific (excluding high income)</t>
  </si>
  <si>
    <t>Early-demographic dividend</t>
  </si>
  <si>
    <t>Europe &amp; Central Asia (excluding high income)</t>
  </si>
  <si>
    <t>Egypt, Arab Rep.</t>
  </si>
  <si>
    <t>Euro area</t>
  </si>
  <si>
    <t>European Union</t>
  </si>
  <si>
    <t>Fragile and conflict affected situations</t>
  </si>
  <si>
    <t>Micronesia, Fed. Sts.</t>
  </si>
  <si>
    <t>Gambia, The</t>
  </si>
  <si>
    <t>Hong Kong SAR, China</t>
  </si>
  <si>
    <t>Heavily indebted poor countries (HIPC)</t>
  </si>
  <si>
    <t>IBRD only</t>
  </si>
  <si>
    <t>IDA &amp; IBRD total</t>
  </si>
  <si>
    <t>IDA total</t>
  </si>
  <si>
    <t>IDA blend</t>
  </si>
  <si>
    <t>IDA only</t>
  </si>
  <si>
    <t>Not classified</t>
  </si>
  <si>
    <t>Iran, Islamic Rep.</t>
  </si>
  <si>
    <t>Kyrgyz Republic</t>
  </si>
  <si>
    <t>St. Kitts and Nevis</t>
  </si>
  <si>
    <t>Korea, Rep.</t>
  </si>
  <si>
    <t>Latin America &amp; Caribbean (excluding high income)</t>
  </si>
  <si>
    <t>Lao PDR</t>
  </si>
  <si>
    <t>St. Lucia</t>
  </si>
  <si>
    <t>Least developed countries: UN classification</t>
  </si>
  <si>
    <t>Low &amp; middle income</t>
  </si>
  <si>
    <t>Late-demographic dividend</t>
  </si>
  <si>
    <t>Macao SAR, China</t>
  </si>
  <si>
    <t>St. Martin (French part)</t>
  </si>
  <si>
    <t>Middle income</t>
  </si>
  <si>
    <t>Middle East &amp; North Africa (excluding high income)</t>
  </si>
  <si>
    <t>OECD members</t>
  </si>
  <si>
    <t>Other small states</t>
  </si>
  <si>
    <t>Pre-demographic dividend</t>
  </si>
  <si>
    <t>Korea, Dem. People's Rep.</t>
  </si>
  <si>
    <t>West Bank and Gaza</t>
  </si>
  <si>
    <t>Pacific island small states</t>
  </si>
  <si>
    <t>Post-demographic dividend</t>
  </si>
  <si>
    <t>Russian Federation</t>
  </si>
  <si>
    <t>Sub-Saharan Africa (excluding high income)</t>
  </si>
  <si>
    <t>Small states</t>
  </si>
  <si>
    <t>Slovak Republic</t>
  </si>
  <si>
    <t>Sint Maarten (Dutch part)</t>
  </si>
  <si>
    <t>Syrian Arab Republic</t>
  </si>
  <si>
    <t>East Asia &amp; Pacific (IDA &amp; IBRD countries)</t>
  </si>
  <si>
    <t>Europe &amp; Central Asia (IDA &amp; IBRD countries)</t>
  </si>
  <si>
    <t>Latin America &amp; the Caribbean (IDA &amp; IBRD countries)</t>
  </si>
  <si>
    <t>Middle East &amp; North Africa (IDA &amp; IBRD countries)</t>
  </si>
  <si>
    <t>South Asia (IDA &amp; IBRD)</t>
  </si>
  <si>
    <t>Sub-Saharan Africa (IDA &amp; IBRD countries)</t>
  </si>
  <si>
    <t>St. Vincent and the Grenadines</t>
  </si>
  <si>
    <t>Venezuela, RB</t>
  </si>
  <si>
    <t>Virgin Islands (U.S.)</t>
  </si>
  <si>
    <t>World</t>
  </si>
  <si>
    <t>Kosovo</t>
  </si>
  <si>
    <t>Yemen, Rep.</t>
  </si>
  <si>
    <t>Country Code</t>
  </si>
  <si>
    <t>SpecialNotes</t>
  </si>
  <si>
    <t>TableName</t>
  </si>
  <si>
    <t>ABW</t>
  </si>
  <si>
    <t>AFE</t>
  </si>
  <si>
    <t>26 countries, stretching from the Red Sea in the North to the Cape of Good Hope in the South (https://www.worldbank.org/en/region/afr/eastern-and-southern-africa)</t>
  </si>
  <si>
    <t>AFG</t>
  </si>
  <si>
    <t>Fiscal year end: March 20; reporting period for national accounts data: FY.</t>
  </si>
  <si>
    <t>AFW</t>
  </si>
  <si>
    <t>22 countries, stretching from the westernmost point of Africa, across the equator, and partly along the Atlantic Ocean till the Republic of Congo in the South (https://www.worldbank.org/en/region/afr/western-and-central-africa)</t>
  </si>
  <si>
    <t>AGO</t>
  </si>
  <si>
    <t>ALB</t>
  </si>
  <si>
    <t>AND</t>
  </si>
  <si>
    <t>ARB</t>
  </si>
  <si>
    <t>Arab World aggregate. Arab World is composed of members of the League of Arab States.</t>
  </si>
  <si>
    <t>ARE</t>
  </si>
  <si>
    <t>ARG</t>
  </si>
  <si>
    <t>ARM</t>
  </si>
  <si>
    <t>ASM</t>
  </si>
  <si>
    <t>ATG</t>
  </si>
  <si>
    <t>AUS</t>
  </si>
  <si>
    <t>Fiscal year end: June 30; reporting period for national accounts data: FY.</t>
  </si>
  <si>
    <t>AUT</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</si>
  <si>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</si>
  <si>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AZE</t>
  </si>
  <si>
    <t>BDI</t>
  </si>
  <si>
    <t>BEL</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</si>
  <si>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</si>
  <si>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BEN</t>
  </si>
  <si>
    <t>BFA</t>
  </si>
  <si>
    <t>BGD</t>
  </si>
  <si>
    <t>BGR</t>
  </si>
  <si>
    <t>BHR</t>
  </si>
  <si>
    <t>BHS</t>
  </si>
  <si>
    <t>BIH</t>
  </si>
  <si>
    <t>BLR</t>
  </si>
  <si>
    <t>Data before 2015 were adjusted to reflect the new denomination effective from July 1, 2016 (BYN), a decrease of 10,000 times (1 BYN = 10,000 BYR)</t>
  </si>
  <si>
    <t>BLZ</t>
  </si>
  <si>
    <t>BMU</t>
  </si>
  <si>
    <t>BOL</t>
  </si>
  <si>
    <t>BRA</t>
  </si>
  <si>
    <t>BRB</t>
  </si>
  <si>
    <t>BRN</t>
  </si>
  <si>
    <t>BTN</t>
  </si>
  <si>
    <t>BWA</t>
  </si>
  <si>
    <t>CAF</t>
  </si>
  <si>
    <t>CAN</t>
  </si>
  <si>
    <t>Fiscal year end: March 31; reporting period for national accounts data: CY.</t>
  </si>
  <si>
    <t>CEB</t>
  </si>
  <si>
    <t>Central Europe and the Baltics aggregate.</t>
  </si>
  <si>
    <t>CHE</t>
  </si>
  <si>
    <t>CHI</t>
  </si>
  <si>
    <t>CHL</t>
  </si>
  <si>
    <t>CHN</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</si>
  <si>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</si>
  <si>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CIV</t>
  </si>
  <si>
    <t>Côte d'Ivoire</t>
  </si>
  <si>
    <t>CMR</t>
  </si>
  <si>
    <t>COD</t>
  </si>
  <si>
    <t>COG</t>
  </si>
  <si>
    <t>COL</t>
  </si>
  <si>
    <t>COM</t>
  </si>
  <si>
    <t>CPV</t>
  </si>
  <si>
    <t>CRI</t>
  </si>
  <si>
    <t>CSS</t>
  </si>
  <si>
    <t>CUB</t>
  </si>
  <si>
    <t>CUW</t>
  </si>
  <si>
    <t>Curaçao</t>
  </si>
  <si>
    <t>CYM</t>
  </si>
  <si>
    <t>CYP</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</si>
  <si>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</si>
  <si>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CZE</t>
  </si>
  <si>
    <t>DEU</t>
  </si>
  <si>
    <t>DJI</t>
  </si>
  <si>
    <t>DMA</t>
  </si>
  <si>
    <t>DNK</t>
  </si>
  <si>
    <t>DOM</t>
  </si>
  <si>
    <t>DZA</t>
  </si>
  <si>
    <t>EAP</t>
  </si>
  <si>
    <t>EAR</t>
  </si>
  <si>
    <t>Early-dividend countries are mostly lower-middle-income countries further along the fertility transition. Fertility rates have fallen below four births per woman and the working-age share of the population is likely rising considerably.</t>
  </si>
  <si>
    <t>EAS</t>
  </si>
  <si>
    <t>East Asia and Pacific regional aggregate (includes all income levels).</t>
  </si>
  <si>
    <t>ECA</t>
  </si>
  <si>
    <t>ECS</t>
  </si>
  <si>
    <t>Europe and Central Asia regional aggregate (includes all income levels).</t>
  </si>
  <si>
    <t>ECU</t>
  </si>
  <si>
    <t>EGY</t>
  </si>
  <si>
    <t>Fiscal year end: June 30; reporting period for national accounts data: FY for years 1980 and after. The data from 1973 to 1979 are calendar year data.</t>
  </si>
  <si>
    <t>EMU</t>
  </si>
  <si>
    <t>Euro area aggregate.</t>
  </si>
  <si>
    <t>ERI</t>
  </si>
  <si>
    <t>ESP</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</si>
  <si>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</si>
  <si>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EST</t>
  </si>
  <si>
    <t>The following irrevocable euro conversion rate entered into force on January 1, 2011: 1 euro = 15.6466 Estonian kroon. Please note that historical data are not actual euros and are not comparable or suitable for aggregation across countries.</t>
  </si>
  <si>
    <t>ETH</t>
  </si>
  <si>
    <t>Fiscal year end: July 7; reporting period for national accounts data: FY.</t>
  </si>
  <si>
    <t>EUU</t>
  </si>
  <si>
    <t>European Union aggregate.</t>
  </si>
  <si>
    <t>FCS</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</si>
  <si>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</si>
  <si>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FIN</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</si>
  <si>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</si>
  <si>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FJI</t>
  </si>
  <si>
    <t>FRA</t>
  </si>
  <si>
    <t>The following irrevocable euro conversion rate was adopted by the EU Council on January 1, 1999: 1 euro = 6.55957 French franc. Please note that historical data before 1999 are not actual euros and are not comparable or suitable for aggregation across countries.</t>
  </si>
  <si>
    <t>FRO</t>
  </si>
  <si>
    <t>FSM</t>
  </si>
  <si>
    <t>Fiscal year ends on September 30; reporting period for national accounts data: FY. Based on the Pacific and Virgin Islands Training Initiative, national accounts data have been revised.</t>
  </si>
  <si>
    <t>GAB</t>
  </si>
  <si>
    <t>GBR</t>
  </si>
  <si>
    <t>GEO</t>
  </si>
  <si>
    <t>Includes self-governed areas only, which mostly exclude Abkhazia and South Ossetia, but small areas in Abkhazia and South Ossetia are included before 2008 or 2009 because of the changes in self-governed areas.</t>
  </si>
  <si>
    <t>GHA</t>
  </si>
  <si>
    <t>GIB</t>
  </si>
  <si>
    <t>GIN</t>
  </si>
  <si>
    <t>GMB</t>
  </si>
  <si>
    <t>GNB</t>
  </si>
  <si>
    <t>GNQ</t>
  </si>
  <si>
    <t>GRC</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</si>
  <si>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</si>
  <si>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GRD</t>
  </si>
  <si>
    <t>GRL</t>
  </si>
  <si>
    <t>GTM</t>
  </si>
  <si>
    <t>GUM</t>
  </si>
  <si>
    <t>GUY</t>
  </si>
  <si>
    <t>HIC</t>
  </si>
  <si>
    <t>High income group aggregate. High-income economies are those in which 2020 GNI per capita was $12,696 or more.</t>
  </si>
  <si>
    <t>HKG</t>
  </si>
  <si>
    <t>On 1 July 1997 China resumed its exercise of sovereignty over Hong Kong. Unless otherwise noted, data for China do not include data for Hong Kong SAR, China; Macao SAR, China; or Taiwan, China. Agriculture value added includes mining and quarrying.</t>
  </si>
  <si>
    <t>HND</t>
  </si>
  <si>
    <t>HPC</t>
  </si>
  <si>
    <t>Heavily indebted poor countries aggregate.</t>
  </si>
  <si>
    <t>HRV</t>
  </si>
  <si>
    <t>HTI</t>
  </si>
  <si>
    <t>Fiscal year end: September 30; reporting period for national accounts data: FY.</t>
  </si>
  <si>
    <t>HUN</t>
  </si>
  <si>
    <t>IBD</t>
  </si>
  <si>
    <t>IBRD only group aggregate.</t>
  </si>
  <si>
    <t>IBT</t>
  </si>
  <si>
    <t>IDA and IBRD total group aggregate (includes IDA only, IDA blend, and IBRD only).</t>
  </si>
  <si>
    <t>IDA</t>
  </si>
  <si>
    <t>IDA total group aggregate (includes IDA only and IDA blend).</t>
  </si>
  <si>
    <t>IDB</t>
  </si>
  <si>
    <t>IDA blend group aggregate.</t>
  </si>
  <si>
    <t>IDN</t>
  </si>
  <si>
    <t>Fiscal year end: March 31; reporting period for national accounts data: CY. Data for Indonesia include Timor-Leste through 1999 unless otherwise noted.</t>
  </si>
  <si>
    <t>IDX</t>
  </si>
  <si>
    <t>IDA only group aggregate.</t>
  </si>
  <si>
    <t>IMN</t>
  </si>
  <si>
    <t>Fiscal year end: March 31; reporting period for national account data: FY. Classification for years after 2012 was adjusted and figures were re-estimated by the World Bank, based on the detailed data published by the Cabinet Office, and are not consistent with data for 2011 and before.</t>
  </si>
  <si>
    <t>IND</t>
  </si>
  <si>
    <t>Fiscal year end: March 31; reporting period for national accounts data: FY.</t>
  </si>
  <si>
    <t>IRL</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</si>
  <si>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</si>
  <si>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IRN</t>
  </si>
  <si>
    <t>IRQ</t>
  </si>
  <si>
    <t>ISL</t>
  </si>
  <si>
    <t>ISR</t>
  </si>
  <si>
    <t>ITA</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</si>
  <si>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</si>
  <si>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JAM</t>
  </si>
  <si>
    <t>JOR</t>
  </si>
  <si>
    <t>JPN</t>
  </si>
  <si>
    <t>KAZ</t>
  </si>
  <si>
    <t>KEN</t>
  </si>
  <si>
    <t>Fiscal year end: June 30; reporting period for national accounts data: CY.</t>
  </si>
  <si>
    <t>KGZ</t>
  </si>
  <si>
    <t>KHM</t>
  </si>
  <si>
    <t>KIR</t>
  </si>
  <si>
    <t>KNA</t>
  </si>
  <si>
    <t>KOR</t>
  </si>
  <si>
    <t>KWT</t>
  </si>
  <si>
    <t>LAC</t>
  </si>
  <si>
    <t>LAO</t>
  </si>
  <si>
    <t>LBN</t>
  </si>
  <si>
    <t>LBR</t>
  </si>
  <si>
    <t>Pre-2000 data will be revised further for consistency and quality purpose.</t>
  </si>
  <si>
    <t>LBY</t>
  </si>
  <si>
    <t>LCA</t>
  </si>
  <si>
    <t>LCN</t>
  </si>
  <si>
    <t>LDC</t>
  </si>
  <si>
    <t>LIC</t>
  </si>
  <si>
    <t>Low income group aggregate. Low-income economies are those in which 2020 GNI per capita was $1,045 or less.</t>
  </si>
  <si>
    <t>LIE</t>
  </si>
  <si>
    <t>LKA</t>
  </si>
  <si>
    <t>LMC</t>
  </si>
  <si>
    <t>Lower middle income group aggregate. Lower-middle-income economies are those in which 2020 GNI per capita was between $1,046 and $4,095.</t>
  </si>
  <si>
    <t>LMY</t>
  </si>
  <si>
    <t>LSO</t>
  </si>
  <si>
    <t>LTE</t>
  </si>
  <si>
    <t>LTU</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</si>
  <si>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</si>
  <si>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LUX</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</si>
  <si>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</si>
  <si>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LVA</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</si>
  <si>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</si>
  <si>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MAC</t>
  </si>
  <si>
    <t>On 20 December 1999 China resumed its exercise of sovereignty over Macao. Unless otherwise noted, data for China do not include data for Hong Kong SAR, China; Macao SAR, China; or Taiwan, China.</t>
  </si>
  <si>
    <t>MAF</t>
  </si>
  <si>
    <t>MAR</t>
  </si>
  <si>
    <t>MCO</t>
  </si>
  <si>
    <t>MDA</t>
  </si>
  <si>
    <t>Excluding Transnistria. For 1950-94, World Bank estimates using UN World Population Prospects' growth rates of whole Moldova.</t>
  </si>
  <si>
    <t>MDG</t>
  </si>
  <si>
    <t>MDV</t>
  </si>
  <si>
    <t>MEA</t>
  </si>
  <si>
    <t>Middle East and North Africa regional aggregate (includes all income levels).</t>
  </si>
  <si>
    <t>MEX</t>
  </si>
  <si>
    <t>MHL</t>
  </si>
  <si>
    <t>Fiscal year ends on September 30; reporting period for national accounts data: FY.</t>
  </si>
  <si>
    <t>MIC</t>
  </si>
  <si>
    <t>Middle income group aggregate. Middle-income economies are those in which 2020 GNI per capita was between $1,046 and $12,695.</t>
  </si>
  <si>
    <t>MKD</t>
  </si>
  <si>
    <t>MLI</t>
  </si>
  <si>
    <t>MLT</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</si>
  <si>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</si>
  <si>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MMR</t>
  </si>
  <si>
    <t>MNA</t>
  </si>
  <si>
    <t>MNE</t>
  </si>
  <si>
    <t>Montenegro declared independence from Serbia and Montenegro on June 3, 2006. Where available, data for each country are shown separately. However, for Serbia, some indicators continue to include data for Montenegro through 2005.</t>
  </si>
  <si>
    <t>MNG</t>
  </si>
  <si>
    <t>MNP</t>
  </si>
  <si>
    <t>MOZ</t>
  </si>
  <si>
    <t>MRT</t>
  </si>
  <si>
    <t>National account data were adjusted to reflect the new banknote (1 new ouguiya = 10 old ouguiya)</t>
  </si>
  <si>
    <t>MUS</t>
  </si>
  <si>
    <t>MWI</t>
  </si>
  <si>
    <t>MYS</t>
  </si>
  <si>
    <t>NAC</t>
  </si>
  <si>
    <t>North America regional aggregate. There are no economies in North America classified as low or middle income.</t>
  </si>
  <si>
    <t>NAM</t>
  </si>
  <si>
    <t>NCL</t>
  </si>
  <si>
    <t>NER</t>
  </si>
  <si>
    <t>NGA</t>
  </si>
  <si>
    <t>NIC</t>
  </si>
  <si>
    <t>NLD</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</si>
  <si>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</si>
  <si>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
  </si>
  <si>
    <t>NPL</t>
  </si>
  <si>
    <t>Fiscal year end: July 14; reporting period for national accounts data: FY.</t>
  </si>
  <si>
    <t>NRU</t>
  </si>
  <si>
    <t>NZL</t>
  </si>
  <si>
    <t>OED</t>
  </si>
  <si>
    <t>OMN</t>
  </si>
  <si>
    <t>OSS</t>
  </si>
  <si>
    <t>PAK</t>
  </si>
  <si>
    <t>PAN</t>
  </si>
  <si>
    <t>PER</t>
  </si>
  <si>
    <t>PHL</t>
  </si>
  <si>
    <t>PLW</t>
  </si>
  <si>
    <t>PNG</t>
  </si>
  <si>
    <t>POL</t>
  </si>
  <si>
    <t>PRE</t>
  </si>
  <si>
    <t>Pre-dividend countries are mostly low-income countries, lagging in key human development indicators and with current fertility levels above four births per woman. They face very rapid population growth.</t>
  </si>
  <si>
    <t>PRI</t>
  </si>
  <si>
    <t>PRK</t>
  </si>
  <si>
    <t>PRT</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</si>
  <si>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</si>
  <si>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PRY</t>
  </si>
  <si>
    <t>PSE</t>
  </si>
  <si>
    <t>PSS</t>
  </si>
  <si>
    <t>Pacific island small states aggregate.</t>
  </si>
  <si>
    <t>PST</t>
  </si>
  <si>
    <t>Post-dividend countries are mostly high-income countries where fertility has transitioned below replacement levels.</t>
  </si>
  <si>
    <t>PYF</t>
  </si>
  <si>
    <t>QAT</t>
  </si>
  <si>
    <t>ROU</t>
  </si>
  <si>
    <t>RUS</t>
  </si>
  <si>
    <t>RWA</t>
  </si>
  <si>
    <t>SAS</t>
  </si>
  <si>
    <t>SAU</t>
  </si>
  <si>
    <t>SDN</t>
  </si>
  <si>
    <t>SEN</t>
  </si>
  <si>
    <t>SGP</t>
  </si>
  <si>
    <t>SLB</t>
  </si>
  <si>
    <t>SLE</t>
  </si>
  <si>
    <t>SLV</t>
  </si>
  <si>
    <t>SMR</t>
  </si>
  <si>
    <t>SOM</t>
  </si>
  <si>
    <t>SRB</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</si>
  <si>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</si>
  <si>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SSA</t>
  </si>
  <si>
    <t>SSD</t>
  </si>
  <si>
    <t>SSF</t>
  </si>
  <si>
    <t>Sub-Saharan Africa regional aggregate (includes all income levels).</t>
  </si>
  <si>
    <t>SST</t>
  </si>
  <si>
    <t>Small states (members of the Small States Forum) aggregate.</t>
  </si>
  <si>
    <t>STP</t>
  </si>
  <si>
    <t>National account data were adjusted to reflect the new banknote (1 new Dobra STN = 1000 old Dobra STD)</t>
  </si>
  <si>
    <t>São Tomé and Principe</t>
  </si>
  <si>
    <t>SUR</t>
  </si>
  <si>
    <t>SVK</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</si>
  <si>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</si>
  <si>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SVN</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</si>
  <si>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</si>
  <si>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SWE</t>
  </si>
  <si>
    <t>SWZ</t>
  </si>
  <si>
    <t>Fiscal year end: March 31; reporting period for national accounts data: CY. Authorities revised national accounts from 1999 to 2015.</t>
  </si>
  <si>
    <t>SXM</t>
  </si>
  <si>
    <t>SYC</t>
  </si>
  <si>
    <t>SYR</t>
  </si>
  <si>
    <t>TCA</t>
  </si>
  <si>
    <t>TCD</t>
  </si>
  <si>
    <t>TEA</t>
  </si>
  <si>
    <t>East Asia &amp; Pacific (IDA &amp; IBRD countries) aggregate.</t>
  </si>
  <si>
    <t>East Asia &amp; Pacific (IDA &amp; IBRD)</t>
  </si>
  <si>
    <t>TEC</t>
  </si>
  <si>
    <t>Europe &amp; Central Asia (IDA &amp; IBRD countries) aggregate.</t>
  </si>
  <si>
    <t>Europe &amp; Central Asia (IDA &amp; IBRD)</t>
  </si>
  <si>
    <t>TGO</t>
  </si>
  <si>
    <t>THA</t>
  </si>
  <si>
    <t>Fiscal year end: September 30; reporting period for national accounts data: CY.</t>
  </si>
  <si>
    <t>TJK</t>
  </si>
  <si>
    <t>TKM</t>
  </si>
  <si>
    <t>TLA</t>
  </si>
  <si>
    <t>Latin America &amp; the Caribbean (IDA &amp; IBRD countries) aggregate.</t>
  </si>
  <si>
    <t>Latin America &amp; Caribbean (IDA &amp; IBRD)</t>
  </si>
  <si>
    <t>TLS</t>
  </si>
  <si>
    <t>TMN</t>
  </si>
  <si>
    <t>Middle East &amp; North Africa (IDA &amp; IBRD countries) aggregate.</t>
  </si>
  <si>
    <t>Middle East &amp; North Africa (IDA &amp; IBRD)</t>
  </si>
  <si>
    <t>TON</t>
  </si>
  <si>
    <t>TSA</t>
  </si>
  <si>
    <t>South Asia (IDA &amp; IBRD countries) aggregate.</t>
  </si>
  <si>
    <t>TSS</t>
  </si>
  <si>
    <t>Sub-Saharan Africa (IDA &amp; IBRD countries) aggregate.</t>
  </si>
  <si>
    <t>Sub-Saharan Africa (IDA &amp; IBRD)</t>
  </si>
  <si>
    <t>TTO</t>
  </si>
  <si>
    <t>TUN</t>
  </si>
  <si>
    <t>TUR</t>
  </si>
  <si>
    <t>TUV</t>
  </si>
  <si>
    <t>TZA</t>
  </si>
  <si>
    <t>UGA</t>
  </si>
  <si>
    <t>UKR</t>
  </si>
  <si>
    <t>UMC</t>
  </si>
  <si>
    <t>Upper middle income group aggregate. Upper-middle-income economies are those in which 2020 GNI per capita was between $4,096 and $12,695.</t>
  </si>
  <si>
    <t>URY</t>
  </si>
  <si>
    <t>USA</t>
  </si>
  <si>
    <t>UZB</t>
  </si>
  <si>
    <t>VCT</t>
  </si>
  <si>
    <t>VEN</t>
  </si>
  <si>
    <t>VGB</t>
  </si>
  <si>
    <t>VIR</t>
  </si>
  <si>
    <t>VNM</t>
  </si>
  <si>
    <t>VUT</t>
  </si>
  <si>
    <t>WLD</t>
  </si>
  <si>
    <t>World aggregate.</t>
  </si>
  <si>
    <t>WSM</t>
  </si>
  <si>
    <t>Fiscal year ends on June 30; reporting period for national accounts data: FY.</t>
  </si>
  <si>
    <t>XKX</t>
  </si>
  <si>
    <t>YEM</t>
  </si>
  <si>
    <t>ZAF</t>
  </si>
  <si>
    <t>ZMB</t>
  </si>
  <si>
    <t>National accounts data were rebased to reflect the January 1, 2013, introduction of the new Zambian kwacha at a rate of 1,000 old kwacha = 1 new kwacha.</t>
  </si>
  <si>
    <t>ZWE</t>
  </si>
  <si>
    <t>ISO_3DIGIT</t>
  </si>
  <si>
    <t>Jan_Temp</t>
  </si>
  <si>
    <t>Feb_temp</t>
  </si>
  <si>
    <t>Mar_temp</t>
  </si>
  <si>
    <t>Apr_Temp</t>
  </si>
  <si>
    <t>May_temp</t>
  </si>
  <si>
    <t>Jun_Temp</t>
  </si>
  <si>
    <t>July_Temp</t>
  </si>
  <si>
    <t>Aug_Temp</t>
  </si>
  <si>
    <t>Sept_temp</t>
  </si>
  <si>
    <t>Oct_temp</t>
  </si>
  <si>
    <t>Nov_Temp</t>
  </si>
  <si>
    <t>Dec_temp</t>
  </si>
  <si>
    <t>country_name</t>
  </si>
  <si>
    <t>Annual_temp</t>
  </si>
  <si>
    <t>ESH</t>
  </si>
  <si>
    <t>FLK</t>
  </si>
  <si>
    <t>GLP</t>
  </si>
  <si>
    <t>GUF</t>
  </si>
  <si>
    <t>KSV</t>
  </si>
  <si>
    <t>REU</t>
  </si>
  <si>
    <t>SJM</t>
  </si>
  <si>
    <t>temperature</t>
  </si>
  <si>
    <t>https://datacatalog.worldbank.org/search/dataset/0040276</t>
  </si>
  <si>
    <t>park capacity</t>
  </si>
  <si>
    <t>https://www.ocregister.com/2021/08/20/how-will-disneyland-determine-reservation-capacity-limits-for-magic-key-annual-passes/#:~:text=Disneyland's%20theoretical%20maximum%20capacity%20is,the%20Themed%20Entertainment%20Association%2FAECOM.</t>
  </si>
  <si>
    <t>population</t>
  </si>
  <si>
    <t>https://worldpopulationreview.com/country-rankings/how-many-countries-are-there</t>
  </si>
  <si>
    <t>GDP</t>
  </si>
  <si>
    <t>https://www.imf.org/en/Publications/SPROLLS/world-economic-outlook-databases</t>
  </si>
  <si>
    <t>https://unstats.un.org/UNSD/snaama/Index</t>
  </si>
  <si>
    <t>operation cost</t>
  </si>
  <si>
    <t>https://www.macrotrends.net/stocks/charts/DIS/disney/operating-expenses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</si>
</sst>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00_);_(* \(#,##0.000\);_(* &quot;-&quot;??_);_(@_)"/>
  </numFmts>
  <fonts count="10" x14ac:knownFonts="1">
    <font>
      <sz val="11"/>
      <color theme="1"/>
      <name val="Arial"/>
    </font>
    <font>
      <sz val="11"/>
      <color theme="1"/>
      <name val="Calibri"/>
    </font>
    <font>
      <sz val="11"/>
      <color theme="1"/>
      <name val="Calibri"/>
    </font>
    <font>
      <sz val="11"/>
      <color theme="10"/>
      <name val="Calibri"/>
    </font>
    <font>
      <b/>
      <sz val="11"/>
      <color theme="1"/>
      <name val="Calibri"/>
    </font>
    <font>
      <u/>
      <sz val="11"/>
      <color theme="10"/>
      <name val="Arial"/>
    </font>
    <font>
      <u/>
      <sz val="11"/>
      <color rgb="FF000000"/>
      <name val="Calibri"/>
    </font>
    <font>
      <u/>
      <sz val="11"/>
      <color rgb="FF0563C1"/>
      <name val="Calibri"/>
    </font>
    <font>
      <u/>
      <sz val="11"/>
      <color rgb="FF0563C1"/>
      <name val="Calibri"/>
    </font>
    <font>
      <u/>
      <sz val="11"/>
      <color rgb="FF0000FF"/>
      <name val="Arial"/>
    </font>
  </fonts>
  <fills count="3">
    <fill>
      <patternFill patternType="none"/>
    </fill>
    <fill>
      <patternFill patternType="gray125"/>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22">
    <xf numFmtId="0" fontId="0" fillId="0" borderId="0" xfId="0" applyFont="1" applyAlignment="1"/>
    <xf numFmtId="0" fontId="1" fillId="0" borderId="0" xfId="0" applyFont="1"/>
    <xf numFmtId="164" fontId="2" fillId="0" borderId="0" xfId="0" applyNumberFormat="1" applyFont="1"/>
    <xf numFmtId="165" fontId="2" fillId="0" borderId="0" xfId="0" applyNumberFormat="1" applyFont="1"/>
    <xf numFmtId="0" fontId="1" fillId="0" borderId="0" xfId="0" applyFont="1" applyAlignment="1"/>
    <xf numFmtId="43" fontId="2" fillId="0" borderId="0" xfId="0" applyNumberFormat="1" applyFont="1" applyAlignment="1"/>
    <xf numFmtId="0" fontId="1" fillId="0" borderId="0" xfId="0" applyFont="1" applyAlignment="1"/>
    <xf numFmtId="43" fontId="2" fillId="0" borderId="0" xfId="0" applyNumberFormat="1" applyFont="1"/>
    <xf numFmtId="2" fontId="2" fillId="0" borderId="0" xfId="0" applyNumberFormat="1" applyFont="1"/>
    <xf numFmtId="3" fontId="2" fillId="0" borderId="0" xfId="0" applyNumberFormat="1" applyFont="1"/>
    <xf numFmtId="0" fontId="3" fillId="0" borderId="0" xfId="0" applyFont="1"/>
    <xf numFmtId="0" fontId="4" fillId="0" borderId="0" xfId="0" applyFont="1" applyAlignment="1"/>
    <xf numFmtId="9" fontId="1" fillId="0" borderId="0" xfId="0" applyNumberFormat="1" applyFont="1" applyAlignment="1"/>
    <xf numFmtId="3" fontId="2" fillId="0" borderId="0" xfId="0" applyNumberFormat="1" applyFont="1" applyAlignment="1"/>
    <xf numFmtId="0" fontId="2" fillId="0" borderId="0" xfId="0" applyFont="1" applyAlignment="1">
      <alignment wrapText="1"/>
    </xf>
    <xf numFmtId="1" fontId="2" fillId="0" borderId="0" xfId="0" applyNumberFormat="1" applyFont="1"/>
    <xf numFmtId="2" fontId="2" fillId="2" borderId="1" xfId="0" applyNumberFormat="1" applyFont="1" applyFill="1" applyBorder="1"/>
    <xf numFmtId="0" fontId="5" fillId="0" borderId="0" xfId="0" applyFont="1"/>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238125</xdr:colOff>
      <xdr:row>3</xdr:row>
      <xdr:rowOff>-114300</xdr:rowOff>
    </xdr:from>
    <xdr:ext cx="7143750" cy="4619625"/>
    <xdr:sp macro="" textlink="">
      <xdr:nvSpPr>
        <xdr:cNvPr id="3" name="Shape 3">
          <a:extLst>
            <a:ext uri="{FF2B5EF4-FFF2-40B4-BE49-F238E27FC236}">
              <a16:creationId xmlns:a16="http://schemas.microsoft.com/office/drawing/2014/main" id="{00000000-0008-0000-0000-000003000000}"/>
            </a:ext>
          </a:extLst>
        </xdr:cNvPr>
        <xdr:cNvSpPr txBox="1"/>
      </xdr:nvSpPr>
      <xdr:spPr>
        <a:xfrm>
          <a:off x="1783650" y="1479713"/>
          <a:ext cx="7124700" cy="46005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Story backgroud : Disneyland is a famous amusement park in the world. Now, there are in 5 countries; US(2), Japan(1), China(1)+Hongkong(1), France(1)</a:t>
          </a: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Objective: </a:t>
          </a:r>
          <a:r>
            <a:rPr lang="en-US" sz="1100" b="1">
              <a:solidFill>
                <a:schemeClr val="dk1"/>
              </a:solidFill>
              <a:latin typeface="Calibri"/>
              <a:ea typeface="Calibri"/>
              <a:cs typeface="Calibri"/>
              <a:sym typeface="Calibri"/>
            </a:rPr>
            <a:t>Maximize 5-year profit </a:t>
          </a:r>
          <a:r>
            <a:rPr lang="en-US" sz="1100">
              <a:solidFill>
                <a:schemeClr val="dk1"/>
              </a:solidFill>
              <a:latin typeface="Calibri"/>
              <a:ea typeface="Calibri"/>
              <a:cs typeface="Calibri"/>
              <a:sym typeface="Calibri"/>
            </a:rPr>
            <a:t>from New Disneyland base on revenue and cost that can be vary on number of attendance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(Revenue from average ticket fee+ souvenir&amp;food*attendances) </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 (Cost from fixed cost + variable cost * attendances) </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 Corporate tax (in each country)</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How to solve? :  set binary decision variables in each country (buid or not) and use LP solver by maximize profit</a:t>
          </a: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Assumption:</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1) population size = number of attendances (generate by GDP, population,Disney consumer base, weather score)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2) every year, number of attendance grows up 1%</a:t>
          </a: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3) Set up cost charge only in the 1st year.</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4) Fixed cost charge in each year (60 billions), and growth 2% per year</a:t>
          </a: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5) Ticket price increases 2% in every year. (1st year = $150)</a:t>
          </a:r>
          <a:endParaRPr sz="1400"/>
        </a:p>
        <a:p>
          <a:pPr marL="0" marR="0" lvl="0" indent="0" algn="l" rtl="0">
            <a:lnSpc>
              <a:spcPct val="100000"/>
            </a:lnSpc>
            <a:spcBef>
              <a:spcPts val="0"/>
            </a:spcBef>
            <a:spcAft>
              <a:spcPts val="0"/>
            </a:spcAft>
            <a:buSzPts val="1100"/>
            <a:buFont typeface="Arial"/>
            <a:buNone/>
          </a:pPr>
          <a:r>
            <a:rPr lang="en-US" sz="1100">
              <a:solidFill>
                <a:schemeClr val="dk1"/>
              </a:solidFill>
              <a:latin typeface="Calibri"/>
              <a:ea typeface="Calibri"/>
              <a:cs typeface="Calibri"/>
              <a:sym typeface="Calibri"/>
            </a:rPr>
            <a:t>6) Souvenir&amp;food revenue average $150 per attendance</a:t>
          </a:r>
          <a:endParaRPr sz="1400"/>
        </a:p>
        <a:p>
          <a:pPr marL="0" marR="0" lvl="0" indent="0" algn="l" rtl="0">
            <a:lnSpc>
              <a:spcPct val="100000"/>
            </a:lnSpc>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7) Variable cost charge $50 per attendance on average</a:t>
          </a:r>
          <a:endParaRPr sz="1100">
            <a:solidFill>
              <a:schemeClr val="dk1"/>
            </a:solidFill>
            <a:latin typeface="Calibri"/>
            <a:ea typeface="Calibri"/>
            <a:cs typeface="Calibri"/>
            <a:sym typeface="Calibri"/>
          </a:endParaRPr>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Constraint:</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1) If population reach over maximum capacity, then the maximum capacity is the number of attendance (85,000*365 = 31,025,000 per year)</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2) They want to select top3 that can maximize profit within budget ($35,000 million)</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3) There are no more than 3 parks in the same subregion and 5 parks in the same region, also cannot buid in the same country to prevent from canibalize demand.</a:t>
          </a: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hyperlink" Target="https://www.imf.org/en/Publications/SPROLLS/world-economic-outlook-databases" TargetMode="External"/><Relationship Id="rId2" Type="http://schemas.openxmlformats.org/officeDocument/2006/relationships/hyperlink" Target="https://worldpopulationreview.com/country-rankings/how-many-countries-are-there" TargetMode="External"/><Relationship Id="rId1" Type="http://schemas.openxmlformats.org/officeDocument/2006/relationships/hyperlink" Target="https://www.ocregister.com/2021/08/20/how-will-disneyland-determine-reservation-capacity-limits-for-magic-key-annual-passes/" TargetMode="External"/><Relationship Id="rId5" Type="http://schemas.openxmlformats.org/officeDocument/2006/relationships/hyperlink" Target="https://www.macrotrends.net/stocks/charts/DIS/disney/operating-expenses" TargetMode="External"/><Relationship Id="rId4" Type="http://schemas.openxmlformats.org/officeDocument/2006/relationships/hyperlink" Target="https://unstats.un.org/UNSD/snaama/Inde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A1000"/>
  <sheetViews>
    <sheetView workbookViewId="0"/>
  </sheetViews>
  <sheetFormatPr baseColWidth="10" defaultColWidth="12.6640625" defaultRowHeight="15" customHeight="1" x14ac:dyDescent="0.15"/>
  <cols>
    <col min="1" max="26" width="7.6640625" customWidth="1"/>
  </cols>
  <sheetData>
    <row r="1" ht="14.25" customHeight="1" x14ac:dyDescent="0.15"/>
    <row r="2" ht="14.25" customHeight="1" x14ac:dyDescent="0.15"/>
    <row r="3" ht="14.25" customHeight="1" x14ac:dyDescent="0.15"/>
    <row r="4" ht="14.25" customHeight="1" x14ac:dyDescent="0.15"/>
    <row r="5" ht="14.25" customHeight="1" x14ac:dyDescent="0.15"/>
    <row r="6" ht="14.25" customHeight="1" x14ac:dyDescent="0.15"/>
    <row r="7" ht="14.25" customHeight="1" x14ac:dyDescent="0.15"/>
    <row r="8" ht="14.25" customHeight="1" x14ac:dyDescent="0.15"/>
    <row r="9" ht="14.25" customHeight="1" x14ac:dyDescent="0.15"/>
    <row r="10" ht="14.25" customHeight="1" x14ac:dyDescent="0.15"/>
    <row r="11" ht="14.25" customHeight="1" x14ac:dyDescent="0.15"/>
    <row r="12" ht="14.25" customHeight="1" x14ac:dyDescent="0.15"/>
    <row r="13" ht="14.25" customHeight="1" x14ac:dyDescent="0.15"/>
    <row r="14" ht="14.25" customHeight="1" x14ac:dyDescent="0.15"/>
    <row r="15" ht="14.25" customHeight="1" x14ac:dyDescent="0.15"/>
    <row r="1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O1000"/>
  <sheetViews>
    <sheetView tabSelected="1" workbookViewId="0">
      <selection activeCell="G4" sqref="G4"/>
    </sheetView>
  </sheetViews>
  <sheetFormatPr baseColWidth="10" defaultColWidth="12.6640625" defaultRowHeight="15" customHeight="1" x14ac:dyDescent="0.15"/>
  <cols>
    <col min="1" max="1" width="7.6640625" customWidth="1"/>
    <col min="2" max="2" width="24.6640625" customWidth="1"/>
    <col min="3" max="3" width="12" customWidth="1"/>
    <col min="4" max="4" width="7.6640625" customWidth="1"/>
    <col min="5" max="5" width="20" customWidth="1"/>
    <col min="6" max="6" width="14.1640625" customWidth="1"/>
    <col min="7" max="7" width="17" customWidth="1"/>
    <col min="8" max="9" width="9.6640625" customWidth="1"/>
    <col min="10" max="11" width="15" customWidth="1"/>
    <col min="12" max="12" width="15.1640625" customWidth="1"/>
    <col min="13" max="13" width="20.1640625" customWidth="1"/>
    <col min="14" max="14" width="18.5" customWidth="1"/>
    <col min="15" max="24" width="7.6640625" customWidth="1"/>
  </cols>
  <sheetData>
    <row r="1" spans="1:15" ht="14.25" customHeight="1" x14ac:dyDescent="0.2">
      <c r="A1" s="1" t="s">
        <v>0</v>
      </c>
      <c r="B1" s="1" t="s">
        <v>1</v>
      </c>
      <c r="C1" s="2" t="s">
        <v>2</v>
      </c>
      <c r="D1" s="1" t="s">
        <v>3</v>
      </c>
      <c r="E1" s="1" t="s">
        <v>4</v>
      </c>
      <c r="F1" s="3" t="s">
        <v>5</v>
      </c>
      <c r="G1" s="4" t="s">
        <v>6</v>
      </c>
      <c r="H1" s="5" t="s">
        <v>7</v>
      </c>
      <c r="I1" s="5" t="s">
        <v>8</v>
      </c>
      <c r="J1" s="4" t="s">
        <v>9</v>
      </c>
      <c r="K1" s="1" t="s">
        <v>10</v>
      </c>
      <c r="L1" s="4" t="s">
        <v>11</v>
      </c>
      <c r="M1" s="4" t="s">
        <v>12</v>
      </c>
      <c r="N1" s="4" t="s">
        <v>13</v>
      </c>
      <c r="O1" s="6" t="s">
        <v>14</v>
      </c>
    </row>
    <row r="2" spans="1:15" ht="14.25" customHeight="1" x14ac:dyDescent="0.2">
      <c r="A2" s="1">
        <v>1</v>
      </c>
      <c r="B2" s="1" t="s">
        <v>15</v>
      </c>
      <c r="C2" s="2">
        <v>9706961</v>
      </c>
      <c r="D2" s="1" t="s">
        <v>16</v>
      </c>
      <c r="E2" s="1" t="s">
        <v>17</v>
      </c>
      <c r="F2" s="2">
        <v>1444216107</v>
      </c>
      <c r="G2" s="4">
        <v>1</v>
      </c>
      <c r="H2" s="7">
        <f t="shared" ref="H2:H233" si="0">IF(I2&gt;50000,1,IF(I2&gt;40000,2,IF(I2&gt;30000,3,IF(I2&gt;20000,4,5))))</f>
        <v>5</v>
      </c>
      <c r="I2" s="7">
        <v>10216.630334103127</v>
      </c>
      <c r="J2" s="1">
        <f t="shared" ref="J2:J233" si="1">IF(K2&gt;20,1,IF(K2&gt;15,2,IF(K2&gt;10,3,IF(K2&gt;5,4,5))))</f>
        <v>4</v>
      </c>
      <c r="K2" s="1">
        <v>6.32566398193</v>
      </c>
      <c r="L2" s="4">
        <f t="shared" ref="L2:L233" si="2">IF(M2=0,2,1)</f>
        <v>2</v>
      </c>
      <c r="M2" s="4">
        <v>0</v>
      </c>
      <c r="N2" s="4">
        <f t="shared" ref="N2:N233" si="3">IF(I2&gt;10000,4,IF(I2&gt;5000,3,IF(I2&gt;1000,2,0)))</f>
        <v>4</v>
      </c>
      <c r="O2" s="1">
        <v>10</v>
      </c>
    </row>
    <row r="3" spans="1:15" ht="14.25" customHeight="1" x14ac:dyDescent="0.2">
      <c r="A3" s="1">
        <v>2</v>
      </c>
      <c r="B3" s="1" t="s">
        <v>18</v>
      </c>
      <c r="C3" s="2">
        <v>3287590</v>
      </c>
      <c r="D3" s="1" t="s">
        <v>16</v>
      </c>
      <c r="E3" s="1" t="s">
        <v>19</v>
      </c>
      <c r="F3" s="2">
        <v>1393409038</v>
      </c>
      <c r="G3" s="1">
        <v>0</v>
      </c>
      <c r="H3" s="7">
        <f t="shared" si="0"/>
        <v>5</v>
      </c>
      <c r="I3" s="7">
        <v>2100.7514606078325</v>
      </c>
      <c r="J3" s="1">
        <f t="shared" si="1"/>
        <v>1</v>
      </c>
      <c r="K3" s="1">
        <v>23.9454341886</v>
      </c>
      <c r="L3" s="4">
        <f t="shared" si="2"/>
        <v>2</v>
      </c>
      <c r="M3" s="4">
        <v>0</v>
      </c>
      <c r="N3" s="4">
        <f t="shared" si="3"/>
        <v>2</v>
      </c>
      <c r="O3" s="1">
        <v>10</v>
      </c>
    </row>
    <row r="4" spans="1:15" ht="14.25" customHeight="1" x14ac:dyDescent="0.2">
      <c r="A4" s="1">
        <v>3</v>
      </c>
      <c r="B4" s="1" t="s">
        <v>20</v>
      </c>
      <c r="C4" s="2">
        <v>9372610</v>
      </c>
      <c r="D4" s="1" t="s">
        <v>21</v>
      </c>
      <c r="E4" s="1" t="s">
        <v>22</v>
      </c>
      <c r="F4" s="2">
        <v>332915073</v>
      </c>
      <c r="G4" s="1">
        <v>1</v>
      </c>
      <c r="H4" s="7">
        <f t="shared" si="0"/>
        <v>1</v>
      </c>
      <c r="I4" s="7">
        <v>65279.529026095282</v>
      </c>
      <c r="J4" s="1">
        <f t="shared" si="1"/>
        <v>4</v>
      </c>
      <c r="K4" s="4">
        <v>10</v>
      </c>
      <c r="L4" s="4">
        <f t="shared" si="2"/>
        <v>1</v>
      </c>
      <c r="M4" s="4">
        <v>1</v>
      </c>
      <c r="N4" s="4">
        <f t="shared" si="3"/>
        <v>4</v>
      </c>
      <c r="O4" s="1">
        <v>1</v>
      </c>
    </row>
    <row r="5" spans="1:15" ht="14.25" customHeight="1" x14ac:dyDescent="0.2">
      <c r="A5" s="1">
        <v>4</v>
      </c>
      <c r="B5" s="1" t="s">
        <v>23</v>
      </c>
      <c r="C5" s="2">
        <v>1904569</v>
      </c>
      <c r="D5" s="1" t="s">
        <v>16</v>
      </c>
      <c r="E5" s="1" t="s">
        <v>24</v>
      </c>
      <c r="F5" s="2">
        <v>276361783</v>
      </c>
      <c r="G5" s="1">
        <v>0</v>
      </c>
      <c r="H5" s="7">
        <f t="shared" si="0"/>
        <v>5</v>
      </c>
      <c r="I5" s="7">
        <v>4135.2015313269367</v>
      </c>
      <c r="J5" s="1">
        <f t="shared" si="1"/>
        <v>1</v>
      </c>
      <c r="K5" s="1">
        <v>25.7189700845</v>
      </c>
      <c r="L5" s="4">
        <f t="shared" si="2"/>
        <v>2</v>
      </c>
      <c r="M5" s="4">
        <v>0</v>
      </c>
      <c r="N5" s="4">
        <f t="shared" si="3"/>
        <v>2</v>
      </c>
      <c r="O5" s="1">
        <v>10</v>
      </c>
    </row>
    <row r="6" spans="1:15" ht="14.25" customHeight="1" x14ac:dyDescent="0.2">
      <c r="A6" s="1">
        <v>5</v>
      </c>
      <c r="B6" s="1" t="s">
        <v>25</v>
      </c>
      <c r="C6" s="2">
        <v>881912</v>
      </c>
      <c r="D6" s="1" t="s">
        <v>16</v>
      </c>
      <c r="E6" s="1" t="s">
        <v>19</v>
      </c>
      <c r="F6" s="2">
        <v>225199937</v>
      </c>
      <c r="G6" s="1">
        <v>0</v>
      </c>
      <c r="H6" s="7">
        <f t="shared" si="0"/>
        <v>5</v>
      </c>
      <c r="I6" s="7">
        <v>1284.7020468325547</v>
      </c>
      <c r="J6" s="1">
        <f t="shared" si="1"/>
        <v>2</v>
      </c>
      <c r="K6" s="1">
        <v>19.9810149025</v>
      </c>
      <c r="L6" s="4">
        <f t="shared" si="2"/>
        <v>2</v>
      </c>
      <c r="M6" s="4">
        <v>0</v>
      </c>
      <c r="N6" s="4">
        <f t="shared" si="3"/>
        <v>2</v>
      </c>
      <c r="O6" s="1">
        <v>10</v>
      </c>
    </row>
    <row r="7" spans="1:15" ht="14.25" customHeight="1" x14ac:dyDescent="0.2">
      <c r="A7" s="1">
        <v>6</v>
      </c>
      <c r="B7" s="1" t="s">
        <v>26</v>
      </c>
      <c r="C7" s="2">
        <v>8515767</v>
      </c>
      <c r="D7" s="1" t="s">
        <v>21</v>
      </c>
      <c r="E7" s="1" t="s">
        <v>27</v>
      </c>
      <c r="F7" s="2">
        <v>213993437</v>
      </c>
      <c r="G7" s="1">
        <v>0</v>
      </c>
      <c r="H7" s="7">
        <f t="shared" si="0"/>
        <v>5</v>
      </c>
      <c r="I7" s="7">
        <v>8897.4877704429164</v>
      </c>
      <c r="J7" s="1">
        <f t="shared" si="1"/>
        <v>1</v>
      </c>
      <c r="K7" s="1">
        <v>24.915771832800001</v>
      </c>
      <c r="L7" s="4">
        <f t="shared" si="2"/>
        <v>1</v>
      </c>
      <c r="M7" s="4">
        <v>1</v>
      </c>
      <c r="N7" s="4">
        <f t="shared" si="3"/>
        <v>3</v>
      </c>
      <c r="O7" s="1">
        <v>10</v>
      </c>
    </row>
    <row r="8" spans="1:15" ht="14.25" customHeight="1" x14ac:dyDescent="0.2">
      <c r="A8" s="1">
        <v>7</v>
      </c>
      <c r="B8" s="1" t="s">
        <v>28</v>
      </c>
      <c r="C8" s="2">
        <v>923768</v>
      </c>
      <c r="D8" s="1" t="s">
        <v>29</v>
      </c>
      <c r="E8" s="1" t="s">
        <v>30</v>
      </c>
      <c r="F8" s="2">
        <v>211400708</v>
      </c>
      <c r="G8" s="1">
        <v>0</v>
      </c>
      <c r="H8" s="7">
        <f t="shared" si="0"/>
        <v>5</v>
      </c>
      <c r="I8" s="7">
        <v>2229.8586518612988</v>
      </c>
      <c r="J8" s="1">
        <f t="shared" si="1"/>
        <v>1</v>
      </c>
      <c r="K8" s="1">
        <v>26.782214551700001</v>
      </c>
      <c r="L8" s="4">
        <f t="shared" si="2"/>
        <v>2</v>
      </c>
      <c r="M8" s="4">
        <v>0</v>
      </c>
      <c r="N8" s="4">
        <f t="shared" si="3"/>
        <v>2</v>
      </c>
      <c r="O8" s="1">
        <v>10</v>
      </c>
    </row>
    <row r="9" spans="1:15" ht="14.25" customHeight="1" x14ac:dyDescent="0.2">
      <c r="A9" s="1">
        <v>8</v>
      </c>
      <c r="B9" s="1" t="s">
        <v>31</v>
      </c>
      <c r="C9" s="2">
        <v>147570</v>
      </c>
      <c r="D9" s="1" t="s">
        <v>16</v>
      </c>
      <c r="E9" s="1" t="s">
        <v>19</v>
      </c>
      <c r="F9" s="2">
        <v>166303498</v>
      </c>
      <c r="G9" s="1">
        <v>0</v>
      </c>
      <c r="H9" s="7">
        <f t="shared" si="0"/>
        <v>5</v>
      </c>
      <c r="I9" s="7">
        <v>1855.6915096678015</v>
      </c>
      <c r="J9" s="1">
        <f t="shared" si="1"/>
        <v>1</v>
      </c>
      <c r="K9" s="1">
        <v>25.470913098899999</v>
      </c>
      <c r="L9" s="4">
        <f t="shared" si="2"/>
        <v>2</v>
      </c>
      <c r="M9" s="4">
        <v>0</v>
      </c>
      <c r="N9" s="4">
        <f t="shared" si="3"/>
        <v>2</v>
      </c>
      <c r="O9" s="1">
        <v>10</v>
      </c>
    </row>
    <row r="10" spans="1:15" ht="14.25" customHeight="1" x14ac:dyDescent="0.2">
      <c r="A10" s="1">
        <v>9</v>
      </c>
      <c r="B10" s="1" t="s">
        <v>32</v>
      </c>
      <c r="C10" s="2">
        <v>17098242</v>
      </c>
      <c r="D10" s="1" t="s">
        <v>33</v>
      </c>
      <c r="E10" s="1" t="s">
        <v>34</v>
      </c>
      <c r="F10" s="2">
        <v>145912025</v>
      </c>
      <c r="G10" s="1">
        <v>0</v>
      </c>
      <c r="H10" s="7">
        <f t="shared" si="0"/>
        <v>5</v>
      </c>
      <c r="I10" s="7">
        <v>11497.6492498593</v>
      </c>
      <c r="J10" s="1">
        <f t="shared" si="1"/>
        <v>5</v>
      </c>
      <c r="K10" s="8">
        <v>-6.3212944787099996</v>
      </c>
      <c r="L10" s="4">
        <f t="shared" si="2"/>
        <v>2</v>
      </c>
      <c r="M10" s="4">
        <v>0</v>
      </c>
      <c r="N10" s="4">
        <f t="shared" si="3"/>
        <v>4</v>
      </c>
      <c r="O10" s="1">
        <v>10</v>
      </c>
    </row>
    <row r="11" spans="1:15" ht="14.25" customHeight="1" x14ac:dyDescent="0.2">
      <c r="A11" s="1">
        <v>10</v>
      </c>
      <c r="B11" s="1" t="s">
        <v>35</v>
      </c>
      <c r="C11" s="2">
        <v>1964375</v>
      </c>
      <c r="D11" s="1" t="s">
        <v>21</v>
      </c>
      <c r="E11" s="1" t="s">
        <v>36</v>
      </c>
      <c r="F11" s="2">
        <v>130262216</v>
      </c>
      <c r="G11" s="1">
        <v>0</v>
      </c>
      <c r="H11" s="7">
        <f t="shared" si="0"/>
        <v>5</v>
      </c>
      <c r="I11" s="7">
        <v>9946.0338287919822</v>
      </c>
      <c r="J11" s="1">
        <f t="shared" si="1"/>
        <v>1</v>
      </c>
      <c r="K11" s="1">
        <v>20.544693151699999</v>
      </c>
      <c r="L11" s="4">
        <f t="shared" si="2"/>
        <v>1</v>
      </c>
      <c r="M11" s="4">
        <v>1</v>
      </c>
      <c r="N11" s="4">
        <f t="shared" si="3"/>
        <v>3</v>
      </c>
      <c r="O11" s="1">
        <v>10</v>
      </c>
    </row>
    <row r="12" spans="1:15" ht="14.25" customHeight="1" x14ac:dyDescent="0.2">
      <c r="A12" s="1">
        <v>11</v>
      </c>
      <c r="B12" s="1" t="s">
        <v>37</v>
      </c>
      <c r="C12" s="2">
        <v>377930</v>
      </c>
      <c r="D12" s="1" t="s">
        <v>16</v>
      </c>
      <c r="E12" s="1" t="s">
        <v>17</v>
      </c>
      <c r="F12" s="2">
        <v>126050804</v>
      </c>
      <c r="G12" s="1">
        <v>1</v>
      </c>
      <c r="H12" s="7">
        <f t="shared" si="0"/>
        <v>2</v>
      </c>
      <c r="I12" s="7">
        <v>40777.608697051226</v>
      </c>
      <c r="J12" s="1">
        <f t="shared" si="1"/>
        <v>3</v>
      </c>
      <c r="K12" s="1">
        <v>10.362725942100001</v>
      </c>
      <c r="L12" s="4">
        <f t="shared" si="2"/>
        <v>2</v>
      </c>
      <c r="M12" s="4">
        <v>0</v>
      </c>
      <c r="N12" s="4">
        <f t="shared" si="3"/>
        <v>4</v>
      </c>
      <c r="O12" s="1">
        <v>1</v>
      </c>
    </row>
    <row r="13" spans="1:15" ht="14.25" customHeight="1" x14ac:dyDescent="0.2">
      <c r="A13" s="1">
        <v>12</v>
      </c>
      <c r="B13" s="1" t="s">
        <v>38</v>
      </c>
      <c r="C13" s="2">
        <v>1104300</v>
      </c>
      <c r="D13" s="1" t="s">
        <v>29</v>
      </c>
      <c r="E13" s="1" t="s">
        <v>39</v>
      </c>
      <c r="F13" s="2">
        <v>117876227</v>
      </c>
      <c r="G13" s="1">
        <v>0</v>
      </c>
      <c r="H13" s="7">
        <f t="shared" si="0"/>
        <v>5</v>
      </c>
      <c r="I13" s="7">
        <v>855.7608851869029</v>
      </c>
      <c r="J13" s="1">
        <f t="shared" si="1"/>
        <v>1</v>
      </c>
      <c r="K13" s="1">
        <v>22.370392946599999</v>
      </c>
      <c r="L13" s="4">
        <f t="shared" si="2"/>
        <v>2</v>
      </c>
      <c r="M13" s="4">
        <v>0</v>
      </c>
      <c r="N13" s="4">
        <f t="shared" si="3"/>
        <v>0</v>
      </c>
      <c r="O13" s="1">
        <v>10</v>
      </c>
    </row>
    <row r="14" spans="1:15" ht="14.25" customHeight="1" x14ac:dyDescent="0.2">
      <c r="A14" s="1">
        <v>13</v>
      </c>
      <c r="B14" s="1" t="s">
        <v>40</v>
      </c>
      <c r="C14" s="2">
        <v>342353</v>
      </c>
      <c r="D14" s="1" t="s">
        <v>16</v>
      </c>
      <c r="E14" s="1" t="s">
        <v>24</v>
      </c>
      <c r="F14" s="2">
        <v>111046913</v>
      </c>
      <c r="G14" s="1">
        <v>0</v>
      </c>
      <c r="H14" s="7">
        <f t="shared" si="0"/>
        <v>5</v>
      </c>
      <c r="I14" s="7">
        <v>3485.3408438976994</v>
      </c>
      <c r="J14" s="1">
        <f t="shared" si="1"/>
        <v>1</v>
      </c>
      <c r="K14" s="1">
        <v>25.326674193100001</v>
      </c>
      <c r="L14" s="4">
        <f t="shared" si="2"/>
        <v>2</v>
      </c>
      <c r="M14" s="4">
        <v>0</v>
      </c>
      <c r="N14" s="4">
        <f t="shared" si="3"/>
        <v>2</v>
      </c>
      <c r="O14" s="1">
        <v>10</v>
      </c>
    </row>
    <row r="15" spans="1:15" ht="14.25" customHeight="1" x14ac:dyDescent="0.2">
      <c r="A15" s="1">
        <v>14</v>
      </c>
      <c r="B15" s="1" t="s">
        <v>41</v>
      </c>
      <c r="C15" s="2">
        <v>1002450</v>
      </c>
      <c r="D15" s="1" t="s">
        <v>29</v>
      </c>
      <c r="E15" s="1" t="s">
        <v>42</v>
      </c>
      <c r="F15" s="2">
        <v>104258327</v>
      </c>
      <c r="G15" s="1">
        <v>0</v>
      </c>
      <c r="H15" s="7">
        <f t="shared" si="0"/>
        <v>5</v>
      </c>
      <c r="I15" s="7">
        <v>3019.0922834664611</v>
      </c>
      <c r="J15" s="1">
        <f t="shared" si="1"/>
        <v>1</v>
      </c>
      <c r="K15" s="8">
        <v>22.120453023300001</v>
      </c>
      <c r="L15" s="4">
        <f t="shared" si="2"/>
        <v>2</v>
      </c>
      <c r="M15" s="4">
        <v>0</v>
      </c>
      <c r="N15" s="4">
        <f t="shared" si="3"/>
        <v>2</v>
      </c>
      <c r="O15" s="1">
        <v>10</v>
      </c>
    </row>
    <row r="16" spans="1:15" ht="14.25" customHeight="1" x14ac:dyDescent="0.2">
      <c r="A16" s="1">
        <v>15</v>
      </c>
      <c r="B16" s="1" t="s">
        <v>43</v>
      </c>
      <c r="C16" s="2">
        <v>331212</v>
      </c>
      <c r="D16" s="1" t="s">
        <v>16</v>
      </c>
      <c r="E16" s="1" t="s">
        <v>24</v>
      </c>
      <c r="F16" s="2">
        <v>98168833</v>
      </c>
      <c r="G16" s="1">
        <v>0</v>
      </c>
      <c r="H16" s="7">
        <f t="shared" si="0"/>
        <v>5</v>
      </c>
      <c r="I16" s="7">
        <v>2715.2759801099546</v>
      </c>
      <c r="J16" s="1">
        <f t="shared" si="1"/>
        <v>1</v>
      </c>
      <c r="K16" s="1">
        <v>24.069649127400002</v>
      </c>
      <c r="L16" s="4">
        <f t="shared" si="2"/>
        <v>2</v>
      </c>
      <c r="M16" s="4">
        <v>0</v>
      </c>
      <c r="N16" s="4">
        <f t="shared" si="3"/>
        <v>2</v>
      </c>
      <c r="O16" s="1">
        <v>10</v>
      </c>
    </row>
    <row r="17" spans="1:15" ht="14.25" customHeight="1" x14ac:dyDescent="0.2">
      <c r="A17" s="1">
        <v>16</v>
      </c>
      <c r="B17" s="1" t="s">
        <v>44</v>
      </c>
      <c r="C17" s="2">
        <v>2344858</v>
      </c>
      <c r="D17" s="1" t="s">
        <v>29</v>
      </c>
      <c r="E17" s="1" t="s">
        <v>45</v>
      </c>
      <c r="F17" s="2">
        <v>92377993</v>
      </c>
      <c r="G17" s="1">
        <v>0</v>
      </c>
      <c r="H17" s="7">
        <f t="shared" si="0"/>
        <v>5</v>
      </c>
      <c r="I17" s="7">
        <v>580.71686051673112</v>
      </c>
      <c r="J17" s="1">
        <f t="shared" si="1"/>
        <v>1</v>
      </c>
      <c r="K17" s="8">
        <v>24.038836834000001</v>
      </c>
      <c r="L17" s="4">
        <f t="shared" si="2"/>
        <v>2</v>
      </c>
      <c r="M17" s="4">
        <v>0</v>
      </c>
      <c r="N17" s="4">
        <f t="shared" si="3"/>
        <v>0</v>
      </c>
      <c r="O17" s="1">
        <v>10</v>
      </c>
    </row>
    <row r="18" spans="1:15" ht="14.25" customHeight="1" x14ac:dyDescent="0.2">
      <c r="A18" s="1">
        <v>17</v>
      </c>
      <c r="B18" s="1" t="s">
        <v>46</v>
      </c>
      <c r="C18" s="2">
        <v>783562</v>
      </c>
      <c r="D18" s="1" t="s">
        <v>16</v>
      </c>
      <c r="E18" s="1" t="s">
        <v>47</v>
      </c>
      <c r="F18" s="2">
        <v>85042738</v>
      </c>
      <c r="G18" s="1">
        <v>0</v>
      </c>
      <c r="H18" s="7">
        <f t="shared" si="0"/>
        <v>5</v>
      </c>
      <c r="I18" s="7">
        <v>9126.5943919545334</v>
      </c>
      <c r="J18" s="1">
        <f t="shared" si="1"/>
        <v>3</v>
      </c>
      <c r="K18" s="1">
        <v>10.9336064842</v>
      </c>
      <c r="L18" s="4">
        <f t="shared" si="2"/>
        <v>2</v>
      </c>
      <c r="M18" s="4">
        <v>0</v>
      </c>
      <c r="N18" s="4">
        <f t="shared" si="3"/>
        <v>3</v>
      </c>
      <c r="O18" s="1">
        <v>10</v>
      </c>
    </row>
    <row r="19" spans="1:15" ht="14.25" customHeight="1" x14ac:dyDescent="0.2">
      <c r="A19" s="1">
        <v>18</v>
      </c>
      <c r="B19" s="1" t="s">
        <v>48</v>
      </c>
      <c r="C19" s="2">
        <v>1648195</v>
      </c>
      <c r="D19" s="1" t="s">
        <v>16</v>
      </c>
      <c r="E19" s="1" t="s">
        <v>19</v>
      </c>
      <c r="F19" s="2">
        <v>85028759</v>
      </c>
      <c r="G19" s="1">
        <v>0</v>
      </c>
      <c r="H19" s="7">
        <f t="shared" si="0"/>
        <v>5</v>
      </c>
      <c r="I19" s="7">
        <v>3114.6227528406325</v>
      </c>
      <c r="J19" s="1">
        <f t="shared" si="1"/>
        <v>2</v>
      </c>
      <c r="K19" s="8">
        <v>16.926557844800001</v>
      </c>
      <c r="L19" s="4">
        <f t="shared" si="2"/>
        <v>2</v>
      </c>
      <c r="M19" s="4">
        <v>0</v>
      </c>
      <c r="N19" s="4">
        <f t="shared" si="3"/>
        <v>2</v>
      </c>
      <c r="O19" s="1">
        <v>10</v>
      </c>
    </row>
    <row r="20" spans="1:15" ht="14.25" customHeight="1" x14ac:dyDescent="0.2">
      <c r="A20" s="1">
        <v>19</v>
      </c>
      <c r="B20" s="1" t="s">
        <v>49</v>
      </c>
      <c r="C20" s="2">
        <v>357114</v>
      </c>
      <c r="D20" s="1" t="s">
        <v>33</v>
      </c>
      <c r="E20" s="1" t="s">
        <v>50</v>
      </c>
      <c r="F20" s="2">
        <v>83900473</v>
      </c>
      <c r="G20" s="1">
        <v>0</v>
      </c>
      <c r="H20" s="7">
        <f t="shared" si="0"/>
        <v>2</v>
      </c>
      <c r="I20" s="7">
        <v>46794.899291560272</v>
      </c>
      <c r="J20" s="1">
        <f t="shared" si="1"/>
        <v>4</v>
      </c>
      <c r="K20" s="1">
        <v>8.5044518918200005</v>
      </c>
      <c r="L20" s="4">
        <f t="shared" si="2"/>
        <v>1</v>
      </c>
      <c r="M20" s="4">
        <v>1</v>
      </c>
      <c r="N20" s="4">
        <f t="shared" si="3"/>
        <v>4</v>
      </c>
      <c r="O20" s="1">
        <v>1</v>
      </c>
    </row>
    <row r="21" spans="1:15" ht="14.25" customHeight="1" x14ac:dyDescent="0.2">
      <c r="A21" s="1">
        <v>20</v>
      </c>
      <c r="B21" s="1" t="s">
        <v>51</v>
      </c>
      <c r="C21" s="2">
        <v>513120</v>
      </c>
      <c r="D21" s="1" t="s">
        <v>16</v>
      </c>
      <c r="E21" s="1" t="s">
        <v>24</v>
      </c>
      <c r="F21" s="2">
        <v>69950850</v>
      </c>
      <c r="G21" s="1">
        <v>0</v>
      </c>
      <c r="H21" s="7">
        <f t="shared" si="0"/>
        <v>5</v>
      </c>
      <c r="I21" s="7">
        <v>7817.011521578549</v>
      </c>
      <c r="J21" s="1">
        <f t="shared" si="1"/>
        <v>1</v>
      </c>
      <c r="K21" s="1">
        <v>26.249888206800001</v>
      </c>
      <c r="L21" s="4">
        <f t="shared" si="2"/>
        <v>2</v>
      </c>
      <c r="M21" s="4">
        <v>0</v>
      </c>
      <c r="N21" s="4">
        <f t="shared" si="3"/>
        <v>3</v>
      </c>
      <c r="O21" s="1">
        <v>10</v>
      </c>
    </row>
    <row r="22" spans="1:15" ht="14.25" customHeight="1" x14ac:dyDescent="0.2">
      <c r="A22" s="1">
        <v>21</v>
      </c>
      <c r="B22" s="1" t="s">
        <v>52</v>
      </c>
      <c r="C22" s="2">
        <v>242900</v>
      </c>
      <c r="D22" s="1" t="s">
        <v>33</v>
      </c>
      <c r="E22" s="1" t="s">
        <v>53</v>
      </c>
      <c r="F22" s="2">
        <v>68207116</v>
      </c>
      <c r="G22" s="1">
        <v>0</v>
      </c>
      <c r="H22" s="7">
        <f t="shared" si="0"/>
        <v>2</v>
      </c>
      <c r="I22" s="7">
        <v>42354.414654576525</v>
      </c>
      <c r="J22" s="1">
        <f t="shared" si="1"/>
        <v>4</v>
      </c>
      <c r="K22" s="1">
        <v>8.3102391391000001</v>
      </c>
      <c r="L22" s="4">
        <f t="shared" si="2"/>
        <v>1</v>
      </c>
      <c r="M22" s="4">
        <v>1</v>
      </c>
      <c r="N22" s="4">
        <f t="shared" si="3"/>
        <v>4</v>
      </c>
      <c r="O22" s="1">
        <v>1</v>
      </c>
    </row>
    <row r="23" spans="1:15" ht="14.25" customHeight="1" x14ac:dyDescent="0.2">
      <c r="A23" s="1">
        <v>22</v>
      </c>
      <c r="B23" s="1" t="s">
        <v>54</v>
      </c>
      <c r="C23" s="2">
        <v>551695</v>
      </c>
      <c r="D23" s="1" t="s">
        <v>33</v>
      </c>
      <c r="E23" s="1" t="s">
        <v>50</v>
      </c>
      <c r="F23" s="2">
        <v>65426179</v>
      </c>
      <c r="G23" s="1">
        <v>1</v>
      </c>
      <c r="H23" s="7">
        <f t="shared" si="0"/>
        <v>2</v>
      </c>
      <c r="I23" s="7">
        <v>40578.644285053386</v>
      </c>
      <c r="J23" s="1">
        <f t="shared" si="1"/>
        <v>3</v>
      </c>
      <c r="K23" s="1">
        <v>10.5437222252</v>
      </c>
      <c r="L23" s="4">
        <f t="shared" si="2"/>
        <v>1</v>
      </c>
      <c r="M23" s="4">
        <v>1</v>
      </c>
      <c r="N23" s="4">
        <f t="shared" si="3"/>
        <v>4</v>
      </c>
      <c r="O23" s="1">
        <v>10</v>
      </c>
    </row>
    <row r="24" spans="1:15" ht="14.25" customHeight="1" x14ac:dyDescent="0.2">
      <c r="A24" s="1">
        <v>23</v>
      </c>
      <c r="B24" s="1" t="s">
        <v>55</v>
      </c>
      <c r="C24" s="2">
        <v>945087</v>
      </c>
      <c r="D24" s="1" t="s">
        <v>29</v>
      </c>
      <c r="E24" s="1" t="s">
        <v>39</v>
      </c>
      <c r="F24" s="2">
        <v>61498437</v>
      </c>
      <c r="G24" s="1">
        <v>0</v>
      </c>
      <c r="H24" s="7">
        <f t="shared" si="0"/>
        <v>5</v>
      </c>
      <c r="I24" s="7">
        <v>1085.88486100047</v>
      </c>
      <c r="J24" s="1">
        <f t="shared" si="1"/>
        <v>1</v>
      </c>
      <c r="K24" s="1">
        <v>22.3058098214</v>
      </c>
      <c r="L24" s="4">
        <f t="shared" si="2"/>
        <v>2</v>
      </c>
      <c r="M24" s="4">
        <v>0</v>
      </c>
      <c r="N24" s="4">
        <f t="shared" si="3"/>
        <v>2</v>
      </c>
      <c r="O24" s="1">
        <v>10</v>
      </c>
    </row>
    <row r="25" spans="1:15" ht="14.25" customHeight="1" x14ac:dyDescent="0.2">
      <c r="A25" s="1">
        <v>24</v>
      </c>
      <c r="B25" s="1" t="s">
        <v>56</v>
      </c>
      <c r="C25" s="2">
        <v>301336</v>
      </c>
      <c r="D25" s="1" t="s">
        <v>33</v>
      </c>
      <c r="E25" s="1" t="s">
        <v>57</v>
      </c>
      <c r="F25" s="2">
        <v>60367477</v>
      </c>
      <c r="G25" s="1">
        <v>0</v>
      </c>
      <c r="H25" s="7">
        <f t="shared" si="0"/>
        <v>3</v>
      </c>
      <c r="I25" s="7">
        <v>33566.787304160876</v>
      </c>
      <c r="J25" s="1">
        <f t="shared" si="1"/>
        <v>3</v>
      </c>
      <c r="K25" s="1">
        <v>11.500694298499999</v>
      </c>
      <c r="L25" s="4">
        <f t="shared" si="2"/>
        <v>1</v>
      </c>
      <c r="M25" s="4">
        <v>1</v>
      </c>
      <c r="N25" s="4">
        <f t="shared" si="3"/>
        <v>4</v>
      </c>
      <c r="O25" s="1">
        <v>10</v>
      </c>
    </row>
    <row r="26" spans="1:15" ht="14.25" customHeight="1" x14ac:dyDescent="0.2">
      <c r="A26" s="1">
        <v>25</v>
      </c>
      <c r="B26" s="1" t="s">
        <v>58</v>
      </c>
      <c r="C26" s="2">
        <v>1221037</v>
      </c>
      <c r="D26" s="1" t="s">
        <v>29</v>
      </c>
      <c r="E26" s="1" t="s">
        <v>59</v>
      </c>
      <c r="F26" s="2">
        <v>60041994</v>
      </c>
      <c r="G26" s="1">
        <v>0</v>
      </c>
      <c r="H26" s="7">
        <f t="shared" si="0"/>
        <v>5</v>
      </c>
      <c r="I26" s="7">
        <v>6001.401121406795</v>
      </c>
      <c r="J26" s="1">
        <f t="shared" si="1"/>
        <v>2</v>
      </c>
      <c r="K26" s="1">
        <v>17.5968733425</v>
      </c>
      <c r="L26" s="4">
        <f t="shared" si="2"/>
        <v>2</v>
      </c>
      <c r="M26" s="4">
        <v>0</v>
      </c>
      <c r="N26" s="4">
        <f t="shared" si="3"/>
        <v>3</v>
      </c>
      <c r="O26" s="1">
        <v>10</v>
      </c>
    </row>
    <row r="27" spans="1:15" ht="14.25" customHeight="1" x14ac:dyDescent="0.2">
      <c r="A27" s="1">
        <v>26</v>
      </c>
      <c r="B27" s="1" t="s">
        <v>60</v>
      </c>
      <c r="C27" s="2">
        <v>580367</v>
      </c>
      <c r="D27" s="1" t="s">
        <v>29</v>
      </c>
      <c r="E27" s="1" t="s">
        <v>39</v>
      </c>
      <c r="F27" s="2">
        <v>54985698</v>
      </c>
      <c r="G27" s="1">
        <v>0</v>
      </c>
      <c r="H27" s="7">
        <f t="shared" si="0"/>
        <v>5</v>
      </c>
      <c r="I27" s="7">
        <v>1816.547123752179</v>
      </c>
      <c r="J27" s="1">
        <f t="shared" si="1"/>
        <v>1</v>
      </c>
      <c r="K27" s="1">
        <v>24.4994652948</v>
      </c>
      <c r="L27" s="4">
        <f t="shared" si="2"/>
        <v>2</v>
      </c>
      <c r="M27" s="4">
        <v>0</v>
      </c>
      <c r="N27" s="4">
        <f t="shared" si="3"/>
        <v>2</v>
      </c>
      <c r="O27" s="1">
        <v>10</v>
      </c>
    </row>
    <row r="28" spans="1:15" ht="14.25" customHeight="1" x14ac:dyDescent="0.2">
      <c r="A28" s="1">
        <v>27</v>
      </c>
      <c r="B28" s="1" t="s">
        <v>61</v>
      </c>
      <c r="C28" s="2">
        <v>676578</v>
      </c>
      <c r="D28" s="1" t="s">
        <v>16</v>
      </c>
      <c r="E28" s="1" t="s">
        <v>24</v>
      </c>
      <c r="F28" s="2">
        <v>54806012</v>
      </c>
      <c r="G28" s="1">
        <v>0</v>
      </c>
      <c r="H28" s="7">
        <f t="shared" si="0"/>
        <v>5</v>
      </c>
      <c r="I28" s="7">
        <v>1477.3553677879447</v>
      </c>
      <c r="J28" s="1">
        <f t="shared" si="1"/>
        <v>1</v>
      </c>
      <c r="K28" s="1">
        <v>22.956920877999998</v>
      </c>
      <c r="L28" s="4">
        <f t="shared" si="2"/>
        <v>2</v>
      </c>
      <c r="M28" s="4">
        <v>0</v>
      </c>
      <c r="N28" s="4">
        <f t="shared" si="3"/>
        <v>2</v>
      </c>
      <c r="O28" s="1">
        <v>10</v>
      </c>
    </row>
    <row r="29" spans="1:15" ht="14.25" customHeight="1" x14ac:dyDescent="0.2">
      <c r="A29" s="1">
        <v>28</v>
      </c>
      <c r="B29" s="1" t="s">
        <v>62</v>
      </c>
      <c r="C29" s="2">
        <v>100210</v>
      </c>
      <c r="D29" s="1" t="s">
        <v>16</v>
      </c>
      <c r="E29" s="1" t="s">
        <v>17</v>
      </c>
      <c r="F29" s="2">
        <v>51305186</v>
      </c>
      <c r="G29" s="1">
        <v>0</v>
      </c>
      <c r="H29" s="7">
        <f t="shared" si="0"/>
        <v>3</v>
      </c>
      <c r="I29" s="7">
        <v>31846.218232425806</v>
      </c>
      <c r="J29" s="1">
        <f t="shared" si="1"/>
        <v>3</v>
      </c>
      <c r="K29" s="8">
        <v>10.6598023119</v>
      </c>
      <c r="L29" s="4">
        <f t="shared" si="2"/>
        <v>2</v>
      </c>
      <c r="M29" s="4">
        <v>0</v>
      </c>
      <c r="N29" s="4">
        <f t="shared" si="3"/>
        <v>4</v>
      </c>
      <c r="O29" s="1">
        <v>10</v>
      </c>
    </row>
    <row r="30" spans="1:15" ht="14.25" customHeight="1" x14ac:dyDescent="0.2">
      <c r="A30" s="1">
        <v>29</v>
      </c>
      <c r="B30" s="1" t="s">
        <v>63</v>
      </c>
      <c r="C30" s="2">
        <v>1141748</v>
      </c>
      <c r="D30" s="1" t="s">
        <v>21</v>
      </c>
      <c r="E30" s="1" t="s">
        <v>27</v>
      </c>
      <c r="F30" s="2">
        <v>51265844</v>
      </c>
      <c r="G30" s="1">
        <v>0</v>
      </c>
      <c r="H30" s="7">
        <f t="shared" si="0"/>
        <v>5</v>
      </c>
      <c r="I30" s="7">
        <v>6424.9794924083044</v>
      </c>
      <c r="J30" s="1">
        <f t="shared" si="1"/>
        <v>1</v>
      </c>
      <c r="K30" s="1">
        <v>24.403811821400001</v>
      </c>
      <c r="L30" s="4">
        <f t="shared" si="2"/>
        <v>1</v>
      </c>
      <c r="M30" s="4">
        <v>1</v>
      </c>
      <c r="N30" s="4">
        <f t="shared" si="3"/>
        <v>3</v>
      </c>
      <c r="O30" s="1">
        <v>10</v>
      </c>
    </row>
    <row r="31" spans="1:15" ht="14.25" customHeight="1" x14ac:dyDescent="0.2">
      <c r="A31" s="1">
        <v>30</v>
      </c>
      <c r="B31" s="1" t="s">
        <v>64</v>
      </c>
      <c r="C31" s="2">
        <v>241550</v>
      </c>
      <c r="D31" s="1" t="s">
        <v>29</v>
      </c>
      <c r="E31" s="1" t="s">
        <v>39</v>
      </c>
      <c r="F31" s="2">
        <v>47123531</v>
      </c>
      <c r="G31" s="1">
        <v>0</v>
      </c>
      <c r="H31" s="7">
        <f t="shared" si="0"/>
        <v>5</v>
      </c>
      <c r="I31" s="7">
        <v>794.45144543279707</v>
      </c>
      <c r="J31" s="1">
        <f t="shared" si="1"/>
        <v>1</v>
      </c>
      <c r="K31" s="1">
        <v>22.595841547399999</v>
      </c>
      <c r="L31" s="4">
        <f t="shared" si="2"/>
        <v>2</v>
      </c>
      <c r="M31" s="4">
        <v>0</v>
      </c>
      <c r="N31" s="4">
        <f t="shared" si="3"/>
        <v>0</v>
      </c>
      <c r="O31" s="1">
        <v>10</v>
      </c>
    </row>
    <row r="32" spans="1:15" ht="14.25" customHeight="1" x14ac:dyDescent="0.2">
      <c r="A32" s="1">
        <v>31</v>
      </c>
      <c r="B32" s="1" t="s">
        <v>65</v>
      </c>
      <c r="C32" s="2">
        <v>505992</v>
      </c>
      <c r="D32" s="1" t="s">
        <v>33</v>
      </c>
      <c r="E32" s="1" t="s">
        <v>57</v>
      </c>
      <c r="F32" s="2">
        <v>46745216</v>
      </c>
      <c r="G32" s="1">
        <v>0</v>
      </c>
      <c r="H32" s="7">
        <f t="shared" si="0"/>
        <v>4</v>
      </c>
      <c r="I32" s="7">
        <v>29555.315698507919</v>
      </c>
      <c r="J32" s="1">
        <f t="shared" si="1"/>
        <v>3</v>
      </c>
      <c r="K32" s="1">
        <v>13.0254760682</v>
      </c>
      <c r="L32" s="4">
        <f t="shared" si="2"/>
        <v>1</v>
      </c>
      <c r="M32" s="4">
        <v>1</v>
      </c>
      <c r="N32" s="4">
        <f t="shared" si="3"/>
        <v>4</v>
      </c>
      <c r="O32" s="1">
        <v>10</v>
      </c>
    </row>
    <row r="33" spans="1:15" ht="14.25" customHeight="1" x14ac:dyDescent="0.2">
      <c r="A33" s="1">
        <v>32</v>
      </c>
      <c r="B33" s="1" t="s">
        <v>66</v>
      </c>
      <c r="C33" s="2">
        <v>2780400</v>
      </c>
      <c r="D33" s="1" t="s">
        <v>21</v>
      </c>
      <c r="E33" s="1" t="s">
        <v>27</v>
      </c>
      <c r="F33" s="2">
        <v>45605826</v>
      </c>
      <c r="G33" s="1">
        <v>0</v>
      </c>
      <c r="H33" s="7">
        <f t="shared" si="0"/>
        <v>5</v>
      </c>
      <c r="I33" s="7">
        <v>9912.2818085986328</v>
      </c>
      <c r="J33" s="1">
        <f t="shared" si="1"/>
        <v>3</v>
      </c>
      <c r="K33" s="1">
        <v>14.215224920000001</v>
      </c>
      <c r="L33" s="4">
        <f t="shared" si="2"/>
        <v>1</v>
      </c>
      <c r="M33" s="4">
        <v>1</v>
      </c>
      <c r="N33" s="4">
        <f t="shared" si="3"/>
        <v>3</v>
      </c>
      <c r="O33" s="1">
        <v>10</v>
      </c>
    </row>
    <row r="34" spans="1:15" ht="14.25" customHeight="1" x14ac:dyDescent="0.2">
      <c r="A34" s="1">
        <v>33</v>
      </c>
      <c r="B34" s="1" t="s">
        <v>67</v>
      </c>
      <c r="C34" s="2">
        <v>1886068</v>
      </c>
      <c r="D34" s="1" t="s">
        <v>29</v>
      </c>
      <c r="E34" s="1" t="s">
        <v>42</v>
      </c>
      <c r="F34" s="2">
        <v>44909353</v>
      </c>
      <c r="G34" s="1">
        <v>0</v>
      </c>
      <c r="H34" s="7">
        <f t="shared" si="0"/>
        <v>5</v>
      </c>
      <c r="I34" s="7">
        <v>753.282174142999</v>
      </c>
      <c r="J34" s="1">
        <f t="shared" si="1"/>
        <v>1</v>
      </c>
      <c r="K34" s="1">
        <v>26.824333834000001</v>
      </c>
      <c r="L34" s="4">
        <f t="shared" si="2"/>
        <v>2</v>
      </c>
      <c r="M34" s="4">
        <v>0</v>
      </c>
      <c r="N34" s="4">
        <f t="shared" si="3"/>
        <v>0</v>
      </c>
      <c r="O34" s="1">
        <v>10</v>
      </c>
    </row>
    <row r="35" spans="1:15" ht="14.25" customHeight="1" x14ac:dyDescent="0.2">
      <c r="A35" s="1">
        <v>34</v>
      </c>
      <c r="B35" s="1" t="s">
        <v>68</v>
      </c>
      <c r="C35" s="2">
        <v>2381741</v>
      </c>
      <c r="D35" s="1" t="s">
        <v>29</v>
      </c>
      <c r="E35" s="1" t="s">
        <v>42</v>
      </c>
      <c r="F35" s="2">
        <v>44616624</v>
      </c>
      <c r="G35" s="1">
        <v>0</v>
      </c>
      <c r="H35" s="7">
        <f t="shared" si="0"/>
        <v>5</v>
      </c>
      <c r="I35" s="7">
        <v>3975.5089933334993</v>
      </c>
      <c r="J35" s="1">
        <f t="shared" si="1"/>
        <v>1</v>
      </c>
      <c r="K35" s="1">
        <v>22.5757911398</v>
      </c>
      <c r="L35" s="4">
        <f t="shared" si="2"/>
        <v>2</v>
      </c>
      <c r="M35" s="4">
        <v>0</v>
      </c>
      <c r="N35" s="4">
        <f t="shared" si="3"/>
        <v>2</v>
      </c>
      <c r="O35" s="1">
        <v>10</v>
      </c>
    </row>
    <row r="36" spans="1:15" ht="14.25" customHeight="1" x14ac:dyDescent="0.2">
      <c r="A36" s="1">
        <v>35</v>
      </c>
      <c r="B36" s="1" t="s">
        <v>69</v>
      </c>
      <c r="C36" s="2">
        <v>603500</v>
      </c>
      <c r="D36" s="1" t="s">
        <v>33</v>
      </c>
      <c r="E36" s="1" t="s">
        <v>34</v>
      </c>
      <c r="F36" s="2">
        <v>43466819</v>
      </c>
      <c r="G36" s="1">
        <v>0</v>
      </c>
      <c r="H36" s="7">
        <f t="shared" si="0"/>
        <v>5</v>
      </c>
      <c r="I36" s="7">
        <v>3662.5630867966702</v>
      </c>
      <c r="J36" s="1">
        <f t="shared" si="1"/>
        <v>4</v>
      </c>
      <c r="K36" s="1">
        <v>8.2055655647299997</v>
      </c>
      <c r="L36" s="4">
        <f t="shared" si="2"/>
        <v>2</v>
      </c>
      <c r="M36" s="4">
        <v>0</v>
      </c>
      <c r="N36" s="4">
        <f t="shared" si="3"/>
        <v>2</v>
      </c>
      <c r="O36" s="1">
        <v>10</v>
      </c>
    </row>
    <row r="37" spans="1:15" ht="14.25" customHeight="1" x14ac:dyDescent="0.2">
      <c r="A37" s="1">
        <v>36</v>
      </c>
      <c r="B37" s="1" t="s">
        <v>70</v>
      </c>
      <c r="C37" s="2">
        <v>438317</v>
      </c>
      <c r="D37" s="1" t="s">
        <v>16</v>
      </c>
      <c r="E37" s="1" t="s">
        <v>47</v>
      </c>
      <c r="F37" s="2">
        <v>41179350</v>
      </c>
      <c r="G37" s="1">
        <v>0</v>
      </c>
      <c r="H37" s="7">
        <f t="shared" si="0"/>
        <v>5</v>
      </c>
      <c r="I37" s="7">
        <v>5658.4922665404683</v>
      </c>
      <c r="J37" s="1">
        <f t="shared" si="1"/>
        <v>1</v>
      </c>
      <c r="K37" s="1">
        <v>21.579993573799999</v>
      </c>
      <c r="L37" s="4">
        <f t="shared" si="2"/>
        <v>2</v>
      </c>
      <c r="M37" s="4">
        <v>0</v>
      </c>
      <c r="N37" s="4">
        <f t="shared" si="3"/>
        <v>3</v>
      </c>
      <c r="O37" s="1">
        <v>10</v>
      </c>
    </row>
    <row r="38" spans="1:15" ht="14.25" customHeight="1" x14ac:dyDescent="0.2">
      <c r="A38" s="1">
        <v>37</v>
      </c>
      <c r="B38" s="1" t="s">
        <v>71</v>
      </c>
      <c r="C38" s="2">
        <v>652230</v>
      </c>
      <c r="D38" s="1" t="s">
        <v>16</v>
      </c>
      <c r="E38" s="1" t="s">
        <v>19</v>
      </c>
      <c r="F38" s="2">
        <v>39835428</v>
      </c>
      <c r="G38" s="1">
        <v>0</v>
      </c>
      <c r="H38" s="7">
        <f t="shared" si="0"/>
        <v>5</v>
      </c>
      <c r="I38" s="7">
        <v>507.10339187576284</v>
      </c>
      <c r="J38" s="1">
        <f t="shared" si="1"/>
        <v>3</v>
      </c>
      <c r="K38" s="1">
        <v>12.921454517600001</v>
      </c>
      <c r="L38" s="4">
        <f t="shared" si="2"/>
        <v>2</v>
      </c>
      <c r="M38" s="4">
        <v>0</v>
      </c>
      <c r="N38" s="4">
        <f t="shared" si="3"/>
        <v>0</v>
      </c>
      <c r="O38" s="1">
        <v>10</v>
      </c>
    </row>
    <row r="39" spans="1:15" ht="14.25" customHeight="1" x14ac:dyDescent="0.2">
      <c r="A39" s="1">
        <v>38</v>
      </c>
      <c r="B39" s="1" t="s">
        <v>72</v>
      </c>
      <c r="C39" s="2">
        <v>9984670</v>
      </c>
      <c r="D39" s="1" t="s">
        <v>21</v>
      </c>
      <c r="E39" s="1" t="s">
        <v>22</v>
      </c>
      <c r="F39" s="2">
        <v>38067903</v>
      </c>
      <c r="G39" s="1">
        <v>0</v>
      </c>
      <c r="H39" s="7">
        <f t="shared" si="0"/>
        <v>2</v>
      </c>
      <c r="I39" s="7">
        <v>46326.67263755716</v>
      </c>
      <c r="J39" s="1">
        <f t="shared" si="1"/>
        <v>5</v>
      </c>
      <c r="K39" s="1">
        <v>-7.1445796134500004</v>
      </c>
      <c r="L39" s="4">
        <f t="shared" si="2"/>
        <v>1</v>
      </c>
      <c r="M39" s="4">
        <v>1</v>
      </c>
      <c r="N39" s="4">
        <f t="shared" si="3"/>
        <v>4</v>
      </c>
      <c r="O39" s="1">
        <v>1</v>
      </c>
    </row>
    <row r="40" spans="1:15" ht="14.25" customHeight="1" x14ac:dyDescent="0.2">
      <c r="A40" s="1">
        <v>39</v>
      </c>
      <c r="B40" s="1" t="s">
        <v>73</v>
      </c>
      <c r="C40" s="2">
        <v>312679</v>
      </c>
      <c r="D40" s="1" t="s">
        <v>33</v>
      </c>
      <c r="E40" s="1" t="s">
        <v>34</v>
      </c>
      <c r="F40" s="2">
        <v>37797005</v>
      </c>
      <c r="G40" s="1">
        <v>0</v>
      </c>
      <c r="H40" s="7">
        <f t="shared" si="0"/>
        <v>5</v>
      </c>
      <c r="I40" s="7">
        <v>15694.840823885674</v>
      </c>
      <c r="J40" s="1">
        <f t="shared" si="1"/>
        <v>4</v>
      </c>
      <c r="K40" s="1">
        <v>7.8688319152100004</v>
      </c>
      <c r="L40" s="4">
        <f t="shared" si="2"/>
        <v>2</v>
      </c>
      <c r="M40" s="4">
        <v>0</v>
      </c>
      <c r="N40" s="4">
        <f t="shared" si="3"/>
        <v>4</v>
      </c>
      <c r="O40" s="1">
        <v>10</v>
      </c>
    </row>
    <row r="41" spans="1:15" ht="14.25" customHeight="1" x14ac:dyDescent="0.2">
      <c r="A41" s="1">
        <v>40</v>
      </c>
      <c r="B41" s="1" t="s">
        <v>74</v>
      </c>
      <c r="C41" s="2">
        <v>446550</v>
      </c>
      <c r="D41" s="1" t="s">
        <v>29</v>
      </c>
      <c r="E41" s="1" t="s">
        <v>42</v>
      </c>
      <c r="F41" s="2">
        <v>37344795</v>
      </c>
      <c r="G41" s="1">
        <v>0</v>
      </c>
      <c r="H41" s="7">
        <f t="shared" si="0"/>
        <v>5</v>
      </c>
      <c r="I41" s="7">
        <v>3230.4097223015101</v>
      </c>
      <c r="J41" s="1">
        <f t="shared" si="1"/>
        <v>2</v>
      </c>
      <c r="K41" s="1">
        <v>17.2250961033</v>
      </c>
      <c r="L41" s="4">
        <f t="shared" si="2"/>
        <v>2</v>
      </c>
      <c r="M41" s="4">
        <v>0</v>
      </c>
      <c r="N41" s="4">
        <f t="shared" si="3"/>
        <v>2</v>
      </c>
      <c r="O41" s="1">
        <v>10</v>
      </c>
    </row>
    <row r="42" spans="1:15" ht="14.25" customHeight="1" x14ac:dyDescent="0.2">
      <c r="A42" s="1">
        <v>41</v>
      </c>
      <c r="B42" s="1" t="s">
        <v>75</v>
      </c>
      <c r="C42" s="2">
        <v>2149690</v>
      </c>
      <c r="D42" s="1" t="s">
        <v>16</v>
      </c>
      <c r="E42" s="1" t="s">
        <v>47</v>
      </c>
      <c r="F42" s="2">
        <v>35340683</v>
      </c>
      <c r="G42" s="1">
        <v>0</v>
      </c>
      <c r="H42" s="7">
        <f t="shared" si="0"/>
        <v>4</v>
      </c>
      <c r="I42" s="7">
        <v>23139.797980823747</v>
      </c>
      <c r="J42" s="1">
        <f t="shared" si="1"/>
        <v>1</v>
      </c>
      <c r="K42" s="1">
        <v>24.651007337199999</v>
      </c>
      <c r="L42" s="4">
        <f t="shared" si="2"/>
        <v>2</v>
      </c>
      <c r="M42" s="4">
        <v>0</v>
      </c>
      <c r="N42" s="4">
        <f t="shared" si="3"/>
        <v>4</v>
      </c>
      <c r="O42" s="1">
        <v>10</v>
      </c>
    </row>
    <row r="43" spans="1:15" ht="14.25" customHeight="1" x14ac:dyDescent="0.2">
      <c r="A43" s="1">
        <v>42</v>
      </c>
      <c r="B43" s="1" t="s">
        <v>76</v>
      </c>
      <c r="C43" s="2">
        <v>447400</v>
      </c>
      <c r="D43" s="1" t="s">
        <v>16</v>
      </c>
      <c r="E43" s="1" t="s">
        <v>77</v>
      </c>
      <c r="F43" s="2">
        <v>33935763</v>
      </c>
      <c r="G43" s="1">
        <v>0</v>
      </c>
      <c r="H43" s="7">
        <f t="shared" si="0"/>
        <v>5</v>
      </c>
      <c r="I43" s="7">
        <v>1719.0572100922243</v>
      </c>
      <c r="J43" s="1">
        <f t="shared" si="1"/>
        <v>3</v>
      </c>
      <c r="K43" s="1">
        <v>12.519383314700001</v>
      </c>
      <c r="L43" s="4">
        <f t="shared" si="2"/>
        <v>2</v>
      </c>
      <c r="M43" s="4">
        <v>0</v>
      </c>
      <c r="N43" s="4">
        <f t="shared" si="3"/>
        <v>2</v>
      </c>
      <c r="O43" s="1">
        <v>10</v>
      </c>
    </row>
    <row r="44" spans="1:15" ht="14.25" customHeight="1" x14ac:dyDescent="0.2">
      <c r="A44" s="1">
        <v>43</v>
      </c>
      <c r="B44" s="1" t="s">
        <v>78</v>
      </c>
      <c r="C44" s="2">
        <v>1246700</v>
      </c>
      <c r="D44" s="1" t="s">
        <v>29</v>
      </c>
      <c r="E44" s="1" t="s">
        <v>45</v>
      </c>
      <c r="F44" s="2">
        <v>33933610</v>
      </c>
      <c r="G44" s="1">
        <v>0</v>
      </c>
      <c r="H44" s="7">
        <f t="shared" si="0"/>
        <v>5</v>
      </c>
      <c r="I44" s="7">
        <v>2809.6260883912914</v>
      </c>
      <c r="J44" s="1">
        <f t="shared" si="1"/>
        <v>1</v>
      </c>
      <c r="K44" s="1">
        <v>21.510932693200001</v>
      </c>
      <c r="L44" s="4">
        <f t="shared" si="2"/>
        <v>2</v>
      </c>
      <c r="M44" s="4">
        <v>0</v>
      </c>
      <c r="N44" s="4">
        <f t="shared" si="3"/>
        <v>2</v>
      </c>
      <c r="O44" s="1">
        <v>10</v>
      </c>
    </row>
    <row r="45" spans="1:15" ht="14.25" customHeight="1" x14ac:dyDescent="0.2">
      <c r="A45" s="1">
        <v>44</v>
      </c>
      <c r="B45" s="1" t="s">
        <v>79</v>
      </c>
      <c r="C45" s="2">
        <v>1285216</v>
      </c>
      <c r="D45" s="1" t="s">
        <v>21</v>
      </c>
      <c r="E45" s="1" t="s">
        <v>27</v>
      </c>
      <c r="F45" s="2">
        <v>33359417.999999996</v>
      </c>
      <c r="G45" s="1">
        <v>0</v>
      </c>
      <c r="H45" s="7">
        <f t="shared" si="0"/>
        <v>5</v>
      </c>
      <c r="I45" s="7">
        <v>7027.6122069772264</v>
      </c>
      <c r="J45" s="1">
        <f t="shared" si="1"/>
        <v>2</v>
      </c>
      <c r="K45" s="1">
        <v>19.4565089518</v>
      </c>
      <c r="L45" s="4">
        <f t="shared" si="2"/>
        <v>1</v>
      </c>
      <c r="M45" s="4">
        <v>1</v>
      </c>
      <c r="N45" s="4">
        <f t="shared" si="3"/>
        <v>3</v>
      </c>
      <c r="O45" s="1">
        <v>10</v>
      </c>
    </row>
    <row r="46" spans="1:15" ht="14.25" customHeight="1" x14ac:dyDescent="0.2">
      <c r="A46" s="1">
        <v>45</v>
      </c>
      <c r="B46" s="1" t="s">
        <v>80</v>
      </c>
      <c r="C46" s="2">
        <v>330803</v>
      </c>
      <c r="D46" s="1" t="s">
        <v>16</v>
      </c>
      <c r="E46" s="1" t="s">
        <v>24</v>
      </c>
      <c r="F46" s="2">
        <v>32776194.000000004</v>
      </c>
      <c r="G46" s="1">
        <v>0</v>
      </c>
      <c r="H46" s="7">
        <f t="shared" si="0"/>
        <v>5</v>
      </c>
      <c r="I46" s="7">
        <v>11414.202689466392</v>
      </c>
      <c r="J46" s="1">
        <f t="shared" si="1"/>
        <v>1</v>
      </c>
      <c r="K46" s="1">
        <v>25.138838087300002</v>
      </c>
      <c r="L46" s="4">
        <f t="shared" si="2"/>
        <v>2</v>
      </c>
      <c r="M46" s="4">
        <v>0</v>
      </c>
      <c r="N46" s="4">
        <f t="shared" si="3"/>
        <v>4</v>
      </c>
      <c r="O46" s="1">
        <v>10</v>
      </c>
    </row>
    <row r="47" spans="1:15" ht="14.25" customHeight="1" x14ac:dyDescent="0.2">
      <c r="A47" s="1">
        <v>46</v>
      </c>
      <c r="B47" s="1" t="s">
        <v>81</v>
      </c>
      <c r="C47" s="2">
        <v>801590</v>
      </c>
      <c r="D47" s="1" t="s">
        <v>29</v>
      </c>
      <c r="E47" s="1" t="s">
        <v>39</v>
      </c>
      <c r="F47" s="2">
        <v>32163047</v>
      </c>
      <c r="G47" s="1">
        <v>0</v>
      </c>
      <c r="H47" s="7">
        <f t="shared" si="0"/>
        <v>5</v>
      </c>
      <c r="I47" s="7">
        <v>503.57065659173981</v>
      </c>
      <c r="J47" s="1">
        <f t="shared" si="1"/>
        <v>1</v>
      </c>
      <c r="K47" s="1">
        <v>23.689359586399998</v>
      </c>
      <c r="L47" s="4">
        <f t="shared" si="2"/>
        <v>2</v>
      </c>
      <c r="M47" s="4">
        <v>0</v>
      </c>
      <c r="N47" s="4">
        <f t="shared" si="3"/>
        <v>0</v>
      </c>
      <c r="O47" s="1">
        <v>10</v>
      </c>
    </row>
    <row r="48" spans="1:15" ht="14.25" customHeight="1" x14ac:dyDescent="0.2">
      <c r="A48" s="1">
        <v>47</v>
      </c>
      <c r="B48" s="1" t="s">
        <v>82</v>
      </c>
      <c r="C48" s="2">
        <v>238533</v>
      </c>
      <c r="D48" s="1" t="s">
        <v>29</v>
      </c>
      <c r="E48" s="1" t="s">
        <v>30</v>
      </c>
      <c r="F48" s="2">
        <v>31732129</v>
      </c>
      <c r="G48" s="1">
        <v>0</v>
      </c>
      <c r="H48" s="7">
        <f t="shared" si="0"/>
        <v>5</v>
      </c>
      <c r="I48" s="7">
        <v>2210.3559225886511</v>
      </c>
      <c r="J48" s="1">
        <f t="shared" si="1"/>
        <v>1</v>
      </c>
      <c r="K48" s="1">
        <v>27.251779258300001</v>
      </c>
      <c r="L48" s="4">
        <f t="shared" si="2"/>
        <v>2</v>
      </c>
      <c r="M48" s="4">
        <v>0</v>
      </c>
      <c r="N48" s="4">
        <f t="shared" si="3"/>
        <v>2</v>
      </c>
      <c r="O48" s="1">
        <v>10</v>
      </c>
    </row>
    <row r="49" spans="1:15" ht="14.25" customHeight="1" x14ac:dyDescent="0.2">
      <c r="A49" s="1">
        <v>48</v>
      </c>
      <c r="B49" s="1" t="s">
        <v>83</v>
      </c>
      <c r="C49" s="2">
        <v>527968</v>
      </c>
      <c r="D49" s="1" t="s">
        <v>16</v>
      </c>
      <c r="E49" s="1" t="s">
        <v>47</v>
      </c>
      <c r="F49" s="2">
        <v>30490640</v>
      </c>
      <c r="G49" s="1">
        <v>0</v>
      </c>
      <c r="H49" s="7">
        <f t="shared" si="0"/>
        <v>5</v>
      </c>
      <c r="I49" s="7">
        <v>824.11771796562675</v>
      </c>
      <c r="J49" s="1">
        <f t="shared" si="1"/>
        <v>1</v>
      </c>
      <c r="K49" s="8">
        <v>23.1571687414</v>
      </c>
      <c r="L49" s="4">
        <f t="shared" si="2"/>
        <v>2</v>
      </c>
      <c r="M49" s="4">
        <v>0</v>
      </c>
      <c r="N49" s="4">
        <f t="shared" si="3"/>
        <v>0</v>
      </c>
      <c r="O49" s="1">
        <v>10</v>
      </c>
    </row>
    <row r="50" spans="1:15" ht="14.25" customHeight="1" x14ac:dyDescent="0.2">
      <c r="A50" s="1">
        <v>49</v>
      </c>
      <c r="B50" s="1" t="s">
        <v>84</v>
      </c>
      <c r="C50" s="2">
        <v>147181</v>
      </c>
      <c r="D50" s="1" t="s">
        <v>16</v>
      </c>
      <c r="E50" s="1" t="s">
        <v>19</v>
      </c>
      <c r="F50" s="2">
        <v>29674920</v>
      </c>
      <c r="G50" s="1">
        <v>0</v>
      </c>
      <c r="H50" s="7">
        <f t="shared" si="0"/>
        <v>5</v>
      </c>
      <c r="I50" s="7">
        <v>1194.9568757257528</v>
      </c>
      <c r="J50" s="1">
        <f t="shared" si="1"/>
        <v>3</v>
      </c>
      <c r="K50" s="1">
        <v>12.743940414800001</v>
      </c>
      <c r="L50" s="4">
        <f t="shared" si="2"/>
        <v>2</v>
      </c>
      <c r="M50" s="4">
        <v>0</v>
      </c>
      <c r="N50" s="4">
        <f t="shared" si="3"/>
        <v>2</v>
      </c>
      <c r="O50" s="1">
        <v>10</v>
      </c>
    </row>
    <row r="51" spans="1:15" ht="14.25" customHeight="1" x14ac:dyDescent="0.2">
      <c r="A51" s="1">
        <v>50</v>
      </c>
      <c r="B51" s="1" t="s">
        <v>85</v>
      </c>
      <c r="C51" s="2">
        <v>916445</v>
      </c>
      <c r="D51" s="1" t="s">
        <v>21</v>
      </c>
      <c r="E51" s="1" t="s">
        <v>27</v>
      </c>
      <c r="F51" s="2">
        <v>28704954</v>
      </c>
      <c r="G51" s="1">
        <v>0</v>
      </c>
      <c r="H51" s="7">
        <f t="shared" si="0"/>
        <v>5</v>
      </c>
      <c r="I51" s="7">
        <v>16055.645317382641</v>
      </c>
      <c r="J51" s="1">
        <f t="shared" si="1"/>
        <v>1</v>
      </c>
      <c r="K51" s="8">
        <v>25.318454247999998</v>
      </c>
      <c r="L51" s="4">
        <f t="shared" si="2"/>
        <v>1</v>
      </c>
      <c r="M51" s="4">
        <v>1</v>
      </c>
      <c r="N51" s="4">
        <f t="shared" si="3"/>
        <v>4</v>
      </c>
      <c r="O51" s="1">
        <v>10</v>
      </c>
    </row>
    <row r="52" spans="1:15" ht="14.25" customHeight="1" x14ac:dyDescent="0.2">
      <c r="A52" s="1">
        <v>51</v>
      </c>
      <c r="B52" s="1" t="s">
        <v>86</v>
      </c>
      <c r="C52" s="2">
        <v>587041</v>
      </c>
      <c r="D52" s="1" t="s">
        <v>29</v>
      </c>
      <c r="E52" s="1" t="s">
        <v>39</v>
      </c>
      <c r="F52" s="2">
        <v>28427328</v>
      </c>
      <c r="G52" s="1">
        <v>0</v>
      </c>
      <c r="H52" s="7">
        <f t="shared" si="0"/>
        <v>5</v>
      </c>
      <c r="I52" s="7">
        <v>526.22457218739646</v>
      </c>
      <c r="J52" s="1">
        <f t="shared" si="1"/>
        <v>1</v>
      </c>
      <c r="K52" s="1">
        <v>22.013568481</v>
      </c>
      <c r="L52" s="4">
        <f t="shared" si="2"/>
        <v>2</v>
      </c>
      <c r="M52" s="4">
        <v>0</v>
      </c>
      <c r="N52" s="4">
        <f t="shared" si="3"/>
        <v>0</v>
      </c>
      <c r="O52" s="1">
        <v>10</v>
      </c>
    </row>
    <row r="53" spans="1:15" ht="14.25" customHeight="1" x14ac:dyDescent="0.2">
      <c r="A53" s="1">
        <v>52</v>
      </c>
      <c r="B53" s="1" t="s">
        <v>87</v>
      </c>
      <c r="C53" s="2">
        <v>475442</v>
      </c>
      <c r="D53" s="1" t="s">
        <v>29</v>
      </c>
      <c r="E53" s="1" t="s">
        <v>45</v>
      </c>
      <c r="F53" s="2">
        <v>27224265</v>
      </c>
      <c r="G53" s="1">
        <v>0</v>
      </c>
      <c r="H53" s="7">
        <f t="shared" si="0"/>
        <v>5</v>
      </c>
      <c r="I53" s="7">
        <v>1507.4497981221189</v>
      </c>
      <c r="J53" s="1">
        <f t="shared" si="1"/>
        <v>1</v>
      </c>
      <c r="K53" s="1">
        <v>24.527850390899999</v>
      </c>
      <c r="L53" s="4">
        <f t="shared" si="2"/>
        <v>2</v>
      </c>
      <c r="M53" s="4">
        <v>0</v>
      </c>
      <c r="N53" s="4">
        <f t="shared" si="3"/>
        <v>2</v>
      </c>
      <c r="O53" s="1">
        <v>10</v>
      </c>
    </row>
    <row r="54" spans="1:15" ht="14.25" customHeight="1" x14ac:dyDescent="0.2">
      <c r="A54" s="1">
        <v>53</v>
      </c>
      <c r="B54" s="1" t="s">
        <v>88</v>
      </c>
      <c r="C54" s="2">
        <v>322463</v>
      </c>
      <c r="D54" s="1" t="s">
        <v>29</v>
      </c>
      <c r="E54" s="1" t="s">
        <v>30</v>
      </c>
      <c r="F54" s="2">
        <v>27053629</v>
      </c>
      <c r="G54" s="1">
        <v>0</v>
      </c>
      <c r="H54" s="7">
        <f t="shared" si="0"/>
        <v>5</v>
      </c>
      <c r="I54" s="7">
        <v>2276.3323939017969</v>
      </c>
      <c r="J54" s="1">
        <f t="shared" si="1"/>
        <v>1</v>
      </c>
      <c r="K54" s="8">
        <v>26.2997155672</v>
      </c>
      <c r="L54" s="4">
        <f t="shared" si="2"/>
        <v>2</v>
      </c>
      <c r="M54" s="4">
        <v>0</v>
      </c>
      <c r="N54" s="4">
        <f t="shared" si="3"/>
        <v>2</v>
      </c>
      <c r="O54" s="1">
        <v>10</v>
      </c>
    </row>
    <row r="55" spans="1:15" ht="14.25" customHeight="1" x14ac:dyDescent="0.2">
      <c r="A55" s="1">
        <v>54</v>
      </c>
      <c r="B55" s="1" t="s">
        <v>89</v>
      </c>
      <c r="C55" s="2">
        <v>120538</v>
      </c>
      <c r="D55" s="1" t="s">
        <v>16</v>
      </c>
      <c r="E55" s="1" t="s">
        <v>17</v>
      </c>
      <c r="F55" s="2">
        <v>25887041</v>
      </c>
      <c r="G55" s="1">
        <v>0</v>
      </c>
      <c r="H55" s="7">
        <f t="shared" si="0"/>
        <v>1</v>
      </c>
      <c r="I55" s="7" t="s">
        <v>90</v>
      </c>
      <c r="J55" s="1">
        <f t="shared" si="1"/>
        <v>1</v>
      </c>
      <c r="K55" s="7" t="s">
        <v>90</v>
      </c>
      <c r="L55" s="4">
        <f t="shared" si="2"/>
        <v>2</v>
      </c>
      <c r="M55" s="4">
        <v>0</v>
      </c>
      <c r="N55" s="4">
        <f t="shared" si="3"/>
        <v>4</v>
      </c>
      <c r="O55" s="1">
        <v>10</v>
      </c>
    </row>
    <row r="56" spans="1:15" ht="14.25" customHeight="1" x14ac:dyDescent="0.2">
      <c r="A56" s="1">
        <v>55</v>
      </c>
      <c r="B56" s="1" t="s">
        <v>91</v>
      </c>
      <c r="C56" s="2">
        <v>7692024</v>
      </c>
      <c r="D56" s="1" t="s">
        <v>92</v>
      </c>
      <c r="E56" s="1" t="s">
        <v>93</v>
      </c>
      <c r="F56" s="2">
        <v>25788215</v>
      </c>
      <c r="G56" s="1">
        <v>0</v>
      </c>
      <c r="H56" s="7">
        <f t="shared" si="0"/>
        <v>1</v>
      </c>
      <c r="I56" s="7">
        <v>55057.204696066612</v>
      </c>
      <c r="J56" s="1">
        <f t="shared" si="1"/>
        <v>1</v>
      </c>
      <c r="K56" s="1">
        <v>21.506676337799998</v>
      </c>
      <c r="L56" s="4">
        <f t="shared" si="2"/>
        <v>1</v>
      </c>
      <c r="M56" s="4">
        <v>1</v>
      </c>
      <c r="N56" s="4">
        <f t="shared" si="3"/>
        <v>4</v>
      </c>
      <c r="O56" s="1">
        <v>1</v>
      </c>
    </row>
    <row r="57" spans="1:15" ht="14.25" customHeight="1" x14ac:dyDescent="0.2">
      <c r="A57" s="1">
        <v>56</v>
      </c>
      <c r="B57" s="1" t="s">
        <v>94</v>
      </c>
      <c r="C57" s="2">
        <v>1267000</v>
      </c>
      <c r="D57" s="1" t="s">
        <v>29</v>
      </c>
      <c r="E57" s="1" t="s">
        <v>30</v>
      </c>
      <c r="F57" s="2">
        <v>25130817</v>
      </c>
      <c r="G57" s="1">
        <v>0</v>
      </c>
      <c r="H57" s="7">
        <f t="shared" si="0"/>
        <v>5</v>
      </c>
      <c r="I57" s="7">
        <v>553.89495533582613</v>
      </c>
      <c r="J57" s="1">
        <f t="shared" si="1"/>
        <v>1</v>
      </c>
      <c r="K57" s="1">
        <v>27.238729524499998</v>
      </c>
      <c r="L57" s="4">
        <f t="shared" si="2"/>
        <v>2</v>
      </c>
      <c r="M57" s="4">
        <v>0</v>
      </c>
      <c r="N57" s="4">
        <f t="shared" si="3"/>
        <v>0</v>
      </c>
      <c r="O57" s="1">
        <v>10</v>
      </c>
    </row>
    <row r="58" spans="1:15" ht="14.25" customHeight="1" x14ac:dyDescent="0.2">
      <c r="A58" s="1">
        <v>57</v>
      </c>
      <c r="B58" s="1" t="s">
        <v>95</v>
      </c>
      <c r="C58" s="2">
        <v>36193</v>
      </c>
      <c r="D58" s="1" t="s">
        <v>16</v>
      </c>
      <c r="E58" s="1" t="s">
        <v>17</v>
      </c>
      <c r="F58" s="2">
        <v>23855010</v>
      </c>
      <c r="G58" s="1">
        <v>0</v>
      </c>
      <c r="H58" s="7">
        <f t="shared" si="0"/>
        <v>1</v>
      </c>
      <c r="I58" s="7" t="s">
        <v>90</v>
      </c>
      <c r="J58" s="1">
        <f t="shared" si="1"/>
        <v>1</v>
      </c>
      <c r="K58" s="7" t="s">
        <v>90</v>
      </c>
      <c r="L58" s="4">
        <f t="shared" si="2"/>
        <v>2</v>
      </c>
      <c r="M58" s="4">
        <v>0</v>
      </c>
      <c r="N58" s="4">
        <f t="shared" si="3"/>
        <v>4</v>
      </c>
      <c r="O58" s="1">
        <v>10</v>
      </c>
    </row>
    <row r="59" spans="1:15" ht="14.25" customHeight="1" x14ac:dyDescent="0.2">
      <c r="A59" s="1">
        <v>58</v>
      </c>
      <c r="B59" s="1" t="s">
        <v>96</v>
      </c>
      <c r="C59" s="2">
        <v>65610</v>
      </c>
      <c r="D59" s="1" t="s">
        <v>16</v>
      </c>
      <c r="E59" s="1" t="s">
        <v>19</v>
      </c>
      <c r="F59" s="2">
        <v>21497310</v>
      </c>
      <c r="G59" s="1">
        <v>0</v>
      </c>
      <c r="H59" s="7">
        <f t="shared" si="0"/>
        <v>5</v>
      </c>
      <c r="I59" s="7">
        <v>3851.5609895153525</v>
      </c>
      <c r="J59" s="1">
        <f t="shared" si="1"/>
        <v>1</v>
      </c>
      <c r="K59" s="1">
        <v>26.755227348599998</v>
      </c>
      <c r="L59" s="4">
        <f t="shared" si="2"/>
        <v>2</v>
      </c>
      <c r="M59" s="4">
        <v>0</v>
      </c>
      <c r="N59" s="4">
        <f t="shared" si="3"/>
        <v>2</v>
      </c>
      <c r="O59" s="1">
        <v>10</v>
      </c>
    </row>
    <row r="60" spans="1:15" ht="14.25" customHeight="1" x14ac:dyDescent="0.2">
      <c r="A60" s="1">
        <v>59</v>
      </c>
      <c r="B60" s="1" t="s">
        <v>97</v>
      </c>
      <c r="C60" s="2">
        <v>272967</v>
      </c>
      <c r="D60" s="1" t="s">
        <v>29</v>
      </c>
      <c r="E60" s="1" t="s">
        <v>30</v>
      </c>
      <c r="F60" s="2">
        <v>21497096</v>
      </c>
      <c r="G60" s="1">
        <v>0</v>
      </c>
      <c r="H60" s="7">
        <f t="shared" si="0"/>
        <v>5</v>
      </c>
      <c r="I60" s="7">
        <v>786.89543767745181</v>
      </c>
      <c r="J60" s="1">
        <f t="shared" si="1"/>
        <v>1</v>
      </c>
      <c r="K60" s="1">
        <v>28.1763605071</v>
      </c>
      <c r="L60" s="4">
        <f t="shared" si="2"/>
        <v>2</v>
      </c>
      <c r="M60" s="4">
        <v>0</v>
      </c>
      <c r="N60" s="4">
        <f t="shared" si="3"/>
        <v>0</v>
      </c>
      <c r="O60" s="1">
        <v>10</v>
      </c>
    </row>
    <row r="61" spans="1:15" ht="14.25" customHeight="1" x14ac:dyDescent="0.2">
      <c r="A61" s="1">
        <v>60</v>
      </c>
      <c r="B61" s="1" t="s">
        <v>98</v>
      </c>
      <c r="C61" s="2">
        <v>1240192</v>
      </c>
      <c r="D61" s="1" t="s">
        <v>29</v>
      </c>
      <c r="E61" s="1" t="s">
        <v>30</v>
      </c>
      <c r="F61" s="2">
        <v>20855735</v>
      </c>
      <c r="G61" s="1">
        <v>0</v>
      </c>
      <c r="H61" s="7">
        <f t="shared" si="0"/>
        <v>5</v>
      </c>
      <c r="I61" s="7">
        <v>879.1227751620595</v>
      </c>
      <c r="J61" s="1">
        <f t="shared" si="1"/>
        <v>1</v>
      </c>
      <c r="K61" s="1">
        <v>28.2998735354</v>
      </c>
      <c r="L61" s="4">
        <f t="shared" si="2"/>
        <v>2</v>
      </c>
      <c r="M61" s="4">
        <v>0</v>
      </c>
      <c r="N61" s="4">
        <f t="shared" si="3"/>
        <v>0</v>
      </c>
      <c r="O61" s="1">
        <v>10</v>
      </c>
    </row>
    <row r="62" spans="1:15" ht="14.25" customHeight="1" x14ac:dyDescent="0.2">
      <c r="A62" s="1">
        <v>61</v>
      </c>
      <c r="B62" s="1" t="s">
        <v>99</v>
      </c>
      <c r="C62" s="2">
        <v>118484</v>
      </c>
      <c r="D62" s="1" t="s">
        <v>29</v>
      </c>
      <c r="E62" s="1" t="s">
        <v>39</v>
      </c>
      <c r="F62" s="2">
        <v>19647684</v>
      </c>
      <c r="G62" s="1">
        <v>0</v>
      </c>
      <c r="H62" s="7">
        <f t="shared" si="0"/>
        <v>5</v>
      </c>
      <c r="I62" s="7">
        <v>583.11020358403914</v>
      </c>
      <c r="J62" s="1">
        <f t="shared" si="1"/>
        <v>1</v>
      </c>
      <c r="K62" s="1">
        <v>21.9787631789</v>
      </c>
      <c r="L62" s="4">
        <f t="shared" si="2"/>
        <v>2</v>
      </c>
      <c r="M62" s="4">
        <v>0</v>
      </c>
      <c r="N62" s="4">
        <f t="shared" si="3"/>
        <v>0</v>
      </c>
      <c r="O62" s="1">
        <v>10</v>
      </c>
    </row>
    <row r="63" spans="1:15" ht="14.25" customHeight="1" x14ac:dyDescent="0.2">
      <c r="A63" s="1">
        <v>62</v>
      </c>
      <c r="B63" s="1" t="s">
        <v>100</v>
      </c>
      <c r="C63" s="2">
        <v>756102</v>
      </c>
      <c r="D63" s="1" t="s">
        <v>21</v>
      </c>
      <c r="E63" s="1" t="s">
        <v>27</v>
      </c>
      <c r="F63" s="2">
        <v>19212361</v>
      </c>
      <c r="G63" s="1">
        <v>0</v>
      </c>
      <c r="H63" s="7">
        <f t="shared" si="0"/>
        <v>5</v>
      </c>
      <c r="I63" s="7">
        <v>14741.714403995438</v>
      </c>
      <c r="J63" s="1">
        <f t="shared" si="1"/>
        <v>4</v>
      </c>
      <c r="K63" s="1">
        <v>8.3698283034400003</v>
      </c>
      <c r="L63" s="4">
        <f t="shared" si="2"/>
        <v>1</v>
      </c>
      <c r="M63" s="4">
        <v>1</v>
      </c>
      <c r="N63" s="4">
        <f t="shared" si="3"/>
        <v>4</v>
      </c>
      <c r="O63" s="1">
        <v>10</v>
      </c>
    </row>
    <row r="64" spans="1:15" ht="14.25" customHeight="1" x14ac:dyDescent="0.2">
      <c r="A64" s="1">
        <v>63</v>
      </c>
      <c r="B64" s="1" t="s">
        <v>101</v>
      </c>
      <c r="C64" s="2">
        <v>238391</v>
      </c>
      <c r="D64" s="1" t="s">
        <v>33</v>
      </c>
      <c r="E64" s="1" t="s">
        <v>34</v>
      </c>
      <c r="F64" s="2">
        <v>19127774</v>
      </c>
      <c r="G64" s="1">
        <v>0</v>
      </c>
      <c r="H64" s="7">
        <f t="shared" si="0"/>
        <v>5</v>
      </c>
      <c r="I64" s="7">
        <v>12889.809611149216</v>
      </c>
      <c r="J64" s="1">
        <f t="shared" si="1"/>
        <v>4</v>
      </c>
      <c r="K64" s="1">
        <v>8.8112455249099995</v>
      </c>
      <c r="L64" s="4">
        <f t="shared" si="2"/>
        <v>2</v>
      </c>
      <c r="M64" s="4">
        <v>0</v>
      </c>
      <c r="N64" s="4">
        <f t="shared" si="3"/>
        <v>4</v>
      </c>
      <c r="O64" s="1">
        <v>10</v>
      </c>
    </row>
    <row r="65" spans="1:15" ht="14.25" customHeight="1" x14ac:dyDescent="0.2">
      <c r="A65" s="1">
        <v>64</v>
      </c>
      <c r="B65" s="1" t="s">
        <v>102</v>
      </c>
      <c r="C65" s="2">
        <v>2724900</v>
      </c>
      <c r="D65" s="1" t="s">
        <v>16</v>
      </c>
      <c r="E65" s="1" t="s">
        <v>77</v>
      </c>
      <c r="F65" s="2">
        <v>18994962</v>
      </c>
      <c r="G65" s="1">
        <v>0</v>
      </c>
      <c r="H65" s="7">
        <f t="shared" si="0"/>
        <v>5</v>
      </c>
      <c r="I65" s="7">
        <v>9812.5958082731995</v>
      </c>
      <c r="J65" s="1">
        <f t="shared" si="1"/>
        <v>4</v>
      </c>
      <c r="K65" s="1">
        <v>5.9878705135599999</v>
      </c>
      <c r="L65" s="4">
        <f t="shared" si="2"/>
        <v>2</v>
      </c>
      <c r="M65" s="4">
        <v>0</v>
      </c>
      <c r="N65" s="4">
        <f t="shared" si="3"/>
        <v>3</v>
      </c>
      <c r="O65" s="1">
        <v>10</v>
      </c>
    </row>
    <row r="66" spans="1:15" ht="14.25" customHeight="1" x14ac:dyDescent="0.2">
      <c r="A66" s="1">
        <v>65</v>
      </c>
      <c r="B66" s="1" t="s">
        <v>103</v>
      </c>
      <c r="C66" s="2">
        <v>752612</v>
      </c>
      <c r="D66" s="1" t="s">
        <v>29</v>
      </c>
      <c r="E66" s="1" t="s">
        <v>39</v>
      </c>
      <c r="F66" s="2">
        <v>18920651</v>
      </c>
      <c r="G66" s="1">
        <v>0</v>
      </c>
      <c r="H66" s="7">
        <f t="shared" si="0"/>
        <v>5</v>
      </c>
      <c r="I66" s="7">
        <v>1305.0022135408724</v>
      </c>
      <c r="J66" s="1">
        <f t="shared" si="1"/>
        <v>1</v>
      </c>
      <c r="K66" s="1">
        <v>21.584131965499999</v>
      </c>
      <c r="L66" s="4">
        <f t="shared" si="2"/>
        <v>2</v>
      </c>
      <c r="M66" s="4">
        <v>0</v>
      </c>
      <c r="N66" s="4">
        <f t="shared" si="3"/>
        <v>2</v>
      </c>
      <c r="O66" s="1">
        <v>10</v>
      </c>
    </row>
    <row r="67" spans="1:15" ht="14.25" customHeight="1" x14ac:dyDescent="0.2">
      <c r="A67" s="1">
        <v>66</v>
      </c>
      <c r="B67" s="1" t="s">
        <v>104</v>
      </c>
      <c r="C67" s="2">
        <v>185180</v>
      </c>
      <c r="D67" s="1" t="s">
        <v>16</v>
      </c>
      <c r="E67" s="1" t="s">
        <v>47</v>
      </c>
      <c r="F67" s="2">
        <v>18275702</v>
      </c>
      <c r="G67" s="1">
        <v>0</v>
      </c>
      <c r="H67" s="7">
        <f t="shared" si="0"/>
        <v>1</v>
      </c>
      <c r="I67" s="7" t="s">
        <v>90</v>
      </c>
      <c r="J67" s="1">
        <f t="shared" si="1"/>
        <v>1</v>
      </c>
      <c r="K67" s="7" t="s">
        <v>90</v>
      </c>
      <c r="L67" s="4">
        <f t="shared" si="2"/>
        <v>2</v>
      </c>
      <c r="M67" s="4">
        <v>0</v>
      </c>
      <c r="N67" s="4">
        <f t="shared" si="3"/>
        <v>4</v>
      </c>
      <c r="O67" s="1">
        <v>10</v>
      </c>
    </row>
    <row r="68" spans="1:15" ht="14.25" customHeight="1" x14ac:dyDescent="0.2">
      <c r="A68" s="1">
        <v>67</v>
      </c>
      <c r="B68" s="1" t="s">
        <v>105</v>
      </c>
      <c r="C68" s="2">
        <v>108889</v>
      </c>
      <c r="D68" s="1" t="s">
        <v>21</v>
      </c>
      <c r="E68" s="1" t="s">
        <v>36</v>
      </c>
      <c r="F68" s="2">
        <v>18249860</v>
      </c>
      <c r="G68" s="1">
        <v>0</v>
      </c>
      <c r="H68" s="7">
        <f t="shared" si="0"/>
        <v>5</v>
      </c>
      <c r="I68" s="7">
        <v>4638.6349431951057</v>
      </c>
      <c r="J68" s="1">
        <f t="shared" si="1"/>
        <v>1</v>
      </c>
      <c r="K68" s="1">
        <v>23.0711796105</v>
      </c>
      <c r="L68" s="4">
        <f t="shared" si="2"/>
        <v>1</v>
      </c>
      <c r="M68" s="4">
        <v>1</v>
      </c>
      <c r="N68" s="4">
        <f t="shared" si="3"/>
        <v>2</v>
      </c>
      <c r="O68" s="1">
        <v>10</v>
      </c>
    </row>
    <row r="69" spans="1:15" ht="14.25" customHeight="1" x14ac:dyDescent="0.2">
      <c r="A69" s="1">
        <v>68</v>
      </c>
      <c r="B69" s="1" t="s">
        <v>106</v>
      </c>
      <c r="C69" s="2">
        <v>276841</v>
      </c>
      <c r="D69" s="1" t="s">
        <v>21</v>
      </c>
      <c r="E69" s="1" t="s">
        <v>27</v>
      </c>
      <c r="F69" s="2">
        <v>17888475</v>
      </c>
      <c r="G69" s="1">
        <v>0</v>
      </c>
      <c r="H69" s="7">
        <f t="shared" si="0"/>
        <v>5</v>
      </c>
      <c r="I69" s="7">
        <v>6222.5246532724805</v>
      </c>
      <c r="J69" s="1">
        <f t="shared" si="1"/>
        <v>1</v>
      </c>
      <c r="K69" s="1">
        <v>21.329046460000001</v>
      </c>
      <c r="L69" s="4">
        <f t="shared" si="2"/>
        <v>1</v>
      </c>
      <c r="M69" s="4">
        <v>1</v>
      </c>
      <c r="N69" s="4">
        <f t="shared" si="3"/>
        <v>3</v>
      </c>
      <c r="O69" s="1">
        <v>10</v>
      </c>
    </row>
    <row r="70" spans="1:15" ht="14.25" customHeight="1" x14ac:dyDescent="0.2">
      <c r="A70" s="1">
        <v>69</v>
      </c>
      <c r="B70" s="1" t="s">
        <v>107</v>
      </c>
      <c r="C70" s="2">
        <v>196722</v>
      </c>
      <c r="D70" s="1" t="s">
        <v>29</v>
      </c>
      <c r="E70" s="1" t="s">
        <v>30</v>
      </c>
      <c r="F70" s="2">
        <v>17196301</v>
      </c>
      <c r="G70" s="1">
        <v>0</v>
      </c>
      <c r="H70" s="7">
        <f t="shared" si="0"/>
        <v>5</v>
      </c>
      <c r="I70" s="7">
        <v>1430.1482590016221</v>
      </c>
      <c r="J70" s="1">
        <f t="shared" si="1"/>
        <v>1</v>
      </c>
      <c r="K70" s="1">
        <v>27.873205830300002</v>
      </c>
      <c r="L70" s="4">
        <f t="shared" si="2"/>
        <v>2</v>
      </c>
      <c r="M70" s="4">
        <v>0</v>
      </c>
      <c r="N70" s="4">
        <f t="shared" si="3"/>
        <v>2</v>
      </c>
      <c r="O70" s="1">
        <v>10</v>
      </c>
    </row>
    <row r="71" spans="1:15" ht="14.25" customHeight="1" x14ac:dyDescent="0.2">
      <c r="A71" s="1">
        <v>70</v>
      </c>
      <c r="B71" s="1" t="s">
        <v>108</v>
      </c>
      <c r="C71" s="2">
        <v>41850</v>
      </c>
      <c r="D71" s="1" t="s">
        <v>33</v>
      </c>
      <c r="E71" s="1" t="s">
        <v>50</v>
      </c>
      <c r="F71" s="2">
        <v>17173099</v>
      </c>
      <c r="G71" s="1">
        <v>0</v>
      </c>
      <c r="H71" s="7">
        <f t="shared" si="0"/>
        <v>1</v>
      </c>
      <c r="I71" s="7">
        <v>52476.273253332714</v>
      </c>
      <c r="J71" s="1">
        <f t="shared" si="1"/>
        <v>4</v>
      </c>
      <c r="K71" s="1">
        <v>9.2017376424999995</v>
      </c>
      <c r="L71" s="4">
        <f t="shared" si="2"/>
        <v>1</v>
      </c>
      <c r="M71" s="4">
        <v>1</v>
      </c>
      <c r="N71" s="4">
        <f t="shared" si="3"/>
        <v>4</v>
      </c>
      <c r="O71" s="1">
        <v>1</v>
      </c>
    </row>
    <row r="72" spans="1:15" ht="14.25" customHeight="1" x14ac:dyDescent="0.2">
      <c r="A72" s="1">
        <v>71</v>
      </c>
      <c r="B72" s="1" t="s">
        <v>109</v>
      </c>
      <c r="C72" s="2">
        <v>181035</v>
      </c>
      <c r="D72" s="1" t="s">
        <v>16</v>
      </c>
      <c r="E72" s="1" t="s">
        <v>24</v>
      </c>
      <c r="F72" s="2">
        <v>16946438</v>
      </c>
      <c r="G72" s="1">
        <v>0</v>
      </c>
      <c r="H72" s="7">
        <f t="shared" si="0"/>
        <v>5</v>
      </c>
      <c r="I72" s="7">
        <v>1643.1213887647523</v>
      </c>
      <c r="J72" s="1">
        <f t="shared" si="1"/>
        <v>1</v>
      </c>
      <c r="K72" s="1">
        <v>26.939500039799999</v>
      </c>
      <c r="L72" s="4">
        <f t="shared" si="2"/>
        <v>2</v>
      </c>
      <c r="M72" s="4">
        <v>0</v>
      </c>
      <c r="N72" s="4">
        <f t="shared" si="3"/>
        <v>2</v>
      </c>
      <c r="O72" s="1">
        <v>10</v>
      </c>
    </row>
    <row r="73" spans="1:15" ht="14.25" customHeight="1" x14ac:dyDescent="0.2">
      <c r="A73" s="1">
        <v>72</v>
      </c>
      <c r="B73" s="1" t="s">
        <v>110</v>
      </c>
      <c r="C73" s="2">
        <v>1284000</v>
      </c>
      <c r="D73" s="1" t="s">
        <v>29</v>
      </c>
      <c r="E73" s="1" t="s">
        <v>45</v>
      </c>
      <c r="F73" s="2">
        <v>16914985</v>
      </c>
      <c r="G73" s="1">
        <v>0</v>
      </c>
      <c r="H73" s="7">
        <f t="shared" si="0"/>
        <v>5</v>
      </c>
      <c r="I73" s="7">
        <v>709.54004317463011</v>
      </c>
      <c r="J73" s="1">
        <f t="shared" si="1"/>
        <v>1</v>
      </c>
      <c r="K73" s="1">
        <v>26.650741257</v>
      </c>
      <c r="L73" s="4">
        <f t="shared" si="2"/>
        <v>2</v>
      </c>
      <c r="M73" s="4">
        <v>0</v>
      </c>
      <c r="N73" s="4">
        <f t="shared" si="3"/>
        <v>0</v>
      </c>
      <c r="O73" s="1">
        <v>10</v>
      </c>
    </row>
    <row r="74" spans="1:15" ht="14.25" customHeight="1" x14ac:dyDescent="0.2">
      <c r="A74" s="1">
        <v>73</v>
      </c>
      <c r="B74" s="1" t="s">
        <v>111</v>
      </c>
      <c r="C74" s="2">
        <v>637657</v>
      </c>
      <c r="D74" s="1" t="s">
        <v>29</v>
      </c>
      <c r="E74" s="1" t="s">
        <v>39</v>
      </c>
      <c r="F74" s="2">
        <v>16359504</v>
      </c>
      <c r="G74" s="1">
        <v>0</v>
      </c>
      <c r="H74" s="7">
        <f t="shared" si="0"/>
        <v>5</v>
      </c>
      <c r="I74" s="7">
        <v>320.03814830565045</v>
      </c>
      <c r="J74" s="1">
        <f t="shared" si="1"/>
        <v>1</v>
      </c>
      <c r="K74" s="1">
        <v>26.7668442457</v>
      </c>
      <c r="L74" s="4">
        <f t="shared" si="2"/>
        <v>2</v>
      </c>
      <c r="M74" s="4">
        <v>0</v>
      </c>
      <c r="N74" s="4">
        <f t="shared" si="3"/>
        <v>0</v>
      </c>
      <c r="O74" s="1">
        <v>10</v>
      </c>
    </row>
    <row r="75" spans="1:15" ht="14.25" customHeight="1" x14ac:dyDescent="0.2">
      <c r="A75" s="1">
        <v>74</v>
      </c>
      <c r="B75" s="1" t="s">
        <v>112</v>
      </c>
      <c r="C75" s="2">
        <v>390757</v>
      </c>
      <c r="D75" s="1" t="s">
        <v>29</v>
      </c>
      <c r="E75" s="1" t="s">
        <v>39</v>
      </c>
      <c r="F75" s="2">
        <v>15092171</v>
      </c>
      <c r="G75" s="1">
        <v>0</v>
      </c>
      <c r="H75" s="7">
        <f t="shared" si="0"/>
        <v>5</v>
      </c>
      <c r="I75" s="7">
        <v>1156.1548636013904</v>
      </c>
      <c r="J75" s="1">
        <f t="shared" si="1"/>
        <v>1</v>
      </c>
      <c r="K75" s="1">
        <v>21.031389713599999</v>
      </c>
      <c r="L75" s="4">
        <f t="shared" si="2"/>
        <v>2</v>
      </c>
      <c r="M75" s="4">
        <v>0</v>
      </c>
      <c r="N75" s="4">
        <f t="shared" si="3"/>
        <v>2</v>
      </c>
      <c r="O75" s="1">
        <v>10</v>
      </c>
    </row>
    <row r="76" spans="1:15" ht="14.25" customHeight="1" x14ac:dyDescent="0.2">
      <c r="A76" s="1">
        <v>75</v>
      </c>
      <c r="B76" s="1" t="s">
        <v>113</v>
      </c>
      <c r="C76" s="2">
        <v>245857</v>
      </c>
      <c r="D76" s="1" t="s">
        <v>29</v>
      </c>
      <c r="E76" s="1" t="s">
        <v>30</v>
      </c>
      <c r="F76" s="2">
        <v>13497244</v>
      </c>
      <c r="G76" s="1">
        <v>0</v>
      </c>
      <c r="H76" s="7">
        <f t="shared" si="0"/>
        <v>5</v>
      </c>
      <c r="I76" s="7">
        <v>1058.143368173183</v>
      </c>
      <c r="J76" s="1">
        <f t="shared" si="1"/>
        <v>1</v>
      </c>
      <c r="K76" s="1">
        <v>25.547640897600001</v>
      </c>
      <c r="L76" s="4">
        <f t="shared" si="2"/>
        <v>2</v>
      </c>
      <c r="M76" s="4">
        <v>0</v>
      </c>
      <c r="N76" s="4">
        <f t="shared" si="3"/>
        <v>2</v>
      </c>
      <c r="O76" s="1">
        <v>10</v>
      </c>
    </row>
    <row r="77" spans="1:15" ht="14.25" customHeight="1" x14ac:dyDescent="0.2">
      <c r="A77" s="1">
        <v>76</v>
      </c>
      <c r="B77" s="1" t="s">
        <v>114</v>
      </c>
      <c r="C77" s="2">
        <v>26338</v>
      </c>
      <c r="D77" s="1" t="s">
        <v>29</v>
      </c>
      <c r="E77" s="1" t="s">
        <v>39</v>
      </c>
      <c r="F77" s="2">
        <v>13276513</v>
      </c>
      <c r="G77" s="1">
        <v>0</v>
      </c>
      <c r="H77" s="7">
        <f t="shared" si="0"/>
        <v>5</v>
      </c>
      <c r="I77" s="7">
        <v>820.14928855859421</v>
      </c>
      <c r="J77" s="1">
        <f t="shared" si="1"/>
        <v>2</v>
      </c>
      <c r="K77" s="1">
        <v>19.011899947</v>
      </c>
      <c r="L77" s="4">
        <f t="shared" si="2"/>
        <v>2</v>
      </c>
      <c r="M77" s="4">
        <v>0</v>
      </c>
      <c r="N77" s="4">
        <f t="shared" si="3"/>
        <v>0</v>
      </c>
      <c r="O77" s="1">
        <v>10</v>
      </c>
    </row>
    <row r="78" spans="1:15" ht="14.25" customHeight="1" x14ac:dyDescent="0.2">
      <c r="A78" s="1">
        <v>77</v>
      </c>
      <c r="B78" s="1" t="s">
        <v>115</v>
      </c>
      <c r="C78" s="2">
        <v>112622</v>
      </c>
      <c r="D78" s="1" t="s">
        <v>29</v>
      </c>
      <c r="E78" s="1" t="s">
        <v>30</v>
      </c>
      <c r="F78" s="2">
        <v>12451040</v>
      </c>
      <c r="G78" s="1">
        <v>0</v>
      </c>
      <c r="H78" s="7">
        <f t="shared" si="0"/>
        <v>5</v>
      </c>
      <c r="I78" s="7">
        <v>1219.5154785353541</v>
      </c>
      <c r="J78" s="1">
        <f t="shared" si="1"/>
        <v>1</v>
      </c>
      <c r="K78" s="1">
        <v>27.461552670500001</v>
      </c>
      <c r="L78" s="4">
        <f t="shared" si="2"/>
        <v>2</v>
      </c>
      <c r="M78" s="4">
        <v>0</v>
      </c>
      <c r="N78" s="4">
        <f t="shared" si="3"/>
        <v>2</v>
      </c>
      <c r="O78" s="1">
        <v>10</v>
      </c>
    </row>
    <row r="79" spans="1:15" ht="14.25" customHeight="1" x14ac:dyDescent="0.2">
      <c r="A79" s="1">
        <v>78</v>
      </c>
      <c r="B79" s="1" t="s">
        <v>116</v>
      </c>
      <c r="C79" s="2">
        <v>27834</v>
      </c>
      <c r="D79" s="1" t="s">
        <v>29</v>
      </c>
      <c r="E79" s="1" t="s">
        <v>39</v>
      </c>
      <c r="F79" s="2">
        <v>12255433</v>
      </c>
      <c r="G79" s="1">
        <v>0</v>
      </c>
      <c r="H79" s="7">
        <f t="shared" si="0"/>
        <v>5</v>
      </c>
      <c r="I79" s="7">
        <v>261.24529116164001</v>
      </c>
      <c r="J79" s="1">
        <f t="shared" si="1"/>
        <v>1</v>
      </c>
      <c r="K79" s="1">
        <v>20.266099738000001</v>
      </c>
      <c r="L79" s="4">
        <f t="shared" si="2"/>
        <v>2</v>
      </c>
      <c r="M79" s="4">
        <v>0</v>
      </c>
      <c r="N79" s="4">
        <f t="shared" si="3"/>
        <v>0</v>
      </c>
      <c r="O79" s="1">
        <v>10</v>
      </c>
    </row>
    <row r="80" spans="1:15" ht="14.25" customHeight="1" x14ac:dyDescent="0.2">
      <c r="A80" s="1">
        <v>79</v>
      </c>
      <c r="B80" s="1" t="s">
        <v>117</v>
      </c>
      <c r="C80" s="2">
        <v>163610</v>
      </c>
      <c r="D80" s="1" t="s">
        <v>29</v>
      </c>
      <c r="E80" s="1" t="s">
        <v>42</v>
      </c>
      <c r="F80" s="2">
        <v>11935766</v>
      </c>
      <c r="G80" s="1">
        <v>0</v>
      </c>
      <c r="H80" s="7">
        <f t="shared" si="0"/>
        <v>5</v>
      </c>
      <c r="I80" s="7">
        <v>3351.5734433019225</v>
      </c>
      <c r="J80" s="1">
        <f t="shared" si="1"/>
        <v>2</v>
      </c>
      <c r="K80" s="1">
        <v>19.363456174</v>
      </c>
      <c r="L80" s="4">
        <f t="shared" si="2"/>
        <v>2</v>
      </c>
      <c r="M80" s="4">
        <v>0</v>
      </c>
      <c r="N80" s="4">
        <f t="shared" si="3"/>
        <v>2</v>
      </c>
      <c r="O80" s="1">
        <v>10</v>
      </c>
    </row>
    <row r="81" spans="1:15" ht="14.25" customHeight="1" x14ac:dyDescent="0.2">
      <c r="A81" s="1">
        <v>80</v>
      </c>
      <c r="B81" s="1" t="s">
        <v>118</v>
      </c>
      <c r="C81" s="2">
        <v>1098581</v>
      </c>
      <c r="D81" s="1" t="s">
        <v>21</v>
      </c>
      <c r="E81" s="1" t="s">
        <v>27</v>
      </c>
      <c r="F81" s="2">
        <v>11832940</v>
      </c>
      <c r="G81" s="1">
        <v>0</v>
      </c>
      <c r="H81" s="7">
        <f t="shared" si="0"/>
        <v>5</v>
      </c>
      <c r="I81" s="7">
        <v>3552.0681438365323</v>
      </c>
      <c r="J81" s="1">
        <f t="shared" si="1"/>
        <v>1</v>
      </c>
      <c r="K81" s="1">
        <v>20.975030036100001</v>
      </c>
      <c r="L81" s="4">
        <f t="shared" si="2"/>
        <v>1</v>
      </c>
      <c r="M81" s="4">
        <v>1</v>
      </c>
      <c r="N81" s="4">
        <f t="shared" si="3"/>
        <v>2</v>
      </c>
      <c r="O81" s="1">
        <v>10</v>
      </c>
    </row>
    <row r="82" spans="1:15" ht="14.25" customHeight="1" x14ac:dyDescent="0.2">
      <c r="A82" s="1">
        <v>81</v>
      </c>
      <c r="B82" s="1" t="s">
        <v>119</v>
      </c>
      <c r="C82" s="2">
        <v>30528</v>
      </c>
      <c r="D82" s="1" t="s">
        <v>33</v>
      </c>
      <c r="E82" s="1" t="s">
        <v>50</v>
      </c>
      <c r="F82" s="2">
        <v>11632326</v>
      </c>
      <c r="G82" s="1">
        <v>0</v>
      </c>
      <c r="H82" s="7">
        <f t="shared" si="0"/>
        <v>2</v>
      </c>
      <c r="I82" s="7">
        <v>46414.435233435383</v>
      </c>
      <c r="J82" s="1">
        <f t="shared" si="1"/>
        <v>4</v>
      </c>
      <c r="K82" s="1">
        <v>9.5142412741199998</v>
      </c>
      <c r="L82" s="4">
        <f t="shared" si="2"/>
        <v>1</v>
      </c>
      <c r="M82" s="4">
        <v>1</v>
      </c>
      <c r="N82" s="4">
        <f t="shared" si="3"/>
        <v>4</v>
      </c>
      <c r="O82" s="1">
        <v>1</v>
      </c>
    </row>
    <row r="83" spans="1:15" ht="14.25" customHeight="1" x14ac:dyDescent="0.2">
      <c r="A83" s="1">
        <v>82</v>
      </c>
      <c r="B83" s="1" t="s">
        <v>120</v>
      </c>
      <c r="C83" s="2">
        <v>27750</v>
      </c>
      <c r="D83" s="1" t="s">
        <v>21</v>
      </c>
      <c r="E83" s="1" t="s">
        <v>121</v>
      </c>
      <c r="F83" s="2">
        <v>11541685</v>
      </c>
      <c r="G83" s="1">
        <v>0</v>
      </c>
      <c r="H83" s="7">
        <f t="shared" si="0"/>
        <v>5</v>
      </c>
      <c r="I83" s="7">
        <v>1272.4906987154807</v>
      </c>
      <c r="J83" s="1">
        <f t="shared" si="1"/>
        <v>1</v>
      </c>
      <c r="K83" s="1">
        <v>24.4750768223</v>
      </c>
      <c r="L83" s="4">
        <f t="shared" si="2"/>
        <v>1</v>
      </c>
      <c r="M83" s="4">
        <v>1</v>
      </c>
      <c r="N83" s="4">
        <f t="shared" si="3"/>
        <v>2</v>
      </c>
      <c r="O83" s="1">
        <v>10</v>
      </c>
    </row>
    <row r="84" spans="1:15" ht="14.25" customHeight="1" x14ac:dyDescent="0.2">
      <c r="A84" s="1">
        <v>83</v>
      </c>
      <c r="B84" s="1" t="s">
        <v>122</v>
      </c>
      <c r="C84" s="2">
        <v>619745</v>
      </c>
      <c r="D84" s="1" t="s">
        <v>29</v>
      </c>
      <c r="E84" s="1" t="s">
        <v>45</v>
      </c>
      <c r="F84" s="2">
        <v>11381378</v>
      </c>
      <c r="G84" s="1">
        <v>0</v>
      </c>
      <c r="H84" s="7">
        <f t="shared" si="0"/>
        <v>5</v>
      </c>
      <c r="I84" s="7">
        <v>1119.6514371656524</v>
      </c>
      <c r="J84" s="1">
        <f t="shared" si="1"/>
        <v>1</v>
      </c>
      <c r="K84" s="1">
        <v>26.927926447000001</v>
      </c>
      <c r="L84" s="4">
        <f t="shared" si="2"/>
        <v>2</v>
      </c>
      <c r="M84" s="4">
        <v>0</v>
      </c>
      <c r="N84" s="4">
        <f t="shared" si="3"/>
        <v>2</v>
      </c>
      <c r="O84" s="1">
        <v>10</v>
      </c>
    </row>
    <row r="85" spans="1:15" ht="14.25" customHeight="1" x14ac:dyDescent="0.2">
      <c r="A85" s="1">
        <v>84</v>
      </c>
      <c r="B85" s="1" t="s">
        <v>123</v>
      </c>
      <c r="C85" s="2">
        <v>109884</v>
      </c>
      <c r="D85" s="1" t="s">
        <v>21</v>
      </c>
      <c r="E85" s="1" t="s">
        <v>121</v>
      </c>
      <c r="F85" s="2">
        <v>11317505</v>
      </c>
      <c r="G85" s="1">
        <v>0</v>
      </c>
      <c r="H85" s="7">
        <f t="shared" si="0"/>
        <v>5</v>
      </c>
      <c r="I85" s="7">
        <v>9099.6731455217123</v>
      </c>
      <c r="J85" s="1">
        <f t="shared" si="1"/>
        <v>1</v>
      </c>
      <c r="K85" s="1">
        <v>25.130076971000001</v>
      </c>
      <c r="L85" s="4">
        <f t="shared" si="2"/>
        <v>2</v>
      </c>
      <c r="M85" s="4">
        <v>0</v>
      </c>
      <c r="N85" s="4">
        <f t="shared" si="3"/>
        <v>3</v>
      </c>
      <c r="O85" s="1">
        <v>10</v>
      </c>
    </row>
    <row r="86" spans="1:15" ht="14.25" customHeight="1" x14ac:dyDescent="0.2">
      <c r="A86" s="1">
        <v>85</v>
      </c>
      <c r="B86" s="1" t="s">
        <v>124</v>
      </c>
      <c r="C86" s="2">
        <v>48671</v>
      </c>
      <c r="D86" s="1" t="s">
        <v>21</v>
      </c>
      <c r="E86" s="1" t="s">
        <v>121</v>
      </c>
      <c r="F86" s="2">
        <v>10953703</v>
      </c>
      <c r="G86" s="1">
        <v>0</v>
      </c>
      <c r="H86" s="7">
        <f t="shared" si="0"/>
        <v>5</v>
      </c>
      <c r="I86" s="7">
        <v>8282.1171305092084</v>
      </c>
      <c r="J86" s="1">
        <f t="shared" si="1"/>
        <v>1</v>
      </c>
      <c r="K86" s="1">
        <v>23.929749846299998</v>
      </c>
      <c r="L86" s="4">
        <f t="shared" si="2"/>
        <v>1</v>
      </c>
      <c r="M86" s="4">
        <v>1</v>
      </c>
      <c r="N86" s="4">
        <f t="shared" si="3"/>
        <v>3</v>
      </c>
      <c r="O86" s="1">
        <v>10</v>
      </c>
    </row>
    <row r="87" spans="1:15" ht="14.25" customHeight="1" x14ac:dyDescent="0.2">
      <c r="A87" s="1">
        <v>86</v>
      </c>
      <c r="B87" s="1" t="s">
        <v>125</v>
      </c>
      <c r="C87" s="2">
        <v>78865</v>
      </c>
      <c r="D87" s="1" t="s">
        <v>33</v>
      </c>
      <c r="E87" s="1" t="s">
        <v>34</v>
      </c>
      <c r="F87" s="2">
        <v>10724555</v>
      </c>
      <c r="G87" s="1">
        <v>0</v>
      </c>
      <c r="H87" s="7">
        <f t="shared" si="0"/>
        <v>4</v>
      </c>
      <c r="I87" s="7">
        <v>23660.148806831683</v>
      </c>
      <c r="J87" s="1">
        <f t="shared" si="1"/>
        <v>4</v>
      </c>
      <c r="K87" s="1">
        <v>7.6654999732500002</v>
      </c>
      <c r="L87" s="4">
        <f t="shared" si="2"/>
        <v>2</v>
      </c>
      <c r="M87" s="4">
        <v>0</v>
      </c>
      <c r="N87" s="4">
        <f t="shared" si="3"/>
        <v>4</v>
      </c>
      <c r="O87" s="1">
        <v>10</v>
      </c>
    </row>
    <row r="88" spans="1:15" ht="14.25" customHeight="1" x14ac:dyDescent="0.2">
      <c r="A88" s="1">
        <v>87</v>
      </c>
      <c r="B88" s="1" t="s">
        <v>126</v>
      </c>
      <c r="C88" s="2">
        <v>131990</v>
      </c>
      <c r="D88" s="1" t="s">
        <v>33</v>
      </c>
      <c r="E88" s="1" t="s">
        <v>57</v>
      </c>
      <c r="F88" s="2">
        <v>10370744</v>
      </c>
      <c r="G88" s="1">
        <v>0</v>
      </c>
      <c r="H88" s="7">
        <f t="shared" si="0"/>
        <v>5</v>
      </c>
      <c r="I88" s="7">
        <v>19150.786196498531</v>
      </c>
      <c r="J88" s="1">
        <f t="shared" si="1"/>
        <v>3</v>
      </c>
      <c r="K88" s="1">
        <v>13.655501982500001</v>
      </c>
      <c r="L88" s="4">
        <f t="shared" si="2"/>
        <v>2</v>
      </c>
      <c r="M88" s="4">
        <v>0</v>
      </c>
      <c r="N88" s="4">
        <f t="shared" si="3"/>
        <v>4</v>
      </c>
      <c r="O88" s="1">
        <v>10</v>
      </c>
    </row>
    <row r="89" spans="1:15" ht="14.25" customHeight="1" x14ac:dyDescent="0.2">
      <c r="A89" s="1">
        <v>88</v>
      </c>
      <c r="B89" s="1" t="s">
        <v>127</v>
      </c>
      <c r="C89" s="2">
        <v>89342</v>
      </c>
      <c r="D89" s="1" t="s">
        <v>16</v>
      </c>
      <c r="E89" s="1" t="s">
        <v>47</v>
      </c>
      <c r="F89" s="2">
        <v>10269021</v>
      </c>
      <c r="G89" s="1">
        <v>0</v>
      </c>
      <c r="H89" s="7">
        <f t="shared" si="0"/>
        <v>5</v>
      </c>
      <c r="I89" s="7">
        <v>4405.4871092939093</v>
      </c>
      <c r="J89" s="1">
        <f t="shared" si="1"/>
        <v>2</v>
      </c>
      <c r="K89" s="1">
        <v>18.3528284894</v>
      </c>
      <c r="L89" s="4">
        <f t="shared" si="2"/>
        <v>2</v>
      </c>
      <c r="M89" s="4">
        <v>0</v>
      </c>
      <c r="N89" s="4">
        <f t="shared" si="3"/>
        <v>2</v>
      </c>
      <c r="O89" s="1">
        <v>10</v>
      </c>
    </row>
    <row r="90" spans="1:15" ht="14.25" customHeight="1" x14ac:dyDescent="0.2">
      <c r="A90" s="1">
        <v>89</v>
      </c>
      <c r="B90" s="1" t="s">
        <v>128</v>
      </c>
      <c r="C90" s="2">
        <v>86600</v>
      </c>
      <c r="D90" s="1" t="s">
        <v>16</v>
      </c>
      <c r="E90" s="1" t="s">
        <v>47</v>
      </c>
      <c r="F90" s="2">
        <v>10223342</v>
      </c>
      <c r="G90" s="1">
        <v>0</v>
      </c>
      <c r="H90" s="7">
        <f t="shared" si="0"/>
        <v>5</v>
      </c>
      <c r="I90" s="7">
        <v>4805.7537176591732</v>
      </c>
      <c r="J90" s="1">
        <f t="shared" si="1"/>
        <v>3</v>
      </c>
      <c r="K90" s="1">
        <v>12.2243444651</v>
      </c>
      <c r="L90" s="4">
        <f t="shared" si="2"/>
        <v>2</v>
      </c>
      <c r="M90" s="4">
        <v>0</v>
      </c>
      <c r="N90" s="4">
        <f t="shared" si="3"/>
        <v>2</v>
      </c>
      <c r="O90" s="1">
        <v>10</v>
      </c>
    </row>
    <row r="91" spans="1:15" ht="14.25" customHeight="1" x14ac:dyDescent="0.2">
      <c r="A91" s="1">
        <v>90</v>
      </c>
      <c r="B91" s="1" t="s">
        <v>129</v>
      </c>
      <c r="C91" s="2">
        <v>92090</v>
      </c>
      <c r="D91" s="1" t="s">
        <v>33</v>
      </c>
      <c r="E91" s="1" t="s">
        <v>57</v>
      </c>
      <c r="F91" s="2">
        <v>10167925</v>
      </c>
      <c r="G91" s="1">
        <v>0</v>
      </c>
      <c r="H91" s="7">
        <f t="shared" si="0"/>
        <v>4</v>
      </c>
      <c r="I91" s="7">
        <v>23284.52723290024</v>
      </c>
      <c r="J91" s="1">
        <f t="shared" si="1"/>
        <v>3</v>
      </c>
      <c r="K91" s="1">
        <v>14.9703808743</v>
      </c>
      <c r="L91" s="4">
        <f t="shared" si="2"/>
        <v>1</v>
      </c>
      <c r="M91" s="4">
        <v>1</v>
      </c>
      <c r="N91" s="4">
        <f t="shared" si="3"/>
        <v>4</v>
      </c>
      <c r="O91" s="1">
        <v>10</v>
      </c>
    </row>
    <row r="92" spans="1:15" ht="14.25" customHeight="1" x14ac:dyDescent="0.2">
      <c r="A92" s="1">
        <v>91</v>
      </c>
      <c r="B92" s="1" t="s">
        <v>130</v>
      </c>
      <c r="C92" s="2">
        <v>450295</v>
      </c>
      <c r="D92" s="1" t="s">
        <v>33</v>
      </c>
      <c r="E92" s="1" t="s">
        <v>53</v>
      </c>
      <c r="F92" s="2">
        <v>10160169</v>
      </c>
      <c r="G92" s="1">
        <v>0</v>
      </c>
      <c r="H92" s="7">
        <f t="shared" si="0"/>
        <v>1</v>
      </c>
      <c r="I92" s="7">
        <v>51939.429744529123</v>
      </c>
      <c r="J92" s="1">
        <f t="shared" si="1"/>
        <v>5</v>
      </c>
      <c r="K92" s="1">
        <v>1.54635056165</v>
      </c>
      <c r="L92" s="4">
        <f t="shared" si="2"/>
        <v>1</v>
      </c>
      <c r="M92" s="4">
        <v>1</v>
      </c>
      <c r="N92" s="4">
        <f t="shared" si="3"/>
        <v>4</v>
      </c>
      <c r="O92" s="1">
        <v>1</v>
      </c>
    </row>
    <row r="93" spans="1:15" ht="14.25" customHeight="1" x14ac:dyDescent="0.2">
      <c r="A93" s="1">
        <v>92</v>
      </c>
      <c r="B93" s="1" t="s">
        <v>131</v>
      </c>
      <c r="C93" s="2">
        <v>112492</v>
      </c>
      <c r="D93" s="1" t="s">
        <v>21</v>
      </c>
      <c r="E93" s="1" t="s">
        <v>36</v>
      </c>
      <c r="F93" s="2">
        <v>10062991</v>
      </c>
      <c r="G93" s="1">
        <v>0</v>
      </c>
      <c r="H93" s="7">
        <f t="shared" si="0"/>
        <v>5</v>
      </c>
      <c r="I93" s="7">
        <v>2574.3567510514258</v>
      </c>
      <c r="J93" s="1">
        <f t="shared" si="1"/>
        <v>1</v>
      </c>
      <c r="K93" s="1">
        <v>23.386083338300001</v>
      </c>
      <c r="L93" s="4">
        <f t="shared" si="2"/>
        <v>1</v>
      </c>
      <c r="M93" s="4">
        <v>1</v>
      </c>
      <c r="N93" s="4">
        <f t="shared" si="3"/>
        <v>2</v>
      </c>
      <c r="O93" s="1">
        <v>10</v>
      </c>
    </row>
    <row r="94" spans="1:15" ht="14.25" customHeight="1" x14ac:dyDescent="0.2">
      <c r="A94" s="1">
        <v>93</v>
      </c>
      <c r="B94" s="1" t="s">
        <v>132</v>
      </c>
      <c r="C94" s="2">
        <v>83600</v>
      </c>
      <c r="D94" s="1" t="s">
        <v>16</v>
      </c>
      <c r="E94" s="1" t="s">
        <v>47</v>
      </c>
      <c r="F94" s="2">
        <v>9991089</v>
      </c>
      <c r="G94" s="1">
        <v>0</v>
      </c>
      <c r="H94" s="7">
        <f t="shared" si="0"/>
        <v>2</v>
      </c>
      <c r="I94" s="7">
        <v>43103.336292986925</v>
      </c>
      <c r="J94" s="1">
        <f t="shared" si="1"/>
        <v>1</v>
      </c>
      <c r="K94" s="1">
        <v>26.825608876499999</v>
      </c>
      <c r="L94" s="4">
        <f t="shared" si="2"/>
        <v>2</v>
      </c>
      <c r="M94" s="4">
        <v>0</v>
      </c>
      <c r="N94" s="4">
        <f t="shared" si="3"/>
        <v>4</v>
      </c>
      <c r="O94" s="1">
        <v>10</v>
      </c>
    </row>
    <row r="95" spans="1:15" ht="14.25" customHeight="1" x14ac:dyDescent="0.2">
      <c r="A95" s="1">
        <v>94</v>
      </c>
      <c r="B95" s="1" t="s">
        <v>133</v>
      </c>
      <c r="C95" s="2">
        <v>143100</v>
      </c>
      <c r="D95" s="1" t="s">
        <v>16</v>
      </c>
      <c r="E95" s="1" t="s">
        <v>77</v>
      </c>
      <c r="F95" s="2">
        <v>9749627</v>
      </c>
      <c r="G95" s="1">
        <v>0</v>
      </c>
      <c r="H95" s="7">
        <f t="shared" si="0"/>
        <v>5</v>
      </c>
      <c r="I95" s="7">
        <v>890.54440235573281</v>
      </c>
      <c r="J95" s="1">
        <f t="shared" si="1"/>
        <v>5</v>
      </c>
      <c r="K95" s="1">
        <v>3.0252484647500002</v>
      </c>
      <c r="L95" s="4">
        <f t="shared" si="2"/>
        <v>2</v>
      </c>
      <c r="M95" s="4">
        <v>0</v>
      </c>
      <c r="N95" s="4">
        <f t="shared" si="3"/>
        <v>0</v>
      </c>
      <c r="O95" s="1">
        <v>10</v>
      </c>
    </row>
    <row r="96" spans="1:15" ht="14.25" customHeight="1" x14ac:dyDescent="0.2">
      <c r="A96" s="1">
        <v>95</v>
      </c>
      <c r="B96" s="1" t="s">
        <v>134</v>
      </c>
      <c r="C96" s="2">
        <v>93028</v>
      </c>
      <c r="D96" s="1" t="s">
        <v>33</v>
      </c>
      <c r="E96" s="1" t="s">
        <v>34</v>
      </c>
      <c r="F96" s="2">
        <v>9634164</v>
      </c>
      <c r="G96" s="1">
        <v>0</v>
      </c>
      <c r="H96" s="7">
        <f t="shared" si="0"/>
        <v>5</v>
      </c>
      <c r="I96" s="7">
        <v>16733.322169138748</v>
      </c>
      <c r="J96" s="1">
        <f t="shared" si="1"/>
        <v>3</v>
      </c>
      <c r="K96" s="1">
        <v>10.061447729299999</v>
      </c>
      <c r="L96" s="4">
        <f t="shared" si="2"/>
        <v>2</v>
      </c>
      <c r="M96" s="4">
        <v>0</v>
      </c>
      <c r="N96" s="4">
        <f t="shared" si="3"/>
        <v>4</v>
      </c>
      <c r="O96" s="1">
        <v>10</v>
      </c>
    </row>
    <row r="97" spans="1:15" ht="14.25" customHeight="1" x14ac:dyDescent="0.2">
      <c r="A97" s="1">
        <v>96</v>
      </c>
      <c r="B97" s="1" t="s">
        <v>135</v>
      </c>
      <c r="C97" s="2">
        <v>207600</v>
      </c>
      <c r="D97" s="1" t="s">
        <v>33</v>
      </c>
      <c r="E97" s="1" t="s">
        <v>34</v>
      </c>
      <c r="F97" s="2">
        <v>9442862</v>
      </c>
      <c r="G97" s="1">
        <v>0</v>
      </c>
      <c r="H97" s="7">
        <f t="shared" si="0"/>
        <v>5</v>
      </c>
      <c r="I97" s="7">
        <v>6839.1038329245221</v>
      </c>
      <c r="J97" s="1">
        <f t="shared" si="1"/>
        <v>4</v>
      </c>
      <c r="K97" s="1">
        <v>6.2949300991200001</v>
      </c>
      <c r="L97" s="4">
        <f t="shared" si="2"/>
        <v>2</v>
      </c>
      <c r="M97" s="4">
        <v>0</v>
      </c>
      <c r="N97" s="4">
        <f t="shared" si="3"/>
        <v>3</v>
      </c>
      <c r="O97" s="1">
        <v>10</v>
      </c>
    </row>
    <row r="98" spans="1:15" ht="14.25" customHeight="1" x14ac:dyDescent="0.2">
      <c r="A98" s="1">
        <v>97</v>
      </c>
      <c r="B98" s="1" t="s">
        <v>136</v>
      </c>
      <c r="C98" s="2">
        <v>462840</v>
      </c>
      <c r="D98" s="1" t="s">
        <v>92</v>
      </c>
      <c r="E98" s="1" t="s">
        <v>137</v>
      </c>
      <c r="F98" s="2">
        <v>9119010</v>
      </c>
      <c r="G98" s="1">
        <v>0</v>
      </c>
      <c r="H98" s="7">
        <f t="shared" si="0"/>
        <v>5</v>
      </c>
      <c r="I98" s="7">
        <v>2829.1670852537563</v>
      </c>
      <c r="J98" s="1">
        <f t="shared" si="1"/>
        <v>1</v>
      </c>
      <c r="K98" s="1">
        <v>25.0535850001</v>
      </c>
      <c r="L98" s="4">
        <f t="shared" si="2"/>
        <v>2</v>
      </c>
      <c r="M98" s="4">
        <v>0</v>
      </c>
      <c r="N98" s="4">
        <f t="shared" si="3"/>
        <v>2</v>
      </c>
      <c r="O98" s="1">
        <v>10</v>
      </c>
    </row>
    <row r="99" spans="1:15" ht="14.25" customHeight="1" x14ac:dyDescent="0.2">
      <c r="A99" s="1">
        <v>98</v>
      </c>
      <c r="B99" s="1" t="s">
        <v>138</v>
      </c>
      <c r="C99" s="2">
        <v>83871</v>
      </c>
      <c r="D99" s="1" t="s">
        <v>33</v>
      </c>
      <c r="E99" s="1" t="s">
        <v>50</v>
      </c>
      <c r="F99" s="2">
        <v>9043070</v>
      </c>
      <c r="G99" s="1">
        <v>0</v>
      </c>
      <c r="H99" s="7">
        <f t="shared" si="0"/>
        <v>1</v>
      </c>
      <c r="I99" s="7">
        <v>50121.554213118601</v>
      </c>
      <c r="J99" s="1">
        <f t="shared" si="1"/>
        <v>4</v>
      </c>
      <c r="K99" s="1">
        <v>6.1860127476900004</v>
      </c>
      <c r="L99" s="4">
        <f t="shared" si="2"/>
        <v>1</v>
      </c>
      <c r="M99" s="4">
        <v>1</v>
      </c>
      <c r="N99" s="4">
        <f t="shared" si="3"/>
        <v>4</v>
      </c>
      <c r="O99" s="1">
        <v>1</v>
      </c>
    </row>
    <row r="100" spans="1:15" ht="14.25" customHeight="1" x14ac:dyDescent="0.2">
      <c r="A100" s="1">
        <v>99</v>
      </c>
      <c r="B100" s="1" t="s">
        <v>139</v>
      </c>
      <c r="C100" s="2">
        <v>20770</v>
      </c>
      <c r="D100" s="1" t="s">
        <v>16</v>
      </c>
      <c r="E100" s="1" t="s">
        <v>47</v>
      </c>
      <c r="F100" s="2">
        <v>8789774</v>
      </c>
      <c r="G100" s="1">
        <v>0</v>
      </c>
      <c r="H100" s="7">
        <f t="shared" si="0"/>
        <v>2</v>
      </c>
      <c r="I100" s="7">
        <v>43588.713153649005</v>
      </c>
      <c r="J100" s="1">
        <f t="shared" si="1"/>
        <v>2</v>
      </c>
      <c r="K100" s="1">
        <v>19.6980002257</v>
      </c>
      <c r="L100" s="4">
        <f t="shared" si="2"/>
        <v>2</v>
      </c>
      <c r="M100" s="4">
        <v>0</v>
      </c>
      <c r="N100" s="4">
        <f t="shared" si="3"/>
        <v>4</v>
      </c>
      <c r="O100" s="1">
        <v>1</v>
      </c>
    </row>
    <row r="101" spans="1:15" ht="14.25" customHeight="1" x14ac:dyDescent="0.2">
      <c r="A101" s="1">
        <v>100</v>
      </c>
      <c r="B101" s="1" t="s">
        <v>140</v>
      </c>
      <c r="C101" s="2">
        <v>41284</v>
      </c>
      <c r="D101" s="1" t="s">
        <v>33</v>
      </c>
      <c r="E101" s="1" t="s">
        <v>50</v>
      </c>
      <c r="F101" s="2">
        <v>8715494</v>
      </c>
      <c r="G101" s="1">
        <v>0</v>
      </c>
      <c r="H101" s="7">
        <f t="shared" si="0"/>
        <v>1</v>
      </c>
      <c r="I101" s="7">
        <v>85334.519462090931</v>
      </c>
      <c r="J101" s="1">
        <f t="shared" si="1"/>
        <v>5</v>
      </c>
      <c r="K101" s="1">
        <v>4.7490573972199996</v>
      </c>
      <c r="L101" s="4">
        <f t="shared" si="2"/>
        <v>1</v>
      </c>
      <c r="M101" s="4">
        <v>1</v>
      </c>
      <c r="N101" s="4">
        <f t="shared" si="3"/>
        <v>4</v>
      </c>
      <c r="O101" s="1">
        <v>1</v>
      </c>
    </row>
    <row r="102" spans="1:15" ht="14.25" customHeight="1" x14ac:dyDescent="0.2">
      <c r="A102" s="1">
        <v>101</v>
      </c>
      <c r="B102" s="1" t="s">
        <v>141</v>
      </c>
      <c r="C102" s="2">
        <v>88361</v>
      </c>
      <c r="D102" s="1" t="s">
        <v>33</v>
      </c>
      <c r="E102" s="1" t="s">
        <v>57</v>
      </c>
      <c r="F102" s="2">
        <v>8697550</v>
      </c>
      <c r="G102" s="1">
        <v>0</v>
      </c>
      <c r="H102" s="7">
        <f t="shared" si="0"/>
        <v>5</v>
      </c>
      <c r="I102" s="7">
        <v>7411.5586487900473</v>
      </c>
      <c r="J102" s="1">
        <f t="shared" si="1"/>
        <v>3</v>
      </c>
      <c r="K102" s="1">
        <v>10.178993563900001</v>
      </c>
      <c r="L102" s="4">
        <f t="shared" si="2"/>
        <v>2</v>
      </c>
      <c r="M102" s="4">
        <v>0</v>
      </c>
      <c r="N102" s="4">
        <f t="shared" si="3"/>
        <v>3</v>
      </c>
      <c r="O102" s="1">
        <v>10</v>
      </c>
    </row>
    <row r="103" spans="1:15" ht="14.25" customHeight="1" x14ac:dyDescent="0.2">
      <c r="A103" s="1">
        <v>102</v>
      </c>
      <c r="B103" s="1" t="s">
        <v>142</v>
      </c>
      <c r="C103" s="2">
        <v>56785</v>
      </c>
      <c r="D103" s="1" t="s">
        <v>29</v>
      </c>
      <c r="E103" s="1" t="s">
        <v>30</v>
      </c>
      <c r="F103" s="2">
        <v>8478250</v>
      </c>
      <c r="G103" s="1">
        <v>0</v>
      </c>
      <c r="H103" s="7">
        <f t="shared" si="0"/>
        <v>5</v>
      </c>
      <c r="I103" s="7">
        <v>893.35245412167478</v>
      </c>
      <c r="J103" s="1">
        <f t="shared" si="1"/>
        <v>1</v>
      </c>
      <c r="K103" s="1">
        <v>26.799111367199998</v>
      </c>
      <c r="L103" s="4">
        <f t="shared" si="2"/>
        <v>2</v>
      </c>
      <c r="M103" s="4">
        <v>0</v>
      </c>
      <c r="N103" s="4">
        <f t="shared" si="3"/>
        <v>0</v>
      </c>
      <c r="O103" s="1">
        <v>10</v>
      </c>
    </row>
    <row r="104" spans="1:15" ht="14.25" customHeight="1" x14ac:dyDescent="0.2">
      <c r="A104" s="1">
        <v>103</v>
      </c>
      <c r="B104" s="1" t="s">
        <v>143</v>
      </c>
      <c r="C104" s="2">
        <v>71740</v>
      </c>
      <c r="D104" s="1" t="s">
        <v>29</v>
      </c>
      <c r="E104" s="1" t="s">
        <v>30</v>
      </c>
      <c r="F104" s="2">
        <v>8141343</v>
      </c>
      <c r="G104" s="1">
        <v>0</v>
      </c>
      <c r="H104" s="7">
        <f t="shared" si="0"/>
        <v>5</v>
      </c>
      <c r="I104" s="7">
        <v>527.53417454467149</v>
      </c>
      <c r="J104" s="1">
        <f t="shared" si="1"/>
        <v>1</v>
      </c>
      <c r="K104" s="1">
        <v>26.043799895999999</v>
      </c>
      <c r="L104" s="4">
        <f t="shared" si="2"/>
        <v>2</v>
      </c>
      <c r="M104" s="4">
        <v>0</v>
      </c>
      <c r="N104" s="4">
        <f t="shared" si="3"/>
        <v>0</v>
      </c>
      <c r="O104" s="1">
        <v>10</v>
      </c>
    </row>
    <row r="105" spans="1:15" ht="14.25" customHeight="1" x14ac:dyDescent="0.2">
      <c r="A105" s="1">
        <v>104</v>
      </c>
      <c r="B105" s="1" t="s">
        <v>144</v>
      </c>
      <c r="C105" s="2">
        <v>1104</v>
      </c>
      <c r="D105" s="1" t="s">
        <v>16</v>
      </c>
      <c r="E105" s="1" t="s">
        <v>17</v>
      </c>
      <c r="F105" s="2">
        <v>7552810</v>
      </c>
      <c r="G105" s="4">
        <v>1</v>
      </c>
      <c r="H105" s="7">
        <f t="shared" si="0"/>
        <v>2</v>
      </c>
      <c r="I105" s="7">
        <v>48354.473367413033</v>
      </c>
      <c r="J105" s="1">
        <f t="shared" si="1"/>
        <v>1</v>
      </c>
      <c r="K105" s="4">
        <v>24.4</v>
      </c>
      <c r="L105" s="4">
        <f t="shared" si="2"/>
        <v>2</v>
      </c>
      <c r="M105" s="4">
        <v>0</v>
      </c>
      <c r="N105" s="4">
        <f t="shared" si="3"/>
        <v>4</v>
      </c>
      <c r="O105" s="1">
        <v>1</v>
      </c>
    </row>
    <row r="106" spans="1:15" ht="14.25" customHeight="1" x14ac:dyDescent="0.2">
      <c r="A106" s="1">
        <v>105</v>
      </c>
      <c r="B106" s="1" t="s">
        <v>145</v>
      </c>
      <c r="C106" s="2">
        <v>236800</v>
      </c>
      <c r="D106" s="1" t="s">
        <v>16</v>
      </c>
      <c r="E106" s="1" t="s">
        <v>24</v>
      </c>
      <c r="F106" s="2">
        <v>7379358</v>
      </c>
      <c r="G106" s="1">
        <v>0</v>
      </c>
      <c r="H106" s="7">
        <f t="shared" si="0"/>
        <v>1</v>
      </c>
      <c r="I106" s="7" t="s">
        <v>90</v>
      </c>
      <c r="J106" s="1">
        <f t="shared" si="1"/>
        <v>1</v>
      </c>
      <c r="K106" s="7" t="s">
        <v>90</v>
      </c>
      <c r="L106" s="4">
        <f t="shared" si="2"/>
        <v>2</v>
      </c>
      <c r="M106" s="4">
        <v>0</v>
      </c>
      <c r="N106" s="4">
        <f t="shared" si="3"/>
        <v>4</v>
      </c>
      <c r="O106" s="1">
        <v>10</v>
      </c>
    </row>
    <row r="107" spans="1:15" ht="14.25" customHeight="1" x14ac:dyDescent="0.2">
      <c r="A107" s="1">
        <v>106</v>
      </c>
      <c r="B107" s="1" t="s">
        <v>146</v>
      </c>
      <c r="C107" s="2">
        <v>406752</v>
      </c>
      <c r="D107" s="1" t="s">
        <v>21</v>
      </c>
      <c r="E107" s="1" t="s">
        <v>27</v>
      </c>
      <c r="F107" s="2">
        <v>7219638</v>
      </c>
      <c r="G107" s="1">
        <v>0</v>
      </c>
      <c r="H107" s="7">
        <f t="shared" si="0"/>
        <v>5</v>
      </c>
      <c r="I107" s="7">
        <v>5380.963321841301</v>
      </c>
      <c r="J107" s="1">
        <f t="shared" si="1"/>
        <v>1</v>
      </c>
      <c r="K107" s="1">
        <v>23.480190035100001</v>
      </c>
      <c r="L107" s="4">
        <f t="shared" si="2"/>
        <v>2</v>
      </c>
      <c r="M107" s="4">
        <v>0</v>
      </c>
      <c r="N107" s="4">
        <f t="shared" si="3"/>
        <v>3</v>
      </c>
      <c r="O107" s="1">
        <v>10</v>
      </c>
    </row>
    <row r="108" spans="1:15" ht="14.25" customHeight="1" x14ac:dyDescent="0.2">
      <c r="A108" s="1">
        <v>107</v>
      </c>
      <c r="B108" s="1" t="s">
        <v>147</v>
      </c>
      <c r="C108" s="2">
        <v>1759540</v>
      </c>
      <c r="D108" s="1" t="s">
        <v>29</v>
      </c>
      <c r="E108" s="1" t="s">
        <v>42</v>
      </c>
      <c r="F108" s="2">
        <v>6958532</v>
      </c>
      <c r="G108" s="1">
        <v>0</v>
      </c>
      <c r="H108" s="7">
        <f t="shared" si="0"/>
        <v>5</v>
      </c>
      <c r="I108" s="7">
        <v>7685.9481324831786</v>
      </c>
      <c r="J108" s="1">
        <f t="shared" si="1"/>
        <v>1</v>
      </c>
      <c r="K108" s="1">
        <v>21.899969520500001</v>
      </c>
      <c r="L108" s="4">
        <f t="shared" si="2"/>
        <v>2</v>
      </c>
      <c r="M108" s="4">
        <v>0</v>
      </c>
      <c r="N108" s="4">
        <f t="shared" si="3"/>
        <v>3</v>
      </c>
      <c r="O108" s="1">
        <v>10</v>
      </c>
    </row>
    <row r="109" spans="1:15" ht="14.25" customHeight="1" x14ac:dyDescent="0.2">
      <c r="A109" s="1">
        <v>108</v>
      </c>
      <c r="B109" s="1" t="s">
        <v>148</v>
      </c>
      <c r="C109" s="2">
        <v>110879</v>
      </c>
      <c r="D109" s="1" t="s">
        <v>33</v>
      </c>
      <c r="E109" s="1" t="s">
        <v>34</v>
      </c>
      <c r="F109" s="2">
        <v>6896663</v>
      </c>
      <c r="G109" s="1">
        <v>0</v>
      </c>
      <c r="H109" s="7">
        <f t="shared" si="0"/>
        <v>5</v>
      </c>
      <c r="I109" s="7">
        <v>9828.1485147813855</v>
      </c>
      <c r="J109" s="1">
        <f t="shared" si="1"/>
        <v>3</v>
      </c>
      <c r="K109" s="1">
        <v>10.396761640899999</v>
      </c>
      <c r="L109" s="4">
        <f t="shared" si="2"/>
        <v>2</v>
      </c>
      <c r="M109" s="4">
        <v>0</v>
      </c>
      <c r="N109" s="4">
        <f t="shared" si="3"/>
        <v>3</v>
      </c>
      <c r="O109" s="1">
        <v>10</v>
      </c>
    </row>
    <row r="110" spans="1:15" ht="14.25" customHeight="1" x14ac:dyDescent="0.2">
      <c r="A110" s="1">
        <v>109</v>
      </c>
      <c r="B110" s="1" t="s">
        <v>149</v>
      </c>
      <c r="C110" s="2">
        <v>10452</v>
      </c>
      <c r="D110" s="1" t="s">
        <v>16</v>
      </c>
      <c r="E110" s="1" t="s">
        <v>47</v>
      </c>
      <c r="F110" s="2">
        <v>6769146</v>
      </c>
      <c r="G110" s="1">
        <v>0</v>
      </c>
      <c r="H110" s="7">
        <f t="shared" si="0"/>
        <v>5</v>
      </c>
      <c r="I110" s="7">
        <v>7583.6991464536331</v>
      </c>
      <c r="J110" s="1">
        <f t="shared" si="1"/>
        <v>2</v>
      </c>
      <c r="K110" s="1">
        <v>15.613499880000001</v>
      </c>
      <c r="L110" s="4">
        <f t="shared" si="2"/>
        <v>2</v>
      </c>
      <c r="M110" s="4">
        <v>0</v>
      </c>
      <c r="N110" s="4">
        <f t="shared" si="3"/>
        <v>3</v>
      </c>
      <c r="O110" s="1">
        <v>10</v>
      </c>
    </row>
    <row r="111" spans="1:15" ht="14.25" customHeight="1" x14ac:dyDescent="0.2">
      <c r="A111" s="1">
        <v>110</v>
      </c>
      <c r="B111" s="1" t="s">
        <v>150</v>
      </c>
      <c r="C111" s="2">
        <v>130373</v>
      </c>
      <c r="D111" s="1" t="s">
        <v>21</v>
      </c>
      <c r="E111" s="1" t="s">
        <v>36</v>
      </c>
      <c r="F111" s="2">
        <v>6702385</v>
      </c>
      <c r="G111" s="1">
        <v>0</v>
      </c>
      <c r="H111" s="7">
        <f t="shared" si="0"/>
        <v>5</v>
      </c>
      <c r="I111" s="7">
        <v>1926.6996939827582</v>
      </c>
      <c r="J111" s="1">
        <f t="shared" si="1"/>
        <v>1</v>
      </c>
      <c r="K111" s="1">
        <v>24.5887827261</v>
      </c>
      <c r="L111" s="4">
        <f t="shared" si="2"/>
        <v>1</v>
      </c>
      <c r="M111" s="4">
        <v>1</v>
      </c>
      <c r="N111" s="4">
        <f t="shared" si="3"/>
        <v>2</v>
      </c>
      <c r="O111" s="1">
        <v>10</v>
      </c>
    </row>
    <row r="112" spans="1:15" ht="14.25" customHeight="1" x14ac:dyDescent="0.2">
      <c r="A112" s="1">
        <v>111</v>
      </c>
      <c r="B112" s="1" t="s">
        <v>151</v>
      </c>
      <c r="C112" s="2">
        <v>199951</v>
      </c>
      <c r="D112" s="1" t="s">
        <v>16</v>
      </c>
      <c r="E112" s="1" t="s">
        <v>77</v>
      </c>
      <c r="F112" s="2">
        <v>6628356</v>
      </c>
      <c r="G112" s="1">
        <v>0</v>
      </c>
      <c r="H112" s="7">
        <f t="shared" si="0"/>
        <v>5</v>
      </c>
      <c r="I112" s="7">
        <v>1374.0311363909163</v>
      </c>
      <c r="J112" s="1">
        <f t="shared" si="1"/>
        <v>5</v>
      </c>
      <c r="K112" s="8">
        <v>1.09305612341</v>
      </c>
      <c r="L112" s="4">
        <f t="shared" si="2"/>
        <v>2</v>
      </c>
      <c r="M112" s="4">
        <v>0</v>
      </c>
      <c r="N112" s="4">
        <f t="shared" si="3"/>
        <v>2</v>
      </c>
      <c r="O112" s="1">
        <v>10</v>
      </c>
    </row>
    <row r="113" spans="1:15" ht="14.25" customHeight="1" x14ac:dyDescent="0.2">
      <c r="A113" s="1">
        <v>112</v>
      </c>
      <c r="B113" s="1" t="s">
        <v>152</v>
      </c>
      <c r="C113" s="2">
        <v>21041</v>
      </c>
      <c r="D113" s="1" t="s">
        <v>21</v>
      </c>
      <c r="E113" s="1" t="s">
        <v>36</v>
      </c>
      <c r="F113" s="2">
        <v>6518499</v>
      </c>
      <c r="G113" s="1">
        <v>0</v>
      </c>
      <c r="H113" s="7">
        <f t="shared" si="0"/>
        <v>5</v>
      </c>
      <c r="I113" s="7">
        <v>4167.7309387856294</v>
      </c>
      <c r="J113" s="1">
        <f t="shared" si="1"/>
        <v>1</v>
      </c>
      <c r="K113" s="1">
        <v>24.7708749775</v>
      </c>
      <c r="L113" s="4">
        <f t="shared" si="2"/>
        <v>1</v>
      </c>
      <c r="M113" s="4">
        <v>1</v>
      </c>
      <c r="N113" s="4">
        <f t="shared" si="3"/>
        <v>2</v>
      </c>
      <c r="O113" s="1">
        <v>10</v>
      </c>
    </row>
    <row r="114" spans="1:15" ht="14.25" customHeight="1" x14ac:dyDescent="0.2">
      <c r="A114" s="1">
        <v>113</v>
      </c>
      <c r="B114" s="1" t="s">
        <v>153</v>
      </c>
      <c r="C114" s="2">
        <v>488100</v>
      </c>
      <c r="D114" s="1" t="s">
        <v>16</v>
      </c>
      <c r="E114" s="1" t="s">
        <v>77</v>
      </c>
      <c r="F114" s="2">
        <v>6117924</v>
      </c>
      <c r="G114" s="1">
        <v>0</v>
      </c>
      <c r="H114" s="7">
        <f t="shared" si="0"/>
        <v>5</v>
      </c>
      <c r="I114" s="7">
        <v>7612.0351800945209</v>
      </c>
      <c r="J114" s="1">
        <f t="shared" si="1"/>
        <v>2</v>
      </c>
      <c r="K114" s="1">
        <v>15.2197804892</v>
      </c>
      <c r="L114" s="4">
        <f t="shared" si="2"/>
        <v>2</v>
      </c>
      <c r="M114" s="4">
        <v>0</v>
      </c>
      <c r="N114" s="4">
        <f t="shared" si="3"/>
        <v>3</v>
      </c>
      <c r="O114" s="1">
        <v>10</v>
      </c>
    </row>
    <row r="115" spans="1:15" ht="14.25" customHeight="1" x14ac:dyDescent="0.2">
      <c r="A115" s="1">
        <v>114</v>
      </c>
      <c r="B115" s="1" t="s">
        <v>154</v>
      </c>
      <c r="C115" s="2">
        <v>710</v>
      </c>
      <c r="D115" s="1" t="s">
        <v>16</v>
      </c>
      <c r="E115" s="1" t="s">
        <v>24</v>
      </c>
      <c r="F115" s="2">
        <v>5896686</v>
      </c>
      <c r="G115" s="1">
        <v>0</v>
      </c>
      <c r="H115" s="7">
        <f t="shared" si="0"/>
        <v>1</v>
      </c>
      <c r="I115" s="7">
        <v>65640.707948498472</v>
      </c>
      <c r="J115" s="1">
        <f t="shared" si="1"/>
        <v>1</v>
      </c>
      <c r="K115" s="4">
        <v>27.19</v>
      </c>
      <c r="L115" s="4">
        <f t="shared" si="2"/>
        <v>1</v>
      </c>
      <c r="M115" s="4">
        <v>1</v>
      </c>
      <c r="N115" s="4">
        <f t="shared" si="3"/>
        <v>4</v>
      </c>
      <c r="O115" s="1">
        <v>1</v>
      </c>
    </row>
    <row r="116" spans="1:15" ht="14.25" customHeight="1" x14ac:dyDescent="0.2">
      <c r="A116" s="1">
        <v>115</v>
      </c>
      <c r="B116" s="1" t="s">
        <v>155</v>
      </c>
      <c r="C116" s="2">
        <v>43094</v>
      </c>
      <c r="D116" s="1" t="s">
        <v>33</v>
      </c>
      <c r="E116" s="1" t="s">
        <v>53</v>
      </c>
      <c r="F116" s="2">
        <v>5813298</v>
      </c>
      <c r="G116" s="1">
        <v>0</v>
      </c>
      <c r="H116" s="7">
        <f t="shared" si="0"/>
        <v>1</v>
      </c>
      <c r="I116" s="7">
        <v>59775.735096451463</v>
      </c>
      <c r="J116" s="1">
        <f t="shared" si="1"/>
        <v>4</v>
      </c>
      <c r="K116" s="1">
        <v>7.8189784971399998</v>
      </c>
      <c r="L116" s="4">
        <f t="shared" si="2"/>
        <v>1</v>
      </c>
      <c r="M116" s="4">
        <v>1</v>
      </c>
      <c r="N116" s="4">
        <f t="shared" si="3"/>
        <v>4</v>
      </c>
      <c r="O116" s="1">
        <v>1</v>
      </c>
    </row>
    <row r="117" spans="1:15" ht="14.25" customHeight="1" x14ac:dyDescent="0.2">
      <c r="A117" s="1">
        <v>116</v>
      </c>
      <c r="B117" s="1" t="s">
        <v>156</v>
      </c>
      <c r="C117" s="2">
        <v>342000</v>
      </c>
      <c r="D117" s="1" t="s">
        <v>29</v>
      </c>
      <c r="E117" s="1" t="s">
        <v>45</v>
      </c>
      <c r="F117" s="2">
        <v>5657013</v>
      </c>
      <c r="G117" s="1">
        <v>0</v>
      </c>
      <c r="H117" s="7">
        <f t="shared" si="0"/>
        <v>5</v>
      </c>
      <c r="I117" s="7">
        <v>580.71686051673112</v>
      </c>
      <c r="J117" s="1">
        <f t="shared" si="1"/>
        <v>1</v>
      </c>
      <c r="K117" s="4">
        <v>25.25</v>
      </c>
      <c r="L117" s="4">
        <f t="shared" si="2"/>
        <v>2</v>
      </c>
      <c r="M117" s="4">
        <v>0</v>
      </c>
      <c r="N117" s="4">
        <f t="shared" si="3"/>
        <v>0</v>
      </c>
      <c r="O117" s="1">
        <v>10</v>
      </c>
    </row>
    <row r="118" spans="1:15" ht="14.25" customHeight="1" x14ac:dyDescent="0.2">
      <c r="A118" s="1">
        <v>117</v>
      </c>
      <c r="B118" s="1" t="s">
        <v>157</v>
      </c>
      <c r="C118" s="2">
        <v>338424</v>
      </c>
      <c r="D118" s="1" t="s">
        <v>33</v>
      </c>
      <c r="E118" s="1" t="s">
        <v>53</v>
      </c>
      <c r="F118" s="2">
        <v>5548360</v>
      </c>
      <c r="G118" s="1">
        <v>0</v>
      </c>
      <c r="H118" s="7">
        <f t="shared" si="0"/>
        <v>2</v>
      </c>
      <c r="I118" s="7">
        <v>48678.314131865205</v>
      </c>
      <c r="J118" s="1">
        <f t="shared" si="1"/>
        <v>5</v>
      </c>
      <c r="K118" s="1">
        <v>1.34786114267</v>
      </c>
      <c r="L118" s="4">
        <f t="shared" si="2"/>
        <v>1</v>
      </c>
      <c r="M118" s="4">
        <v>1</v>
      </c>
      <c r="N118" s="4">
        <f t="shared" si="3"/>
        <v>4</v>
      </c>
      <c r="O118" s="1">
        <v>1</v>
      </c>
    </row>
    <row r="119" spans="1:15" ht="14.25" customHeight="1" x14ac:dyDescent="0.2">
      <c r="A119" s="1">
        <v>118</v>
      </c>
      <c r="B119" s="1" t="s">
        <v>158</v>
      </c>
      <c r="C119" s="2">
        <v>323802</v>
      </c>
      <c r="D119" s="1" t="s">
        <v>33</v>
      </c>
      <c r="E119" s="1" t="s">
        <v>53</v>
      </c>
      <c r="F119" s="2">
        <v>5465630</v>
      </c>
      <c r="G119" s="1">
        <v>0</v>
      </c>
      <c r="H119" s="7">
        <f t="shared" si="0"/>
        <v>1</v>
      </c>
      <c r="I119" s="7">
        <v>75826.081883417311</v>
      </c>
      <c r="J119" s="1">
        <f t="shared" si="1"/>
        <v>5</v>
      </c>
      <c r="K119" s="1">
        <v>0.75389246573799995</v>
      </c>
      <c r="L119" s="4">
        <f t="shared" si="2"/>
        <v>1</v>
      </c>
      <c r="M119" s="4">
        <v>1</v>
      </c>
      <c r="N119" s="4">
        <f t="shared" si="3"/>
        <v>4</v>
      </c>
      <c r="O119" s="1">
        <v>1</v>
      </c>
    </row>
    <row r="120" spans="1:15" ht="14.25" customHeight="1" x14ac:dyDescent="0.2">
      <c r="A120" s="1">
        <v>119</v>
      </c>
      <c r="B120" s="1" t="s">
        <v>159</v>
      </c>
      <c r="C120" s="2">
        <v>49037</v>
      </c>
      <c r="D120" s="1" t="s">
        <v>33</v>
      </c>
      <c r="E120" s="1" t="s">
        <v>34</v>
      </c>
      <c r="F120" s="2">
        <v>5460721</v>
      </c>
      <c r="G120" s="1">
        <v>0</v>
      </c>
      <c r="H120" s="7">
        <f t="shared" si="0"/>
        <v>5</v>
      </c>
      <c r="I120" s="7">
        <v>19273.253954122887</v>
      </c>
      <c r="J120" s="1">
        <f t="shared" si="1"/>
        <v>4</v>
      </c>
      <c r="K120" s="8">
        <v>7.2693961311499997</v>
      </c>
      <c r="L120" s="4">
        <f t="shared" si="2"/>
        <v>2</v>
      </c>
      <c r="M120" s="4">
        <v>0</v>
      </c>
      <c r="N120" s="4">
        <f t="shared" si="3"/>
        <v>4</v>
      </c>
      <c r="O120" s="1">
        <v>10</v>
      </c>
    </row>
    <row r="121" spans="1:15" ht="14.25" customHeight="1" x14ac:dyDescent="0.2">
      <c r="A121" s="1">
        <v>120</v>
      </c>
      <c r="B121" s="1" t="s">
        <v>160</v>
      </c>
      <c r="C121" s="2">
        <v>309500</v>
      </c>
      <c r="D121" s="1" t="s">
        <v>16</v>
      </c>
      <c r="E121" s="1" t="s">
        <v>47</v>
      </c>
      <c r="F121" s="2">
        <v>5223375</v>
      </c>
      <c r="G121" s="1">
        <v>0</v>
      </c>
      <c r="H121" s="7">
        <f t="shared" si="0"/>
        <v>5</v>
      </c>
      <c r="I121" s="7">
        <v>15343.04350008545</v>
      </c>
      <c r="J121" s="1">
        <f t="shared" si="1"/>
        <v>1</v>
      </c>
      <c r="K121" s="1">
        <v>25.454102757000001</v>
      </c>
      <c r="L121" s="4">
        <f t="shared" si="2"/>
        <v>2</v>
      </c>
      <c r="M121" s="4">
        <v>0</v>
      </c>
      <c r="N121" s="4">
        <f t="shared" si="3"/>
        <v>4</v>
      </c>
      <c r="O121" s="1">
        <v>10</v>
      </c>
    </row>
    <row r="122" spans="1:15" ht="14.25" customHeight="1" x14ac:dyDescent="0.2">
      <c r="A122" s="1">
        <v>121</v>
      </c>
      <c r="B122" s="1" t="s">
        <v>161</v>
      </c>
      <c r="C122" s="2">
        <v>6220</v>
      </c>
      <c r="D122" s="1" t="s">
        <v>16</v>
      </c>
      <c r="E122" s="1" t="s">
        <v>47</v>
      </c>
      <c r="F122" s="2">
        <v>5222748</v>
      </c>
      <c r="G122" s="1">
        <v>0</v>
      </c>
      <c r="H122" s="7">
        <f t="shared" si="0"/>
        <v>1</v>
      </c>
      <c r="I122" s="7" t="s">
        <v>90</v>
      </c>
      <c r="J122" s="1">
        <f t="shared" si="1"/>
        <v>1</v>
      </c>
      <c r="K122" s="7" t="s">
        <v>90</v>
      </c>
      <c r="L122" s="4">
        <f t="shared" si="2"/>
        <v>2</v>
      </c>
      <c r="M122" s="4">
        <v>0</v>
      </c>
      <c r="N122" s="4">
        <f t="shared" si="3"/>
        <v>4</v>
      </c>
      <c r="O122" s="1">
        <v>10</v>
      </c>
    </row>
    <row r="123" spans="1:15" ht="14.25" customHeight="1" x14ac:dyDescent="0.2">
      <c r="A123" s="1">
        <v>122</v>
      </c>
      <c r="B123" s="1" t="s">
        <v>162</v>
      </c>
      <c r="C123" s="2">
        <v>111369</v>
      </c>
      <c r="D123" s="1" t="s">
        <v>29</v>
      </c>
      <c r="E123" s="1" t="s">
        <v>30</v>
      </c>
      <c r="F123" s="2">
        <v>5180203</v>
      </c>
      <c r="G123" s="1">
        <v>0</v>
      </c>
      <c r="H123" s="7">
        <f t="shared" si="0"/>
        <v>5</v>
      </c>
      <c r="I123" s="7">
        <v>621.89295362271525</v>
      </c>
      <c r="J123" s="1">
        <f t="shared" si="1"/>
        <v>1</v>
      </c>
      <c r="K123" s="1">
        <v>25.252419502599999</v>
      </c>
      <c r="L123" s="4">
        <f t="shared" si="2"/>
        <v>2</v>
      </c>
      <c r="M123" s="4">
        <v>0</v>
      </c>
      <c r="N123" s="4">
        <f t="shared" si="3"/>
        <v>0</v>
      </c>
      <c r="O123" s="1">
        <v>10</v>
      </c>
    </row>
    <row r="124" spans="1:15" ht="14.25" customHeight="1" x14ac:dyDescent="0.2">
      <c r="A124" s="1">
        <v>123</v>
      </c>
      <c r="B124" s="1" t="s">
        <v>163</v>
      </c>
      <c r="C124" s="2">
        <v>51100</v>
      </c>
      <c r="D124" s="1" t="s">
        <v>21</v>
      </c>
      <c r="E124" s="1" t="s">
        <v>36</v>
      </c>
      <c r="F124" s="2">
        <v>5139052</v>
      </c>
      <c r="G124" s="1">
        <v>0</v>
      </c>
      <c r="H124" s="7">
        <f t="shared" si="0"/>
        <v>5</v>
      </c>
      <c r="I124" s="7">
        <v>12669.70608225634</v>
      </c>
      <c r="J124" s="1">
        <f t="shared" si="1"/>
        <v>1</v>
      </c>
      <c r="K124" s="1">
        <v>23.850928714999998</v>
      </c>
      <c r="L124" s="4">
        <f t="shared" si="2"/>
        <v>1</v>
      </c>
      <c r="M124" s="4">
        <v>1</v>
      </c>
      <c r="N124" s="4">
        <f t="shared" si="3"/>
        <v>4</v>
      </c>
      <c r="O124" s="1">
        <v>10</v>
      </c>
    </row>
    <row r="125" spans="1:15" ht="14.25" customHeight="1" x14ac:dyDescent="0.2">
      <c r="A125" s="1">
        <v>124</v>
      </c>
      <c r="B125" s="1" t="s">
        <v>164</v>
      </c>
      <c r="C125" s="2">
        <v>70273</v>
      </c>
      <c r="D125" s="1" t="s">
        <v>33</v>
      </c>
      <c r="E125" s="1" t="s">
        <v>53</v>
      </c>
      <c r="F125" s="2">
        <v>4982907</v>
      </c>
      <c r="G125" s="1">
        <v>0</v>
      </c>
      <c r="H125" s="7">
        <f t="shared" si="0"/>
        <v>1</v>
      </c>
      <c r="I125" s="7">
        <v>80886.615738710418</v>
      </c>
      <c r="J125" s="1">
        <f t="shared" si="1"/>
        <v>4</v>
      </c>
      <c r="K125" s="1">
        <v>9.1079243589200001</v>
      </c>
      <c r="L125" s="4">
        <f t="shared" si="2"/>
        <v>1</v>
      </c>
      <c r="M125" s="4">
        <v>1</v>
      </c>
      <c r="N125" s="4">
        <f t="shared" si="3"/>
        <v>4</v>
      </c>
      <c r="O125" s="1">
        <v>1</v>
      </c>
    </row>
    <row r="126" spans="1:15" ht="14.25" customHeight="1" x14ac:dyDescent="0.2">
      <c r="A126" s="1">
        <v>125</v>
      </c>
      <c r="B126" s="1" t="s">
        <v>165</v>
      </c>
      <c r="C126" s="2">
        <v>622984</v>
      </c>
      <c r="D126" s="1" t="s">
        <v>29</v>
      </c>
      <c r="E126" s="1" t="s">
        <v>45</v>
      </c>
      <c r="F126" s="2">
        <v>4919981</v>
      </c>
      <c r="G126" s="1">
        <v>0</v>
      </c>
      <c r="H126" s="7">
        <f t="shared" si="0"/>
        <v>5</v>
      </c>
      <c r="I126" s="7">
        <v>467.90802175194159</v>
      </c>
      <c r="J126" s="1">
        <f t="shared" si="1"/>
        <v>1</v>
      </c>
      <c r="K126" s="1">
        <v>24.839254940299998</v>
      </c>
      <c r="L126" s="4">
        <f t="shared" si="2"/>
        <v>2</v>
      </c>
      <c r="M126" s="4">
        <v>0</v>
      </c>
      <c r="N126" s="4">
        <f t="shared" si="3"/>
        <v>0</v>
      </c>
      <c r="O126" s="1">
        <v>10</v>
      </c>
    </row>
    <row r="127" spans="1:15" ht="14.25" customHeight="1" x14ac:dyDescent="0.2">
      <c r="A127" s="1">
        <v>126</v>
      </c>
      <c r="B127" s="1" t="s">
        <v>166</v>
      </c>
      <c r="C127" s="2">
        <v>270467</v>
      </c>
      <c r="D127" s="1" t="s">
        <v>92</v>
      </c>
      <c r="E127" s="1" t="s">
        <v>93</v>
      </c>
      <c r="F127" s="2">
        <v>4860643</v>
      </c>
      <c r="G127" s="1">
        <v>0</v>
      </c>
      <c r="H127" s="7">
        <f t="shared" si="0"/>
        <v>2</v>
      </c>
      <c r="I127" s="7">
        <v>42755.216263452246</v>
      </c>
      <c r="J127" s="1">
        <f t="shared" si="1"/>
        <v>4</v>
      </c>
      <c r="K127" s="1">
        <v>9.9758321559999992</v>
      </c>
      <c r="L127" s="4">
        <f t="shared" si="2"/>
        <v>1</v>
      </c>
      <c r="M127" s="4">
        <v>1</v>
      </c>
      <c r="N127" s="4">
        <f t="shared" si="3"/>
        <v>4</v>
      </c>
      <c r="O127" s="1">
        <v>1</v>
      </c>
    </row>
    <row r="128" spans="1:15" ht="14.25" customHeight="1" x14ac:dyDescent="0.2">
      <c r="A128" s="1">
        <v>127</v>
      </c>
      <c r="B128" s="1" t="s">
        <v>167</v>
      </c>
      <c r="C128" s="2">
        <v>1030700</v>
      </c>
      <c r="D128" s="1" t="s">
        <v>29</v>
      </c>
      <c r="E128" s="1" t="s">
        <v>30</v>
      </c>
      <c r="F128" s="2">
        <v>4775119</v>
      </c>
      <c r="G128" s="1">
        <v>0</v>
      </c>
      <c r="H128" s="7">
        <f t="shared" si="0"/>
        <v>5</v>
      </c>
      <c r="I128" s="7">
        <v>1679.4426048415739</v>
      </c>
      <c r="J128" s="1">
        <f t="shared" si="1"/>
        <v>1</v>
      </c>
      <c r="K128" s="1">
        <v>27.6928972352</v>
      </c>
      <c r="L128" s="4">
        <f t="shared" si="2"/>
        <v>2</v>
      </c>
      <c r="M128" s="4">
        <v>0</v>
      </c>
      <c r="N128" s="4">
        <f t="shared" si="3"/>
        <v>2</v>
      </c>
      <c r="O128" s="1">
        <v>10</v>
      </c>
    </row>
    <row r="129" spans="1:15" ht="14.25" customHeight="1" x14ac:dyDescent="0.2">
      <c r="A129" s="1">
        <v>128</v>
      </c>
      <c r="B129" s="1" t="s">
        <v>168</v>
      </c>
      <c r="C129" s="2">
        <v>75417</v>
      </c>
      <c r="D129" s="1" t="s">
        <v>21</v>
      </c>
      <c r="E129" s="1" t="s">
        <v>36</v>
      </c>
      <c r="F129" s="2">
        <v>4381579</v>
      </c>
      <c r="G129" s="1">
        <v>0</v>
      </c>
      <c r="H129" s="7">
        <f t="shared" si="0"/>
        <v>5</v>
      </c>
      <c r="I129" s="7">
        <v>15727.974491574118</v>
      </c>
      <c r="J129" s="1">
        <f t="shared" si="1"/>
        <v>1</v>
      </c>
      <c r="K129" s="1">
        <v>24.7223333512</v>
      </c>
      <c r="L129" s="4">
        <f t="shared" si="2"/>
        <v>1</v>
      </c>
      <c r="M129" s="4">
        <v>1</v>
      </c>
      <c r="N129" s="4">
        <f t="shared" si="3"/>
        <v>4</v>
      </c>
      <c r="O129" s="1">
        <v>10</v>
      </c>
    </row>
    <row r="130" spans="1:15" ht="14.25" customHeight="1" x14ac:dyDescent="0.2">
      <c r="A130" s="1">
        <v>129</v>
      </c>
      <c r="B130" s="1" t="s">
        <v>169</v>
      </c>
      <c r="C130" s="2">
        <v>17818</v>
      </c>
      <c r="D130" s="1" t="s">
        <v>16</v>
      </c>
      <c r="E130" s="1" t="s">
        <v>47</v>
      </c>
      <c r="F130" s="2">
        <v>4328550</v>
      </c>
      <c r="G130" s="1">
        <v>0</v>
      </c>
      <c r="H130" s="7">
        <f t="shared" si="0"/>
        <v>3</v>
      </c>
      <c r="I130" s="7">
        <v>32373.251114960727</v>
      </c>
      <c r="J130" s="1">
        <f t="shared" si="1"/>
        <v>1</v>
      </c>
      <c r="K130" s="1">
        <v>25.1534998425</v>
      </c>
      <c r="L130" s="4">
        <f t="shared" si="2"/>
        <v>2</v>
      </c>
      <c r="M130" s="4">
        <v>0</v>
      </c>
      <c r="N130" s="4">
        <f t="shared" si="3"/>
        <v>4</v>
      </c>
      <c r="O130" s="1">
        <v>10</v>
      </c>
    </row>
    <row r="131" spans="1:15" ht="14.25" customHeight="1" x14ac:dyDescent="0.2">
      <c r="A131" s="1">
        <v>130</v>
      </c>
      <c r="B131" s="1" t="s">
        <v>170</v>
      </c>
      <c r="C131" s="2">
        <v>56594</v>
      </c>
      <c r="D131" s="1" t="s">
        <v>33</v>
      </c>
      <c r="E131" s="1" t="s">
        <v>57</v>
      </c>
      <c r="F131" s="2">
        <v>4081651</v>
      </c>
      <c r="G131" s="1">
        <v>0</v>
      </c>
      <c r="H131" s="7">
        <f t="shared" si="0"/>
        <v>5</v>
      </c>
      <c r="I131" s="7">
        <v>14944.356224893625</v>
      </c>
      <c r="J131" s="1">
        <f t="shared" si="1"/>
        <v>3</v>
      </c>
      <c r="K131" s="1">
        <v>10.4709106861</v>
      </c>
      <c r="L131" s="4">
        <f t="shared" si="2"/>
        <v>2</v>
      </c>
      <c r="M131" s="4">
        <v>0</v>
      </c>
      <c r="N131" s="4">
        <f t="shared" si="3"/>
        <v>4</v>
      </c>
      <c r="O131" s="1">
        <v>10</v>
      </c>
    </row>
    <row r="132" spans="1:15" ht="14.25" customHeight="1" x14ac:dyDescent="0.2">
      <c r="A132" s="1">
        <v>131</v>
      </c>
      <c r="B132" s="1" t="s">
        <v>171</v>
      </c>
      <c r="C132" s="2">
        <v>33846</v>
      </c>
      <c r="D132" s="1" t="s">
        <v>33</v>
      </c>
      <c r="E132" s="1" t="s">
        <v>34</v>
      </c>
      <c r="F132" s="2">
        <v>4024019</v>
      </c>
      <c r="G132" s="1">
        <v>0</v>
      </c>
      <c r="H132" s="7">
        <f t="shared" si="0"/>
        <v>5</v>
      </c>
      <c r="I132" s="7">
        <v>4494.0184030645441</v>
      </c>
      <c r="J132" s="1">
        <f t="shared" si="1"/>
        <v>4</v>
      </c>
      <c r="K132" s="1">
        <v>9.6671749356299994</v>
      </c>
      <c r="L132" s="4">
        <f t="shared" si="2"/>
        <v>2</v>
      </c>
      <c r="M132" s="4">
        <v>0</v>
      </c>
      <c r="N132" s="4">
        <f t="shared" si="3"/>
        <v>2</v>
      </c>
      <c r="O132" s="1">
        <v>10</v>
      </c>
    </row>
    <row r="133" spans="1:15" ht="14.25" customHeight="1" x14ac:dyDescent="0.2">
      <c r="A133" s="1">
        <v>132</v>
      </c>
      <c r="B133" s="1" t="s">
        <v>172</v>
      </c>
      <c r="C133" s="2">
        <v>69700</v>
      </c>
      <c r="D133" s="1" t="s">
        <v>16</v>
      </c>
      <c r="E133" s="1" t="s">
        <v>47</v>
      </c>
      <c r="F133" s="2">
        <v>3979765</v>
      </c>
      <c r="G133" s="1">
        <v>0</v>
      </c>
      <c r="H133" s="7">
        <f t="shared" si="0"/>
        <v>5</v>
      </c>
      <c r="I133" s="7">
        <v>4697.9836523898448</v>
      </c>
      <c r="J133" s="1">
        <f t="shared" si="1"/>
        <v>4</v>
      </c>
      <c r="K133" s="1">
        <v>7.3648176000000003</v>
      </c>
      <c r="L133" s="4">
        <f t="shared" si="2"/>
        <v>2</v>
      </c>
      <c r="M133" s="4">
        <v>0</v>
      </c>
      <c r="N133" s="4">
        <f t="shared" si="3"/>
        <v>2</v>
      </c>
      <c r="O133" s="1">
        <v>10</v>
      </c>
    </row>
    <row r="134" spans="1:15" ht="14.25" customHeight="1" x14ac:dyDescent="0.2">
      <c r="A134" s="1">
        <v>133</v>
      </c>
      <c r="B134" s="1" t="s">
        <v>173</v>
      </c>
      <c r="C134" s="2">
        <v>117600</v>
      </c>
      <c r="D134" s="1" t="s">
        <v>29</v>
      </c>
      <c r="E134" s="1" t="s">
        <v>39</v>
      </c>
      <c r="F134" s="2">
        <v>3601467</v>
      </c>
      <c r="G134" s="1">
        <v>0</v>
      </c>
      <c r="H134" s="7">
        <f t="shared" si="0"/>
        <v>5</v>
      </c>
      <c r="I134" s="7">
        <v>642.50825879660329</v>
      </c>
      <c r="J134" s="1">
        <f t="shared" si="1"/>
        <v>1</v>
      </c>
      <c r="K134" s="1">
        <v>26.068325090199998</v>
      </c>
      <c r="L134" s="4">
        <f t="shared" si="2"/>
        <v>2</v>
      </c>
      <c r="M134" s="4">
        <v>0</v>
      </c>
      <c r="N134" s="4">
        <f t="shared" si="3"/>
        <v>0</v>
      </c>
      <c r="O134" s="1">
        <v>10</v>
      </c>
    </row>
    <row r="135" spans="1:15" ht="14.25" customHeight="1" x14ac:dyDescent="0.2">
      <c r="A135" s="1">
        <v>134</v>
      </c>
      <c r="B135" s="1" t="s">
        <v>174</v>
      </c>
      <c r="C135" s="2">
        <v>181034</v>
      </c>
      <c r="D135" s="1" t="s">
        <v>21</v>
      </c>
      <c r="E135" s="1" t="s">
        <v>27</v>
      </c>
      <c r="F135" s="2">
        <v>3485151</v>
      </c>
      <c r="G135" s="1">
        <v>0</v>
      </c>
      <c r="H135" s="7">
        <f t="shared" si="0"/>
        <v>5</v>
      </c>
      <c r="I135" s="7">
        <v>17688.015007689984</v>
      </c>
      <c r="J135" s="1">
        <f t="shared" si="1"/>
        <v>2</v>
      </c>
      <c r="K135" s="1">
        <v>17.567485700300001</v>
      </c>
      <c r="L135" s="4">
        <f t="shared" si="2"/>
        <v>1</v>
      </c>
      <c r="M135" s="4">
        <v>1</v>
      </c>
      <c r="N135" s="4">
        <f t="shared" si="3"/>
        <v>4</v>
      </c>
      <c r="O135" s="1">
        <v>10</v>
      </c>
    </row>
    <row r="136" spans="1:15" ht="14.25" customHeight="1" x14ac:dyDescent="0.2">
      <c r="A136" s="1">
        <v>135</v>
      </c>
      <c r="B136" s="1" t="s">
        <v>175</v>
      </c>
      <c r="C136" s="2">
        <v>1564110</v>
      </c>
      <c r="D136" s="1" t="s">
        <v>16</v>
      </c>
      <c r="E136" s="1" t="s">
        <v>17</v>
      </c>
      <c r="F136" s="2">
        <v>3329289</v>
      </c>
      <c r="G136" s="1">
        <v>0</v>
      </c>
      <c r="H136" s="7">
        <f t="shared" si="0"/>
        <v>5</v>
      </c>
      <c r="I136" s="7">
        <v>4339.8446248731389</v>
      </c>
      <c r="J136" s="1">
        <f t="shared" si="1"/>
        <v>5</v>
      </c>
      <c r="K136" s="1">
        <v>-0.49904369035099999</v>
      </c>
      <c r="L136" s="4">
        <f t="shared" si="2"/>
        <v>2</v>
      </c>
      <c r="M136" s="4">
        <v>0</v>
      </c>
      <c r="N136" s="4">
        <f t="shared" si="3"/>
        <v>2</v>
      </c>
      <c r="O136" s="1">
        <v>10</v>
      </c>
    </row>
    <row r="137" spans="1:15" ht="14.25" customHeight="1" x14ac:dyDescent="0.2">
      <c r="A137" s="1">
        <v>136</v>
      </c>
      <c r="B137" s="1" t="s">
        <v>176</v>
      </c>
      <c r="C137" s="2">
        <v>51209</v>
      </c>
      <c r="D137" s="1" t="s">
        <v>33</v>
      </c>
      <c r="E137" s="1" t="s">
        <v>57</v>
      </c>
      <c r="F137" s="2">
        <v>3263466</v>
      </c>
      <c r="G137" s="1">
        <v>0</v>
      </c>
      <c r="H137" s="7">
        <f t="shared" si="0"/>
        <v>5</v>
      </c>
      <c r="I137" s="7">
        <v>6120.1126257935684</v>
      </c>
      <c r="J137" s="1">
        <f t="shared" si="1"/>
        <v>4</v>
      </c>
      <c r="K137" s="1">
        <v>9.0165318354499995</v>
      </c>
      <c r="L137" s="4">
        <f t="shared" si="2"/>
        <v>2</v>
      </c>
      <c r="M137" s="4">
        <v>0</v>
      </c>
      <c r="N137" s="4">
        <f t="shared" si="3"/>
        <v>3</v>
      </c>
      <c r="O137" s="1">
        <v>10</v>
      </c>
    </row>
    <row r="138" spans="1:15" ht="14.25" customHeight="1" x14ac:dyDescent="0.2">
      <c r="A138" s="1">
        <v>137</v>
      </c>
      <c r="B138" s="1" t="s">
        <v>177</v>
      </c>
      <c r="C138" s="2">
        <v>10991</v>
      </c>
      <c r="D138" s="1" t="s">
        <v>21</v>
      </c>
      <c r="E138" s="1" t="s">
        <v>121</v>
      </c>
      <c r="F138" s="2">
        <v>2973463</v>
      </c>
      <c r="G138" s="1">
        <v>0</v>
      </c>
      <c r="H138" s="7">
        <f t="shared" si="0"/>
        <v>5</v>
      </c>
      <c r="I138" s="7">
        <v>5369.4983713849042</v>
      </c>
      <c r="J138" s="1">
        <f t="shared" si="1"/>
        <v>1</v>
      </c>
      <c r="K138" s="1">
        <v>24.468999862499999</v>
      </c>
      <c r="L138" s="4">
        <f t="shared" si="2"/>
        <v>1</v>
      </c>
      <c r="M138" s="4">
        <v>1</v>
      </c>
      <c r="N138" s="4">
        <f t="shared" si="3"/>
        <v>3</v>
      </c>
      <c r="O138" s="1">
        <v>10</v>
      </c>
    </row>
    <row r="139" spans="1:15" ht="14.25" customHeight="1" x14ac:dyDescent="0.2">
      <c r="A139" s="1">
        <v>138</v>
      </c>
      <c r="B139" s="1" t="s">
        <v>178</v>
      </c>
      <c r="C139" s="2">
        <v>29743</v>
      </c>
      <c r="D139" s="1" t="s">
        <v>16</v>
      </c>
      <c r="E139" s="1" t="s">
        <v>47</v>
      </c>
      <c r="F139" s="2">
        <v>2968127</v>
      </c>
      <c r="G139" s="1">
        <v>0</v>
      </c>
      <c r="H139" s="7">
        <f t="shared" si="0"/>
        <v>5</v>
      </c>
      <c r="I139" s="7">
        <v>4622.7381820885466</v>
      </c>
      <c r="J139" s="1">
        <f t="shared" si="1"/>
        <v>4</v>
      </c>
      <c r="K139" s="1">
        <v>6.3743616253799997</v>
      </c>
      <c r="L139" s="4">
        <f t="shared" si="2"/>
        <v>2</v>
      </c>
      <c r="M139" s="4">
        <v>0</v>
      </c>
      <c r="N139" s="4">
        <f t="shared" si="3"/>
        <v>2</v>
      </c>
      <c r="O139" s="1">
        <v>10</v>
      </c>
    </row>
    <row r="140" spans="1:15" ht="14.25" customHeight="1" x14ac:dyDescent="0.2">
      <c r="A140" s="1">
        <v>139</v>
      </c>
      <c r="B140" s="1" t="s">
        <v>179</v>
      </c>
      <c r="C140" s="2">
        <v>11586</v>
      </c>
      <c r="D140" s="1" t="s">
        <v>16</v>
      </c>
      <c r="E140" s="1" t="s">
        <v>47</v>
      </c>
      <c r="F140" s="2">
        <v>2930528</v>
      </c>
      <c r="G140" s="1">
        <v>0</v>
      </c>
      <c r="H140" s="7">
        <f t="shared" si="0"/>
        <v>1</v>
      </c>
      <c r="I140" s="7">
        <v>62087.974134894626</v>
      </c>
      <c r="J140" s="1">
        <f t="shared" si="1"/>
        <v>1</v>
      </c>
      <c r="K140" s="1">
        <v>26.917333603300001</v>
      </c>
      <c r="L140" s="4">
        <f t="shared" si="2"/>
        <v>2</v>
      </c>
      <c r="M140" s="4">
        <v>0</v>
      </c>
      <c r="N140" s="4">
        <f t="shared" si="3"/>
        <v>4</v>
      </c>
      <c r="O140" s="1">
        <v>10</v>
      </c>
    </row>
    <row r="141" spans="1:15" ht="14.25" customHeight="1" x14ac:dyDescent="0.2">
      <c r="A141" s="1">
        <v>140</v>
      </c>
      <c r="B141" s="1" t="s">
        <v>180</v>
      </c>
      <c r="C141" s="2">
        <v>28748</v>
      </c>
      <c r="D141" s="1" t="s">
        <v>33</v>
      </c>
      <c r="E141" s="1" t="s">
        <v>57</v>
      </c>
      <c r="F141" s="2">
        <v>2872933</v>
      </c>
      <c r="G141" s="1">
        <v>0</v>
      </c>
      <c r="H141" s="7">
        <f t="shared" si="0"/>
        <v>5</v>
      </c>
      <c r="I141" s="7">
        <v>5355.847794590306</v>
      </c>
      <c r="J141" s="1">
        <f t="shared" si="1"/>
        <v>3</v>
      </c>
      <c r="K141" s="1">
        <v>11.2698000667</v>
      </c>
      <c r="L141" s="4">
        <f t="shared" si="2"/>
        <v>2</v>
      </c>
      <c r="M141" s="4">
        <v>0</v>
      </c>
      <c r="N141" s="4">
        <f t="shared" si="3"/>
        <v>3</v>
      </c>
      <c r="O141" s="1">
        <v>10</v>
      </c>
    </row>
    <row r="142" spans="1:15" ht="14.25" customHeight="1" x14ac:dyDescent="0.2">
      <c r="A142" s="1">
        <v>141</v>
      </c>
      <c r="B142" s="1" t="s">
        <v>181</v>
      </c>
      <c r="C142" s="2">
        <v>8870</v>
      </c>
      <c r="D142" s="1" t="s">
        <v>21</v>
      </c>
      <c r="E142" s="1" t="s">
        <v>121</v>
      </c>
      <c r="F142" s="2">
        <v>2828255</v>
      </c>
      <c r="G142" s="1">
        <v>0</v>
      </c>
      <c r="H142" s="7">
        <f t="shared" si="0"/>
        <v>3</v>
      </c>
      <c r="I142" s="7">
        <v>32850.548612359227</v>
      </c>
      <c r="J142" s="1">
        <f t="shared" si="1"/>
        <v>1</v>
      </c>
      <c r="K142" s="1">
        <v>24.27766673</v>
      </c>
      <c r="L142" s="4">
        <f t="shared" si="2"/>
        <v>1</v>
      </c>
      <c r="M142" s="4">
        <v>1</v>
      </c>
      <c r="N142" s="4">
        <f t="shared" si="3"/>
        <v>4</v>
      </c>
      <c r="O142" s="1">
        <v>10</v>
      </c>
    </row>
    <row r="143" spans="1:15" ht="14.25" customHeight="1" x14ac:dyDescent="0.2">
      <c r="A143" s="1">
        <v>142</v>
      </c>
      <c r="B143" s="1" t="s">
        <v>182</v>
      </c>
      <c r="C143" s="2">
        <v>65300</v>
      </c>
      <c r="D143" s="1" t="s">
        <v>33</v>
      </c>
      <c r="E143" s="1" t="s">
        <v>53</v>
      </c>
      <c r="F143" s="2">
        <v>2689862</v>
      </c>
      <c r="G143" s="1">
        <v>0</v>
      </c>
      <c r="H143" s="7">
        <f t="shared" si="0"/>
        <v>5</v>
      </c>
      <c r="I143" s="7">
        <v>19555.211065253854</v>
      </c>
      <c r="J143" s="1">
        <f t="shared" si="1"/>
        <v>4</v>
      </c>
      <c r="K143" s="1">
        <v>6.2449051046199999</v>
      </c>
      <c r="L143" s="4">
        <f t="shared" si="2"/>
        <v>2</v>
      </c>
      <c r="M143" s="4">
        <v>0</v>
      </c>
      <c r="N143" s="4">
        <f t="shared" si="3"/>
        <v>4</v>
      </c>
      <c r="O143" s="1">
        <v>10</v>
      </c>
    </row>
    <row r="144" spans="1:15" ht="14.25" customHeight="1" x14ac:dyDescent="0.2">
      <c r="A144" s="1">
        <v>143</v>
      </c>
      <c r="B144" s="1" t="s">
        <v>183</v>
      </c>
      <c r="C144" s="2">
        <v>825615</v>
      </c>
      <c r="D144" s="1" t="s">
        <v>29</v>
      </c>
      <c r="E144" s="1" t="s">
        <v>59</v>
      </c>
      <c r="F144" s="2">
        <v>2587344</v>
      </c>
      <c r="G144" s="1">
        <v>0</v>
      </c>
      <c r="H144" s="7">
        <f t="shared" si="0"/>
        <v>5</v>
      </c>
      <c r="I144" s="7">
        <v>5037.3426291926335</v>
      </c>
      <c r="J144" s="1">
        <f t="shared" si="1"/>
        <v>1</v>
      </c>
      <c r="K144" s="1">
        <v>20.038034854399999</v>
      </c>
      <c r="L144" s="4">
        <f t="shared" si="2"/>
        <v>2</v>
      </c>
      <c r="M144" s="4">
        <v>0</v>
      </c>
      <c r="N144" s="4">
        <f t="shared" si="3"/>
        <v>3</v>
      </c>
      <c r="O144" s="1">
        <v>10</v>
      </c>
    </row>
    <row r="145" spans="1:15" ht="14.25" customHeight="1" x14ac:dyDescent="0.2">
      <c r="A145" s="1">
        <v>144</v>
      </c>
      <c r="B145" s="1" t="s">
        <v>184</v>
      </c>
      <c r="C145" s="2">
        <v>10689</v>
      </c>
      <c r="D145" s="1" t="s">
        <v>29</v>
      </c>
      <c r="E145" s="1" t="s">
        <v>30</v>
      </c>
      <c r="F145" s="2">
        <v>2486945</v>
      </c>
      <c r="G145" s="1">
        <v>0</v>
      </c>
      <c r="H145" s="7">
        <f t="shared" si="0"/>
        <v>5</v>
      </c>
      <c r="I145" s="7">
        <v>777.81524517025139</v>
      </c>
      <c r="J145" s="1">
        <f t="shared" si="1"/>
        <v>1</v>
      </c>
      <c r="K145" s="8">
        <v>26.7719999967</v>
      </c>
      <c r="L145" s="4">
        <f t="shared" si="2"/>
        <v>2</v>
      </c>
      <c r="M145" s="4">
        <v>0</v>
      </c>
      <c r="N145" s="4">
        <f t="shared" si="3"/>
        <v>0</v>
      </c>
      <c r="O145" s="1">
        <v>10</v>
      </c>
    </row>
    <row r="146" spans="1:15" ht="14.25" customHeight="1" x14ac:dyDescent="0.2">
      <c r="A146" s="1">
        <v>145</v>
      </c>
      <c r="B146" s="1" t="s">
        <v>185</v>
      </c>
      <c r="C146" s="2">
        <v>582000</v>
      </c>
      <c r="D146" s="1" t="s">
        <v>29</v>
      </c>
      <c r="E146" s="1" t="s">
        <v>59</v>
      </c>
      <c r="F146" s="2">
        <v>2397241</v>
      </c>
      <c r="G146" s="1">
        <v>0</v>
      </c>
      <c r="H146" s="7">
        <f t="shared" si="0"/>
        <v>5</v>
      </c>
      <c r="I146" s="7">
        <v>7970.7969680064125</v>
      </c>
      <c r="J146" s="1">
        <f t="shared" si="1"/>
        <v>1</v>
      </c>
      <c r="K146" s="1">
        <v>21.478538846399999</v>
      </c>
      <c r="L146" s="4">
        <f t="shared" si="2"/>
        <v>2</v>
      </c>
      <c r="M146" s="4">
        <v>0</v>
      </c>
      <c r="N146" s="4">
        <f t="shared" si="3"/>
        <v>3</v>
      </c>
      <c r="O146" s="1">
        <v>10</v>
      </c>
    </row>
    <row r="147" spans="1:15" ht="14.25" customHeight="1" x14ac:dyDescent="0.2">
      <c r="A147" s="1">
        <v>146</v>
      </c>
      <c r="B147" s="1" t="s">
        <v>186</v>
      </c>
      <c r="C147" s="2">
        <v>267668</v>
      </c>
      <c r="D147" s="1" t="s">
        <v>29</v>
      </c>
      <c r="E147" s="1" t="s">
        <v>45</v>
      </c>
      <c r="F147" s="2">
        <v>2278825</v>
      </c>
      <c r="G147" s="1">
        <v>0</v>
      </c>
      <c r="H147" s="7">
        <f t="shared" si="0"/>
        <v>5</v>
      </c>
      <c r="I147" s="7">
        <v>7767.0169794295371</v>
      </c>
      <c r="J147" s="1">
        <f t="shared" si="1"/>
        <v>1</v>
      </c>
      <c r="K147" s="1">
        <v>24.999821390699999</v>
      </c>
      <c r="L147" s="4">
        <f t="shared" si="2"/>
        <v>2</v>
      </c>
      <c r="M147" s="4">
        <v>0</v>
      </c>
      <c r="N147" s="4">
        <f t="shared" si="3"/>
        <v>3</v>
      </c>
      <c r="O147" s="1">
        <v>10</v>
      </c>
    </row>
    <row r="148" spans="1:15" ht="14.25" customHeight="1" x14ac:dyDescent="0.2">
      <c r="A148" s="1">
        <v>147</v>
      </c>
      <c r="B148" s="1" t="s">
        <v>187</v>
      </c>
      <c r="C148" s="2">
        <v>30355</v>
      </c>
      <c r="D148" s="1" t="s">
        <v>29</v>
      </c>
      <c r="E148" s="1" t="s">
        <v>59</v>
      </c>
      <c r="F148" s="2">
        <v>2159079</v>
      </c>
      <c r="G148" s="1">
        <v>0</v>
      </c>
      <c r="H148" s="7">
        <f t="shared" si="0"/>
        <v>5</v>
      </c>
      <c r="I148" s="7">
        <v>1113.3721403358106</v>
      </c>
      <c r="J148" s="1">
        <f t="shared" si="1"/>
        <v>3</v>
      </c>
      <c r="K148" s="1">
        <v>11.9744751458</v>
      </c>
      <c r="L148" s="4">
        <f t="shared" si="2"/>
        <v>2</v>
      </c>
      <c r="M148" s="4">
        <v>0</v>
      </c>
      <c r="N148" s="4">
        <f t="shared" si="3"/>
        <v>2</v>
      </c>
      <c r="O148" s="1">
        <v>10</v>
      </c>
    </row>
    <row r="149" spans="1:15" ht="14.25" customHeight="1" x14ac:dyDescent="0.2">
      <c r="A149" s="1">
        <v>148</v>
      </c>
      <c r="B149" s="1" t="s">
        <v>188</v>
      </c>
      <c r="C149" s="2">
        <v>25713</v>
      </c>
      <c r="D149" s="1" t="s">
        <v>33</v>
      </c>
      <c r="E149" s="1" t="s">
        <v>57</v>
      </c>
      <c r="F149" s="2">
        <v>2082658</v>
      </c>
      <c r="G149" s="1">
        <v>0</v>
      </c>
      <c r="H149" s="7">
        <f t="shared" si="0"/>
        <v>5</v>
      </c>
      <c r="I149" s="7">
        <v>6022.2409899741851</v>
      </c>
      <c r="J149" s="1">
        <f t="shared" si="1"/>
        <v>4</v>
      </c>
      <c r="K149" s="1">
        <v>9.8535181818200002</v>
      </c>
      <c r="L149" s="4">
        <f t="shared" si="2"/>
        <v>2</v>
      </c>
      <c r="M149" s="4">
        <v>0</v>
      </c>
      <c r="N149" s="4">
        <f t="shared" si="3"/>
        <v>3</v>
      </c>
      <c r="O149" s="1">
        <v>10</v>
      </c>
    </row>
    <row r="150" spans="1:15" ht="14.25" customHeight="1" x14ac:dyDescent="0.2">
      <c r="A150" s="1">
        <v>149</v>
      </c>
      <c r="B150" s="1" t="s">
        <v>189</v>
      </c>
      <c r="C150" s="2">
        <v>20273</v>
      </c>
      <c r="D150" s="1" t="s">
        <v>33</v>
      </c>
      <c r="E150" s="1" t="s">
        <v>57</v>
      </c>
      <c r="F150" s="2">
        <v>2078724.0000000002</v>
      </c>
      <c r="G150" s="1">
        <v>0</v>
      </c>
      <c r="H150" s="7">
        <f t="shared" si="0"/>
        <v>4</v>
      </c>
      <c r="I150" s="7">
        <v>25942.954774143614</v>
      </c>
      <c r="J150" s="1">
        <f t="shared" si="1"/>
        <v>4</v>
      </c>
      <c r="K150" s="1">
        <v>8.0402111200000004</v>
      </c>
      <c r="L150" s="4">
        <f t="shared" si="2"/>
        <v>2</v>
      </c>
      <c r="M150" s="4">
        <v>0</v>
      </c>
      <c r="N150" s="4">
        <f t="shared" si="3"/>
        <v>4</v>
      </c>
      <c r="O150" s="1">
        <v>10</v>
      </c>
    </row>
    <row r="151" spans="1:15" ht="14.25" customHeight="1" x14ac:dyDescent="0.2">
      <c r="A151" s="1">
        <v>150</v>
      </c>
      <c r="B151" s="1" t="s">
        <v>190</v>
      </c>
      <c r="C151" s="2">
        <v>36125</v>
      </c>
      <c r="D151" s="1" t="s">
        <v>29</v>
      </c>
      <c r="E151" s="1" t="s">
        <v>30</v>
      </c>
      <c r="F151" s="2">
        <v>2015494</v>
      </c>
      <c r="G151" s="1">
        <v>0</v>
      </c>
      <c r="H151" s="7">
        <f t="shared" si="0"/>
        <v>5</v>
      </c>
      <c r="I151" s="7">
        <v>749.45374702880599</v>
      </c>
      <c r="J151" s="1">
        <f t="shared" si="1"/>
        <v>1</v>
      </c>
      <c r="K151" s="1">
        <v>26.608000372999999</v>
      </c>
      <c r="L151" s="4">
        <f t="shared" si="2"/>
        <v>2</v>
      </c>
      <c r="M151" s="4">
        <v>0</v>
      </c>
      <c r="N151" s="4">
        <f t="shared" si="3"/>
        <v>0</v>
      </c>
      <c r="O151" s="1">
        <v>10</v>
      </c>
    </row>
    <row r="152" spans="1:15" ht="14.25" customHeight="1" x14ac:dyDescent="0.2">
      <c r="A152" s="1">
        <v>151</v>
      </c>
      <c r="B152" s="1" t="s">
        <v>191</v>
      </c>
      <c r="C152" s="2">
        <v>64559</v>
      </c>
      <c r="D152" s="1" t="s">
        <v>33</v>
      </c>
      <c r="E152" s="1" t="s">
        <v>53</v>
      </c>
      <c r="F152" s="2">
        <v>1866942</v>
      </c>
      <c r="G152" s="1">
        <v>0</v>
      </c>
      <c r="H152" s="7">
        <f t="shared" si="0"/>
        <v>5</v>
      </c>
      <c r="I152" s="7">
        <v>17794.478616781202</v>
      </c>
      <c r="J152" s="1">
        <f t="shared" si="1"/>
        <v>4</v>
      </c>
      <c r="K152" s="1">
        <v>5.6266257294299997</v>
      </c>
      <c r="L152" s="4">
        <f t="shared" si="2"/>
        <v>2</v>
      </c>
      <c r="M152" s="4">
        <v>0</v>
      </c>
      <c r="N152" s="4">
        <f t="shared" si="3"/>
        <v>4</v>
      </c>
      <c r="O152" s="1">
        <v>10</v>
      </c>
    </row>
    <row r="153" spans="1:15" ht="14.25" customHeight="1" x14ac:dyDescent="0.2">
      <c r="A153" s="1">
        <v>152</v>
      </c>
      <c r="B153" s="1" t="s">
        <v>192</v>
      </c>
      <c r="C153" s="2">
        <v>765</v>
      </c>
      <c r="D153" s="1" t="s">
        <v>16</v>
      </c>
      <c r="E153" s="1" t="s">
        <v>47</v>
      </c>
      <c r="F153" s="2">
        <v>1748296</v>
      </c>
      <c r="G153" s="1">
        <v>0</v>
      </c>
      <c r="H153" s="7">
        <f t="shared" si="0"/>
        <v>4</v>
      </c>
      <c r="I153" s="7">
        <v>23443.434828326568</v>
      </c>
      <c r="J153" s="1">
        <f t="shared" si="1"/>
        <v>1</v>
      </c>
      <c r="K153" s="4">
        <v>26.59</v>
      </c>
      <c r="L153" s="4">
        <f t="shared" si="2"/>
        <v>2</v>
      </c>
      <c r="M153" s="4">
        <v>0</v>
      </c>
      <c r="N153" s="4">
        <f t="shared" si="3"/>
        <v>4</v>
      </c>
      <c r="O153" s="1">
        <v>10</v>
      </c>
    </row>
    <row r="154" spans="1:15" ht="14.25" customHeight="1" x14ac:dyDescent="0.2">
      <c r="A154" s="1">
        <v>153</v>
      </c>
      <c r="B154" s="1" t="s">
        <v>193</v>
      </c>
      <c r="C154" s="2">
        <v>28051</v>
      </c>
      <c r="D154" s="1" t="s">
        <v>29</v>
      </c>
      <c r="E154" s="1" t="s">
        <v>45</v>
      </c>
      <c r="F154" s="2">
        <v>1449896</v>
      </c>
      <c r="G154" s="1">
        <v>0</v>
      </c>
      <c r="H154" s="7">
        <f t="shared" si="0"/>
        <v>5</v>
      </c>
      <c r="I154" s="7">
        <v>8419.9333361253011</v>
      </c>
      <c r="J154" s="1">
        <f t="shared" si="1"/>
        <v>1</v>
      </c>
      <c r="K154" s="1">
        <v>24.125999662200002</v>
      </c>
      <c r="L154" s="4">
        <f t="shared" si="2"/>
        <v>2</v>
      </c>
      <c r="M154" s="4">
        <v>0</v>
      </c>
      <c r="N154" s="4">
        <f t="shared" si="3"/>
        <v>3</v>
      </c>
      <c r="O154" s="1">
        <v>10</v>
      </c>
    </row>
    <row r="155" spans="1:15" ht="14.25" customHeight="1" x14ac:dyDescent="0.2">
      <c r="A155" s="1">
        <v>154</v>
      </c>
      <c r="B155" s="1" t="s">
        <v>194</v>
      </c>
      <c r="C155" s="2">
        <v>5130</v>
      </c>
      <c r="D155" s="1" t="s">
        <v>21</v>
      </c>
      <c r="E155" s="1" t="s">
        <v>121</v>
      </c>
      <c r="F155" s="2">
        <v>1403375</v>
      </c>
      <c r="G155" s="1">
        <v>0</v>
      </c>
      <c r="H155" s="7">
        <f t="shared" si="0"/>
        <v>5</v>
      </c>
      <c r="I155" s="7">
        <v>16637.162938769739</v>
      </c>
      <c r="J155" s="1">
        <f t="shared" si="1"/>
        <v>1</v>
      </c>
      <c r="K155" s="1">
        <v>25.862500194999999</v>
      </c>
      <c r="L155" s="4">
        <f t="shared" si="2"/>
        <v>1</v>
      </c>
      <c r="M155" s="4">
        <v>1</v>
      </c>
      <c r="N155" s="4">
        <f t="shared" si="3"/>
        <v>4</v>
      </c>
      <c r="O155" s="1">
        <v>10</v>
      </c>
    </row>
    <row r="156" spans="1:15" ht="14.25" customHeight="1" x14ac:dyDescent="0.2">
      <c r="A156" s="1">
        <v>155</v>
      </c>
      <c r="B156" s="1" t="s">
        <v>195</v>
      </c>
      <c r="C156" s="2">
        <v>14874</v>
      </c>
      <c r="D156" s="1" t="s">
        <v>16</v>
      </c>
      <c r="E156" s="1" t="s">
        <v>24</v>
      </c>
      <c r="F156" s="2">
        <v>1343873</v>
      </c>
      <c r="G156" s="1">
        <v>0</v>
      </c>
      <c r="H156" s="7">
        <f t="shared" si="0"/>
        <v>5</v>
      </c>
      <c r="I156" s="7">
        <v>1560.5086148230637</v>
      </c>
      <c r="J156" s="1">
        <f t="shared" si="1"/>
        <v>1</v>
      </c>
      <c r="K156" s="1">
        <v>24.965999920000002</v>
      </c>
      <c r="L156" s="4">
        <f t="shared" si="2"/>
        <v>2</v>
      </c>
      <c r="M156" s="4">
        <v>0</v>
      </c>
      <c r="N156" s="4">
        <f t="shared" si="3"/>
        <v>2</v>
      </c>
      <c r="O156" s="1">
        <v>10</v>
      </c>
    </row>
    <row r="157" spans="1:15" ht="14.25" customHeight="1" x14ac:dyDescent="0.2">
      <c r="A157" s="1">
        <v>156</v>
      </c>
      <c r="B157" s="1" t="s">
        <v>196</v>
      </c>
      <c r="C157" s="2">
        <v>45227</v>
      </c>
      <c r="D157" s="1" t="s">
        <v>33</v>
      </c>
      <c r="E157" s="1" t="s">
        <v>53</v>
      </c>
      <c r="F157" s="2">
        <v>1325185</v>
      </c>
      <c r="G157" s="1">
        <v>0</v>
      </c>
      <c r="H157" s="7">
        <f t="shared" si="0"/>
        <v>4</v>
      </c>
      <c r="I157" s="7">
        <v>23397.120014869379</v>
      </c>
      <c r="J157" s="1">
        <f t="shared" si="1"/>
        <v>4</v>
      </c>
      <c r="K157" s="1">
        <v>5.0309384242300004</v>
      </c>
      <c r="L157" s="4">
        <f t="shared" si="2"/>
        <v>2</v>
      </c>
      <c r="M157" s="4">
        <v>0</v>
      </c>
      <c r="N157" s="4">
        <f t="shared" si="3"/>
        <v>4</v>
      </c>
      <c r="O157" s="1">
        <v>10</v>
      </c>
    </row>
    <row r="158" spans="1:15" ht="14.25" customHeight="1" x14ac:dyDescent="0.2">
      <c r="A158" s="1">
        <v>157</v>
      </c>
      <c r="B158" s="1" t="s">
        <v>197</v>
      </c>
      <c r="C158" s="2">
        <v>2040</v>
      </c>
      <c r="D158" s="1" t="s">
        <v>29</v>
      </c>
      <c r="E158" s="1" t="s">
        <v>39</v>
      </c>
      <c r="F158" s="2">
        <v>1273433</v>
      </c>
      <c r="G158" s="1">
        <v>0</v>
      </c>
      <c r="H158" s="7">
        <f t="shared" si="0"/>
        <v>5</v>
      </c>
      <c r="I158" s="7">
        <v>11097.586933230887</v>
      </c>
      <c r="J158" s="1">
        <f t="shared" si="1"/>
        <v>1</v>
      </c>
      <c r="K158" s="1">
        <v>23.127000809999998</v>
      </c>
      <c r="L158" s="4">
        <f t="shared" si="2"/>
        <v>2</v>
      </c>
      <c r="M158" s="4">
        <v>0</v>
      </c>
      <c r="N158" s="4">
        <f t="shared" si="3"/>
        <v>4</v>
      </c>
      <c r="O158" s="1">
        <v>10</v>
      </c>
    </row>
    <row r="159" spans="1:15" ht="14.25" customHeight="1" x14ac:dyDescent="0.2">
      <c r="A159" s="1">
        <v>158</v>
      </c>
      <c r="B159" s="1" t="s">
        <v>198</v>
      </c>
      <c r="C159" s="2">
        <v>9251</v>
      </c>
      <c r="D159" s="1" t="s">
        <v>33</v>
      </c>
      <c r="E159" s="1" t="s">
        <v>34</v>
      </c>
      <c r="F159" s="2">
        <v>1215584</v>
      </c>
      <c r="G159" s="1">
        <v>0</v>
      </c>
      <c r="H159" s="7">
        <f t="shared" si="0"/>
        <v>4</v>
      </c>
      <c r="I159" s="7">
        <v>28288.461575719801</v>
      </c>
      <c r="J159" s="1">
        <f t="shared" si="1"/>
        <v>2</v>
      </c>
      <c r="K159" s="1">
        <v>18.7135000225</v>
      </c>
      <c r="L159" s="4">
        <f t="shared" si="2"/>
        <v>2</v>
      </c>
      <c r="M159" s="4">
        <v>0</v>
      </c>
      <c r="N159" s="4">
        <f t="shared" si="3"/>
        <v>4</v>
      </c>
      <c r="O159" s="1">
        <v>10</v>
      </c>
    </row>
    <row r="160" spans="1:15" ht="14.25" customHeight="1" x14ac:dyDescent="0.2">
      <c r="A160" s="1">
        <v>159</v>
      </c>
      <c r="B160" s="1" t="s">
        <v>199</v>
      </c>
      <c r="C160" s="2">
        <v>17364</v>
      </c>
      <c r="D160" s="1" t="s">
        <v>29</v>
      </c>
      <c r="E160" s="1" t="s">
        <v>59</v>
      </c>
      <c r="F160" s="2">
        <v>1172362</v>
      </c>
      <c r="G160" s="1">
        <v>0</v>
      </c>
      <c r="H160" s="7">
        <f t="shared" si="0"/>
        <v>5</v>
      </c>
      <c r="I160" s="7">
        <v>3894.6696302985792</v>
      </c>
      <c r="J160" s="1">
        <f t="shared" si="1"/>
        <v>1</v>
      </c>
      <c r="K160" s="1">
        <v>20.413800049999999</v>
      </c>
      <c r="L160" s="4">
        <f t="shared" si="2"/>
        <v>2</v>
      </c>
      <c r="M160" s="4">
        <v>0</v>
      </c>
      <c r="N160" s="4">
        <f t="shared" si="3"/>
        <v>2</v>
      </c>
      <c r="O160" s="1">
        <v>10</v>
      </c>
    </row>
    <row r="161" spans="1:15" ht="14.25" customHeight="1" x14ac:dyDescent="0.2">
      <c r="A161" s="1">
        <v>160</v>
      </c>
      <c r="B161" s="1" t="s">
        <v>200</v>
      </c>
      <c r="C161" s="2">
        <v>23200</v>
      </c>
      <c r="D161" s="1" t="s">
        <v>29</v>
      </c>
      <c r="E161" s="1" t="s">
        <v>39</v>
      </c>
      <c r="F161" s="2">
        <v>1002187</v>
      </c>
      <c r="G161" s="1">
        <v>0</v>
      </c>
      <c r="H161" s="7">
        <f t="shared" si="0"/>
        <v>5</v>
      </c>
      <c r="I161" s="7">
        <v>3414.9353927230181</v>
      </c>
      <c r="J161" s="1">
        <f t="shared" si="1"/>
        <v>1</v>
      </c>
      <c r="K161" s="1">
        <v>27.643000194300001</v>
      </c>
      <c r="L161" s="4">
        <f t="shared" si="2"/>
        <v>2</v>
      </c>
      <c r="M161" s="4">
        <v>0</v>
      </c>
      <c r="N161" s="4">
        <f t="shared" si="3"/>
        <v>2</v>
      </c>
      <c r="O161" s="1">
        <v>10</v>
      </c>
    </row>
    <row r="162" spans="1:15" ht="14.25" customHeight="1" x14ac:dyDescent="0.2">
      <c r="A162" s="1">
        <v>161</v>
      </c>
      <c r="B162" s="1" t="s">
        <v>201</v>
      </c>
      <c r="C162" s="2">
        <v>18272</v>
      </c>
      <c r="D162" s="1" t="s">
        <v>92</v>
      </c>
      <c r="E162" s="1" t="s">
        <v>137</v>
      </c>
      <c r="F162" s="2">
        <v>902906</v>
      </c>
      <c r="G162" s="1">
        <v>0</v>
      </c>
      <c r="H162" s="7">
        <f t="shared" si="0"/>
        <v>5</v>
      </c>
      <c r="I162" s="7">
        <v>6175.8748412176656</v>
      </c>
      <c r="J162" s="1">
        <f t="shared" si="1"/>
        <v>1</v>
      </c>
      <c r="K162" s="1">
        <v>23.371000290000001</v>
      </c>
      <c r="L162" s="4">
        <f t="shared" si="2"/>
        <v>2</v>
      </c>
      <c r="M162" s="4">
        <v>0</v>
      </c>
      <c r="N162" s="4">
        <f t="shared" si="3"/>
        <v>3</v>
      </c>
      <c r="O162" s="1">
        <v>10</v>
      </c>
    </row>
    <row r="163" spans="1:15" ht="14.25" customHeight="1" x14ac:dyDescent="0.2">
      <c r="A163" s="1">
        <v>162</v>
      </c>
      <c r="B163" s="1" t="s">
        <v>202</v>
      </c>
      <c r="C163" s="2">
        <v>2511</v>
      </c>
      <c r="D163" s="1" t="s">
        <v>29</v>
      </c>
      <c r="E163" s="1" t="s">
        <v>39</v>
      </c>
      <c r="F163" s="2">
        <v>901686</v>
      </c>
      <c r="G163" s="1">
        <v>0</v>
      </c>
      <c r="H163" s="7">
        <f t="shared" si="0"/>
        <v>1</v>
      </c>
      <c r="I163" s="7" t="s">
        <v>90</v>
      </c>
      <c r="J163" s="1">
        <f t="shared" si="1"/>
        <v>1</v>
      </c>
      <c r="K163" s="7" t="s">
        <v>90</v>
      </c>
      <c r="L163" s="4">
        <f t="shared" si="2"/>
        <v>2</v>
      </c>
      <c r="M163" s="4">
        <v>0</v>
      </c>
      <c r="N163" s="4">
        <f t="shared" si="3"/>
        <v>4</v>
      </c>
      <c r="O163" s="1">
        <v>10</v>
      </c>
    </row>
    <row r="164" spans="1:15" ht="14.25" customHeight="1" x14ac:dyDescent="0.2">
      <c r="A164" s="1">
        <v>163</v>
      </c>
      <c r="B164" s="1" t="s">
        <v>203</v>
      </c>
      <c r="C164" s="2">
        <v>1862</v>
      </c>
      <c r="D164" s="1" t="s">
        <v>29</v>
      </c>
      <c r="E164" s="1" t="s">
        <v>39</v>
      </c>
      <c r="F164" s="2">
        <v>888451</v>
      </c>
      <c r="G164" s="1">
        <v>0</v>
      </c>
      <c r="H164" s="7">
        <f t="shared" si="0"/>
        <v>5</v>
      </c>
      <c r="I164" s="7">
        <v>1370.1401234737377</v>
      </c>
      <c r="J164" s="1">
        <f t="shared" si="1"/>
        <v>1</v>
      </c>
      <c r="K164" s="1">
        <v>23.98699951</v>
      </c>
      <c r="L164" s="4">
        <f t="shared" si="2"/>
        <v>2</v>
      </c>
      <c r="M164" s="4">
        <v>0</v>
      </c>
      <c r="N164" s="4">
        <f t="shared" si="3"/>
        <v>2</v>
      </c>
      <c r="O164" s="1">
        <v>10</v>
      </c>
    </row>
    <row r="165" spans="1:15" ht="14.25" customHeight="1" x14ac:dyDescent="0.2">
      <c r="A165" s="1">
        <v>164</v>
      </c>
      <c r="B165" s="1" t="s">
        <v>204</v>
      </c>
      <c r="C165" s="2">
        <v>214969</v>
      </c>
      <c r="D165" s="1" t="s">
        <v>21</v>
      </c>
      <c r="E165" s="1" t="s">
        <v>27</v>
      </c>
      <c r="F165" s="2">
        <v>790326</v>
      </c>
      <c r="G165" s="1">
        <v>0</v>
      </c>
      <c r="H165" s="7">
        <f t="shared" si="0"/>
        <v>5</v>
      </c>
      <c r="I165" s="7">
        <v>6609.5104308480095</v>
      </c>
      <c r="J165" s="1">
        <f t="shared" si="1"/>
        <v>1</v>
      </c>
      <c r="K165" s="1">
        <v>25.795363570300001</v>
      </c>
      <c r="L165" s="4">
        <f t="shared" si="2"/>
        <v>1</v>
      </c>
      <c r="M165" s="4">
        <v>1</v>
      </c>
      <c r="N165" s="4">
        <f t="shared" si="3"/>
        <v>3</v>
      </c>
      <c r="O165" s="1">
        <v>10</v>
      </c>
    </row>
    <row r="166" spans="1:15" ht="14.25" customHeight="1" x14ac:dyDescent="0.2">
      <c r="A166" s="1">
        <v>165</v>
      </c>
      <c r="B166" s="1" t="s">
        <v>205</v>
      </c>
      <c r="C166" s="2">
        <v>38394</v>
      </c>
      <c r="D166" s="1" t="s">
        <v>16</v>
      </c>
      <c r="E166" s="1" t="s">
        <v>19</v>
      </c>
      <c r="F166" s="2">
        <v>779898</v>
      </c>
      <c r="G166" s="1">
        <v>0</v>
      </c>
      <c r="H166" s="7">
        <f t="shared" si="0"/>
        <v>5</v>
      </c>
      <c r="I166" s="7">
        <v>3316.1670221057707</v>
      </c>
      <c r="J166" s="1">
        <f t="shared" si="1"/>
        <v>4</v>
      </c>
      <c r="K166" s="1">
        <v>8.5750429300000004</v>
      </c>
      <c r="L166" s="4">
        <f t="shared" si="2"/>
        <v>2</v>
      </c>
      <c r="M166" s="4">
        <v>0</v>
      </c>
      <c r="N166" s="4">
        <f t="shared" si="3"/>
        <v>2</v>
      </c>
      <c r="O166" s="1">
        <v>10</v>
      </c>
    </row>
    <row r="167" spans="1:15" ht="14.25" customHeight="1" x14ac:dyDescent="0.2">
      <c r="A167" s="1">
        <v>166</v>
      </c>
      <c r="B167" s="1" t="s">
        <v>206</v>
      </c>
      <c r="C167" s="2">
        <v>28896</v>
      </c>
      <c r="D167" s="1" t="s">
        <v>92</v>
      </c>
      <c r="E167" s="1" t="s">
        <v>137</v>
      </c>
      <c r="F167" s="2">
        <v>703996</v>
      </c>
      <c r="G167" s="1">
        <v>0</v>
      </c>
      <c r="H167" s="7">
        <f t="shared" si="0"/>
        <v>5</v>
      </c>
      <c r="I167" s="7">
        <v>2344.2316340644838</v>
      </c>
      <c r="J167" s="1">
        <f t="shared" si="1"/>
        <v>1</v>
      </c>
      <c r="K167" s="1">
        <v>25.676300430000001</v>
      </c>
      <c r="L167" s="4">
        <f t="shared" si="2"/>
        <v>2</v>
      </c>
      <c r="M167" s="4">
        <v>0</v>
      </c>
      <c r="N167" s="4">
        <f t="shared" si="3"/>
        <v>2</v>
      </c>
      <c r="O167" s="1">
        <v>10</v>
      </c>
    </row>
    <row r="168" spans="1:15" ht="14.25" customHeight="1" x14ac:dyDescent="0.2">
      <c r="A168" s="1">
        <v>167</v>
      </c>
      <c r="B168" s="1" t="s">
        <v>207</v>
      </c>
      <c r="C168" s="2">
        <v>30</v>
      </c>
      <c r="D168" s="1" t="s">
        <v>16</v>
      </c>
      <c r="E168" s="1" t="s">
        <v>17</v>
      </c>
      <c r="F168" s="2">
        <v>658394</v>
      </c>
      <c r="G168" s="1">
        <v>0</v>
      </c>
      <c r="H168" s="7">
        <f t="shared" si="0"/>
        <v>1</v>
      </c>
      <c r="I168" s="7" t="s">
        <v>90</v>
      </c>
      <c r="J168" s="1">
        <f t="shared" si="1"/>
        <v>1</v>
      </c>
      <c r="K168" s="7" t="s">
        <v>90</v>
      </c>
      <c r="L168" s="4">
        <f t="shared" si="2"/>
        <v>2</v>
      </c>
      <c r="M168" s="4">
        <v>0</v>
      </c>
      <c r="N168" s="4">
        <f t="shared" si="3"/>
        <v>4</v>
      </c>
      <c r="O168" s="1">
        <v>10</v>
      </c>
    </row>
    <row r="169" spans="1:15" ht="14.25" customHeight="1" x14ac:dyDescent="0.2">
      <c r="A169" s="1">
        <v>168</v>
      </c>
      <c r="B169" s="1" t="s">
        <v>208</v>
      </c>
      <c r="C169" s="2">
        <v>2586</v>
      </c>
      <c r="D169" s="1" t="s">
        <v>33</v>
      </c>
      <c r="E169" s="1" t="s">
        <v>50</v>
      </c>
      <c r="F169" s="2">
        <v>634814</v>
      </c>
      <c r="G169" s="1">
        <v>0</v>
      </c>
      <c r="H169" s="7">
        <f t="shared" si="0"/>
        <v>1</v>
      </c>
      <c r="I169" s="7">
        <v>114685.16842414942</v>
      </c>
      <c r="J169" s="1">
        <f t="shared" si="1"/>
        <v>4</v>
      </c>
      <c r="K169" s="1">
        <v>8.8818998300000001</v>
      </c>
      <c r="L169" s="4">
        <f t="shared" si="2"/>
        <v>1</v>
      </c>
      <c r="M169" s="4">
        <v>1</v>
      </c>
      <c r="N169" s="4">
        <f t="shared" si="3"/>
        <v>4</v>
      </c>
      <c r="O169" s="1">
        <v>10</v>
      </c>
    </row>
    <row r="170" spans="1:15" ht="14.25" customHeight="1" x14ac:dyDescent="0.2">
      <c r="A170" s="1">
        <v>169</v>
      </c>
      <c r="B170" s="1" t="s">
        <v>209</v>
      </c>
      <c r="C170" s="2">
        <v>13812</v>
      </c>
      <c r="D170" s="1" t="s">
        <v>33</v>
      </c>
      <c r="E170" s="1" t="s">
        <v>57</v>
      </c>
      <c r="F170" s="2">
        <v>628053</v>
      </c>
      <c r="G170" s="1">
        <v>0</v>
      </c>
      <c r="H170" s="7">
        <f t="shared" si="0"/>
        <v>5</v>
      </c>
      <c r="I170" s="7">
        <v>8910.651554094482</v>
      </c>
      <c r="J170" s="1">
        <f t="shared" si="1"/>
        <v>4</v>
      </c>
      <c r="K170" s="1">
        <v>7.9069499166700004</v>
      </c>
      <c r="L170" s="4">
        <f t="shared" si="2"/>
        <v>2</v>
      </c>
      <c r="M170" s="4">
        <v>0</v>
      </c>
      <c r="N170" s="4">
        <f t="shared" si="3"/>
        <v>3</v>
      </c>
      <c r="O170" s="1">
        <v>10</v>
      </c>
    </row>
    <row r="171" spans="1:15" ht="14.25" customHeight="1" x14ac:dyDescent="0.2">
      <c r="A171" s="1">
        <v>170</v>
      </c>
      <c r="B171" s="1" t="s">
        <v>210</v>
      </c>
      <c r="C171" s="2">
        <v>266000</v>
      </c>
      <c r="D171" s="1" t="s">
        <v>29</v>
      </c>
      <c r="E171" s="1" t="s">
        <v>42</v>
      </c>
      <c r="F171" s="2">
        <v>611875</v>
      </c>
      <c r="G171" s="1">
        <v>0</v>
      </c>
      <c r="H171" s="7">
        <f t="shared" si="0"/>
        <v>1</v>
      </c>
      <c r="I171" s="7" t="s">
        <v>90</v>
      </c>
      <c r="J171" s="1">
        <f t="shared" si="1"/>
        <v>1</v>
      </c>
      <c r="K171" s="7" t="s">
        <v>90</v>
      </c>
      <c r="L171" s="4">
        <f t="shared" si="2"/>
        <v>2</v>
      </c>
      <c r="M171" s="4">
        <v>0</v>
      </c>
      <c r="N171" s="4">
        <f t="shared" si="3"/>
        <v>4</v>
      </c>
      <c r="O171" s="1">
        <v>10</v>
      </c>
    </row>
    <row r="172" spans="1:15" ht="14.25" customHeight="1" x14ac:dyDescent="0.2">
      <c r="A172" s="1">
        <v>171</v>
      </c>
      <c r="B172" s="1" t="s">
        <v>211</v>
      </c>
      <c r="C172" s="2">
        <v>163820</v>
      </c>
      <c r="D172" s="1" t="s">
        <v>21</v>
      </c>
      <c r="E172" s="1" t="s">
        <v>27</v>
      </c>
      <c r="F172" s="2">
        <v>591800</v>
      </c>
      <c r="G172" s="1">
        <v>0</v>
      </c>
      <c r="H172" s="7">
        <f t="shared" si="0"/>
        <v>5</v>
      </c>
      <c r="I172" s="7">
        <v>7261.1656095382368</v>
      </c>
      <c r="J172" s="1">
        <f t="shared" si="1"/>
        <v>1</v>
      </c>
      <c r="K172" s="1">
        <v>25.766081635500001</v>
      </c>
      <c r="L172" s="4">
        <f t="shared" si="2"/>
        <v>1</v>
      </c>
      <c r="M172" s="4">
        <v>1</v>
      </c>
      <c r="N172" s="4">
        <f t="shared" si="3"/>
        <v>3</v>
      </c>
      <c r="O172" s="1">
        <v>10</v>
      </c>
    </row>
    <row r="173" spans="1:15" ht="14.25" customHeight="1" x14ac:dyDescent="0.2">
      <c r="A173" s="1">
        <v>172</v>
      </c>
      <c r="B173" s="1" t="s">
        <v>212</v>
      </c>
      <c r="C173" s="2">
        <v>4033</v>
      </c>
      <c r="D173" s="1" t="s">
        <v>29</v>
      </c>
      <c r="E173" s="1" t="s">
        <v>30</v>
      </c>
      <c r="F173" s="2">
        <v>561898</v>
      </c>
      <c r="G173" s="1">
        <v>0</v>
      </c>
      <c r="H173" s="7">
        <f t="shared" si="0"/>
        <v>1</v>
      </c>
      <c r="I173" s="7" t="s">
        <v>90</v>
      </c>
      <c r="J173" s="1">
        <f t="shared" si="1"/>
        <v>1</v>
      </c>
      <c r="K173" s="7" t="s">
        <v>90</v>
      </c>
      <c r="L173" s="4">
        <f t="shared" si="2"/>
        <v>2</v>
      </c>
      <c r="M173" s="4">
        <v>0</v>
      </c>
      <c r="N173" s="4">
        <f t="shared" si="3"/>
        <v>4</v>
      </c>
      <c r="O173" s="1">
        <v>10</v>
      </c>
    </row>
    <row r="174" spans="1:15" ht="14.25" customHeight="1" x14ac:dyDescent="0.2">
      <c r="A174" s="1">
        <v>173</v>
      </c>
      <c r="B174" s="1" t="s">
        <v>213</v>
      </c>
      <c r="C174" s="2">
        <v>300</v>
      </c>
      <c r="D174" s="1" t="s">
        <v>16</v>
      </c>
      <c r="E174" s="1" t="s">
        <v>19</v>
      </c>
      <c r="F174" s="2">
        <v>543617</v>
      </c>
      <c r="G174" s="1">
        <v>0</v>
      </c>
      <c r="H174" s="7">
        <f t="shared" si="0"/>
        <v>5</v>
      </c>
      <c r="I174" s="7">
        <v>10626.433346690934</v>
      </c>
      <c r="J174" s="1">
        <f t="shared" si="1"/>
        <v>1</v>
      </c>
      <c r="K174" s="1" t="s">
        <v>90</v>
      </c>
      <c r="L174" s="4">
        <f t="shared" si="2"/>
        <v>2</v>
      </c>
      <c r="M174" s="4">
        <v>0</v>
      </c>
      <c r="N174" s="4">
        <f t="shared" si="3"/>
        <v>4</v>
      </c>
      <c r="O174" s="1">
        <v>10</v>
      </c>
    </row>
    <row r="175" spans="1:15" ht="14.25" customHeight="1" x14ac:dyDescent="0.2">
      <c r="A175" s="1">
        <v>174</v>
      </c>
      <c r="B175" s="1" t="s">
        <v>214</v>
      </c>
      <c r="C175" s="2">
        <v>316</v>
      </c>
      <c r="D175" s="1" t="s">
        <v>33</v>
      </c>
      <c r="E175" s="1" t="s">
        <v>57</v>
      </c>
      <c r="F175" s="2">
        <v>442784</v>
      </c>
      <c r="G175" s="1">
        <v>0</v>
      </c>
      <c r="H175" s="7">
        <f t="shared" si="0"/>
        <v>3</v>
      </c>
      <c r="I175" s="7">
        <v>30186.195962197886</v>
      </c>
      <c r="J175" s="1">
        <f t="shared" si="1"/>
        <v>1</v>
      </c>
      <c r="K175" s="1" t="s">
        <v>90</v>
      </c>
      <c r="L175" s="4">
        <f t="shared" si="2"/>
        <v>2</v>
      </c>
      <c r="M175" s="4">
        <v>0</v>
      </c>
      <c r="N175" s="4">
        <f t="shared" si="3"/>
        <v>4</v>
      </c>
      <c r="O175" s="1">
        <v>10</v>
      </c>
    </row>
    <row r="176" spans="1:15" ht="14.25" customHeight="1" x14ac:dyDescent="0.2">
      <c r="A176" s="1">
        <v>175</v>
      </c>
      <c r="B176" s="1" t="s">
        <v>215</v>
      </c>
      <c r="C176" s="2">
        <v>5765</v>
      </c>
      <c r="D176" s="1" t="s">
        <v>16</v>
      </c>
      <c r="E176" s="1" t="s">
        <v>24</v>
      </c>
      <c r="F176" s="2">
        <v>441532</v>
      </c>
      <c r="G176" s="1">
        <v>0</v>
      </c>
      <c r="H176" s="7">
        <f t="shared" si="0"/>
        <v>1</v>
      </c>
      <c r="I176" s="7" t="s">
        <v>90</v>
      </c>
      <c r="J176" s="1">
        <f t="shared" si="1"/>
        <v>1</v>
      </c>
      <c r="K176" s="7" t="s">
        <v>90</v>
      </c>
      <c r="L176" s="4">
        <f t="shared" si="2"/>
        <v>2</v>
      </c>
      <c r="M176" s="4">
        <v>0</v>
      </c>
      <c r="N176" s="4">
        <f t="shared" si="3"/>
        <v>4</v>
      </c>
      <c r="O176" s="1">
        <v>10</v>
      </c>
    </row>
    <row r="177" spans="1:15" ht="14.25" customHeight="1" x14ac:dyDescent="0.2">
      <c r="A177" s="1">
        <v>176</v>
      </c>
      <c r="B177" s="1" t="s">
        <v>216</v>
      </c>
      <c r="C177" s="2">
        <v>22966</v>
      </c>
      <c r="D177" s="1" t="s">
        <v>21</v>
      </c>
      <c r="E177" s="1" t="s">
        <v>36</v>
      </c>
      <c r="F177" s="2">
        <v>404914</v>
      </c>
      <c r="G177" s="1">
        <v>0</v>
      </c>
      <c r="H177" s="7">
        <f t="shared" si="0"/>
        <v>5</v>
      </c>
      <c r="I177" s="7">
        <v>5078.809944417716</v>
      </c>
      <c r="J177" s="1">
        <f t="shared" si="1"/>
        <v>1</v>
      </c>
      <c r="K177" s="1">
        <v>25.0643329617</v>
      </c>
      <c r="L177" s="4">
        <f t="shared" si="2"/>
        <v>1</v>
      </c>
      <c r="M177" s="4">
        <v>1</v>
      </c>
      <c r="N177" s="4">
        <f t="shared" si="3"/>
        <v>3</v>
      </c>
      <c r="O177" s="1">
        <v>10</v>
      </c>
    </row>
    <row r="178" spans="1:15" ht="14.25" customHeight="1" x14ac:dyDescent="0.2">
      <c r="A178" s="1">
        <v>177</v>
      </c>
      <c r="B178" s="1" t="s">
        <v>217</v>
      </c>
      <c r="C178" s="2">
        <v>1628</v>
      </c>
      <c r="D178" s="1" t="s">
        <v>21</v>
      </c>
      <c r="E178" s="1" t="s">
        <v>121</v>
      </c>
      <c r="F178" s="2">
        <v>400020</v>
      </c>
      <c r="G178" s="1">
        <v>0</v>
      </c>
      <c r="H178" s="7">
        <f t="shared" si="0"/>
        <v>1</v>
      </c>
      <c r="I178" s="7" t="s">
        <v>90</v>
      </c>
      <c r="J178" s="1">
        <f t="shared" si="1"/>
        <v>1</v>
      </c>
      <c r="K178" s="7" t="s">
        <v>90</v>
      </c>
      <c r="L178" s="4">
        <f t="shared" si="2"/>
        <v>2</v>
      </c>
      <c r="M178" s="4">
        <v>0</v>
      </c>
      <c r="N178" s="4">
        <f t="shared" si="3"/>
        <v>4</v>
      </c>
      <c r="O178" s="1">
        <v>10</v>
      </c>
    </row>
    <row r="179" spans="1:15" ht="14.25" customHeight="1" x14ac:dyDescent="0.2">
      <c r="A179" s="1">
        <v>178</v>
      </c>
      <c r="B179" s="1" t="s">
        <v>218</v>
      </c>
      <c r="C179" s="2">
        <v>13943</v>
      </c>
      <c r="D179" s="1" t="s">
        <v>21</v>
      </c>
      <c r="E179" s="1" t="s">
        <v>121</v>
      </c>
      <c r="F179" s="2">
        <v>396913</v>
      </c>
      <c r="G179" s="1">
        <v>0</v>
      </c>
      <c r="H179" s="7">
        <f t="shared" si="0"/>
        <v>1</v>
      </c>
      <c r="I179" s="7" t="s">
        <v>90</v>
      </c>
      <c r="J179" s="1">
        <f t="shared" si="1"/>
        <v>1</v>
      </c>
      <c r="K179" s="7" t="s">
        <v>90</v>
      </c>
      <c r="L179" s="4">
        <f t="shared" si="2"/>
        <v>1</v>
      </c>
      <c r="M179" s="4">
        <v>1</v>
      </c>
      <c r="N179" s="4">
        <f t="shared" si="3"/>
        <v>4</v>
      </c>
      <c r="O179" s="1">
        <v>10</v>
      </c>
    </row>
    <row r="180" spans="1:15" ht="14.25" customHeight="1" x14ac:dyDescent="0.2">
      <c r="A180" s="1">
        <v>179</v>
      </c>
      <c r="B180" s="1" t="s">
        <v>219</v>
      </c>
      <c r="C180" s="2">
        <v>1128</v>
      </c>
      <c r="D180" s="1" t="s">
        <v>21</v>
      </c>
      <c r="E180" s="1" t="s">
        <v>121</v>
      </c>
      <c r="F180" s="2">
        <v>374745</v>
      </c>
      <c r="G180" s="1">
        <v>0</v>
      </c>
      <c r="H180" s="7">
        <f t="shared" si="0"/>
        <v>1</v>
      </c>
      <c r="I180" s="7" t="s">
        <v>90</v>
      </c>
      <c r="J180" s="1">
        <f t="shared" si="1"/>
        <v>1</v>
      </c>
      <c r="K180" s="7" t="s">
        <v>90</v>
      </c>
      <c r="L180" s="4">
        <f t="shared" si="2"/>
        <v>2</v>
      </c>
      <c r="M180" s="4">
        <v>0</v>
      </c>
      <c r="N180" s="4">
        <f t="shared" si="3"/>
        <v>4</v>
      </c>
      <c r="O180" s="1">
        <v>10</v>
      </c>
    </row>
    <row r="181" spans="1:15" ht="14.25" customHeight="1" x14ac:dyDescent="0.2">
      <c r="A181" s="1">
        <v>180</v>
      </c>
      <c r="B181" s="1" t="s">
        <v>220</v>
      </c>
      <c r="C181" s="2">
        <v>103000</v>
      </c>
      <c r="D181" s="1" t="s">
        <v>33</v>
      </c>
      <c r="E181" s="1" t="s">
        <v>53</v>
      </c>
      <c r="F181" s="2">
        <v>343353</v>
      </c>
      <c r="G181" s="1">
        <v>0</v>
      </c>
      <c r="H181" s="7">
        <f t="shared" si="0"/>
        <v>1</v>
      </c>
      <c r="I181" s="7">
        <v>68941.46222723939</v>
      </c>
      <c r="J181" s="1">
        <f t="shared" si="1"/>
        <v>5</v>
      </c>
      <c r="K181" s="1">
        <v>1.35140862333</v>
      </c>
      <c r="L181" s="4">
        <f t="shared" si="2"/>
        <v>1</v>
      </c>
      <c r="M181" s="4">
        <v>1</v>
      </c>
      <c r="N181" s="4">
        <f t="shared" si="3"/>
        <v>4</v>
      </c>
      <c r="O181" s="1">
        <v>1</v>
      </c>
    </row>
    <row r="182" spans="1:15" ht="14.25" customHeight="1" x14ac:dyDescent="0.2">
      <c r="A182" s="1">
        <v>181</v>
      </c>
      <c r="B182" s="1" t="s">
        <v>221</v>
      </c>
      <c r="C182" s="2">
        <v>12189</v>
      </c>
      <c r="D182" s="1" t="s">
        <v>92</v>
      </c>
      <c r="E182" s="1" t="s">
        <v>137</v>
      </c>
      <c r="F182" s="2">
        <v>314464</v>
      </c>
      <c r="G182" s="1">
        <v>0</v>
      </c>
      <c r="H182" s="7">
        <f t="shared" si="0"/>
        <v>5</v>
      </c>
      <c r="I182" s="7">
        <v>3102.3467898622739</v>
      </c>
      <c r="J182" s="1">
        <f t="shared" si="1"/>
        <v>1</v>
      </c>
      <c r="K182" s="1">
        <v>23.840499879999999</v>
      </c>
      <c r="L182" s="4">
        <f t="shared" si="2"/>
        <v>2</v>
      </c>
      <c r="M182" s="4">
        <v>0</v>
      </c>
      <c r="N182" s="4">
        <f t="shared" si="3"/>
        <v>2</v>
      </c>
      <c r="O182" s="1">
        <v>10</v>
      </c>
    </row>
    <row r="183" spans="1:15" ht="14.25" customHeight="1" x14ac:dyDescent="0.2">
      <c r="A183" s="1">
        <v>182</v>
      </c>
      <c r="B183" s="1" t="s">
        <v>222</v>
      </c>
      <c r="C183" s="2">
        <v>83534</v>
      </c>
      <c r="D183" s="1" t="s">
        <v>21</v>
      </c>
      <c r="E183" s="1" t="s">
        <v>27</v>
      </c>
      <c r="F183" s="2">
        <v>306448</v>
      </c>
      <c r="G183" s="1">
        <v>0</v>
      </c>
      <c r="H183" s="7">
        <f t="shared" si="0"/>
        <v>1</v>
      </c>
      <c r="I183" s="7" t="s">
        <v>90</v>
      </c>
      <c r="J183" s="1">
        <f t="shared" si="1"/>
        <v>1</v>
      </c>
      <c r="K183" s="7" t="s">
        <v>90</v>
      </c>
      <c r="L183" s="4">
        <f t="shared" si="2"/>
        <v>2</v>
      </c>
      <c r="M183" s="4">
        <v>0</v>
      </c>
      <c r="N183" s="4">
        <f t="shared" si="3"/>
        <v>4</v>
      </c>
      <c r="O183" s="1">
        <v>10</v>
      </c>
    </row>
    <row r="184" spans="1:15" ht="14.25" customHeight="1" x14ac:dyDescent="0.2">
      <c r="A184" s="1">
        <v>183</v>
      </c>
      <c r="B184" s="1" t="s">
        <v>223</v>
      </c>
      <c r="C184" s="2">
        <v>18575</v>
      </c>
      <c r="D184" s="1" t="s">
        <v>92</v>
      </c>
      <c r="E184" s="1" t="s">
        <v>137</v>
      </c>
      <c r="F184" s="2">
        <v>288218</v>
      </c>
      <c r="G184" s="1">
        <v>0</v>
      </c>
      <c r="H184" s="7">
        <f t="shared" si="0"/>
        <v>1</v>
      </c>
      <c r="I184" s="7" t="s">
        <v>90</v>
      </c>
      <c r="J184" s="1">
        <f t="shared" si="1"/>
        <v>1</v>
      </c>
      <c r="K184" s="1">
        <v>21.964999833299998</v>
      </c>
      <c r="L184" s="4">
        <f t="shared" si="2"/>
        <v>2</v>
      </c>
      <c r="M184" s="4">
        <v>0</v>
      </c>
      <c r="N184" s="4">
        <f t="shared" si="3"/>
        <v>4</v>
      </c>
      <c r="O184" s="1">
        <v>10</v>
      </c>
    </row>
    <row r="185" spans="1:15" ht="14.25" customHeight="1" x14ac:dyDescent="0.2">
      <c r="A185" s="1">
        <v>184</v>
      </c>
      <c r="B185" s="1" t="s">
        <v>224</v>
      </c>
      <c r="C185" s="2">
        <v>430</v>
      </c>
      <c r="D185" s="1" t="s">
        <v>21</v>
      </c>
      <c r="E185" s="1" t="s">
        <v>121</v>
      </c>
      <c r="F185" s="2">
        <v>287711</v>
      </c>
      <c r="G185" s="1">
        <v>0</v>
      </c>
      <c r="H185" s="7">
        <f t="shared" si="0"/>
        <v>5</v>
      </c>
      <c r="I185" s="7">
        <v>18148.497845105412</v>
      </c>
      <c r="J185" s="1">
        <f t="shared" si="1"/>
        <v>1</v>
      </c>
      <c r="K185" s="4">
        <v>27.11</v>
      </c>
      <c r="L185" s="4">
        <f t="shared" si="2"/>
        <v>1</v>
      </c>
      <c r="M185" s="4">
        <v>1</v>
      </c>
      <c r="N185" s="4">
        <f t="shared" si="3"/>
        <v>4</v>
      </c>
      <c r="O185" s="1">
        <v>10</v>
      </c>
    </row>
    <row r="186" spans="1:15" ht="14.25" customHeight="1" x14ac:dyDescent="0.2">
      <c r="A186" s="1">
        <v>185</v>
      </c>
      <c r="B186" s="1" t="s">
        <v>225</v>
      </c>
      <c r="C186" s="2">
        <v>4167</v>
      </c>
      <c r="D186" s="1" t="s">
        <v>92</v>
      </c>
      <c r="E186" s="1" t="s">
        <v>226</v>
      </c>
      <c r="F186" s="2">
        <v>282530</v>
      </c>
      <c r="G186" s="1">
        <v>0</v>
      </c>
      <c r="H186" s="7">
        <f t="shared" si="0"/>
        <v>1</v>
      </c>
      <c r="I186" s="7" t="s">
        <v>90</v>
      </c>
      <c r="J186" s="1">
        <f t="shared" si="1"/>
        <v>1</v>
      </c>
      <c r="K186" s="7" t="s">
        <v>90</v>
      </c>
      <c r="L186" s="4">
        <f t="shared" si="2"/>
        <v>2</v>
      </c>
      <c r="M186" s="4">
        <v>0</v>
      </c>
      <c r="N186" s="4">
        <f t="shared" si="3"/>
        <v>4</v>
      </c>
      <c r="O186" s="1">
        <v>10</v>
      </c>
    </row>
    <row r="187" spans="1:15" ht="14.25" customHeight="1" x14ac:dyDescent="0.2">
      <c r="A187" s="1">
        <v>186</v>
      </c>
      <c r="B187" s="1" t="s">
        <v>227</v>
      </c>
      <c r="C187" s="2">
        <v>374</v>
      </c>
      <c r="D187" s="1" t="s">
        <v>29</v>
      </c>
      <c r="E187" s="1" t="s">
        <v>39</v>
      </c>
      <c r="F187" s="2">
        <v>279515</v>
      </c>
      <c r="G187" s="1">
        <v>0</v>
      </c>
      <c r="H187" s="7">
        <f t="shared" si="0"/>
        <v>1</v>
      </c>
      <c r="I187" s="7" t="s">
        <v>90</v>
      </c>
      <c r="J187" s="1">
        <f t="shared" si="1"/>
        <v>1</v>
      </c>
      <c r="K187" s="7" t="s">
        <v>90</v>
      </c>
      <c r="L187" s="4">
        <f t="shared" si="2"/>
        <v>2</v>
      </c>
      <c r="M187" s="4">
        <v>0</v>
      </c>
      <c r="N187" s="4">
        <f t="shared" si="3"/>
        <v>4</v>
      </c>
      <c r="O187" s="1">
        <v>10</v>
      </c>
    </row>
    <row r="188" spans="1:15" ht="14.25" customHeight="1" x14ac:dyDescent="0.2">
      <c r="A188" s="1">
        <v>187</v>
      </c>
      <c r="B188" s="1" t="s">
        <v>228</v>
      </c>
      <c r="C188" s="2">
        <v>964</v>
      </c>
      <c r="D188" s="1" t="s">
        <v>29</v>
      </c>
      <c r="E188" s="1" t="s">
        <v>45</v>
      </c>
      <c r="F188" s="2">
        <v>223368</v>
      </c>
      <c r="G188" s="1">
        <v>0</v>
      </c>
      <c r="H188" s="7">
        <f t="shared" si="0"/>
        <v>5</v>
      </c>
      <c r="I188" s="7">
        <v>1987.5797016681831</v>
      </c>
      <c r="J188" s="1">
        <f t="shared" si="1"/>
        <v>1</v>
      </c>
      <c r="K188" s="1" t="s">
        <v>90</v>
      </c>
      <c r="L188" s="4">
        <f t="shared" si="2"/>
        <v>2</v>
      </c>
      <c r="M188" s="4">
        <v>0</v>
      </c>
      <c r="N188" s="4">
        <f t="shared" si="3"/>
        <v>2</v>
      </c>
      <c r="O188" s="1">
        <v>10</v>
      </c>
    </row>
    <row r="189" spans="1:15" ht="14.25" customHeight="1" x14ac:dyDescent="0.2">
      <c r="A189" s="1">
        <v>188</v>
      </c>
      <c r="B189" s="1" t="s">
        <v>229</v>
      </c>
      <c r="C189" s="2">
        <v>2842</v>
      </c>
      <c r="D189" s="1" t="s">
        <v>92</v>
      </c>
      <c r="E189" s="1" t="s">
        <v>226</v>
      </c>
      <c r="F189" s="2">
        <v>200149</v>
      </c>
      <c r="G189" s="1">
        <v>0</v>
      </c>
      <c r="H189" s="7">
        <f t="shared" si="0"/>
        <v>5</v>
      </c>
      <c r="I189" s="7">
        <v>4324.10177421565</v>
      </c>
      <c r="J189" s="1">
        <f t="shared" si="1"/>
        <v>1</v>
      </c>
      <c r="K189" s="4">
        <v>27.27</v>
      </c>
      <c r="L189" s="4">
        <f t="shared" si="2"/>
        <v>2</v>
      </c>
      <c r="M189" s="4">
        <v>0</v>
      </c>
      <c r="N189" s="4">
        <f t="shared" si="3"/>
        <v>2</v>
      </c>
      <c r="O189" s="1">
        <v>10</v>
      </c>
    </row>
    <row r="190" spans="1:15" ht="14.25" customHeight="1" x14ac:dyDescent="0.2">
      <c r="A190" s="1">
        <v>189</v>
      </c>
      <c r="B190" s="1" t="s">
        <v>230</v>
      </c>
      <c r="C190" s="2">
        <v>616</v>
      </c>
      <c r="D190" s="1" t="s">
        <v>21</v>
      </c>
      <c r="E190" s="1" t="s">
        <v>121</v>
      </c>
      <c r="F190" s="2">
        <v>184400</v>
      </c>
      <c r="G190" s="1">
        <v>0</v>
      </c>
      <c r="H190" s="7">
        <f t="shared" si="0"/>
        <v>1</v>
      </c>
      <c r="I190" s="7" t="s">
        <v>90</v>
      </c>
      <c r="J190" s="1">
        <f t="shared" si="1"/>
        <v>1</v>
      </c>
      <c r="K190" s="7" t="s">
        <v>90</v>
      </c>
      <c r="L190" s="4">
        <f t="shared" si="2"/>
        <v>2</v>
      </c>
      <c r="M190" s="4">
        <v>0</v>
      </c>
      <c r="N190" s="4">
        <f t="shared" si="3"/>
        <v>4</v>
      </c>
      <c r="O190" s="1">
        <v>10</v>
      </c>
    </row>
    <row r="191" spans="1:15" ht="14.25" customHeight="1" x14ac:dyDescent="0.2">
      <c r="A191" s="1">
        <v>190</v>
      </c>
      <c r="B191" s="1" t="s">
        <v>231</v>
      </c>
      <c r="C191" s="2">
        <v>549</v>
      </c>
      <c r="D191" s="1" t="s">
        <v>92</v>
      </c>
      <c r="E191" s="1" t="s">
        <v>232</v>
      </c>
      <c r="F191" s="2">
        <v>170179</v>
      </c>
      <c r="G191" s="1">
        <v>0</v>
      </c>
      <c r="H191" s="7">
        <f t="shared" si="0"/>
        <v>3</v>
      </c>
      <c r="I191" s="7">
        <v>37723.781344331866</v>
      </c>
      <c r="J191" s="1">
        <f t="shared" si="1"/>
        <v>1</v>
      </c>
      <c r="K191" s="1" t="s">
        <v>90</v>
      </c>
      <c r="L191" s="4">
        <f t="shared" si="2"/>
        <v>2</v>
      </c>
      <c r="M191" s="4">
        <v>0</v>
      </c>
      <c r="N191" s="4">
        <f t="shared" si="3"/>
        <v>4</v>
      </c>
      <c r="O191" s="1">
        <v>10</v>
      </c>
    </row>
    <row r="192" spans="1:15" ht="14.25" customHeight="1" x14ac:dyDescent="0.2">
      <c r="A192" s="1">
        <v>191</v>
      </c>
      <c r="B192" s="1" t="s">
        <v>233</v>
      </c>
      <c r="C192" s="2">
        <v>444</v>
      </c>
      <c r="D192" s="1" t="s">
        <v>21</v>
      </c>
      <c r="E192" s="1" t="s">
        <v>121</v>
      </c>
      <c r="F192" s="2">
        <v>164798</v>
      </c>
      <c r="G192" s="1">
        <v>0</v>
      </c>
      <c r="H192" s="7">
        <f t="shared" si="0"/>
        <v>5</v>
      </c>
      <c r="I192" s="7">
        <v>19701.270377456996</v>
      </c>
      <c r="J192" s="1">
        <f t="shared" si="1"/>
        <v>1</v>
      </c>
      <c r="K192" s="1" t="s">
        <v>90</v>
      </c>
      <c r="L192" s="4">
        <f t="shared" si="2"/>
        <v>2</v>
      </c>
      <c r="M192" s="4">
        <v>0</v>
      </c>
      <c r="N192" s="4">
        <f t="shared" si="3"/>
        <v>4</v>
      </c>
      <c r="O192" s="1">
        <v>10</v>
      </c>
    </row>
    <row r="193" spans="1:15" ht="14.25" customHeight="1" x14ac:dyDescent="0.2">
      <c r="A193" s="1">
        <v>192</v>
      </c>
      <c r="B193" s="1" t="s">
        <v>234</v>
      </c>
      <c r="C193" s="2">
        <v>811</v>
      </c>
      <c r="D193" s="1" t="s">
        <v>92</v>
      </c>
      <c r="E193" s="1" t="s">
        <v>232</v>
      </c>
      <c r="F193" s="2">
        <v>121392</v>
      </c>
      <c r="G193" s="1">
        <v>0</v>
      </c>
      <c r="H193" s="7">
        <f t="shared" si="0"/>
        <v>5</v>
      </c>
      <c r="I193" s="7">
        <v>1655.0506933752131</v>
      </c>
      <c r="J193" s="1">
        <f t="shared" si="1"/>
        <v>1</v>
      </c>
      <c r="K193" s="1" t="s">
        <v>90</v>
      </c>
      <c r="L193" s="4">
        <f t="shared" si="2"/>
        <v>2</v>
      </c>
      <c r="M193" s="4">
        <v>0</v>
      </c>
      <c r="N193" s="4">
        <f t="shared" si="3"/>
        <v>2</v>
      </c>
      <c r="O193" s="1">
        <v>10</v>
      </c>
    </row>
    <row r="194" spans="1:15" ht="14.25" customHeight="1" x14ac:dyDescent="0.2">
      <c r="A194" s="1">
        <v>193</v>
      </c>
      <c r="B194" s="1" t="s">
        <v>232</v>
      </c>
      <c r="C194" s="2">
        <v>702</v>
      </c>
      <c r="D194" s="1" t="s">
        <v>92</v>
      </c>
      <c r="E194" s="1" t="s">
        <v>232</v>
      </c>
      <c r="F194" s="2">
        <v>116254</v>
      </c>
      <c r="G194" s="1">
        <v>0</v>
      </c>
      <c r="H194" s="7">
        <f t="shared" si="0"/>
        <v>1</v>
      </c>
      <c r="I194" s="7" t="s">
        <v>90</v>
      </c>
      <c r="J194" s="1">
        <f t="shared" si="1"/>
        <v>1</v>
      </c>
      <c r="K194" s="7" t="s">
        <v>90</v>
      </c>
      <c r="L194" s="4">
        <f t="shared" si="2"/>
        <v>2</v>
      </c>
      <c r="M194" s="4">
        <v>0</v>
      </c>
      <c r="N194" s="4">
        <f t="shared" si="3"/>
        <v>4</v>
      </c>
      <c r="O194" s="1">
        <v>10</v>
      </c>
    </row>
    <row r="195" spans="1:15" ht="14.25" customHeight="1" x14ac:dyDescent="0.2">
      <c r="A195" s="1">
        <v>194</v>
      </c>
      <c r="B195" s="1" t="s">
        <v>235</v>
      </c>
      <c r="C195" s="2">
        <v>344</v>
      </c>
      <c r="D195" s="1" t="s">
        <v>21</v>
      </c>
      <c r="E195" s="1" t="s">
        <v>121</v>
      </c>
      <c r="F195" s="2">
        <v>113021</v>
      </c>
      <c r="G195" s="1">
        <v>0</v>
      </c>
      <c r="H195" s="7">
        <f t="shared" si="0"/>
        <v>5</v>
      </c>
      <c r="I195" s="7">
        <v>10815.911356080282</v>
      </c>
      <c r="J195" s="1">
        <f t="shared" si="1"/>
        <v>1</v>
      </c>
      <c r="K195" s="1" t="s">
        <v>90</v>
      </c>
      <c r="L195" s="4">
        <f t="shared" si="2"/>
        <v>1</v>
      </c>
      <c r="M195" s="4">
        <v>1</v>
      </c>
      <c r="N195" s="4">
        <f t="shared" si="3"/>
        <v>4</v>
      </c>
      <c r="O195" s="1">
        <v>10</v>
      </c>
    </row>
    <row r="196" spans="1:15" ht="14.25" customHeight="1" x14ac:dyDescent="0.2">
      <c r="A196" s="1">
        <v>195</v>
      </c>
      <c r="B196" s="1" t="s">
        <v>236</v>
      </c>
      <c r="C196" s="2">
        <v>389</v>
      </c>
      <c r="D196" s="1" t="s">
        <v>21</v>
      </c>
      <c r="E196" s="1" t="s">
        <v>121</v>
      </c>
      <c r="F196" s="2">
        <v>111263</v>
      </c>
      <c r="G196" s="1">
        <v>0</v>
      </c>
      <c r="H196" s="7">
        <f t="shared" si="0"/>
        <v>1</v>
      </c>
      <c r="I196" s="7" t="s">
        <v>90</v>
      </c>
      <c r="J196" s="1">
        <f t="shared" si="1"/>
        <v>1</v>
      </c>
      <c r="K196" s="7" t="s">
        <v>90</v>
      </c>
      <c r="L196" s="4">
        <f t="shared" si="2"/>
        <v>2</v>
      </c>
      <c r="M196" s="4">
        <v>0</v>
      </c>
      <c r="N196" s="4">
        <f t="shared" si="3"/>
        <v>4</v>
      </c>
      <c r="O196" s="1">
        <v>10</v>
      </c>
    </row>
    <row r="197" spans="1:15" ht="14.25" customHeight="1" x14ac:dyDescent="0.2">
      <c r="A197" s="1">
        <v>196</v>
      </c>
      <c r="B197" s="1" t="s">
        <v>237</v>
      </c>
      <c r="C197" s="2">
        <v>180</v>
      </c>
      <c r="D197" s="1" t="s">
        <v>21</v>
      </c>
      <c r="E197" s="1" t="s">
        <v>121</v>
      </c>
      <c r="F197" s="2">
        <v>107204</v>
      </c>
      <c r="G197" s="1">
        <v>0</v>
      </c>
      <c r="H197" s="7">
        <f t="shared" si="0"/>
        <v>3</v>
      </c>
      <c r="I197" s="7">
        <v>30253.27935801951</v>
      </c>
      <c r="J197" s="1">
        <f t="shared" si="1"/>
        <v>1</v>
      </c>
      <c r="K197" s="1" t="s">
        <v>90</v>
      </c>
      <c r="L197" s="4">
        <f t="shared" si="2"/>
        <v>2</v>
      </c>
      <c r="M197" s="4">
        <v>0</v>
      </c>
      <c r="N197" s="4">
        <f t="shared" si="3"/>
        <v>4</v>
      </c>
      <c r="O197" s="1">
        <v>10</v>
      </c>
    </row>
    <row r="198" spans="1:15" ht="14.25" customHeight="1" x14ac:dyDescent="0.2">
      <c r="A198" s="1">
        <v>197</v>
      </c>
      <c r="B198" s="1" t="s">
        <v>238</v>
      </c>
      <c r="C198" s="2">
        <v>747</v>
      </c>
      <c r="D198" s="1" t="s">
        <v>92</v>
      </c>
      <c r="E198" s="1" t="s">
        <v>226</v>
      </c>
      <c r="F198" s="2">
        <v>106760</v>
      </c>
      <c r="G198" s="1">
        <v>0</v>
      </c>
      <c r="H198" s="7">
        <f t="shared" si="0"/>
        <v>5</v>
      </c>
      <c r="I198" s="7">
        <v>4903.0121383544929</v>
      </c>
      <c r="J198" s="1">
        <f t="shared" si="1"/>
        <v>1</v>
      </c>
      <c r="K198" s="1" t="s">
        <v>90</v>
      </c>
      <c r="L198" s="4">
        <f t="shared" si="2"/>
        <v>2</v>
      </c>
      <c r="M198" s="4">
        <v>0</v>
      </c>
      <c r="N198" s="4">
        <f t="shared" si="3"/>
        <v>2</v>
      </c>
      <c r="O198" s="1">
        <v>10</v>
      </c>
    </row>
    <row r="199" spans="1:15" ht="14.25" customHeight="1" x14ac:dyDescent="0.2">
      <c r="A199" s="1">
        <v>198</v>
      </c>
      <c r="B199" s="1" t="s">
        <v>239</v>
      </c>
      <c r="C199" s="2">
        <v>347</v>
      </c>
      <c r="D199" s="1" t="s">
        <v>21</v>
      </c>
      <c r="E199" s="1" t="s">
        <v>121</v>
      </c>
      <c r="F199" s="2">
        <v>104226</v>
      </c>
      <c r="G199" s="1">
        <v>0</v>
      </c>
      <c r="H199" s="7">
        <f t="shared" si="0"/>
        <v>1</v>
      </c>
      <c r="I199" s="7" t="s">
        <v>90</v>
      </c>
      <c r="J199" s="1">
        <f t="shared" si="1"/>
        <v>1</v>
      </c>
      <c r="K199" s="7" t="s">
        <v>90</v>
      </c>
      <c r="L199" s="4">
        <f t="shared" si="2"/>
        <v>2</v>
      </c>
      <c r="M199" s="4">
        <v>0</v>
      </c>
      <c r="N199" s="4">
        <f t="shared" si="3"/>
        <v>4</v>
      </c>
      <c r="O199" s="1">
        <v>10</v>
      </c>
    </row>
    <row r="200" spans="1:15" ht="14.25" customHeight="1" x14ac:dyDescent="0.2">
      <c r="A200" s="1">
        <v>199</v>
      </c>
      <c r="B200" s="1" t="s">
        <v>240</v>
      </c>
      <c r="C200" s="2">
        <v>452</v>
      </c>
      <c r="D200" s="1" t="s">
        <v>29</v>
      </c>
      <c r="E200" s="1" t="s">
        <v>39</v>
      </c>
      <c r="F200" s="2">
        <v>98908</v>
      </c>
      <c r="G200" s="1">
        <v>0</v>
      </c>
      <c r="H200" s="7">
        <f t="shared" si="0"/>
        <v>5</v>
      </c>
      <c r="I200" s="7">
        <v>16198.517476495674</v>
      </c>
      <c r="J200" s="1">
        <f t="shared" si="1"/>
        <v>1</v>
      </c>
      <c r="K200" s="1" t="s">
        <v>90</v>
      </c>
      <c r="L200" s="4">
        <f t="shared" si="2"/>
        <v>2</v>
      </c>
      <c r="M200" s="4">
        <v>0</v>
      </c>
      <c r="N200" s="4">
        <f t="shared" si="3"/>
        <v>4</v>
      </c>
      <c r="O200" s="1">
        <v>10</v>
      </c>
    </row>
    <row r="201" spans="1:15" ht="14.25" customHeight="1" x14ac:dyDescent="0.2">
      <c r="A201" s="1">
        <v>200</v>
      </c>
      <c r="B201" s="1" t="s">
        <v>241</v>
      </c>
      <c r="C201" s="2">
        <v>442</v>
      </c>
      <c r="D201" s="1" t="s">
        <v>21</v>
      </c>
      <c r="E201" s="1" t="s">
        <v>121</v>
      </c>
      <c r="F201" s="2">
        <v>98731</v>
      </c>
      <c r="G201" s="1">
        <v>0</v>
      </c>
      <c r="H201" s="7">
        <f t="shared" si="0"/>
        <v>5</v>
      </c>
      <c r="I201" s="7">
        <v>17113.349770508808</v>
      </c>
      <c r="J201" s="1">
        <f t="shared" si="1"/>
        <v>1</v>
      </c>
      <c r="K201" s="1" t="s">
        <v>90</v>
      </c>
      <c r="L201" s="4">
        <f t="shared" si="2"/>
        <v>1</v>
      </c>
      <c r="M201" s="4">
        <v>1</v>
      </c>
      <c r="N201" s="4">
        <f t="shared" si="3"/>
        <v>4</v>
      </c>
      <c r="O201" s="1">
        <v>10</v>
      </c>
    </row>
    <row r="202" spans="1:15" ht="14.25" customHeight="1" x14ac:dyDescent="0.2">
      <c r="A202" s="1">
        <v>201</v>
      </c>
      <c r="B202" s="1" t="s">
        <v>242</v>
      </c>
      <c r="C202" s="2">
        <v>572</v>
      </c>
      <c r="D202" s="1" t="s">
        <v>33</v>
      </c>
      <c r="E202" s="1" t="s">
        <v>53</v>
      </c>
      <c r="F202" s="2">
        <v>85410</v>
      </c>
      <c r="G202" s="1">
        <v>0</v>
      </c>
      <c r="H202" s="7">
        <f t="shared" si="0"/>
        <v>1</v>
      </c>
      <c r="I202" s="7">
        <v>89112.667715857053</v>
      </c>
      <c r="J202" s="1">
        <f t="shared" si="1"/>
        <v>1</v>
      </c>
      <c r="K202" s="1" t="s">
        <v>90</v>
      </c>
      <c r="L202" s="4">
        <f t="shared" si="2"/>
        <v>2</v>
      </c>
      <c r="M202" s="4">
        <v>0</v>
      </c>
      <c r="N202" s="4">
        <f t="shared" si="3"/>
        <v>4</v>
      </c>
      <c r="O202" s="1">
        <v>10</v>
      </c>
    </row>
    <row r="203" spans="1:15" ht="14.25" customHeight="1" x14ac:dyDescent="0.2">
      <c r="A203" s="1">
        <v>202</v>
      </c>
      <c r="B203" s="1" t="s">
        <v>243</v>
      </c>
      <c r="C203" s="2">
        <v>468</v>
      </c>
      <c r="D203" s="1" t="s">
        <v>33</v>
      </c>
      <c r="E203" s="1" t="s">
        <v>57</v>
      </c>
      <c r="F203" s="2">
        <v>77355</v>
      </c>
      <c r="G203" s="1">
        <v>0</v>
      </c>
      <c r="H203" s="7">
        <f t="shared" si="0"/>
        <v>2</v>
      </c>
      <c r="I203" s="7">
        <v>40897.330872866914</v>
      </c>
      <c r="J203" s="1">
        <f t="shared" si="1"/>
        <v>1</v>
      </c>
      <c r="K203" s="1" t="s">
        <v>90</v>
      </c>
      <c r="L203" s="4">
        <f t="shared" si="2"/>
        <v>2</v>
      </c>
      <c r="M203" s="4">
        <v>0</v>
      </c>
      <c r="N203" s="4">
        <f t="shared" si="3"/>
        <v>4</v>
      </c>
      <c r="O203" s="1">
        <v>10</v>
      </c>
    </row>
    <row r="204" spans="1:15" ht="14.25" customHeight="1" x14ac:dyDescent="0.2">
      <c r="A204" s="1">
        <v>203</v>
      </c>
      <c r="B204" s="1" t="s">
        <v>244</v>
      </c>
      <c r="C204" s="2">
        <v>751</v>
      </c>
      <c r="D204" s="1" t="s">
        <v>21</v>
      </c>
      <c r="E204" s="1" t="s">
        <v>121</v>
      </c>
      <c r="F204" s="2">
        <v>72167</v>
      </c>
      <c r="G204" s="1">
        <v>0</v>
      </c>
      <c r="H204" s="7">
        <f t="shared" si="0"/>
        <v>5</v>
      </c>
      <c r="I204" s="7">
        <v>8001.9970951343503</v>
      </c>
      <c r="J204" s="1">
        <f t="shared" si="1"/>
        <v>1</v>
      </c>
      <c r="K204" s="1" t="s">
        <v>90</v>
      </c>
      <c r="L204" s="4">
        <f t="shared" si="2"/>
        <v>1</v>
      </c>
      <c r="M204" s="4">
        <v>1</v>
      </c>
      <c r="N204" s="4">
        <f t="shared" si="3"/>
        <v>3</v>
      </c>
      <c r="O204" s="1">
        <v>10</v>
      </c>
    </row>
    <row r="205" spans="1:15" ht="14.25" customHeight="1" x14ac:dyDescent="0.2">
      <c r="A205" s="1">
        <v>204</v>
      </c>
      <c r="B205" s="1" t="s">
        <v>245</v>
      </c>
      <c r="C205" s="2">
        <v>264</v>
      </c>
      <c r="D205" s="1" t="s">
        <v>21</v>
      </c>
      <c r="E205" s="1" t="s">
        <v>121</v>
      </c>
      <c r="F205" s="2">
        <v>66497</v>
      </c>
      <c r="G205" s="1">
        <v>0</v>
      </c>
      <c r="H205" s="7">
        <f t="shared" si="0"/>
        <v>1</v>
      </c>
      <c r="I205" s="7">
        <v>91392.642587516646</v>
      </c>
      <c r="J205" s="1">
        <f t="shared" si="1"/>
        <v>1</v>
      </c>
      <c r="K205" s="1" t="s">
        <v>90</v>
      </c>
      <c r="L205" s="4">
        <f t="shared" si="2"/>
        <v>2</v>
      </c>
      <c r="M205" s="4">
        <v>0</v>
      </c>
      <c r="N205" s="4">
        <f t="shared" si="3"/>
        <v>4</v>
      </c>
      <c r="O205" s="1">
        <v>10</v>
      </c>
    </row>
    <row r="206" spans="1:15" ht="14.25" customHeight="1" x14ac:dyDescent="0.2">
      <c r="A206" s="1">
        <v>205</v>
      </c>
      <c r="B206" s="1" t="s">
        <v>246</v>
      </c>
      <c r="C206" s="2">
        <v>54</v>
      </c>
      <c r="D206" s="1" t="s">
        <v>21</v>
      </c>
      <c r="E206" s="1" t="s">
        <v>22</v>
      </c>
      <c r="F206" s="2">
        <v>62090</v>
      </c>
      <c r="G206" s="1">
        <v>0</v>
      </c>
      <c r="H206" s="7">
        <f t="shared" si="0"/>
        <v>1</v>
      </c>
      <c r="I206" s="7">
        <v>117098.44632547369</v>
      </c>
      <c r="J206" s="1">
        <f t="shared" si="1"/>
        <v>1</v>
      </c>
      <c r="K206" s="1" t="s">
        <v>90</v>
      </c>
      <c r="L206" s="4">
        <f t="shared" si="2"/>
        <v>1</v>
      </c>
      <c r="M206" s="4">
        <v>1</v>
      </c>
      <c r="N206" s="4">
        <f t="shared" si="3"/>
        <v>4</v>
      </c>
      <c r="O206" s="1">
        <v>10</v>
      </c>
    </row>
    <row r="207" spans="1:15" ht="14.25" customHeight="1" x14ac:dyDescent="0.2">
      <c r="A207" s="1">
        <v>206</v>
      </c>
      <c r="B207" s="1" t="s">
        <v>247</v>
      </c>
      <c r="C207" s="2">
        <v>181</v>
      </c>
      <c r="D207" s="1" t="s">
        <v>92</v>
      </c>
      <c r="E207" s="1" t="s">
        <v>232</v>
      </c>
      <c r="F207" s="2">
        <v>59610</v>
      </c>
      <c r="G207" s="1">
        <v>0</v>
      </c>
      <c r="H207" s="7">
        <f t="shared" si="0"/>
        <v>5</v>
      </c>
      <c r="I207" s="7">
        <v>4073.109829735844</v>
      </c>
      <c r="J207" s="1">
        <f t="shared" si="1"/>
        <v>1</v>
      </c>
      <c r="K207" s="1" t="s">
        <v>90</v>
      </c>
      <c r="L207" s="4">
        <f t="shared" si="2"/>
        <v>2</v>
      </c>
      <c r="M207" s="4">
        <v>0</v>
      </c>
      <c r="N207" s="4">
        <f t="shared" si="3"/>
        <v>2</v>
      </c>
      <c r="O207" s="1">
        <v>10</v>
      </c>
    </row>
    <row r="208" spans="1:15" ht="14.25" customHeight="1" x14ac:dyDescent="0.2">
      <c r="A208" s="1">
        <v>207</v>
      </c>
      <c r="B208" s="1" t="s">
        <v>248</v>
      </c>
      <c r="C208" s="2">
        <v>464</v>
      </c>
      <c r="D208" s="1" t="s">
        <v>92</v>
      </c>
      <c r="E208" s="1" t="s">
        <v>232</v>
      </c>
      <c r="F208" s="2">
        <v>57917</v>
      </c>
      <c r="G208" s="1">
        <v>0</v>
      </c>
      <c r="H208" s="7">
        <f t="shared" si="0"/>
        <v>4</v>
      </c>
      <c r="I208" s="7">
        <v>20659.640291542131</v>
      </c>
      <c r="J208" s="1">
        <f t="shared" si="1"/>
        <v>1</v>
      </c>
      <c r="K208" s="1" t="s">
        <v>90</v>
      </c>
      <c r="L208" s="4">
        <f t="shared" si="2"/>
        <v>2</v>
      </c>
      <c r="M208" s="4">
        <v>0</v>
      </c>
      <c r="N208" s="4">
        <f t="shared" si="3"/>
        <v>4</v>
      </c>
      <c r="O208" s="1">
        <v>10</v>
      </c>
    </row>
    <row r="209" spans="1:15" ht="14.25" customHeight="1" x14ac:dyDescent="0.2">
      <c r="A209" s="1">
        <v>208</v>
      </c>
      <c r="B209" s="1" t="s">
        <v>249</v>
      </c>
      <c r="C209" s="2">
        <v>2166086</v>
      </c>
      <c r="D209" s="1" t="s">
        <v>21</v>
      </c>
      <c r="E209" s="1" t="s">
        <v>22</v>
      </c>
      <c r="F209" s="2">
        <v>56877</v>
      </c>
      <c r="G209" s="1">
        <v>0</v>
      </c>
      <c r="H209" s="7">
        <f t="shared" si="0"/>
        <v>1</v>
      </c>
      <c r="I209" s="7">
        <v>54470.956386425481</v>
      </c>
      <c r="J209" s="1">
        <f t="shared" si="1"/>
        <v>5</v>
      </c>
      <c r="K209" s="4">
        <v>-19.13</v>
      </c>
      <c r="L209" s="4">
        <f t="shared" si="2"/>
        <v>1</v>
      </c>
      <c r="M209" s="4">
        <v>1</v>
      </c>
      <c r="N209" s="4">
        <f t="shared" si="3"/>
        <v>4</v>
      </c>
      <c r="O209" s="1">
        <v>10</v>
      </c>
    </row>
    <row r="210" spans="1:15" ht="14.25" customHeight="1" x14ac:dyDescent="0.2">
      <c r="A210" s="1">
        <v>209</v>
      </c>
      <c r="B210" s="1" t="s">
        <v>250</v>
      </c>
      <c r="C210" s="2">
        <v>199</v>
      </c>
      <c r="D210" s="1" t="s">
        <v>92</v>
      </c>
      <c r="E210" s="1" t="s">
        <v>226</v>
      </c>
      <c r="F210" s="2">
        <v>55100</v>
      </c>
      <c r="G210" s="1">
        <v>0</v>
      </c>
      <c r="H210" s="7">
        <f t="shared" si="0"/>
        <v>5</v>
      </c>
      <c r="I210" s="7">
        <v>11534.567544113394</v>
      </c>
      <c r="J210" s="1">
        <f t="shared" si="1"/>
        <v>1</v>
      </c>
      <c r="K210" s="1" t="s">
        <v>90</v>
      </c>
      <c r="L210" s="4">
        <f t="shared" si="2"/>
        <v>2</v>
      </c>
      <c r="M210" s="4">
        <v>0</v>
      </c>
      <c r="N210" s="4">
        <f t="shared" si="3"/>
        <v>4</v>
      </c>
      <c r="O210" s="1">
        <v>10</v>
      </c>
    </row>
    <row r="211" spans="1:15" ht="14.25" customHeight="1" x14ac:dyDescent="0.2">
      <c r="A211" s="1">
        <v>210</v>
      </c>
      <c r="B211" s="1" t="s">
        <v>251</v>
      </c>
      <c r="C211" s="2">
        <v>261</v>
      </c>
      <c r="D211" s="1" t="s">
        <v>21</v>
      </c>
      <c r="E211" s="1" t="s">
        <v>121</v>
      </c>
      <c r="F211" s="2">
        <v>53544</v>
      </c>
      <c r="G211" s="1">
        <v>0</v>
      </c>
      <c r="H211" s="7">
        <f t="shared" si="0"/>
        <v>1</v>
      </c>
      <c r="I211" s="7" t="s">
        <v>90</v>
      </c>
      <c r="J211" s="1">
        <f t="shared" si="1"/>
        <v>1</v>
      </c>
      <c r="K211" s="7" t="s">
        <v>90</v>
      </c>
      <c r="L211" s="4">
        <f t="shared" si="2"/>
        <v>2</v>
      </c>
      <c r="M211" s="4">
        <v>0</v>
      </c>
      <c r="N211" s="4">
        <f t="shared" si="3"/>
        <v>4</v>
      </c>
      <c r="O211" s="1">
        <v>10</v>
      </c>
    </row>
    <row r="212" spans="1:15" ht="14.25" customHeight="1" x14ac:dyDescent="0.2">
      <c r="A212" s="1">
        <v>211</v>
      </c>
      <c r="B212" s="1" t="s">
        <v>252</v>
      </c>
      <c r="C212" s="2">
        <v>1393</v>
      </c>
      <c r="D212" s="1" t="s">
        <v>33</v>
      </c>
      <c r="E212" s="1" t="s">
        <v>53</v>
      </c>
      <c r="F212" s="2">
        <v>49049</v>
      </c>
      <c r="G212" s="1">
        <v>0</v>
      </c>
      <c r="H212" s="7">
        <f t="shared" si="0"/>
        <v>1</v>
      </c>
      <c r="I212" s="7">
        <v>64225.264904983669</v>
      </c>
      <c r="J212" s="1">
        <f t="shared" si="1"/>
        <v>5</v>
      </c>
      <c r="K212" s="4">
        <v>3</v>
      </c>
      <c r="L212" s="4">
        <f t="shared" si="2"/>
        <v>2</v>
      </c>
      <c r="M212" s="4">
        <v>0</v>
      </c>
      <c r="N212" s="4">
        <f t="shared" si="3"/>
        <v>4</v>
      </c>
      <c r="O212" s="1">
        <v>10</v>
      </c>
    </row>
    <row r="213" spans="1:15" ht="14.25" customHeight="1" x14ac:dyDescent="0.2">
      <c r="A213" s="1">
        <v>212</v>
      </c>
      <c r="B213" s="1" t="s">
        <v>253</v>
      </c>
      <c r="C213" s="2">
        <v>34</v>
      </c>
      <c r="D213" s="1" t="s">
        <v>21</v>
      </c>
      <c r="E213" s="1" t="s">
        <v>121</v>
      </c>
      <c r="F213" s="2">
        <v>43412</v>
      </c>
      <c r="G213" s="1">
        <v>0</v>
      </c>
      <c r="H213" s="7">
        <f t="shared" si="0"/>
        <v>1</v>
      </c>
      <c r="I213" s="7" t="s">
        <v>90</v>
      </c>
      <c r="J213" s="1">
        <f t="shared" si="1"/>
        <v>1</v>
      </c>
      <c r="K213" s="7" t="s">
        <v>90</v>
      </c>
      <c r="L213" s="4">
        <f t="shared" si="2"/>
        <v>2</v>
      </c>
      <c r="M213" s="4">
        <v>0</v>
      </c>
      <c r="N213" s="4">
        <f t="shared" si="3"/>
        <v>4</v>
      </c>
      <c r="O213" s="1">
        <v>10</v>
      </c>
    </row>
    <row r="214" spans="1:15" ht="14.25" customHeight="1" x14ac:dyDescent="0.2">
      <c r="A214" s="1">
        <v>213</v>
      </c>
      <c r="B214" s="1" t="s">
        <v>254</v>
      </c>
      <c r="C214" s="2">
        <v>2</v>
      </c>
      <c r="D214" s="1" t="s">
        <v>33</v>
      </c>
      <c r="E214" s="1" t="s">
        <v>50</v>
      </c>
      <c r="F214" s="2">
        <v>39511</v>
      </c>
      <c r="G214" s="1">
        <v>0</v>
      </c>
      <c r="H214" s="7">
        <f t="shared" si="0"/>
        <v>1</v>
      </c>
      <c r="I214" s="7">
        <v>190512.7374424359</v>
      </c>
      <c r="J214" s="1">
        <f t="shared" si="1"/>
        <v>1</v>
      </c>
      <c r="K214" s="1" t="s">
        <v>90</v>
      </c>
      <c r="L214" s="4">
        <f t="shared" si="2"/>
        <v>2</v>
      </c>
      <c r="M214" s="4">
        <v>0</v>
      </c>
      <c r="N214" s="4">
        <f t="shared" si="3"/>
        <v>4</v>
      </c>
      <c r="O214" s="1">
        <v>10</v>
      </c>
    </row>
    <row r="215" spans="1:15" ht="14.25" customHeight="1" x14ac:dyDescent="0.2">
      <c r="A215" s="1">
        <v>214</v>
      </c>
      <c r="B215" s="1" t="s">
        <v>255</v>
      </c>
      <c r="C215" s="2">
        <v>53</v>
      </c>
      <c r="D215" s="1" t="s">
        <v>21</v>
      </c>
      <c r="E215" s="1" t="s">
        <v>121</v>
      </c>
      <c r="F215" s="2">
        <v>39234</v>
      </c>
      <c r="G215" s="1">
        <v>0</v>
      </c>
      <c r="H215" s="7">
        <f t="shared" si="0"/>
        <v>1</v>
      </c>
      <c r="I215" s="7" t="s">
        <v>90</v>
      </c>
      <c r="J215" s="1">
        <f t="shared" si="1"/>
        <v>1</v>
      </c>
      <c r="K215" s="7" t="s">
        <v>90</v>
      </c>
      <c r="L215" s="4">
        <f t="shared" si="2"/>
        <v>2</v>
      </c>
      <c r="M215" s="4">
        <v>0</v>
      </c>
      <c r="N215" s="4">
        <f t="shared" si="3"/>
        <v>4</v>
      </c>
      <c r="O215" s="1">
        <v>10</v>
      </c>
    </row>
    <row r="216" spans="1:15" ht="14.25" customHeight="1" x14ac:dyDescent="0.2">
      <c r="A216" s="1">
        <v>215</v>
      </c>
      <c r="B216" s="1" t="s">
        <v>256</v>
      </c>
      <c r="C216" s="2">
        <v>948</v>
      </c>
      <c r="D216" s="1" t="s">
        <v>21</v>
      </c>
      <c r="E216" s="1" t="s">
        <v>121</v>
      </c>
      <c r="F216" s="2">
        <v>39231</v>
      </c>
      <c r="G216" s="1">
        <v>0</v>
      </c>
      <c r="H216" s="7">
        <f t="shared" si="0"/>
        <v>3</v>
      </c>
      <c r="I216" s="7">
        <v>31350.86662826622</v>
      </c>
      <c r="J216" s="1">
        <f t="shared" si="1"/>
        <v>1</v>
      </c>
      <c r="K216" s="1" t="s">
        <v>90</v>
      </c>
      <c r="L216" s="4">
        <f t="shared" si="2"/>
        <v>2</v>
      </c>
      <c r="M216" s="4">
        <v>0</v>
      </c>
      <c r="N216" s="4">
        <f t="shared" si="3"/>
        <v>4</v>
      </c>
      <c r="O216" s="1">
        <v>10</v>
      </c>
    </row>
    <row r="217" spans="1:15" ht="14.25" customHeight="1" x14ac:dyDescent="0.2">
      <c r="A217" s="1">
        <v>216</v>
      </c>
      <c r="B217" s="1" t="s">
        <v>257</v>
      </c>
      <c r="C217" s="2">
        <v>160</v>
      </c>
      <c r="D217" s="1" t="s">
        <v>33</v>
      </c>
      <c r="E217" s="1" t="s">
        <v>50</v>
      </c>
      <c r="F217" s="2">
        <v>38250</v>
      </c>
      <c r="G217" s="1">
        <v>0</v>
      </c>
      <c r="H217" s="7">
        <f t="shared" si="0"/>
        <v>1</v>
      </c>
      <c r="I217" s="7">
        <v>180366.71519757481</v>
      </c>
      <c r="J217" s="1">
        <f t="shared" si="1"/>
        <v>1</v>
      </c>
      <c r="K217" s="1" t="s">
        <v>90</v>
      </c>
      <c r="L217" s="4">
        <f t="shared" si="2"/>
        <v>2</v>
      </c>
      <c r="M217" s="4">
        <v>0</v>
      </c>
      <c r="N217" s="4">
        <f t="shared" si="3"/>
        <v>4</v>
      </c>
      <c r="O217" s="1">
        <v>10</v>
      </c>
    </row>
    <row r="218" spans="1:15" ht="14.25" customHeight="1" x14ac:dyDescent="0.2">
      <c r="A218" s="1">
        <v>217</v>
      </c>
      <c r="B218" s="1" t="s">
        <v>258</v>
      </c>
      <c r="C218" s="2">
        <v>61</v>
      </c>
      <c r="D218" s="1" t="s">
        <v>33</v>
      </c>
      <c r="E218" s="1" t="s">
        <v>57</v>
      </c>
      <c r="F218" s="2">
        <v>34017</v>
      </c>
      <c r="G218" s="1">
        <v>0</v>
      </c>
      <c r="H218" s="7">
        <f t="shared" si="0"/>
        <v>2</v>
      </c>
      <c r="I218" s="7">
        <v>47731.208539934749</v>
      </c>
      <c r="J218" s="1">
        <f t="shared" si="1"/>
        <v>1</v>
      </c>
      <c r="K218" s="1" t="s">
        <v>90</v>
      </c>
      <c r="L218" s="4">
        <f t="shared" si="2"/>
        <v>2</v>
      </c>
      <c r="M218" s="4">
        <v>0</v>
      </c>
      <c r="N218" s="4">
        <f t="shared" si="3"/>
        <v>4</v>
      </c>
      <c r="O218" s="1">
        <v>10</v>
      </c>
    </row>
    <row r="219" spans="1:15" ht="14.25" customHeight="1" x14ac:dyDescent="0.2">
      <c r="A219" s="1">
        <v>218</v>
      </c>
      <c r="B219" s="1" t="s">
        <v>259</v>
      </c>
      <c r="C219" s="2">
        <v>6</v>
      </c>
      <c r="D219" s="1" t="s">
        <v>33</v>
      </c>
      <c r="E219" s="1" t="s">
        <v>57</v>
      </c>
      <c r="F219" s="2">
        <v>33698</v>
      </c>
      <c r="G219" s="1">
        <v>0</v>
      </c>
      <c r="H219" s="7">
        <f t="shared" si="0"/>
        <v>1</v>
      </c>
      <c r="I219" s="7" t="s">
        <v>90</v>
      </c>
      <c r="J219" s="1">
        <f t="shared" si="1"/>
        <v>1</v>
      </c>
      <c r="K219" s="7" t="s">
        <v>90</v>
      </c>
      <c r="L219" s="4">
        <f t="shared" si="2"/>
        <v>2</v>
      </c>
      <c r="M219" s="4">
        <v>0</v>
      </c>
      <c r="N219" s="4">
        <f t="shared" si="3"/>
        <v>4</v>
      </c>
      <c r="O219" s="1">
        <v>10</v>
      </c>
    </row>
    <row r="220" spans="1:15" ht="14.25" customHeight="1" x14ac:dyDescent="0.2">
      <c r="A220" s="1">
        <v>219</v>
      </c>
      <c r="B220" s="1" t="s">
        <v>260</v>
      </c>
      <c r="C220" s="2">
        <v>151</v>
      </c>
      <c r="D220" s="1" t="s">
        <v>21</v>
      </c>
      <c r="E220" s="1" t="s">
        <v>121</v>
      </c>
      <c r="F220" s="2">
        <v>30421</v>
      </c>
      <c r="G220" s="1">
        <v>0</v>
      </c>
      <c r="H220" s="7">
        <f t="shared" si="0"/>
        <v>1</v>
      </c>
      <c r="I220" s="7" t="s">
        <v>90</v>
      </c>
      <c r="J220" s="1">
        <f t="shared" si="1"/>
        <v>1</v>
      </c>
      <c r="K220" s="7" t="s">
        <v>90</v>
      </c>
      <c r="L220" s="4">
        <f t="shared" si="2"/>
        <v>2</v>
      </c>
      <c r="M220" s="4">
        <v>0</v>
      </c>
      <c r="N220" s="4">
        <f t="shared" si="3"/>
        <v>4</v>
      </c>
      <c r="O220" s="1">
        <v>10</v>
      </c>
    </row>
    <row r="221" spans="1:15" ht="14.25" customHeight="1" x14ac:dyDescent="0.2">
      <c r="A221" s="1">
        <v>220</v>
      </c>
      <c r="B221" s="1" t="s">
        <v>261</v>
      </c>
      <c r="C221" s="2">
        <v>459</v>
      </c>
      <c r="D221" s="1" t="s">
        <v>92</v>
      </c>
      <c r="E221" s="1" t="s">
        <v>232</v>
      </c>
      <c r="F221" s="2">
        <v>18169</v>
      </c>
      <c r="G221" s="1">
        <v>0</v>
      </c>
      <c r="H221" s="7">
        <f t="shared" si="0"/>
        <v>5</v>
      </c>
      <c r="I221" s="7">
        <v>14907.777345703016</v>
      </c>
      <c r="J221" s="1">
        <f t="shared" si="1"/>
        <v>1</v>
      </c>
      <c r="K221" s="1" t="s">
        <v>90</v>
      </c>
      <c r="L221" s="4">
        <f t="shared" si="2"/>
        <v>2</v>
      </c>
      <c r="M221" s="4">
        <v>0</v>
      </c>
      <c r="N221" s="4">
        <f t="shared" si="3"/>
        <v>4</v>
      </c>
      <c r="O221" s="1">
        <v>10</v>
      </c>
    </row>
    <row r="222" spans="1:15" ht="14.25" customHeight="1" x14ac:dyDescent="0.2">
      <c r="A222" s="1">
        <v>221</v>
      </c>
      <c r="B222" s="1" t="s">
        <v>262</v>
      </c>
      <c r="C222" s="2">
        <v>236</v>
      </c>
      <c r="D222" s="1" t="s">
        <v>92</v>
      </c>
      <c r="E222" s="1" t="s">
        <v>226</v>
      </c>
      <c r="F222" s="2">
        <v>17565</v>
      </c>
      <c r="G222" s="1">
        <v>0</v>
      </c>
      <c r="H222" s="7">
        <f t="shared" si="0"/>
        <v>1</v>
      </c>
      <c r="I222" s="7" t="s">
        <v>90</v>
      </c>
      <c r="J222" s="1">
        <f t="shared" si="1"/>
        <v>1</v>
      </c>
      <c r="K222" s="7" t="s">
        <v>90</v>
      </c>
      <c r="L222" s="4">
        <f t="shared" si="2"/>
        <v>2</v>
      </c>
      <c r="M222" s="4">
        <v>0</v>
      </c>
      <c r="N222" s="4">
        <f t="shared" si="3"/>
        <v>4</v>
      </c>
      <c r="O222" s="1">
        <v>10</v>
      </c>
    </row>
    <row r="223" spans="1:15" ht="14.25" customHeight="1" x14ac:dyDescent="0.2">
      <c r="A223" s="1">
        <v>222</v>
      </c>
      <c r="B223" s="1" t="s">
        <v>263</v>
      </c>
      <c r="C223" s="2">
        <v>91</v>
      </c>
      <c r="D223" s="1" t="s">
        <v>21</v>
      </c>
      <c r="E223" s="1" t="s">
        <v>121</v>
      </c>
      <c r="F223" s="2">
        <v>15117</v>
      </c>
      <c r="G223" s="1">
        <v>0</v>
      </c>
      <c r="H223" s="7">
        <f t="shared" si="0"/>
        <v>1</v>
      </c>
      <c r="I223" s="7" t="s">
        <v>90</v>
      </c>
      <c r="J223" s="1">
        <f t="shared" si="1"/>
        <v>1</v>
      </c>
      <c r="K223" s="7" t="s">
        <v>90</v>
      </c>
      <c r="L223" s="4">
        <f t="shared" si="2"/>
        <v>2</v>
      </c>
      <c r="M223" s="4">
        <v>0</v>
      </c>
      <c r="N223" s="4">
        <f t="shared" si="3"/>
        <v>4</v>
      </c>
      <c r="O223" s="1">
        <v>10</v>
      </c>
    </row>
    <row r="224" spans="1:15" ht="14.25" customHeight="1" x14ac:dyDescent="0.2">
      <c r="A224" s="1">
        <v>223</v>
      </c>
      <c r="B224" s="1" t="s">
        <v>264</v>
      </c>
      <c r="C224" s="2">
        <v>26</v>
      </c>
      <c r="D224" s="1" t="s">
        <v>92</v>
      </c>
      <c r="E224" s="1" t="s">
        <v>226</v>
      </c>
      <c r="F224" s="2">
        <v>11931</v>
      </c>
      <c r="G224" s="1">
        <v>0</v>
      </c>
      <c r="H224" s="7">
        <f t="shared" si="0"/>
        <v>5</v>
      </c>
      <c r="I224" s="7">
        <v>4055.8956095973822</v>
      </c>
      <c r="J224" s="1">
        <f t="shared" si="1"/>
        <v>1</v>
      </c>
      <c r="K224" s="1" t="s">
        <v>90</v>
      </c>
      <c r="L224" s="4">
        <f t="shared" si="2"/>
        <v>2</v>
      </c>
      <c r="M224" s="4">
        <v>0</v>
      </c>
      <c r="N224" s="4">
        <f t="shared" si="3"/>
        <v>2</v>
      </c>
      <c r="O224" s="1">
        <v>10</v>
      </c>
    </row>
    <row r="225" spans="1:15" ht="14.25" customHeight="1" x14ac:dyDescent="0.2">
      <c r="A225" s="1">
        <v>224</v>
      </c>
      <c r="B225" s="1" t="s">
        <v>265</v>
      </c>
      <c r="C225" s="2">
        <v>142</v>
      </c>
      <c r="D225" s="1" t="s">
        <v>92</v>
      </c>
      <c r="E225" s="1" t="s">
        <v>226</v>
      </c>
      <c r="F225" s="2">
        <v>11094</v>
      </c>
      <c r="G225" s="1">
        <v>0</v>
      </c>
      <c r="H225" s="7">
        <f t="shared" si="0"/>
        <v>1</v>
      </c>
      <c r="I225" s="7" t="s">
        <v>90</v>
      </c>
      <c r="J225" s="1">
        <f t="shared" si="1"/>
        <v>1</v>
      </c>
      <c r="K225" s="7" t="s">
        <v>90</v>
      </c>
      <c r="L225" s="4">
        <f t="shared" si="2"/>
        <v>2</v>
      </c>
      <c r="M225" s="4">
        <v>0</v>
      </c>
      <c r="N225" s="4">
        <f t="shared" si="3"/>
        <v>4</v>
      </c>
      <c r="O225" s="1">
        <v>10</v>
      </c>
    </row>
    <row r="226" spans="1:15" ht="14.25" customHeight="1" x14ac:dyDescent="0.2">
      <c r="A226" s="1">
        <v>225</v>
      </c>
      <c r="B226" s="1" t="s">
        <v>266</v>
      </c>
      <c r="C226" s="2">
        <v>21</v>
      </c>
      <c r="D226" s="1" t="s">
        <v>92</v>
      </c>
      <c r="E226" s="1" t="s">
        <v>232</v>
      </c>
      <c r="F226" s="2">
        <v>10876</v>
      </c>
      <c r="G226" s="1">
        <v>0</v>
      </c>
      <c r="H226" s="7">
        <f t="shared" si="0"/>
        <v>5</v>
      </c>
      <c r="I226" s="7">
        <v>10983.224649242447</v>
      </c>
      <c r="J226" s="1">
        <f t="shared" si="1"/>
        <v>1</v>
      </c>
      <c r="K226" s="1" t="s">
        <v>90</v>
      </c>
      <c r="L226" s="4">
        <f t="shared" si="2"/>
        <v>2</v>
      </c>
      <c r="M226" s="4">
        <v>0</v>
      </c>
      <c r="N226" s="4">
        <f t="shared" si="3"/>
        <v>4</v>
      </c>
      <c r="O226" s="1">
        <v>10</v>
      </c>
    </row>
    <row r="227" spans="1:15" ht="14.25" customHeight="1" x14ac:dyDescent="0.2">
      <c r="A227" s="1">
        <v>226</v>
      </c>
      <c r="B227" s="1" t="s">
        <v>267</v>
      </c>
      <c r="C227" s="2">
        <v>21</v>
      </c>
      <c r="D227" s="1" t="s">
        <v>21</v>
      </c>
      <c r="E227" s="1" t="s">
        <v>121</v>
      </c>
      <c r="F227" s="2">
        <v>9907</v>
      </c>
      <c r="G227" s="1">
        <v>0</v>
      </c>
      <c r="H227" s="7">
        <f t="shared" si="0"/>
        <v>1</v>
      </c>
      <c r="I227" s="7" t="s">
        <v>90</v>
      </c>
      <c r="J227" s="1">
        <f t="shared" si="1"/>
        <v>1</v>
      </c>
      <c r="K227" s="7" t="s">
        <v>90</v>
      </c>
      <c r="L227" s="4">
        <f t="shared" si="2"/>
        <v>2</v>
      </c>
      <c r="M227" s="4">
        <v>0</v>
      </c>
      <c r="N227" s="4">
        <f t="shared" si="3"/>
        <v>4</v>
      </c>
      <c r="O227" s="1">
        <v>10</v>
      </c>
    </row>
    <row r="228" spans="1:15" ht="14.25" customHeight="1" x14ac:dyDescent="0.2">
      <c r="A228" s="1">
        <v>227</v>
      </c>
      <c r="B228" s="1" t="s">
        <v>268</v>
      </c>
      <c r="C228" s="2">
        <v>242</v>
      </c>
      <c r="D228" s="1" t="s">
        <v>21</v>
      </c>
      <c r="E228" s="1" t="s">
        <v>22</v>
      </c>
      <c r="F228" s="2">
        <v>5766</v>
      </c>
      <c r="G228" s="1">
        <v>0</v>
      </c>
      <c r="H228" s="7">
        <f t="shared" si="0"/>
        <v>1</v>
      </c>
      <c r="I228" s="7" t="s">
        <v>90</v>
      </c>
      <c r="J228" s="1">
        <f t="shared" si="1"/>
        <v>1</v>
      </c>
      <c r="K228" s="7" t="s">
        <v>90</v>
      </c>
      <c r="L228" s="4">
        <f t="shared" si="2"/>
        <v>2</v>
      </c>
      <c r="M228" s="4">
        <v>0</v>
      </c>
      <c r="N228" s="4">
        <f t="shared" si="3"/>
        <v>4</v>
      </c>
      <c r="O228" s="1">
        <v>10</v>
      </c>
    </row>
    <row r="229" spans="1:15" ht="14.25" customHeight="1" x14ac:dyDescent="0.2">
      <c r="A229" s="1">
        <v>228</v>
      </c>
      <c r="B229" s="1" t="s">
        <v>269</v>
      </c>
      <c r="C229" s="2">
        <v>102</v>
      </c>
      <c r="D229" s="1" t="s">
        <v>21</v>
      </c>
      <c r="E229" s="1" t="s">
        <v>121</v>
      </c>
      <c r="F229" s="2">
        <v>4977</v>
      </c>
      <c r="G229" s="1">
        <v>0</v>
      </c>
      <c r="H229" s="7">
        <f t="shared" si="0"/>
        <v>1</v>
      </c>
      <c r="I229" s="7" t="s">
        <v>90</v>
      </c>
      <c r="J229" s="1">
        <f t="shared" si="1"/>
        <v>1</v>
      </c>
      <c r="K229" s="7" t="s">
        <v>90</v>
      </c>
      <c r="L229" s="4">
        <f t="shared" si="2"/>
        <v>2</v>
      </c>
      <c r="M229" s="4">
        <v>0</v>
      </c>
      <c r="N229" s="4">
        <f t="shared" si="3"/>
        <v>4</v>
      </c>
      <c r="O229" s="1">
        <v>10</v>
      </c>
    </row>
    <row r="230" spans="1:15" ht="14.25" customHeight="1" x14ac:dyDescent="0.2">
      <c r="A230" s="1">
        <v>229</v>
      </c>
      <c r="B230" s="1" t="s">
        <v>270</v>
      </c>
      <c r="C230" s="2">
        <v>12173</v>
      </c>
      <c r="D230" s="1" t="s">
        <v>21</v>
      </c>
      <c r="E230" s="1" t="s">
        <v>27</v>
      </c>
      <c r="F230" s="2">
        <v>3533</v>
      </c>
      <c r="G230" s="1">
        <v>0</v>
      </c>
      <c r="H230" s="7">
        <f t="shared" si="0"/>
        <v>5</v>
      </c>
      <c r="I230" s="5">
        <v>0.13</v>
      </c>
      <c r="J230" s="1">
        <f t="shared" si="1"/>
        <v>1</v>
      </c>
      <c r="K230" s="5">
        <v>22</v>
      </c>
      <c r="L230" s="4">
        <f t="shared" si="2"/>
        <v>2</v>
      </c>
      <c r="M230" s="4">
        <v>0</v>
      </c>
      <c r="N230" s="4">
        <f t="shared" si="3"/>
        <v>0</v>
      </c>
      <c r="O230" s="1">
        <v>10</v>
      </c>
    </row>
    <row r="231" spans="1:15" ht="14.25" customHeight="1" x14ac:dyDescent="0.2">
      <c r="A231" s="1">
        <v>230</v>
      </c>
      <c r="B231" s="1" t="s">
        <v>271</v>
      </c>
      <c r="C231" s="2">
        <v>260</v>
      </c>
      <c r="D231" s="1" t="s">
        <v>92</v>
      </c>
      <c r="E231" s="1" t="s">
        <v>226</v>
      </c>
      <c r="F231" s="2">
        <v>1619</v>
      </c>
      <c r="G231" s="1">
        <v>0</v>
      </c>
      <c r="H231" s="7">
        <f t="shared" si="0"/>
        <v>1</v>
      </c>
      <c r="I231" s="7" t="s">
        <v>90</v>
      </c>
      <c r="J231" s="1">
        <f t="shared" si="1"/>
        <v>1</v>
      </c>
      <c r="K231" s="7" t="s">
        <v>90</v>
      </c>
      <c r="L231" s="4">
        <f t="shared" si="2"/>
        <v>2</v>
      </c>
      <c r="M231" s="4">
        <v>0</v>
      </c>
      <c r="N231" s="4">
        <f t="shared" si="3"/>
        <v>4</v>
      </c>
      <c r="O231" s="1">
        <v>10</v>
      </c>
    </row>
    <row r="232" spans="1:15" ht="14.25" customHeight="1" x14ac:dyDescent="0.2">
      <c r="A232" s="1">
        <v>231</v>
      </c>
      <c r="B232" s="1" t="s">
        <v>272</v>
      </c>
      <c r="C232" s="2">
        <v>12</v>
      </c>
      <c r="D232" s="1" t="s">
        <v>92</v>
      </c>
      <c r="E232" s="1" t="s">
        <v>226</v>
      </c>
      <c r="F232" s="2">
        <v>1373</v>
      </c>
      <c r="G232" s="1">
        <v>0</v>
      </c>
      <c r="H232" s="7">
        <f t="shared" si="0"/>
        <v>1</v>
      </c>
      <c r="I232" s="7" t="s">
        <v>90</v>
      </c>
      <c r="J232" s="1">
        <f t="shared" si="1"/>
        <v>1</v>
      </c>
      <c r="K232" s="7" t="s">
        <v>90</v>
      </c>
      <c r="L232" s="4">
        <f t="shared" si="2"/>
        <v>2</v>
      </c>
      <c r="M232" s="4">
        <v>0</v>
      </c>
      <c r="N232" s="4">
        <f t="shared" si="3"/>
        <v>4</v>
      </c>
      <c r="O232" s="1">
        <v>10</v>
      </c>
    </row>
    <row r="233" spans="1:15" ht="14.25" customHeight="1" x14ac:dyDescent="0.2">
      <c r="A233" s="1">
        <v>232</v>
      </c>
      <c r="B233" s="1" t="s">
        <v>273</v>
      </c>
      <c r="C233" s="2">
        <v>1</v>
      </c>
      <c r="D233" s="1" t="s">
        <v>33</v>
      </c>
      <c r="E233" s="1" t="s">
        <v>57</v>
      </c>
      <c r="F233" s="2">
        <v>800</v>
      </c>
      <c r="G233" s="1">
        <v>0</v>
      </c>
      <c r="H233" s="7">
        <f t="shared" si="0"/>
        <v>1</v>
      </c>
      <c r="I233" s="7" t="s">
        <v>90</v>
      </c>
      <c r="J233" s="1">
        <f t="shared" si="1"/>
        <v>1</v>
      </c>
      <c r="K233" s="7" t="s">
        <v>90</v>
      </c>
      <c r="L233" s="4">
        <f t="shared" si="2"/>
        <v>2</v>
      </c>
      <c r="M233" s="4">
        <v>0</v>
      </c>
      <c r="N233" s="4">
        <f t="shared" si="3"/>
        <v>4</v>
      </c>
      <c r="O233" s="1">
        <v>10</v>
      </c>
    </row>
    <row r="234" spans="1:15" ht="14.25" customHeight="1" x14ac:dyDescent="0.2">
      <c r="C234" s="2"/>
      <c r="H234" s="7"/>
      <c r="I234" s="7"/>
    </row>
    <row r="235" spans="1:15" ht="14.25" customHeight="1" x14ac:dyDescent="0.2">
      <c r="C235" s="2"/>
      <c r="H235" s="7"/>
      <c r="I235" s="7"/>
    </row>
    <row r="236" spans="1:15" ht="14.25" customHeight="1" x14ac:dyDescent="0.2">
      <c r="C236" s="2"/>
      <c r="H236" s="7"/>
      <c r="I236" s="7"/>
    </row>
    <row r="237" spans="1:15" ht="14.25" customHeight="1" x14ac:dyDescent="0.2">
      <c r="C237" s="2"/>
      <c r="H237" s="7"/>
      <c r="I237" s="7"/>
    </row>
    <row r="238" spans="1:15" ht="14.25" customHeight="1" x14ac:dyDescent="0.2">
      <c r="C238" s="2"/>
      <c r="H238" s="7"/>
      <c r="I238" s="7"/>
    </row>
    <row r="239" spans="1:15" ht="14.25" customHeight="1" x14ac:dyDescent="0.2">
      <c r="C239" s="2"/>
      <c r="H239" s="7"/>
      <c r="I239" s="7"/>
    </row>
    <row r="240" spans="1:15" ht="14.25" customHeight="1" x14ac:dyDescent="0.2">
      <c r="C240" s="2"/>
      <c r="H240" s="7"/>
      <c r="I240" s="7"/>
    </row>
    <row r="241" spans="3:9" ht="14.25" customHeight="1" x14ac:dyDescent="0.2">
      <c r="C241" s="2"/>
      <c r="H241" s="7"/>
      <c r="I241" s="7"/>
    </row>
    <row r="242" spans="3:9" ht="14.25" customHeight="1" x14ac:dyDescent="0.2">
      <c r="C242" s="2"/>
      <c r="H242" s="7"/>
      <c r="I242" s="7"/>
    </row>
    <row r="243" spans="3:9" ht="14.25" customHeight="1" x14ac:dyDescent="0.2">
      <c r="C243" s="2"/>
      <c r="H243" s="7"/>
      <c r="I243" s="7"/>
    </row>
    <row r="244" spans="3:9" ht="14.25" customHeight="1" x14ac:dyDescent="0.2">
      <c r="C244" s="2"/>
      <c r="H244" s="7"/>
      <c r="I244" s="7"/>
    </row>
    <row r="245" spans="3:9" ht="14.25" customHeight="1" x14ac:dyDescent="0.2">
      <c r="C245" s="2"/>
      <c r="H245" s="7"/>
      <c r="I245" s="7"/>
    </row>
    <row r="246" spans="3:9" ht="14.25" customHeight="1" x14ac:dyDescent="0.2">
      <c r="C246" s="2"/>
      <c r="H246" s="7"/>
      <c r="I246" s="7"/>
    </row>
    <row r="247" spans="3:9" ht="14.25" customHeight="1" x14ac:dyDescent="0.2">
      <c r="C247" s="2"/>
      <c r="H247" s="7"/>
      <c r="I247" s="7"/>
    </row>
    <row r="248" spans="3:9" ht="14.25" customHeight="1" x14ac:dyDescent="0.2">
      <c r="C248" s="2"/>
      <c r="H248" s="7"/>
      <c r="I248" s="7"/>
    </row>
    <row r="249" spans="3:9" ht="14.25" customHeight="1" x14ac:dyDescent="0.2">
      <c r="C249" s="2"/>
      <c r="H249" s="7"/>
      <c r="I249" s="7"/>
    </row>
    <row r="250" spans="3:9" ht="14.25" customHeight="1" x14ac:dyDescent="0.2">
      <c r="C250" s="2"/>
      <c r="H250" s="7"/>
      <c r="I250" s="7"/>
    </row>
    <row r="251" spans="3:9" ht="14.25" customHeight="1" x14ac:dyDescent="0.2">
      <c r="C251" s="2"/>
      <c r="H251" s="7"/>
      <c r="I251" s="7"/>
    </row>
    <row r="252" spans="3:9" ht="14.25" customHeight="1" x14ac:dyDescent="0.2">
      <c r="C252" s="2"/>
      <c r="H252" s="7"/>
      <c r="I252" s="7"/>
    </row>
    <row r="253" spans="3:9" ht="14.25" customHeight="1" x14ac:dyDescent="0.2">
      <c r="C253" s="2"/>
      <c r="H253" s="7"/>
      <c r="I253" s="7"/>
    </row>
    <row r="254" spans="3:9" ht="14.25" customHeight="1" x14ac:dyDescent="0.2">
      <c r="C254" s="2"/>
      <c r="H254" s="7"/>
      <c r="I254" s="7"/>
    </row>
    <row r="255" spans="3:9" ht="14.25" customHeight="1" x14ac:dyDescent="0.2">
      <c r="C255" s="2"/>
      <c r="H255" s="7"/>
      <c r="I255" s="7"/>
    </row>
    <row r="256" spans="3:9" ht="14.25" customHeight="1" x14ac:dyDescent="0.2">
      <c r="C256" s="2"/>
      <c r="H256" s="7"/>
      <c r="I256" s="7"/>
    </row>
    <row r="257" spans="3:9" ht="14.25" customHeight="1" x14ac:dyDescent="0.2">
      <c r="C257" s="2"/>
      <c r="H257" s="7"/>
      <c r="I257" s="7"/>
    </row>
    <row r="258" spans="3:9" ht="14.25" customHeight="1" x14ac:dyDescent="0.2">
      <c r="C258" s="2"/>
      <c r="H258" s="7"/>
      <c r="I258" s="7"/>
    </row>
    <row r="259" spans="3:9" ht="14.25" customHeight="1" x14ac:dyDescent="0.2">
      <c r="C259" s="2"/>
      <c r="H259" s="7"/>
      <c r="I259" s="7"/>
    </row>
    <row r="260" spans="3:9" ht="14.25" customHeight="1" x14ac:dyDescent="0.2">
      <c r="C260" s="2"/>
      <c r="H260" s="7"/>
      <c r="I260" s="7"/>
    </row>
    <row r="261" spans="3:9" ht="14.25" customHeight="1" x14ac:dyDescent="0.2">
      <c r="C261" s="2"/>
      <c r="H261" s="7"/>
      <c r="I261" s="7"/>
    </row>
    <row r="262" spans="3:9" ht="14.25" customHeight="1" x14ac:dyDescent="0.2">
      <c r="C262" s="2"/>
      <c r="H262" s="7"/>
      <c r="I262" s="7"/>
    </row>
    <row r="263" spans="3:9" ht="14.25" customHeight="1" x14ac:dyDescent="0.2">
      <c r="C263" s="2"/>
      <c r="H263" s="7"/>
      <c r="I263" s="7"/>
    </row>
    <row r="264" spans="3:9" ht="14.25" customHeight="1" x14ac:dyDescent="0.2">
      <c r="C264" s="2"/>
      <c r="H264" s="7"/>
      <c r="I264" s="7"/>
    </row>
    <row r="265" spans="3:9" ht="14.25" customHeight="1" x14ac:dyDescent="0.2">
      <c r="C265" s="2"/>
      <c r="H265" s="7"/>
      <c r="I265" s="7"/>
    </row>
    <row r="266" spans="3:9" ht="14.25" customHeight="1" x14ac:dyDescent="0.2">
      <c r="C266" s="2"/>
      <c r="H266" s="7"/>
      <c r="I266" s="7"/>
    </row>
    <row r="267" spans="3:9" ht="14.25" customHeight="1" x14ac:dyDescent="0.2">
      <c r="C267" s="2"/>
      <c r="H267" s="7"/>
      <c r="I267" s="7"/>
    </row>
    <row r="268" spans="3:9" ht="14.25" customHeight="1" x14ac:dyDescent="0.2">
      <c r="C268" s="2"/>
      <c r="H268" s="7"/>
      <c r="I268" s="7"/>
    </row>
    <row r="269" spans="3:9" ht="14.25" customHeight="1" x14ac:dyDescent="0.2">
      <c r="C269" s="2"/>
      <c r="H269" s="7"/>
      <c r="I269" s="7"/>
    </row>
    <row r="270" spans="3:9" ht="14.25" customHeight="1" x14ac:dyDescent="0.2">
      <c r="C270" s="2"/>
      <c r="H270" s="7"/>
      <c r="I270" s="7"/>
    </row>
    <row r="271" spans="3:9" ht="14.25" customHeight="1" x14ac:dyDescent="0.2">
      <c r="C271" s="2"/>
      <c r="H271" s="7"/>
      <c r="I271" s="7"/>
    </row>
    <row r="272" spans="3:9" ht="14.25" customHeight="1" x14ac:dyDescent="0.2">
      <c r="C272" s="2"/>
      <c r="H272" s="7"/>
      <c r="I272" s="7"/>
    </row>
    <row r="273" spans="3:9" ht="14.25" customHeight="1" x14ac:dyDescent="0.2">
      <c r="C273" s="2"/>
      <c r="H273" s="7"/>
      <c r="I273" s="7"/>
    </row>
    <row r="274" spans="3:9" ht="14.25" customHeight="1" x14ac:dyDescent="0.2">
      <c r="C274" s="2"/>
      <c r="H274" s="7"/>
      <c r="I274" s="7"/>
    </row>
    <row r="275" spans="3:9" ht="14.25" customHeight="1" x14ac:dyDescent="0.2">
      <c r="C275" s="2"/>
      <c r="H275" s="7"/>
      <c r="I275" s="7"/>
    </row>
    <row r="276" spans="3:9" ht="14.25" customHeight="1" x14ac:dyDescent="0.2">
      <c r="C276" s="2"/>
      <c r="H276" s="7"/>
      <c r="I276" s="7"/>
    </row>
    <row r="277" spans="3:9" ht="14.25" customHeight="1" x14ac:dyDescent="0.2">
      <c r="C277" s="2"/>
      <c r="H277" s="7"/>
      <c r="I277" s="7"/>
    </row>
    <row r="278" spans="3:9" ht="14.25" customHeight="1" x14ac:dyDescent="0.2">
      <c r="C278" s="2"/>
      <c r="H278" s="7"/>
      <c r="I278" s="7"/>
    </row>
    <row r="279" spans="3:9" ht="14.25" customHeight="1" x14ac:dyDescent="0.2">
      <c r="C279" s="2"/>
      <c r="H279" s="7"/>
      <c r="I279" s="7"/>
    </row>
    <row r="280" spans="3:9" ht="14.25" customHeight="1" x14ac:dyDescent="0.2">
      <c r="C280" s="2"/>
      <c r="H280" s="7"/>
      <c r="I280" s="7"/>
    </row>
    <row r="281" spans="3:9" ht="14.25" customHeight="1" x14ac:dyDescent="0.2">
      <c r="C281" s="2"/>
      <c r="H281" s="7"/>
      <c r="I281" s="7"/>
    </row>
    <row r="282" spans="3:9" ht="14.25" customHeight="1" x14ac:dyDescent="0.2">
      <c r="C282" s="2"/>
      <c r="H282" s="7"/>
      <c r="I282" s="7"/>
    </row>
    <row r="283" spans="3:9" ht="14.25" customHeight="1" x14ac:dyDescent="0.2">
      <c r="C283" s="2"/>
      <c r="H283" s="7"/>
      <c r="I283" s="7"/>
    </row>
    <row r="284" spans="3:9" ht="14.25" customHeight="1" x14ac:dyDescent="0.2">
      <c r="C284" s="2"/>
      <c r="H284" s="7"/>
      <c r="I284" s="7"/>
    </row>
    <row r="285" spans="3:9" ht="14.25" customHeight="1" x14ac:dyDescent="0.2">
      <c r="C285" s="2"/>
      <c r="H285" s="7"/>
      <c r="I285" s="7"/>
    </row>
    <row r="286" spans="3:9" ht="14.25" customHeight="1" x14ac:dyDescent="0.2">
      <c r="C286" s="2"/>
      <c r="H286" s="7"/>
      <c r="I286" s="7"/>
    </row>
    <row r="287" spans="3:9" ht="14.25" customHeight="1" x14ac:dyDescent="0.2">
      <c r="C287" s="2"/>
      <c r="H287" s="7"/>
      <c r="I287" s="7"/>
    </row>
    <row r="288" spans="3:9" ht="14.25" customHeight="1" x14ac:dyDescent="0.2">
      <c r="C288" s="2"/>
      <c r="H288" s="7"/>
      <c r="I288" s="7"/>
    </row>
    <row r="289" spans="3:9" ht="14.25" customHeight="1" x14ac:dyDescent="0.2">
      <c r="C289" s="2"/>
      <c r="H289" s="7"/>
      <c r="I289" s="7"/>
    </row>
    <row r="290" spans="3:9" ht="14.25" customHeight="1" x14ac:dyDescent="0.2">
      <c r="C290" s="2"/>
      <c r="H290" s="7"/>
      <c r="I290" s="7"/>
    </row>
    <row r="291" spans="3:9" ht="14.25" customHeight="1" x14ac:dyDescent="0.2">
      <c r="C291" s="2"/>
      <c r="H291" s="7"/>
      <c r="I291" s="7"/>
    </row>
    <row r="292" spans="3:9" ht="14.25" customHeight="1" x14ac:dyDescent="0.2">
      <c r="C292" s="2"/>
      <c r="H292" s="7"/>
      <c r="I292" s="7"/>
    </row>
    <row r="293" spans="3:9" ht="14.25" customHeight="1" x14ac:dyDescent="0.2">
      <c r="C293" s="2"/>
      <c r="H293" s="7"/>
      <c r="I293" s="7"/>
    </row>
    <row r="294" spans="3:9" ht="14.25" customHeight="1" x14ac:dyDescent="0.2">
      <c r="C294" s="2"/>
      <c r="H294" s="7"/>
      <c r="I294" s="7"/>
    </row>
    <row r="295" spans="3:9" ht="14.25" customHeight="1" x14ac:dyDescent="0.2">
      <c r="C295" s="2"/>
      <c r="H295" s="7"/>
      <c r="I295" s="7"/>
    </row>
    <row r="296" spans="3:9" ht="14.25" customHeight="1" x14ac:dyDescent="0.2">
      <c r="C296" s="2"/>
      <c r="H296" s="7"/>
      <c r="I296" s="7"/>
    </row>
    <row r="297" spans="3:9" ht="14.25" customHeight="1" x14ac:dyDescent="0.2">
      <c r="C297" s="2"/>
      <c r="H297" s="7"/>
      <c r="I297" s="7"/>
    </row>
    <row r="298" spans="3:9" ht="14.25" customHeight="1" x14ac:dyDescent="0.2">
      <c r="C298" s="2"/>
      <c r="H298" s="7"/>
      <c r="I298" s="7"/>
    </row>
    <row r="299" spans="3:9" ht="14.25" customHeight="1" x14ac:dyDescent="0.2">
      <c r="C299" s="2"/>
      <c r="H299" s="7"/>
      <c r="I299" s="7"/>
    </row>
    <row r="300" spans="3:9" ht="14.25" customHeight="1" x14ac:dyDescent="0.2">
      <c r="C300" s="2"/>
      <c r="H300" s="7"/>
      <c r="I300" s="7"/>
    </row>
    <row r="301" spans="3:9" ht="14.25" customHeight="1" x14ac:dyDescent="0.2">
      <c r="C301" s="2"/>
      <c r="H301" s="7"/>
      <c r="I301" s="7"/>
    </row>
    <row r="302" spans="3:9" ht="14.25" customHeight="1" x14ac:dyDescent="0.2">
      <c r="C302" s="2"/>
      <c r="H302" s="7"/>
      <c r="I302" s="7"/>
    </row>
    <row r="303" spans="3:9" ht="14.25" customHeight="1" x14ac:dyDescent="0.2">
      <c r="C303" s="2"/>
      <c r="H303" s="7"/>
      <c r="I303" s="7"/>
    </row>
    <row r="304" spans="3:9" ht="14.25" customHeight="1" x14ac:dyDescent="0.2">
      <c r="C304" s="2"/>
      <c r="H304" s="7"/>
      <c r="I304" s="7"/>
    </row>
    <row r="305" spans="3:9" ht="14.25" customHeight="1" x14ac:dyDescent="0.2">
      <c r="C305" s="2"/>
      <c r="H305" s="7"/>
      <c r="I305" s="7"/>
    </row>
    <row r="306" spans="3:9" ht="14.25" customHeight="1" x14ac:dyDescent="0.2">
      <c r="C306" s="2"/>
      <c r="H306" s="7"/>
      <c r="I306" s="7"/>
    </row>
    <row r="307" spans="3:9" ht="14.25" customHeight="1" x14ac:dyDescent="0.2">
      <c r="C307" s="2"/>
      <c r="H307" s="7"/>
      <c r="I307" s="7"/>
    </row>
    <row r="308" spans="3:9" ht="14.25" customHeight="1" x14ac:dyDescent="0.2">
      <c r="C308" s="2"/>
      <c r="H308" s="7"/>
      <c r="I308" s="7"/>
    </row>
    <row r="309" spans="3:9" ht="14.25" customHeight="1" x14ac:dyDescent="0.2">
      <c r="C309" s="2"/>
      <c r="H309" s="7"/>
      <c r="I309" s="7"/>
    </row>
    <row r="310" spans="3:9" ht="14.25" customHeight="1" x14ac:dyDescent="0.2">
      <c r="C310" s="2"/>
      <c r="H310" s="7"/>
      <c r="I310" s="7"/>
    </row>
    <row r="311" spans="3:9" ht="14.25" customHeight="1" x14ac:dyDescent="0.2">
      <c r="C311" s="2"/>
      <c r="H311" s="7"/>
      <c r="I311" s="7"/>
    </row>
    <row r="312" spans="3:9" ht="14.25" customHeight="1" x14ac:dyDescent="0.2">
      <c r="C312" s="2"/>
      <c r="H312" s="7"/>
      <c r="I312" s="7"/>
    </row>
    <row r="313" spans="3:9" ht="14.25" customHeight="1" x14ac:dyDescent="0.2">
      <c r="C313" s="2"/>
      <c r="H313" s="7"/>
      <c r="I313" s="7"/>
    </row>
    <row r="314" spans="3:9" ht="14.25" customHeight="1" x14ac:dyDescent="0.2">
      <c r="C314" s="2"/>
      <c r="H314" s="7"/>
      <c r="I314" s="7"/>
    </row>
    <row r="315" spans="3:9" ht="14.25" customHeight="1" x14ac:dyDescent="0.2">
      <c r="C315" s="2"/>
      <c r="H315" s="7"/>
      <c r="I315" s="7"/>
    </row>
    <row r="316" spans="3:9" ht="14.25" customHeight="1" x14ac:dyDescent="0.2">
      <c r="C316" s="2"/>
      <c r="H316" s="7"/>
      <c r="I316" s="7"/>
    </row>
    <row r="317" spans="3:9" ht="14.25" customHeight="1" x14ac:dyDescent="0.2">
      <c r="C317" s="2"/>
      <c r="H317" s="7"/>
      <c r="I317" s="7"/>
    </row>
    <row r="318" spans="3:9" ht="14.25" customHeight="1" x14ac:dyDescent="0.2">
      <c r="C318" s="2"/>
      <c r="H318" s="7"/>
      <c r="I318" s="7"/>
    </row>
    <row r="319" spans="3:9" ht="14.25" customHeight="1" x14ac:dyDescent="0.2">
      <c r="C319" s="2"/>
      <c r="H319" s="7"/>
      <c r="I319" s="7"/>
    </row>
    <row r="320" spans="3:9" ht="14.25" customHeight="1" x14ac:dyDescent="0.2">
      <c r="C320" s="2"/>
      <c r="H320" s="7"/>
      <c r="I320" s="7"/>
    </row>
    <row r="321" spans="3:9" ht="14.25" customHeight="1" x14ac:dyDescent="0.2">
      <c r="C321" s="2"/>
      <c r="H321" s="7"/>
      <c r="I321" s="7"/>
    </row>
    <row r="322" spans="3:9" ht="14.25" customHeight="1" x14ac:dyDescent="0.2">
      <c r="C322" s="2"/>
      <c r="H322" s="7"/>
      <c r="I322" s="7"/>
    </row>
    <row r="323" spans="3:9" ht="14.25" customHeight="1" x14ac:dyDescent="0.2">
      <c r="C323" s="2"/>
      <c r="H323" s="7"/>
      <c r="I323" s="7"/>
    </row>
    <row r="324" spans="3:9" ht="14.25" customHeight="1" x14ac:dyDescent="0.2">
      <c r="C324" s="2"/>
      <c r="H324" s="7"/>
      <c r="I324" s="7"/>
    </row>
    <row r="325" spans="3:9" ht="14.25" customHeight="1" x14ac:dyDescent="0.2">
      <c r="C325" s="2"/>
      <c r="H325" s="7"/>
      <c r="I325" s="7"/>
    </row>
    <row r="326" spans="3:9" ht="14.25" customHeight="1" x14ac:dyDescent="0.2">
      <c r="C326" s="2"/>
      <c r="H326" s="7"/>
      <c r="I326" s="7"/>
    </row>
    <row r="327" spans="3:9" ht="14.25" customHeight="1" x14ac:dyDescent="0.2">
      <c r="C327" s="2"/>
      <c r="H327" s="7"/>
      <c r="I327" s="7"/>
    </row>
    <row r="328" spans="3:9" ht="14.25" customHeight="1" x14ac:dyDescent="0.2">
      <c r="C328" s="2"/>
      <c r="H328" s="7"/>
      <c r="I328" s="7"/>
    </row>
    <row r="329" spans="3:9" ht="14.25" customHeight="1" x14ac:dyDescent="0.2">
      <c r="C329" s="2"/>
      <c r="H329" s="7"/>
      <c r="I329" s="7"/>
    </row>
    <row r="330" spans="3:9" ht="14.25" customHeight="1" x14ac:dyDescent="0.2">
      <c r="C330" s="2"/>
      <c r="H330" s="7"/>
      <c r="I330" s="7"/>
    </row>
    <row r="331" spans="3:9" ht="14.25" customHeight="1" x14ac:dyDescent="0.2">
      <c r="C331" s="2"/>
      <c r="H331" s="7"/>
      <c r="I331" s="7"/>
    </row>
    <row r="332" spans="3:9" ht="14.25" customHeight="1" x14ac:dyDescent="0.2">
      <c r="C332" s="2"/>
      <c r="H332" s="7"/>
      <c r="I332" s="7"/>
    </row>
    <row r="333" spans="3:9" ht="14.25" customHeight="1" x14ac:dyDescent="0.2">
      <c r="C333" s="2"/>
      <c r="H333" s="7"/>
      <c r="I333" s="7"/>
    </row>
    <row r="334" spans="3:9" ht="14.25" customHeight="1" x14ac:dyDescent="0.2">
      <c r="C334" s="2"/>
      <c r="H334" s="7"/>
      <c r="I334" s="7"/>
    </row>
    <row r="335" spans="3:9" ht="14.25" customHeight="1" x14ac:dyDescent="0.2">
      <c r="C335" s="2"/>
      <c r="H335" s="7"/>
      <c r="I335" s="7"/>
    </row>
    <row r="336" spans="3:9" ht="14.25" customHeight="1" x14ac:dyDescent="0.2">
      <c r="C336" s="2"/>
      <c r="H336" s="7"/>
      <c r="I336" s="7"/>
    </row>
    <row r="337" spans="3:9" ht="14.25" customHeight="1" x14ac:dyDescent="0.2">
      <c r="C337" s="2"/>
      <c r="H337" s="7"/>
      <c r="I337" s="7"/>
    </row>
    <row r="338" spans="3:9" ht="14.25" customHeight="1" x14ac:dyDescent="0.2">
      <c r="C338" s="2"/>
      <c r="H338" s="7"/>
      <c r="I338" s="7"/>
    </row>
    <row r="339" spans="3:9" ht="14.25" customHeight="1" x14ac:dyDescent="0.2">
      <c r="C339" s="2"/>
      <c r="H339" s="7"/>
      <c r="I339" s="7"/>
    </row>
    <row r="340" spans="3:9" ht="14.25" customHeight="1" x14ac:dyDescent="0.2">
      <c r="C340" s="2"/>
      <c r="H340" s="7"/>
      <c r="I340" s="7"/>
    </row>
    <row r="341" spans="3:9" ht="14.25" customHeight="1" x14ac:dyDescent="0.2">
      <c r="C341" s="2"/>
      <c r="H341" s="7"/>
      <c r="I341" s="7"/>
    </row>
    <row r="342" spans="3:9" ht="14.25" customHeight="1" x14ac:dyDescent="0.2">
      <c r="C342" s="2"/>
      <c r="H342" s="7"/>
      <c r="I342" s="7"/>
    </row>
    <row r="343" spans="3:9" ht="14.25" customHeight="1" x14ac:dyDescent="0.2">
      <c r="C343" s="2"/>
      <c r="H343" s="7"/>
      <c r="I343" s="7"/>
    </row>
    <row r="344" spans="3:9" ht="14.25" customHeight="1" x14ac:dyDescent="0.2">
      <c r="C344" s="2"/>
      <c r="H344" s="7"/>
      <c r="I344" s="7"/>
    </row>
    <row r="345" spans="3:9" ht="14.25" customHeight="1" x14ac:dyDescent="0.2">
      <c r="C345" s="2"/>
      <c r="H345" s="7"/>
      <c r="I345" s="7"/>
    </row>
    <row r="346" spans="3:9" ht="14.25" customHeight="1" x14ac:dyDescent="0.2">
      <c r="C346" s="2"/>
      <c r="H346" s="7"/>
      <c r="I346" s="7"/>
    </row>
    <row r="347" spans="3:9" ht="14.25" customHeight="1" x14ac:dyDescent="0.2">
      <c r="C347" s="2"/>
      <c r="H347" s="7"/>
      <c r="I347" s="7"/>
    </row>
    <row r="348" spans="3:9" ht="14.25" customHeight="1" x14ac:dyDescent="0.2">
      <c r="C348" s="2"/>
      <c r="H348" s="7"/>
      <c r="I348" s="7"/>
    </row>
    <row r="349" spans="3:9" ht="14.25" customHeight="1" x14ac:dyDescent="0.2">
      <c r="C349" s="2"/>
      <c r="H349" s="7"/>
      <c r="I349" s="7"/>
    </row>
    <row r="350" spans="3:9" ht="14.25" customHeight="1" x14ac:dyDescent="0.2">
      <c r="C350" s="2"/>
      <c r="H350" s="7"/>
      <c r="I350" s="7"/>
    </row>
    <row r="351" spans="3:9" ht="14.25" customHeight="1" x14ac:dyDescent="0.2">
      <c r="C351" s="2"/>
      <c r="H351" s="7"/>
      <c r="I351" s="7"/>
    </row>
    <row r="352" spans="3:9" ht="14.25" customHeight="1" x14ac:dyDescent="0.2">
      <c r="C352" s="2"/>
      <c r="H352" s="7"/>
      <c r="I352" s="7"/>
    </row>
    <row r="353" spans="3:9" ht="14.25" customHeight="1" x14ac:dyDescent="0.2">
      <c r="C353" s="2"/>
      <c r="H353" s="7"/>
      <c r="I353" s="7"/>
    </row>
    <row r="354" spans="3:9" ht="14.25" customHeight="1" x14ac:dyDescent="0.2">
      <c r="C354" s="2"/>
      <c r="H354" s="7"/>
      <c r="I354" s="7"/>
    </row>
    <row r="355" spans="3:9" ht="14.25" customHeight="1" x14ac:dyDescent="0.2">
      <c r="C355" s="2"/>
      <c r="H355" s="7"/>
      <c r="I355" s="7"/>
    </row>
    <row r="356" spans="3:9" ht="14.25" customHeight="1" x14ac:dyDescent="0.2">
      <c r="C356" s="2"/>
      <c r="H356" s="7"/>
      <c r="I356" s="7"/>
    </row>
    <row r="357" spans="3:9" ht="14.25" customHeight="1" x14ac:dyDescent="0.2">
      <c r="C357" s="2"/>
      <c r="H357" s="7"/>
      <c r="I357" s="7"/>
    </row>
    <row r="358" spans="3:9" ht="14.25" customHeight="1" x14ac:dyDescent="0.2">
      <c r="C358" s="2"/>
      <c r="H358" s="7"/>
      <c r="I358" s="7"/>
    </row>
    <row r="359" spans="3:9" ht="14.25" customHeight="1" x14ac:dyDescent="0.2">
      <c r="C359" s="2"/>
      <c r="H359" s="7"/>
      <c r="I359" s="7"/>
    </row>
    <row r="360" spans="3:9" ht="14.25" customHeight="1" x14ac:dyDescent="0.2">
      <c r="C360" s="2"/>
      <c r="H360" s="7"/>
      <c r="I360" s="7"/>
    </row>
    <row r="361" spans="3:9" ht="14.25" customHeight="1" x14ac:dyDescent="0.2">
      <c r="C361" s="2"/>
      <c r="H361" s="7"/>
      <c r="I361" s="7"/>
    </row>
    <row r="362" spans="3:9" ht="14.25" customHeight="1" x14ac:dyDescent="0.2">
      <c r="C362" s="2"/>
      <c r="H362" s="7"/>
      <c r="I362" s="7"/>
    </row>
    <row r="363" spans="3:9" ht="14.25" customHeight="1" x14ac:dyDescent="0.2">
      <c r="C363" s="2"/>
      <c r="H363" s="7"/>
      <c r="I363" s="7"/>
    </row>
    <row r="364" spans="3:9" ht="14.25" customHeight="1" x14ac:dyDescent="0.2">
      <c r="C364" s="2"/>
      <c r="H364" s="7"/>
      <c r="I364" s="7"/>
    </row>
    <row r="365" spans="3:9" ht="14.25" customHeight="1" x14ac:dyDescent="0.2">
      <c r="C365" s="2"/>
      <c r="H365" s="7"/>
      <c r="I365" s="7"/>
    </row>
    <row r="366" spans="3:9" ht="14.25" customHeight="1" x14ac:dyDescent="0.2">
      <c r="C366" s="2"/>
      <c r="H366" s="7"/>
      <c r="I366" s="7"/>
    </row>
    <row r="367" spans="3:9" ht="14.25" customHeight="1" x14ac:dyDescent="0.2">
      <c r="C367" s="2"/>
      <c r="H367" s="7"/>
      <c r="I367" s="7"/>
    </row>
    <row r="368" spans="3:9" ht="14.25" customHeight="1" x14ac:dyDescent="0.2">
      <c r="C368" s="2"/>
      <c r="H368" s="7"/>
      <c r="I368" s="7"/>
    </row>
    <row r="369" spans="3:9" ht="14.25" customHeight="1" x14ac:dyDescent="0.2">
      <c r="C369" s="2"/>
      <c r="H369" s="7"/>
      <c r="I369" s="7"/>
    </row>
    <row r="370" spans="3:9" ht="14.25" customHeight="1" x14ac:dyDescent="0.2">
      <c r="C370" s="2"/>
      <c r="H370" s="7"/>
      <c r="I370" s="7"/>
    </row>
    <row r="371" spans="3:9" ht="14.25" customHeight="1" x14ac:dyDescent="0.2">
      <c r="C371" s="2"/>
      <c r="H371" s="7"/>
      <c r="I371" s="7"/>
    </row>
    <row r="372" spans="3:9" ht="14.25" customHeight="1" x14ac:dyDescent="0.2">
      <c r="C372" s="2"/>
      <c r="H372" s="7"/>
      <c r="I372" s="7"/>
    </row>
    <row r="373" spans="3:9" ht="14.25" customHeight="1" x14ac:dyDescent="0.2">
      <c r="C373" s="2"/>
      <c r="H373" s="7"/>
      <c r="I373" s="7"/>
    </row>
    <row r="374" spans="3:9" ht="14.25" customHeight="1" x14ac:dyDescent="0.2">
      <c r="C374" s="2"/>
      <c r="H374" s="7"/>
      <c r="I374" s="7"/>
    </row>
    <row r="375" spans="3:9" ht="14.25" customHeight="1" x14ac:dyDescent="0.2">
      <c r="C375" s="2"/>
      <c r="H375" s="7"/>
      <c r="I375" s="7"/>
    </row>
    <row r="376" spans="3:9" ht="14.25" customHeight="1" x14ac:dyDescent="0.2">
      <c r="C376" s="2"/>
      <c r="H376" s="7"/>
      <c r="I376" s="7"/>
    </row>
    <row r="377" spans="3:9" ht="14.25" customHeight="1" x14ac:dyDescent="0.2">
      <c r="C377" s="2"/>
      <c r="H377" s="7"/>
      <c r="I377" s="7"/>
    </row>
    <row r="378" spans="3:9" ht="14.25" customHeight="1" x14ac:dyDescent="0.2">
      <c r="C378" s="2"/>
      <c r="H378" s="7"/>
      <c r="I378" s="7"/>
    </row>
    <row r="379" spans="3:9" ht="14.25" customHeight="1" x14ac:dyDescent="0.2">
      <c r="C379" s="2"/>
      <c r="H379" s="7"/>
      <c r="I379" s="7"/>
    </row>
    <row r="380" spans="3:9" ht="14.25" customHeight="1" x14ac:dyDescent="0.2">
      <c r="C380" s="2"/>
      <c r="H380" s="7"/>
      <c r="I380" s="7"/>
    </row>
    <row r="381" spans="3:9" ht="14.25" customHeight="1" x14ac:dyDescent="0.2">
      <c r="C381" s="2"/>
      <c r="H381" s="7"/>
      <c r="I381" s="7"/>
    </row>
    <row r="382" spans="3:9" ht="14.25" customHeight="1" x14ac:dyDescent="0.2">
      <c r="C382" s="2"/>
      <c r="H382" s="7"/>
      <c r="I382" s="7"/>
    </row>
    <row r="383" spans="3:9" ht="14.25" customHeight="1" x14ac:dyDescent="0.2">
      <c r="C383" s="2"/>
      <c r="H383" s="7"/>
      <c r="I383" s="7"/>
    </row>
    <row r="384" spans="3:9" ht="14.25" customHeight="1" x14ac:dyDescent="0.2">
      <c r="C384" s="2"/>
      <c r="H384" s="7"/>
      <c r="I384" s="7"/>
    </row>
    <row r="385" spans="3:9" ht="14.25" customHeight="1" x14ac:dyDescent="0.2">
      <c r="C385" s="2"/>
      <c r="H385" s="7"/>
      <c r="I385" s="7"/>
    </row>
    <row r="386" spans="3:9" ht="14.25" customHeight="1" x14ac:dyDescent="0.2">
      <c r="C386" s="2"/>
      <c r="H386" s="7"/>
      <c r="I386" s="7"/>
    </row>
    <row r="387" spans="3:9" ht="14.25" customHeight="1" x14ac:dyDescent="0.2">
      <c r="C387" s="2"/>
      <c r="H387" s="7"/>
      <c r="I387" s="7"/>
    </row>
    <row r="388" spans="3:9" ht="14.25" customHeight="1" x14ac:dyDescent="0.2">
      <c r="C388" s="2"/>
      <c r="H388" s="7"/>
      <c r="I388" s="7"/>
    </row>
    <row r="389" spans="3:9" ht="14.25" customHeight="1" x14ac:dyDescent="0.2">
      <c r="C389" s="2"/>
      <c r="H389" s="7"/>
      <c r="I389" s="7"/>
    </row>
    <row r="390" spans="3:9" ht="14.25" customHeight="1" x14ac:dyDescent="0.2">
      <c r="C390" s="2"/>
      <c r="H390" s="7"/>
      <c r="I390" s="7"/>
    </row>
    <row r="391" spans="3:9" ht="14.25" customHeight="1" x14ac:dyDescent="0.2">
      <c r="C391" s="2"/>
      <c r="H391" s="7"/>
      <c r="I391" s="7"/>
    </row>
    <row r="392" spans="3:9" ht="14.25" customHeight="1" x14ac:dyDescent="0.2">
      <c r="C392" s="2"/>
      <c r="H392" s="7"/>
      <c r="I392" s="7"/>
    </row>
    <row r="393" spans="3:9" ht="14.25" customHeight="1" x14ac:dyDescent="0.2">
      <c r="C393" s="2"/>
      <c r="H393" s="7"/>
      <c r="I393" s="7"/>
    </row>
    <row r="394" spans="3:9" ht="14.25" customHeight="1" x14ac:dyDescent="0.2">
      <c r="C394" s="2"/>
      <c r="H394" s="7"/>
      <c r="I394" s="7"/>
    </row>
    <row r="395" spans="3:9" ht="14.25" customHeight="1" x14ac:dyDescent="0.2">
      <c r="C395" s="2"/>
      <c r="H395" s="7"/>
      <c r="I395" s="7"/>
    </row>
    <row r="396" spans="3:9" ht="14.25" customHeight="1" x14ac:dyDescent="0.2">
      <c r="C396" s="2"/>
      <c r="H396" s="7"/>
      <c r="I396" s="7"/>
    </row>
    <row r="397" spans="3:9" ht="14.25" customHeight="1" x14ac:dyDescent="0.2">
      <c r="C397" s="2"/>
      <c r="H397" s="7"/>
      <c r="I397" s="7"/>
    </row>
    <row r="398" spans="3:9" ht="14.25" customHeight="1" x14ac:dyDescent="0.2">
      <c r="C398" s="2"/>
      <c r="H398" s="7"/>
      <c r="I398" s="7"/>
    </row>
    <row r="399" spans="3:9" ht="14.25" customHeight="1" x14ac:dyDescent="0.2">
      <c r="C399" s="2"/>
      <c r="H399" s="7"/>
      <c r="I399" s="7"/>
    </row>
    <row r="400" spans="3:9" ht="14.25" customHeight="1" x14ac:dyDescent="0.2">
      <c r="C400" s="2"/>
      <c r="H400" s="7"/>
      <c r="I400" s="7"/>
    </row>
    <row r="401" spans="3:9" ht="14.25" customHeight="1" x14ac:dyDescent="0.2">
      <c r="C401" s="2"/>
      <c r="H401" s="7"/>
      <c r="I401" s="7"/>
    </row>
    <row r="402" spans="3:9" ht="14.25" customHeight="1" x14ac:dyDescent="0.2">
      <c r="C402" s="2"/>
      <c r="H402" s="7"/>
      <c r="I402" s="7"/>
    </row>
    <row r="403" spans="3:9" ht="14.25" customHeight="1" x14ac:dyDescent="0.2">
      <c r="C403" s="2"/>
      <c r="H403" s="7"/>
      <c r="I403" s="7"/>
    </row>
    <row r="404" spans="3:9" ht="14.25" customHeight="1" x14ac:dyDescent="0.2">
      <c r="C404" s="2"/>
      <c r="H404" s="7"/>
      <c r="I404" s="7"/>
    </row>
    <row r="405" spans="3:9" ht="14.25" customHeight="1" x14ac:dyDescent="0.2">
      <c r="C405" s="2"/>
      <c r="H405" s="7"/>
      <c r="I405" s="7"/>
    </row>
    <row r="406" spans="3:9" ht="14.25" customHeight="1" x14ac:dyDescent="0.2">
      <c r="C406" s="2"/>
      <c r="H406" s="7"/>
      <c r="I406" s="7"/>
    </row>
    <row r="407" spans="3:9" ht="14.25" customHeight="1" x14ac:dyDescent="0.2">
      <c r="C407" s="2"/>
      <c r="H407" s="7"/>
      <c r="I407" s="7"/>
    </row>
    <row r="408" spans="3:9" ht="14.25" customHeight="1" x14ac:dyDescent="0.2">
      <c r="C408" s="2"/>
      <c r="H408" s="7"/>
      <c r="I408" s="7"/>
    </row>
    <row r="409" spans="3:9" ht="14.25" customHeight="1" x14ac:dyDescent="0.2">
      <c r="C409" s="2"/>
      <c r="H409" s="7"/>
      <c r="I409" s="7"/>
    </row>
    <row r="410" spans="3:9" ht="14.25" customHeight="1" x14ac:dyDescent="0.2">
      <c r="C410" s="2"/>
      <c r="H410" s="7"/>
      <c r="I410" s="7"/>
    </row>
    <row r="411" spans="3:9" ht="14.25" customHeight="1" x14ac:dyDescent="0.2">
      <c r="C411" s="2"/>
      <c r="H411" s="7"/>
      <c r="I411" s="7"/>
    </row>
    <row r="412" spans="3:9" ht="14.25" customHeight="1" x14ac:dyDescent="0.2">
      <c r="C412" s="2"/>
      <c r="H412" s="7"/>
      <c r="I412" s="7"/>
    </row>
    <row r="413" spans="3:9" ht="14.25" customHeight="1" x14ac:dyDescent="0.2">
      <c r="C413" s="2"/>
      <c r="H413" s="7"/>
      <c r="I413" s="7"/>
    </row>
    <row r="414" spans="3:9" ht="14.25" customHeight="1" x14ac:dyDescent="0.2">
      <c r="C414" s="2"/>
      <c r="H414" s="7"/>
      <c r="I414" s="7"/>
    </row>
    <row r="415" spans="3:9" ht="14.25" customHeight="1" x14ac:dyDescent="0.2">
      <c r="C415" s="2"/>
      <c r="H415" s="7"/>
      <c r="I415" s="7"/>
    </row>
    <row r="416" spans="3:9" ht="14.25" customHeight="1" x14ac:dyDescent="0.2">
      <c r="C416" s="2"/>
      <c r="H416" s="7"/>
      <c r="I416" s="7"/>
    </row>
    <row r="417" spans="3:9" ht="14.25" customHeight="1" x14ac:dyDescent="0.2">
      <c r="C417" s="2"/>
      <c r="H417" s="7"/>
      <c r="I417" s="7"/>
    </row>
    <row r="418" spans="3:9" ht="14.25" customHeight="1" x14ac:dyDescent="0.2">
      <c r="C418" s="2"/>
      <c r="H418" s="7"/>
      <c r="I418" s="7"/>
    </row>
    <row r="419" spans="3:9" ht="14.25" customHeight="1" x14ac:dyDescent="0.2">
      <c r="C419" s="2"/>
      <c r="H419" s="7"/>
      <c r="I419" s="7"/>
    </row>
    <row r="420" spans="3:9" ht="14.25" customHeight="1" x14ac:dyDescent="0.2">
      <c r="C420" s="2"/>
      <c r="H420" s="7"/>
      <c r="I420" s="7"/>
    </row>
    <row r="421" spans="3:9" ht="14.25" customHeight="1" x14ac:dyDescent="0.2">
      <c r="C421" s="2"/>
      <c r="H421" s="7"/>
      <c r="I421" s="7"/>
    </row>
    <row r="422" spans="3:9" ht="14.25" customHeight="1" x14ac:dyDescent="0.2">
      <c r="C422" s="2"/>
      <c r="H422" s="7"/>
      <c r="I422" s="7"/>
    </row>
    <row r="423" spans="3:9" ht="14.25" customHeight="1" x14ac:dyDescent="0.2">
      <c r="C423" s="2"/>
      <c r="H423" s="7"/>
      <c r="I423" s="7"/>
    </row>
    <row r="424" spans="3:9" ht="14.25" customHeight="1" x14ac:dyDescent="0.2">
      <c r="C424" s="2"/>
      <c r="H424" s="7"/>
      <c r="I424" s="7"/>
    </row>
    <row r="425" spans="3:9" ht="14.25" customHeight="1" x14ac:dyDescent="0.2">
      <c r="C425" s="2"/>
      <c r="H425" s="7"/>
      <c r="I425" s="7"/>
    </row>
    <row r="426" spans="3:9" ht="14.25" customHeight="1" x14ac:dyDescent="0.2">
      <c r="C426" s="2"/>
      <c r="H426" s="7"/>
      <c r="I426" s="7"/>
    </row>
    <row r="427" spans="3:9" ht="14.25" customHeight="1" x14ac:dyDescent="0.2">
      <c r="C427" s="2"/>
      <c r="H427" s="7"/>
      <c r="I427" s="7"/>
    </row>
    <row r="428" spans="3:9" ht="14.25" customHeight="1" x14ac:dyDescent="0.2">
      <c r="C428" s="2"/>
      <c r="H428" s="7"/>
      <c r="I428" s="7"/>
    </row>
    <row r="429" spans="3:9" ht="14.25" customHeight="1" x14ac:dyDescent="0.2">
      <c r="C429" s="2"/>
      <c r="H429" s="7"/>
      <c r="I429" s="7"/>
    </row>
    <row r="430" spans="3:9" ht="14.25" customHeight="1" x14ac:dyDescent="0.2">
      <c r="C430" s="2"/>
      <c r="H430" s="7"/>
      <c r="I430" s="7"/>
    </row>
    <row r="431" spans="3:9" ht="14.25" customHeight="1" x14ac:dyDescent="0.2">
      <c r="C431" s="2"/>
      <c r="H431" s="7"/>
      <c r="I431" s="7"/>
    </row>
    <row r="432" spans="3:9" ht="14.25" customHeight="1" x14ac:dyDescent="0.2">
      <c r="C432" s="2"/>
      <c r="H432" s="7"/>
      <c r="I432" s="7"/>
    </row>
    <row r="433" spans="3:9" ht="14.25" customHeight="1" x14ac:dyDescent="0.2">
      <c r="C433" s="2"/>
      <c r="H433" s="7"/>
      <c r="I433" s="7"/>
    </row>
    <row r="434" spans="3:9" ht="14.25" customHeight="1" x14ac:dyDescent="0.2">
      <c r="C434" s="2"/>
      <c r="H434" s="7"/>
      <c r="I434" s="7"/>
    </row>
    <row r="435" spans="3:9" ht="14.25" customHeight="1" x14ac:dyDescent="0.2">
      <c r="C435" s="2"/>
      <c r="H435" s="7"/>
      <c r="I435" s="7"/>
    </row>
    <row r="436" spans="3:9" ht="14.25" customHeight="1" x14ac:dyDescent="0.2">
      <c r="C436" s="2"/>
      <c r="H436" s="7"/>
      <c r="I436" s="7"/>
    </row>
    <row r="437" spans="3:9" ht="14.25" customHeight="1" x14ac:dyDescent="0.2">
      <c r="C437" s="2"/>
      <c r="H437" s="7"/>
      <c r="I437" s="7"/>
    </row>
    <row r="438" spans="3:9" ht="14.25" customHeight="1" x14ac:dyDescent="0.2">
      <c r="C438" s="2"/>
      <c r="H438" s="7"/>
      <c r="I438" s="7"/>
    </row>
    <row r="439" spans="3:9" ht="14.25" customHeight="1" x14ac:dyDescent="0.2">
      <c r="C439" s="2"/>
      <c r="H439" s="7"/>
      <c r="I439" s="7"/>
    </row>
    <row r="440" spans="3:9" ht="14.25" customHeight="1" x14ac:dyDescent="0.2">
      <c r="C440" s="2"/>
      <c r="H440" s="7"/>
      <c r="I440" s="7"/>
    </row>
    <row r="441" spans="3:9" ht="14.25" customHeight="1" x14ac:dyDescent="0.2">
      <c r="C441" s="2"/>
      <c r="H441" s="7"/>
      <c r="I441" s="7"/>
    </row>
    <row r="442" spans="3:9" ht="14.25" customHeight="1" x14ac:dyDescent="0.2">
      <c r="C442" s="2"/>
      <c r="H442" s="7"/>
      <c r="I442" s="7"/>
    </row>
    <row r="443" spans="3:9" ht="14.25" customHeight="1" x14ac:dyDescent="0.2">
      <c r="C443" s="2"/>
      <c r="H443" s="7"/>
      <c r="I443" s="7"/>
    </row>
    <row r="444" spans="3:9" ht="14.25" customHeight="1" x14ac:dyDescent="0.2">
      <c r="C444" s="2"/>
      <c r="H444" s="7"/>
      <c r="I444" s="7"/>
    </row>
    <row r="445" spans="3:9" ht="14.25" customHeight="1" x14ac:dyDescent="0.2">
      <c r="C445" s="2"/>
      <c r="H445" s="7"/>
      <c r="I445" s="7"/>
    </row>
    <row r="446" spans="3:9" ht="14.25" customHeight="1" x14ac:dyDescent="0.2">
      <c r="C446" s="2"/>
      <c r="H446" s="7"/>
      <c r="I446" s="7"/>
    </row>
    <row r="447" spans="3:9" ht="14.25" customHeight="1" x14ac:dyDescent="0.2">
      <c r="C447" s="2"/>
      <c r="H447" s="7"/>
      <c r="I447" s="7"/>
    </row>
    <row r="448" spans="3:9" ht="14.25" customHeight="1" x14ac:dyDescent="0.2">
      <c r="C448" s="2"/>
      <c r="H448" s="7"/>
      <c r="I448" s="7"/>
    </row>
    <row r="449" spans="3:9" ht="14.25" customHeight="1" x14ac:dyDescent="0.2">
      <c r="C449" s="2"/>
      <c r="H449" s="7"/>
      <c r="I449" s="7"/>
    </row>
    <row r="450" spans="3:9" ht="14.25" customHeight="1" x14ac:dyDescent="0.2">
      <c r="C450" s="2"/>
      <c r="H450" s="7"/>
      <c r="I450" s="7"/>
    </row>
    <row r="451" spans="3:9" ht="14.25" customHeight="1" x14ac:dyDescent="0.2">
      <c r="C451" s="2"/>
      <c r="H451" s="7"/>
      <c r="I451" s="7"/>
    </row>
    <row r="452" spans="3:9" ht="14.25" customHeight="1" x14ac:dyDescent="0.2">
      <c r="C452" s="2"/>
      <c r="H452" s="7"/>
      <c r="I452" s="7"/>
    </row>
    <row r="453" spans="3:9" ht="14.25" customHeight="1" x14ac:dyDescent="0.2">
      <c r="C453" s="2"/>
      <c r="H453" s="7"/>
      <c r="I453" s="7"/>
    </row>
    <row r="454" spans="3:9" ht="14.25" customHeight="1" x14ac:dyDescent="0.2">
      <c r="C454" s="2"/>
      <c r="H454" s="7"/>
      <c r="I454" s="7"/>
    </row>
    <row r="455" spans="3:9" ht="14.25" customHeight="1" x14ac:dyDescent="0.2">
      <c r="C455" s="2"/>
      <c r="H455" s="7"/>
      <c r="I455" s="7"/>
    </row>
    <row r="456" spans="3:9" ht="14.25" customHeight="1" x14ac:dyDescent="0.2">
      <c r="C456" s="2"/>
      <c r="H456" s="7"/>
      <c r="I456" s="7"/>
    </row>
    <row r="457" spans="3:9" ht="14.25" customHeight="1" x14ac:dyDescent="0.2">
      <c r="C457" s="2"/>
      <c r="H457" s="7"/>
      <c r="I457" s="7"/>
    </row>
    <row r="458" spans="3:9" ht="14.25" customHeight="1" x14ac:dyDescent="0.2">
      <c r="C458" s="2"/>
      <c r="H458" s="7"/>
      <c r="I458" s="7"/>
    </row>
    <row r="459" spans="3:9" ht="14.25" customHeight="1" x14ac:dyDescent="0.2">
      <c r="C459" s="2"/>
      <c r="H459" s="7"/>
      <c r="I459" s="7"/>
    </row>
    <row r="460" spans="3:9" ht="14.25" customHeight="1" x14ac:dyDescent="0.2">
      <c r="C460" s="2"/>
      <c r="H460" s="7"/>
      <c r="I460" s="7"/>
    </row>
    <row r="461" spans="3:9" ht="14.25" customHeight="1" x14ac:dyDescent="0.2">
      <c r="C461" s="2"/>
      <c r="H461" s="7"/>
      <c r="I461" s="7"/>
    </row>
    <row r="462" spans="3:9" ht="14.25" customHeight="1" x14ac:dyDescent="0.2">
      <c r="C462" s="2"/>
      <c r="H462" s="7"/>
      <c r="I462" s="7"/>
    </row>
    <row r="463" spans="3:9" ht="14.25" customHeight="1" x14ac:dyDescent="0.2">
      <c r="C463" s="2"/>
      <c r="H463" s="7"/>
      <c r="I463" s="7"/>
    </row>
    <row r="464" spans="3:9" ht="14.25" customHeight="1" x14ac:dyDescent="0.2">
      <c r="C464" s="2"/>
      <c r="H464" s="7"/>
      <c r="I464" s="7"/>
    </row>
    <row r="465" spans="3:9" ht="14.25" customHeight="1" x14ac:dyDescent="0.2">
      <c r="C465" s="2"/>
      <c r="H465" s="7"/>
      <c r="I465" s="7"/>
    </row>
    <row r="466" spans="3:9" ht="14.25" customHeight="1" x14ac:dyDescent="0.2">
      <c r="C466" s="2"/>
      <c r="H466" s="7"/>
      <c r="I466" s="7"/>
    </row>
    <row r="467" spans="3:9" ht="14.25" customHeight="1" x14ac:dyDescent="0.2">
      <c r="C467" s="2"/>
      <c r="H467" s="7"/>
      <c r="I467" s="7"/>
    </row>
    <row r="468" spans="3:9" ht="14.25" customHeight="1" x14ac:dyDescent="0.2">
      <c r="C468" s="2"/>
      <c r="H468" s="7"/>
      <c r="I468" s="7"/>
    </row>
    <row r="469" spans="3:9" ht="14.25" customHeight="1" x14ac:dyDescent="0.2">
      <c r="C469" s="2"/>
      <c r="H469" s="7"/>
      <c r="I469" s="7"/>
    </row>
    <row r="470" spans="3:9" ht="14.25" customHeight="1" x14ac:dyDescent="0.2">
      <c r="C470" s="2"/>
      <c r="H470" s="7"/>
      <c r="I470" s="7"/>
    </row>
    <row r="471" spans="3:9" ht="14.25" customHeight="1" x14ac:dyDescent="0.2">
      <c r="C471" s="2"/>
      <c r="H471" s="7"/>
      <c r="I471" s="7"/>
    </row>
    <row r="472" spans="3:9" ht="14.25" customHeight="1" x14ac:dyDescent="0.2">
      <c r="C472" s="2"/>
      <c r="H472" s="7"/>
      <c r="I472" s="7"/>
    </row>
    <row r="473" spans="3:9" ht="14.25" customHeight="1" x14ac:dyDescent="0.2">
      <c r="C473" s="2"/>
      <c r="H473" s="7"/>
      <c r="I473" s="7"/>
    </row>
    <row r="474" spans="3:9" ht="14.25" customHeight="1" x14ac:dyDescent="0.2">
      <c r="C474" s="2"/>
      <c r="H474" s="7"/>
      <c r="I474" s="7"/>
    </row>
    <row r="475" spans="3:9" ht="14.25" customHeight="1" x14ac:dyDescent="0.2">
      <c r="C475" s="2"/>
      <c r="H475" s="7"/>
      <c r="I475" s="7"/>
    </row>
    <row r="476" spans="3:9" ht="14.25" customHeight="1" x14ac:dyDescent="0.2">
      <c r="C476" s="2"/>
      <c r="H476" s="7"/>
      <c r="I476" s="7"/>
    </row>
    <row r="477" spans="3:9" ht="14.25" customHeight="1" x14ac:dyDescent="0.2">
      <c r="C477" s="2"/>
      <c r="H477" s="7"/>
      <c r="I477" s="7"/>
    </row>
    <row r="478" spans="3:9" ht="14.25" customHeight="1" x14ac:dyDescent="0.2">
      <c r="C478" s="2"/>
      <c r="H478" s="7"/>
      <c r="I478" s="7"/>
    </row>
    <row r="479" spans="3:9" ht="14.25" customHeight="1" x14ac:dyDescent="0.2">
      <c r="C479" s="2"/>
      <c r="H479" s="7"/>
      <c r="I479" s="7"/>
    </row>
    <row r="480" spans="3:9" ht="14.25" customHeight="1" x14ac:dyDescent="0.2">
      <c r="C480" s="2"/>
      <c r="H480" s="7"/>
      <c r="I480" s="7"/>
    </row>
    <row r="481" spans="3:9" ht="14.25" customHeight="1" x14ac:dyDescent="0.2">
      <c r="C481" s="2"/>
      <c r="H481" s="7"/>
      <c r="I481" s="7"/>
    </row>
    <row r="482" spans="3:9" ht="14.25" customHeight="1" x14ac:dyDescent="0.2">
      <c r="C482" s="2"/>
      <c r="H482" s="7"/>
      <c r="I482" s="7"/>
    </row>
    <row r="483" spans="3:9" ht="14.25" customHeight="1" x14ac:dyDescent="0.2">
      <c r="C483" s="2"/>
      <c r="H483" s="7"/>
      <c r="I483" s="7"/>
    </row>
    <row r="484" spans="3:9" ht="14.25" customHeight="1" x14ac:dyDescent="0.2">
      <c r="C484" s="2"/>
      <c r="H484" s="7"/>
      <c r="I484" s="7"/>
    </row>
    <row r="485" spans="3:9" ht="14.25" customHeight="1" x14ac:dyDescent="0.2">
      <c r="C485" s="2"/>
      <c r="H485" s="7"/>
      <c r="I485" s="7"/>
    </row>
    <row r="486" spans="3:9" ht="14.25" customHeight="1" x14ac:dyDescent="0.2">
      <c r="C486" s="2"/>
      <c r="H486" s="7"/>
      <c r="I486" s="7"/>
    </row>
    <row r="487" spans="3:9" ht="14.25" customHeight="1" x14ac:dyDescent="0.2">
      <c r="C487" s="2"/>
      <c r="H487" s="7"/>
      <c r="I487" s="7"/>
    </row>
    <row r="488" spans="3:9" ht="14.25" customHeight="1" x14ac:dyDescent="0.2">
      <c r="C488" s="2"/>
      <c r="H488" s="7"/>
      <c r="I488" s="7"/>
    </row>
    <row r="489" spans="3:9" ht="14.25" customHeight="1" x14ac:dyDescent="0.2">
      <c r="C489" s="2"/>
      <c r="H489" s="7"/>
      <c r="I489" s="7"/>
    </row>
    <row r="490" spans="3:9" ht="14.25" customHeight="1" x14ac:dyDescent="0.2">
      <c r="C490" s="2"/>
      <c r="H490" s="7"/>
      <c r="I490" s="7"/>
    </row>
    <row r="491" spans="3:9" ht="14.25" customHeight="1" x14ac:dyDescent="0.2">
      <c r="C491" s="2"/>
      <c r="H491" s="7"/>
      <c r="I491" s="7"/>
    </row>
    <row r="492" spans="3:9" ht="14.25" customHeight="1" x14ac:dyDescent="0.2">
      <c r="C492" s="2"/>
      <c r="H492" s="7"/>
      <c r="I492" s="7"/>
    </row>
    <row r="493" spans="3:9" ht="14.25" customHeight="1" x14ac:dyDescent="0.2">
      <c r="C493" s="2"/>
      <c r="H493" s="7"/>
      <c r="I493" s="7"/>
    </row>
    <row r="494" spans="3:9" ht="14.25" customHeight="1" x14ac:dyDescent="0.2">
      <c r="C494" s="2"/>
      <c r="H494" s="7"/>
      <c r="I494" s="7"/>
    </row>
    <row r="495" spans="3:9" ht="14.25" customHeight="1" x14ac:dyDescent="0.2">
      <c r="C495" s="2"/>
      <c r="H495" s="7"/>
      <c r="I495" s="7"/>
    </row>
    <row r="496" spans="3:9" ht="14.25" customHeight="1" x14ac:dyDescent="0.2">
      <c r="C496" s="2"/>
      <c r="H496" s="7"/>
      <c r="I496" s="7"/>
    </row>
    <row r="497" spans="3:9" ht="14.25" customHeight="1" x14ac:dyDescent="0.2">
      <c r="C497" s="2"/>
      <c r="H497" s="7"/>
      <c r="I497" s="7"/>
    </row>
    <row r="498" spans="3:9" ht="14.25" customHeight="1" x14ac:dyDescent="0.2">
      <c r="C498" s="2"/>
      <c r="H498" s="7"/>
      <c r="I498" s="7"/>
    </row>
    <row r="499" spans="3:9" ht="14.25" customHeight="1" x14ac:dyDescent="0.2">
      <c r="C499" s="2"/>
      <c r="H499" s="7"/>
      <c r="I499" s="7"/>
    </row>
    <row r="500" spans="3:9" ht="14.25" customHeight="1" x14ac:dyDescent="0.2">
      <c r="C500" s="2"/>
      <c r="H500" s="7"/>
      <c r="I500" s="7"/>
    </row>
    <row r="501" spans="3:9" ht="14.25" customHeight="1" x14ac:dyDescent="0.2">
      <c r="C501" s="2"/>
      <c r="H501" s="7"/>
      <c r="I501" s="7"/>
    </row>
    <row r="502" spans="3:9" ht="14.25" customHeight="1" x14ac:dyDescent="0.2">
      <c r="C502" s="2"/>
      <c r="H502" s="7"/>
      <c r="I502" s="7"/>
    </row>
    <row r="503" spans="3:9" ht="14.25" customHeight="1" x14ac:dyDescent="0.2">
      <c r="C503" s="2"/>
      <c r="H503" s="7"/>
      <c r="I503" s="7"/>
    </row>
    <row r="504" spans="3:9" ht="14.25" customHeight="1" x14ac:dyDescent="0.2">
      <c r="C504" s="2"/>
      <c r="H504" s="7"/>
      <c r="I504" s="7"/>
    </row>
    <row r="505" spans="3:9" ht="14.25" customHeight="1" x14ac:dyDescent="0.2">
      <c r="C505" s="2"/>
      <c r="H505" s="7"/>
      <c r="I505" s="7"/>
    </row>
    <row r="506" spans="3:9" ht="14.25" customHeight="1" x14ac:dyDescent="0.2">
      <c r="C506" s="2"/>
      <c r="H506" s="7"/>
      <c r="I506" s="7"/>
    </row>
    <row r="507" spans="3:9" ht="14.25" customHeight="1" x14ac:dyDescent="0.2">
      <c r="C507" s="2"/>
      <c r="H507" s="7"/>
      <c r="I507" s="7"/>
    </row>
    <row r="508" spans="3:9" ht="14.25" customHeight="1" x14ac:dyDescent="0.2">
      <c r="C508" s="2"/>
      <c r="H508" s="7"/>
      <c r="I508" s="7"/>
    </row>
    <row r="509" spans="3:9" ht="14.25" customHeight="1" x14ac:dyDescent="0.2">
      <c r="C509" s="2"/>
      <c r="H509" s="7"/>
      <c r="I509" s="7"/>
    </row>
    <row r="510" spans="3:9" ht="14.25" customHeight="1" x14ac:dyDescent="0.2">
      <c r="C510" s="2"/>
      <c r="H510" s="7"/>
      <c r="I510" s="7"/>
    </row>
    <row r="511" spans="3:9" ht="14.25" customHeight="1" x14ac:dyDescent="0.2">
      <c r="C511" s="2"/>
      <c r="H511" s="7"/>
      <c r="I511" s="7"/>
    </row>
    <row r="512" spans="3:9" ht="14.25" customHeight="1" x14ac:dyDescent="0.2">
      <c r="C512" s="2"/>
      <c r="H512" s="7"/>
      <c r="I512" s="7"/>
    </row>
    <row r="513" spans="3:9" ht="14.25" customHeight="1" x14ac:dyDescent="0.2">
      <c r="C513" s="2"/>
      <c r="H513" s="7"/>
      <c r="I513" s="7"/>
    </row>
    <row r="514" spans="3:9" ht="14.25" customHeight="1" x14ac:dyDescent="0.2">
      <c r="C514" s="2"/>
      <c r="H514" s="7"/>
      <c r="I514" s="7"/>
    </row>
    <row r="515" spans="3:9" ht="14.25" customHeight="1" x14ac:dyDescent="0.2">
      <c r="C515" s="2"/>
      <c r="H515" s="7"/>
      <c r="I515" s="7"/>
    </row>
    <row r="516" spans="3:9" ht="14.25" customHeight="1" x14ac:dyDescent="0.2">
      <c r="C516" s="2"/>
      <c r="H516" s="7"/>
      <c r="I516" s="7"/>
    </row>
    <row r="517" spans="3:9" ht="14.25" customHeight="1" x14ac:dyDescent="0.2">
      <c r="C517" s="2"/>
      <c r="H517" s="7"/>
      <c r="I517" s="7"/>
    </row>
    <row r="518" spans="3:9" ht="14.25" customHeight="1" x14ac:dyDescent="0.2">
      <c r="C518" s="2"/>
      <c r="H518" s="7"/>
      <c r="I518" s="7"/>
    </row>
    <row r="519" spans="3:9" ht="14.25" customHeight="1" x14ac:dyDescent="0.2">
      <c r="C519" s="2"/>
      <c r="H519" s="7"/>
      <c r="I519" s="7"/>
    </row>
    <row r="520" spans="3:9" ht="14.25" customHeight="1" x14ac:dyDescent="0.2">
      <c r="C520" s="2"/>
      <c r="H520" s="7"/>
      <c r="I520" s="7"/>
    </row>
    <row r="521" spans="3:9" ht="14.25" customHeight="1" x14ac:dyDescent="0.2">
      <c r="C521" s="2"/>
      <c r="H521" s="7"/>
      <c r="I521" s="7"/>
    </row>
    <row r="522" spans="3:9" ht="14.25" customHeight="1" x14ac:dyDescent="0.2">
      <c r="C522" s="2"/>
      <c r="H522" s="7"/>
      <c r="I522" s="7"/>
    </row>
    <row r="523" spans="3:9" ht="14.25" customHeight="1" x14ac:dyDescent="0.2">
      <c r="C523" s="2"/>
      <c r="H523" s="7"/>
      <c r="I523" s="7"/>
    </row>
    <row r="524" spans="3:9" ht="14.25" customHeight="1" x14ac:dyDescent="0.2">
      <c r="C524" s="2"/>
      <c r="H524" s="7"/>
      <c r="I524" s="7"/>
    </row>
    <row r="525" spans="3:9" ht="14.25" customHeight="1" x14ac:dyDescent="0.2">
      <c r="C525" s="2"/>
      <c r="H525" s="7"/>
      <c r="I525" s="7"/>
    </row>
    <row r="526" spans="3:9" ht="14.25" customHeight="1" x14ac:dyDescent="0.2">
      <c r="C526" s="2"/>
      <c r="H526" s="7"/>
      <c r="I526" s="7"/>
    </row>
    <row r="527" spans="3:9" ht="14.25" customHeight="1" x14ac:dyDescent="0.2">
      <c r="C527" s="2"/>
      <c r="H527" s="7"/>
      <c r="I527" s="7"/>
    </row>
    <row r="528" spans="3:9" ht="14.25" customHeight="1" x14ac:dyDescent="0.2">
      <c r="C528" s="2"/>
      <c r="H528" s="7"/>
      <c r="I528" s="7"/>
    </row>
    <row r="529" spans="3:9" ht="14.25" customHeight="1" x14ac:dyDescent="0.2">
      <c r="C529" s="2"/>
      <c r="H529" s="7"/>
      <c r="I529" s="7"/>
    </row>
    <row r="530" spans="3:9" ht="14.25" customHeight="1" x14ac:dyDescent="0.2">
      <c r="C530" s="2"/>
      <c r="H530" s="7"/>
      <c r="I530" s="7"/>
    </row>
    <row r="531" spans="3:9" ht="14.25" customHeight="1" x14ac:dyDescent="0.2">
      <c r="C531" s="2"/>
      <c r="H531" s="7"/>
      <c r="I531" s="7"/>
    </row>
    <row r="532" spans="3:9" ht="14.25" customHeight="1" x14ac:dyDescent="0.2">
      <c r="C532" s="2"/>
      <c r="H532" s="7"/>
      <c r="I532" s="7"/>
    </row>
    <row r="533" spans="3:9" ht="14.25" customHeight="1" x14ac:dyDescent="0.2">
      <c r="C533" s="2"/>
      <c r="H533" s="7"/>
      <c r="I533" s="7"/>
    </row>
    <row r="534" spans="3:9" ht="14.25" customHeight="1" x14ac:dyDescent="0.2">
      <c r="C534" s="2"/>
      <c r="H534" s="7"/>
      <c r="I534" s="7"/>
    </row>
    <row r="535" spans="3:9" ht="14.25" customHeight="1" x14ac:dyDescent="0.2">
      <c r="C535" s="2"/>
      <c r="H535" s="7"/>
      <c r="I535" s="7"/>
    </row>
    <row r="536" spans="3:9" ht="14.25" customHeight="1" x14ac:dyDescent="0.2">
      <c r="C536" s="2"/>
      <c r="H536" s="7"/>
      <c r="I536" s="7"/>
    </row>
    <row r="537" spans="3:9" ht="14.25" customHeight="1" x14ac:dyDescent="0.2">
      <c r="C537" s="2"/>
      <c r="H537" s="7"/>
      <c r="I537" s="7"/>
    </row>
    <row r="538" spans="3:9" ht="14.25" customHeight="1" x14ac:dyDescent="0.2">
      <c r="C538" s="2"/>
      <c r="H538" s="7"/>
      <c r="I538" s="7"/>
    </row>
    <row r="539" spans="3:9" ht="14.25" customHeight="1" x14ac:dyDescent="0.2">
      <c r="C539" s="2"/>
      <c r="H539" s="7"/>
      <c r="I539" s="7"/>
    </row>
    <row r="540" spans="3:9" ht="14.25" customHeight="1" x14ac:dyDescent="0.2">
      <c r="C540" s="2"/>
      <c r="H540" s="7"/>
      <c r="I540" s="7"/>
    </row>
    <row r="541" spans="3:9" ht="14.25" customHeight="1" x14ac:dyDescent="0.2">
      <c r="C541" s="2"/>
      <c r="H541" s="7"/>
      <c r="I541" s="7"/>
    </row>
    <row r="542" spans="3:9" ht="14.25" customHeight="1" x14ac:dyDescent="0.2">
      <c r="C542" s="2"/>
      <c r="H542" s="7"/>
      <c r="I542" s="7"/>
    </row>
    <row r="543" spans="3:9" ht="14.25" customHeight="1" x14ac:dyDescent="0.2">
      <c r="C543" s="2"/>
      <c r="H543" s="7"/>
      <c r="I543" s="7"/>
    </row>
    <row r="544" spans="3:9" ht="14.25" customHeight="1" x14ac:dyDescent="0.2">
      <c r="C544" s="2"/>
      <c r="H544" s="7"/>
      <c r="I544" s="7"/>
    </row>
    <row r="545" spans="3:9" ht="14.25" customHeight="1" x14ac:dyDescent="0.2">
      <c r="C545" s="2"/>
      <c r="H545" s="7"/>
      <c r="I545" s="7"/>
    </row>
    <row r="546" spans="3:9" ht="14.25" customHeight="1" x14ac:dyDescent="0.2">
      <c r="C546" s="2"/>
      <c r="H546" s="7"/>
      <c r="I546" s="7"/>
    </row>
    <row r="547" spans="3:9" ht="14.25" customHeight="1" x14ac:dyDescent="0.2">
      <c r="C547" s="2"/>
      <c r="H547" s="7"/>
      <c r="I547" s="7"/>
    </row>
    <row r="548" spans="3:9" ht="14.25" customHeight="1" x14ac:dyDescent="0.2">
      <c r="C548" s="2"/>
      <c r="H548" s="7"/>
      <c r="I548" s="7"/>
    </row>
    <row r="549" spans="3:9" ht="14.25" customHeight="1" x14ac:dyDescent="0.2">
      <c r="C549" s="2"/>
      <c r="H549" s="7"/>
      <c r="I549" s="7"/>
    </row>
    <row r="550" spans="3:9" ht="14.25" customHeight="1" x14ac:dyDescent="0.2">
      <c r="C550" s="2"/>
      <c r="H550" s="7"/>
      <c r="I550" s="7"/>
    </row>
    <row r="551" spans="3:9" ht="14.25" customHeight="1" x14ac:dyDescent="0.2">
      <c r="C551" s="2"/>
      <c r="H551" s="7"/>
      <c r="I551" s="7"/>
    </row>
    <row r="552" spans="3:9" ht="14.25" customHeight="1" x14ac:dyDescent="0.2">
      <c r="C552" s="2"/>
      <c r="H552" s="7"/>
      <c r="I552" s="7"/>
    </row>
    <row r="553" spans="3:9" ht="14.25" customHeight="1" x14ac:dyDescent="0.2">
      <c r="C553" s="2"/>
      <c r="H553" s="7"/>
      <c r="I553" s="7"/>
    </row>
    <row r="554" spans="3:9" ht="14.25" customHeight="1" x14ac:dyDescent="0.2">
      <c r="C554" s="2"/>
      <c r="H554" s="7"/>
      <c r="I554" s="7"/>
    </row>
    <row r="555" spans="3:9" ht="14.25" customHeight="1" x14ac:dyDescent="0.2">
      <c r="C555" s="2"/>
      <c r="H555" s="7"/>
      <c r="I555" s="7"/>
    </row>
    <row r="556" spans="3:9" ht="14.25" customHeight="1" x14ac:dyDescent="0.2">
      <c r="C556" s="2"/>
      <c r="H556" s="7"/>
      <c r="I556" s="7"/>
    </row>
    <row r="557" spans="3:9" ht="14.25" customHeight="1" x14ac:dyDescent="0.2">
      <c r="C557" s="2"/>
      <c r="H557" s="7"/>
      <c r="I557" s="7"/>
    </row>
    <row r="558" spans="3:9" ht="14.25" customHeight="1" x14ac:dyDescent="0.2">
      <c r="C558" s="2"/>
      <c r="H558" s="7"/>
      <c r="I558" s="7"/>
    </row>
    <row r="559" spans="3:9" ht="14.25" customHeight="1" x14ac:dyDescent="0.2">
      <c r="C559" s="2"/>
      <c r="H559" s="7"/>
      <c r="I559" s="7"/>
    </row>
    <row r="560" spans="3:9" ht="14.25" customHeight="1" x14ac:dyDescent="0.2">
      <c r="C560" s="2"/>
      <c r="H560" s="7"/>
      <c r="I560" s="7"/>
    </row>
    <row r="561" spans="3:9" ht="14.25" customHeight="1" x14ac:dyDescent="0.2">
      <c r="C561" s="2"/>
      <c r="H561" s="7"/>
      <c r="I561" s="7"/>
    </row>
    <row r="562" spans="3:9" ht="14.25" customHeight="1" x14ac:dyDescent="0.2">
      <c r="C562" s="2"/>
      <c r="H562" s="7"/>
      <c r="I562" s="7"/>
    </row>
    <row r="563" spans="3:9" ht="14.25" customHeight="1" x14ac:dyDescent="0.2">
      <c r="C563" s="2"/>
      <c r="H563" s="7"/>
      <c r="I563" s="7"/>
    </row>
    <row r="564" spans="3:9" ht="14.25" customHeight="1" x14ac:dyDescent="0.2">
      <c r="C564" s="2"/>
      <c r="H564" s="7"/>
      <c r="I564" s="7"/>
    </row>
    <row r="565" spans="3:9" ht="14.25" customHeight="1" x14ac:dyDescent="0.2">
      <c r="C565" s="2"/>
      <c r="H565" s="7"/>
      <c r="I565" s="7"/>
    </row>
    <row r="566" spans="3:9" ht="14.25" customHeight="1" x14ac:dyDescent="0.2">
      <c r="C566" s="2"/>
      <c r="H566" s="7"/>
      <c r="I566" s="7"/>
    </row>
    <row r="567" spans="3:9" ht="14.25" customHeight="1" x14ac:dyDescent="0.2">
      <c r="C567" s="2"/>
      <c r="H567" s="7"/>
      <c r="I567" s="7"/>
    </row>
    <row r="568" spans="3:9" ht="14.25" customHeight="1" x14ac:dyDescent="0.2">
      <c r="C568" s="2"/>
      <c r="H568" s="7"/>
      <c r="I568" s="7"/>
    </row>
    <row r="569" spans="3:9" ht="14.25" customHeight="1" x14ac:dyDescent="0.2">
      <c r="C569" s="2"/>
      <c r="H569" s="7"/>
      <c r="I569" s="7"/>
    </row>
    <row r="570" spans="3:9" ht="14.25" customHeight="1" x14ac:dyDescent="0.2">
      <c r="C570" s="2"/>
      <c r="H570" s="7"/>
      <c r="I570" s="7"/>
    </row>
    <row r="571" spans="3:9" ht="14.25" customHeight="1" x14ac:dyDescent="0.2">
      <c r="C571" s="2"/>
      <c r="H571" s="7"/>
      <c r="I571" s="7"/>
    </row>
    <row r="572" spans="3:9" ht="14.25" customHeight="1" x14ac:dyDescent="0.2">
      <c r="C572" s="2"/>
      <c r="H572" s="7"/>
      <c r="I572" s="7"/>
    </row>
    <row r="573" spans="3:9" ht="14.25" customHeight="1" x14ac:dyDescent="0.2">
      <c r="C573" s="2"/>
      <c r="H573" s="7"/>
      <c r="I573" s="7"/>
    </row>
    <row r="574" spans="3:9" ht="14.25" customHeight="1" x14ac:dyDescent="0.2">
      <c r="C574" s="2"/>
      <c r="H574" s="7"/>
      <c r="I574" s="7"/>
    </row>
    <row r="575" spans="3:9" ht="14.25" customHeight="1" x14ac:dyDescent="0.2">
      <c r="C575" s="2"/>
      <c r="H575" s="7"/>
      <c r="I575" s="7"/>
    </row>
    <row r="576" spans="3:9" ht="14.25" customHeight="1" x14ac:dyDescent="0.2">
      <c r="C576" s="2"/>
      <c r="H576" s="7"/>
      <c r="I576" s="7"/>
    </row>
    <row r="577" spans="3:9" ht="14.25" customHeight="1" x14ac:dyDescent="0.2">
      <c r="C577" s="2"/>
      <c r="H577" s="7"/>
      <c r="I577" s="7"/>
    </row>
    <row r="578" spans="3:9" ht="14.25" customHeight="1" x14ac:dyDescent="0.2">
      <c r="C578" s="2"/>
      <c r="H578" s="7"/>
      <c r="I578" s="7"/>
    </row>
    <row r="579" spans="3:9" ht="14.25" customHeight="1" x14ac:dyDescent="0.2">
      <c r="C579" s="2"/>
      <c r="H579" s="7"/>
      <c r="I579" s="7"/>
    </row>
    <row r="580" spans="3:9" ht="14.25" customHeight="1" x14ac:dyDescent="0.2">
      <c r="C580" s="2"/>
      <c r="H580" s="7"/>
      <c r="I580" s="7"/>
    </row>
    <row r="581" spans="3:9" ht="14.25" customHeight="1" x14ac:dyDescent="0.2">
      <c r="C581" s="2"/>
      <c r="H581" s="7"/>
      <c r="I581" s="7"/>
    </row>
    <row r="582" spans="3:9" ht="14.25" customHeight="1" x14ac:dyDescent="0.2">
      <c r="C582" s="2"/>
      <c r="H582" s="7"/>
      <c r="I582" s="7"/>
    </row>
    <row r="583" spans="3:9" ht="14.25" customHeight="1" x14ac:dyDescent="0.2">
      <c r="C583" s="2"/>
      <c r="H583" s="7"/>
      <c r="I583" s="7"/>
    </row>
    <row r="584" spans="3:9" ht="14.25" customHeight="1" x14ac:dyDescent="0.2">
      <c r="C584" s="2"/>
      <c r="H584" s="7"/>
      <c r="I584" s="7"/>
    </row>
    <row r="585" spans="3:9" ht="14.25" customHeight="1" x14ac:dyDescent="0.2">
      <c r="C585" s="2"/>
      <c r="H585" s="7"/>
      <c r="I585" s="7"/>
    </row>
    <row r="586" spans="3:9" ht="14.25" customHeight="1" x14ac:dyDescent="0.2">
      <c r="C586" s="2"/>
      <c r="H586" s="7"/>
      <c r="I586" s="7"/>
    </row>
    <row r="587" spans="3:9" ht="14.25" customHeight="1" x14ac:dyDescent="0.2">
      <c r="C587" s="2"/>
      <c r="H587" s="7"/>
      <c r="I587" s="7"/>
    </row>
    <row r="588" spans="3:9" ht="14.25" customHeight="1" x14ac:dyDescent="0.2">
      <c r="C588" s="2"/>
      <c r="H588" s="7"/>
      <c r="I588" s="7"/>
    </row>
    <row r="589" spans="3:9" ht="14.25" customHeight="1" x14ac:dyDescent="0.2">
      <c r="C589" s="2"/>
      <c r="H589" s="7"/>
      <c r="I589" s="7"/>
    </row>
    <row r="590" spans="3:9" ht="14.25" customHeight="1" x14ac:dyDescent="0.2">
      <c r="C590" s="2"/>
      <c r="H590" s="7"/>
      <c r="I590" s="7"/>
    </row>
    <row r="591" spans="3:9" ht="14.25" customHeight="1" x14ac:dyDescent="0.2">
      <c r="C591" s="2"/>
      <c r="H591" s="7"/>
      <c r="I591" s="7"/>
    </row>
    <row r="592" spans="3:9" ht="14.25" customHeight="1" x14ac:dyDescent="0.2">
      <c r="C592" s="2"/>
      <c r="H592" s="7"/>
      <c r="I592" s="7"/>
    </row>
    <row r="593" spans="3:9" ht="14.25" customHeight="1" x14ac:dyDescent="0.2">
      <c r="C593" s="2"/>
      <c r="H593" s="7"/>
      <c r="I593" s="7"/>
    </row>
    <row r="594" spans="3:9" ht="14.25" customHeight="1" x14ac:dyDescent="0.2">
      <c r="C594" s="2"/>
      <c r="H594" s="7"/>
      <c r="I594" s="7"/>
    </row>
    <row r="595" spans="3:9" ht="14.25" customHeight="1" x14ac:dyDescent="0.2">
      <c r="C595" s="2"/>
      <c r="H595" s="7"/>
      <c r="I595" s="7"/>
    </row>
    <row r="596" spans="3:9" ht="14.25" customHeight="1" x14ac:dyDescent="0.2">
      <c r="C596" s="2"/>
      <c r="H596" s="7"/>
      <c r="I596" s="7"/>
    </row>
    <row r="597" spans="3:9" ht="14.25" customHeight="1" x14ac:dyDescent="0.2">
      <c r="C597" s="2"/>
      <c r="H597" s="7"/>
      <c r="I597" s="7"/>
    </row>
    <row r="598" spans="3:9" ht="14.25" customHeight="1" x14ac:dyDescent="0.2">
      <c r="C598" s="2"/>
      <c r="H598" s="7"/>
      <c r="I598" s="7"/>
    </row>
    <row r="599" spans="3:9" ht="14.25" customHeight="1" x14ac:dyDescent="0.2">
      <c r="C599" s="2"/>
      <c r="H599" s="7"/>
      <c r="I599" s="7"/>
    </row>
    <row r="600" spans="3:9" ht="14.25" customHeight="1" x14ac:dyDescent="0.2">
      <c r="C600" s="2"/>
      <c r="H600" s="7"/>
      <c r="I600" s="7"/>
    </row>
    <row r="601" spans="3:9" ht="14.25" customHeight="1" x14ac:dyDescent="0.2">
      <c r="C601" s="2"/>
      <c r="H601" s="7"/>
      <c r="I601" s="7"/>
    </row>
    <row r="602" spans="3:9" ht="14.25" customHeight="1" x14ac:dyDescent="0.2">
      <c r="C602" s="2"/>
      <c r="H602" s="7"/>
      <c r="I602" s="7"/>
    </row>
    <row r="603" spans="3:9" ht="14.25" customHeight="1" x14ac:dyDescent="0.2">
      <c r="C603" s="2"/>
      <c r="H603" s="7"/>
      <c r="I603" s="7"/>
    </row>
    <row r="604" spans="3:9" ht="14.25" customHeight="1" x14ac:dyDescent="0.2">
      <c r="C604" s="2"/>
      <c r="H604" s="7"/>
      <c r="I604" s="7"/>
    </row>
    <row r="605" spans="3:9" ht="14.25" customHeight="1" x14ac:dyDescent="0.2">
      <c r="C605" s="2"/>
      <c r="H605" s="7"/>
      <c r="I605" s="7"/>
    </row>
    <row r="606" spans="3:9" ht="14.25" customHeight="1" x14ac:dyDescent="0.2">
      <c r="C606" s="2"/>
      <c r="H606" s="7"/>
      <c r="I606" s="7"/>
    </row>
    <row r="607" spans="3:9" ht="14.25" customHeight="1" x14ac:dyDescent="0.2">
      <c r="C607" s="2"/>
      <c r="H607" s="7"/>
      <c r="I607" s="7"/>
    </row>
    <row r="608" spans="3:9" ht="14.25" customHeight="1" x14ac:dyDescent="0.2">
      <c r="C608" s="2"/>
      <c r="H608" s="7"/>
      <c r="I608" s="7"/>
    </row>
    <row r="609" spans="3:9" ht="14.25" customHeight="1" x14ac:dyDescent="0.2">
      <c r="C609" s="2"/>
      <c r="H609" s="7"/>
      <c r="I609" s="7"/>
    </row>
    <row r="610" spans="3:9" ht="14.25" customHeight="1" x14ac:dyDescent="0.2">
      <c r="C610" s="2"/>
      <c r="H610" s="7"/>
      <c r="I610" s="7"/>
    </row>
    <row r="611" spans="3:9" ht="14.25" customHeight="1" x14ac:dyDescent="0.2">
      <c r="C611" s="2"/>
      <c r="H611" s="7"/>
      <c r="I611" s="7"/>
    </row>
    <row r="612" spans="3:9" ht="14.25" customHeight="1" x14ac:dyDescent="0.2">
      <c r="C612" s="2"/>
      <c r="H612" s="7"/>
      <c r="I612" s="7"/>
    </row>
    <row r="613" spans="3:9" ht="14.25" customHeight="1" x14ac:dyDescent="0.2">
      <c r="C613" s="2"/>
      <c r="H613" s="7"/>
      <c r="I613" s="7"/>
    </row>
    <row r="614" spans="3:9" ht="14.25" customHeight="1" x14ac:dyDescent="0.2">
      <c r="C614" s="2"/>
      <c r="H614" s="7"/>
      <c r="I614" s="7"/>
    </row>
    <row r="615" spans="3:9" ht="14.25" customHeight="1" x14ac:dyDescent="0.2">
      <c r="C615" s="2"/>
      <c r="H615" s="7"/>
      <c r="I615" s="7"/>
    </row>
    <row r="616" spans="3:9" ht="14.25" customHeight="1" x14ac:dyDescent="0.2">
      <c r="C616" s="2"/>
      <c r="H616" s="7"/>
      <c r="I616" s="7"/>
    </row>
    <row r="617" spans="3:9" ht="14.25" customHeight="1" x14ac:dyDescent="0.2">
      <c r="C617" s="2"/>
      <c r="H617" s="7"/>
      <c r="I617" s="7"/>
    </row>
    <row r="618" spans="3:9" ht="14.25" customHeight="1" x14ac:dyDescent="0.2">
      <c r="C618" s="2"/>
      <c r="H618" s="7"/>
      <c r="I618" s="7"/>
    </row>
    <row r="619" spans="3:9" ht="14.25" customHeight="1" x14ac:dyDescent="0.2">
      <c r="C619" s="2"/>
      <c r="H619" s="7"/>
      <c r="I619" s="7"/>
    </row>
    <row r="620" spans="3:9" ht="14.25" customHeight="1" x14ac:dyDescent="0.2">
      <c r="C620" s="2"/>
      <c r="H620" s="7"/>
      <c r="I620" s="7"/>
    </row>
    <row r="621" spans="3:9" ht="14.25" customHeight="1" x14ac:dyDescent="0.2">
      <c r="C621" s="2"/>
      <c r="H621" s="7"/>
      <c r="I621" s="7"/>
    </row>
    <row r="622" spans="3:9" ht="14.25" customHeight="1" x14ac:dyDescent="0.2">
      <c r="C622" s="2"/>
      <c r="H622" s="7"/>
      <c r="I622" s="7"/>
    </row>
    <row r="623" spans="3:9" ht="14.25" customHeight="1" x14ac:dyDescent="0.2">
      <c r="C623" s="2"/>
      <c r="H623" s="7"/>
      <c r="I623" s="7"/>
    </row>
    <row r="624" spans="3:9" ht="14.25" customHeight="1" x14ac:dyDescent="0.2">
      <c r="C624" s="2"/>
      <c r="H624" s="7"/>
      <c r="I624" s="7"/>
    </row>
    <row r="625" spans="3:9" ht="14.25" customHeight="1" x14ac:dyDescent="0.2">
      <c r="C625" s="2"/>
      <c r="H625" s="7"/>
      <c r="I625" s="7"/>
    </row>
    <row r="626" spans="3:9" ht="14.25" customHeight="1" x14ac:dyDescent="0.2">
      <c r="C626" s="2"/>
      <c r="H626" s="7"/>
      <c r="I626" s="7"/>
    </row>
    <row r="627" spans="3:9" ht="14.25" customHeight="1" x14ac:dyDescent="0.2">
      <c r="C627" s="2"/>
      <c r="H627" s="7"/>
      <c r="I627" s="7"/>
    </row>
    <row r="628" spans="3:9" ht="14.25" customHeight="1" x14ac:dyDescent="0.2">
      <c r="C628" s="2"/>
      <c r="H628" s="7"/>
      <c r="I628" s="7"/>
    </row>
    <row r="629" spans="3:9" ht="14.25" customHeight="1" x14ac:dyDescent="0.2">
      <c r="C629" s="2"/>
      <c r="H629" s="7"/>
      <c r="I629" s="7"/>
    </row>
    <row r="630" spans="3:9" ht="14.25" customHeight="1" x14ac:dyDescent="0.2">
      <c r="C630" s="2"/>
      <c r="H630" s="7"/>
      <c r="I630" s="7"/>
    </row>
    <row r="631" spans="3:9" ht="14.25" customHeight="1" x14ac:dyDescent="0.2">
      <c r="C631" s="2"/>
      <c r="H631" s="7"/>
      <c r="I631" s="7"/>
    </row>
    <row r="632" spans="3:9" ht="14.25" customHeight="1" x14ac:dyDescent="0.2">
      <c r="C632" s="2"/>
      <c r="H632" s="7"/>
      <c r="I632" s="7"/>
    </row>
    <row r="633" spans="3:9" ht="14.25" customHeight="1" x14ac:dyDescent="0.2">
      <c r="C633" s="2"/>
      <c r="H633" s="7"/>
      <c r="I633" s="7"/>
    </row>
    <row r="634" spans="3:9" ht="14.25" customHeight="1" x14ac:dyDescent="0.2">
      <c r="C634" s="2"/>
      <c r="H634" s="7"/>
      <c r="I634" s="7"/>
    </row>
    <row r="635" spans="3:9" ht="14.25" customHeight="1" x14ac:dyDescent="0.2">
      <c r="C635" s="2"/>
      <c r="H635" s="7"/>
      <c r="I635" s="7"/>
    </row>
    <row r="636" spans="3:9" ht="14.25" customHeight="1" x14ac:dyDescent="0.2">
      <c r="C636" s="2"/>
      <c r="H636" s="7"/>
      <c r="I636" s="7"/>
    </row>
    <row r="637" spans="3:9" ht="14.25" customHeight="1" x14ac:dyDescent="0.2">
      <c r="C637" s="2"/>
      <c r="H637" s="7"/>
      <c r="I637" s="7"/>
    </row>
    <row r="638" spans="3:9" ht="14.25" customHeight="1" x14ac:dyDescent="0.2">
      <c r="C638" s="2"/>
      <c r="H638" s="7"/>
      <c r="I638" s="7"/>
    </row>
    <row r="639" spans="3:9" ht="14.25" customHeight="1" x14ac:dyDescent="0.2">
      <c r="C639" s="2"/>
      <c r="H639" s="7"/>
      <c r="I639" s="7"/>
    </row>
    <row r="640" spans="3:9" ht="14.25" customHeight="1" x14ac:dyDescent="0.2">
      <c r="C640" s="2"/>
      <c r="H640" s="7"/>
      <c r="I640" s="7"/>
    </row>
    <row r="641" spans="3:9" ht="14.25" customHeight="1" x14ac:dyDescent="0.2">
      <c r="C641" s="2"/>
      <c r="H641" s="7"/>
      <c r="I641" s="7"/>
    </row>
    <row r="642" spans="3:9" ht="14.25" customHeight="1" x14ac:dyDescent="0.2">
      <c r="C642" s="2"/>
      <c r="H642" s="7"/>
      <c r="I642" s="7"/>
    </row>
    <row r="643" spans="3:9" ht="14.25" customHeight="1" x14ac:dyDescent="0.2">
      <c r="C643" s="2"/>
      <c r="H643" s="7"/>
      <c r="I643" s="7"/>
    </row>
    <row r="644" spans="3:9" ht="14.25" customHeight="1" x14ac:dyDescent="0.2">
      <c r="C644" s="2"/>
      <c r="H644" s="7"/>
      <c r="I644" s="7"/>
    </row>
    <row r="645" spans="3:9" ht="14.25" customHeight="1" x14ac:dyDescent="0.2">
      <c r="C645" s="2"/>
      <c r="H645" s="7"/>
      <c r="I645" s="7"/>
    </row>
    <row r="646" spans="3:9" ht="14.25" customHeight="1" x14ac:dyDescent="0.2">
      <c r="C646" s="2"/>
      <c r="H646" s="7"/>
      <c r="I646" s="7"/>
    </row>
    <row r="647" spans="3:9" ht="14.25" customHeight="1" x14ac:dyDescent="0.2">
      <c r="C647" s="2"/>
      <c r="H647" s="7"/>
      <c r="I647" s="7"/>
    </row>
    <row r="648" spans="3:9" ht="14.25" customHeight="1" x14ac:dyDescent="0.2">
      <c r="C648" s="2"/>
      <c r="H648" s="7"/>
      <c r="I648" s="7"/>
    </row>
    <row r="649" spans="3:9" ht="14.25" customHeight="1" x14ac:dyDescent="0.2">
      <c r="C649" s="2"/>
      <c r="H649" s="7"/>
      <c r="I649" s="7"/>
    </row>
    <row r="650" spans="3:9" ht="14.25" customHeight="1" x14ac:dyDescent="0.2">
      <c r="C650" s="2"/>
      <c r="H650" s="7"/>
      <c r="I650" s="7"/>
    </row>
    <row r="651" spans="3:9" ht="14.25" customHeight="1" x14ac:dyDescent="0.2">
      <c r="C651" s="2"/>
      <c r="H651" s="7"/>
      <c r="I651" s="7"/>
    </row>
    <row r="652" spans="3:9" ht="14.25" customHeight="1" x14ac:dyDescent="0.2">
      <c r="C652" s="2"/>
      <c r="H652" s="7"/>
      <c r="I652" s="7"/>
    </row>
    <row r="653" spans="3:9" ht="14.25" customHeight="1" x14ac:dyDescent="0.2">
      <c r="C653" s="2"/>
      <c r="H653" s="7"/>
      <c r="I653" s="7"/>
    </row>
    <row r="654" spans="3:9" ht="14.25" customHeight="1" x14ac:dyDescent="0.2">
      <c r="C654" s="2"/>
      <c r="H654" s="7"/>
      <c r="I654" s="7"/>
    </row>
    <row r="655" spans="3:9" ht="14.25" customHeight="1" x14ac:dyDescent="0.2">
      <c r="C655" s="2"/>
      <c r="H655" s="7"/>
      <c r="I655" s="7"/>
    </row>
    <row r="656" spans="3:9" ht="14.25" customHeight="1" x14ac:dyDescent="0.2">
      <c r="C656" s="2"/>
      <c r="H656" s="7"/>
      <c r="I656" s="7"/>
    </row>
    <row r="657" spans="3:9" ht="14.25" customHeight="1" x14ac:dyDescent="0.2">
      <c r="C657" s="2"/>
      <c r="H657" s="7"/>
      <c r="I657" s="7"/>
    </row>
    <row r="658" spans="3:9" ht="14.25" customHeight="1" x14ac:dyDescent="0.2">
      <c r="C658" s="2"/>
      <c r="H658" s="7"/>
      <c r="I658" s="7"/>
    </row>
    <row r="659" spans="3:9" ht="14.25" customHeight="1" x14ac:dyDescent="0.2">
      <c r="C659" s="2"/>
      <c r="H659" s="7"/>
      <c r="I659" s="7"/>
    </row>
    <row r="660" spans="3:9" ht="14.25" customHeight="1" x14ac:dyDescent="0.2">
      <c r="C660" s="2"/>
      <c r="H660" s="7"/>
      <c r="I660" s="7"/>
    </row>
    <row r="661" spans="3:9" ht="14.25" customHeight="1" x14ac:dyDescent="0.2">
      <c r="C661" s="2"/>
      <c r="H661" s="7"/>
      <c r="I661" s="7"/>
    </row>
    <row r="662" spans="3:9" ht="14.25" customHeight="1" x14ac:dyDescent="0.2">
      <c r="C662" s="2"/>
      <c r="H662" s="7"/>
      <c r="I662" s="7"/>
    </row>
    <row r="663" spans="3:9" ht="14.25" customHeight="1" x14ac:dyDescent="0.2">
      <c r="C663" s="2"/>
      <c r="H663" s="7"/>
      <c r="I663" s="7"/>
    </row>
    <row r="664" spans="3:9" ht="14.25" customHeight="1" x14ac:dyDescent="0.2">
      <c r="C664" s="2"/>
      <c r="H664" s="7"/>
      <c r="I664" s="7"/>
    </row>
    <row r="665" spans="3:9" ht="14.25" customHeight="1" x14ac:dyDescent="0.2">
      <c r="C665" s="2"/>
      <c r="H665" s="7"/>
      <c r="I665" s="7"/>
    </row>
    <row r="666" spans="3:9" ht="14.25" customHeight="1" x14ac:dyDescent="0.2">
      <c r="C666" s="2"/>
      <c r="H666" s="7"/>
      <c r="I666" s="7"/>
    </row>
    <row r="667" spans="3:9" ht="14.25" customHeight="1" x14ac:dyDescent="0.2">
      <c r="C667" s="2"/>
      <c r="H667" s="7"/>
      <c r="I667" s="7"/>
    </row>
    <row r="668" spans="3:9" ht="14.25" customHeight="1" x14ac:dyDescent="0.2">
      <c r="C668" s="2"/>
      <c r="H668" s="7"/>
      <c r="I668" s="7"/>
    </row>
    <row r="669" spans="3:9" ht="14.25" customHeight="1" x14ac:dyDescent="0.2">
      <c r="C669" s="2"/>
      <c r="H669" s="7"/>
      <c r="I669" s="7"/>
    </row>
    <row r="670" spans="3:9" ht="14.25" customHeight="1" x14ac:dyDescent="0.2">
      <c r="C670" s="2"/>
      <c r="H670" s="7"/>
      <c r="I670" s="7"/>
    </row>
    <row r="671" spans="3:9" ht="14.25" customHeight="1" x14ac:dyDescent="0.2">
      <c r="C671" s="2"/>
      <c r="H671" s="7"/>
      <c r="I671" s="7"/>
    </row>
    <row r="672" spans="3:9" ht="14.25" customHeight="1" x14ac:dyDescent="0.2">
      <c r="C672" s="2"/>
      <c r="H672" s="7"/>
      <c r="I672" s="7"/>
    </row>
    <row r="673" spans="3:9" ht="14.25" customHeight="1" x14ac:dyDescent="0.2">
      <c r="C673" s="2"/>
      <c r="H673" s="7"/>
      <c r="I673" s="7"/>
    </row>
    <row r="674" spans="3:9" ht="14.25" customHeight="1" x14ac:dyDescent="0.2">
      <c r="C674" s="2"/>
      <c r="H674" s="7"/>
      <c r="I674" s="7"/>
    </row>
    <row r="675" spans="3:9" ht="14.25" customHeight="1" x14ac:dyDescent="0.2">
      <c r="C675" s="2"/>
      <c r="H675" s="7"/>
      <c r="I675" s="7"/>
    </row>
    <row r="676" spans="3:9" ht="14.25" customHeight="1" x14ac:dyDescent="0.2">
      <c r="C676" s="2"/>
      <c r="H676" s="7"/>
      <c r="I676" s="7"/>
    </row>
    <row r="677" spans="3:9" ht="14.25" customHeight="1" x14ac:dyDescent="0.2">
      <c r="C677" s="2"/>
      <c r="H677" s="7"/>
      <c r="I677" s="7"/>
    </row>
    <row r="678" spans="3:9" ht="14.25" customHeight="1" x14ac:dyDescent="0.2">
      <c r="C678" s="2"/>
      <c r="H678" s="7"/>
      <c r="I678" s="7"/>
    </row>
    <row r="679" spans="3:9" ht="14.25" customHeight="1" x14ac:dyDescent="0.2">
      <c r="C679" s="2"/>
      <c r="H679" s="7"/>
      <c r="I679" s="7"/>
    </row>
    <row r="680" spans="3:9" ht="14.25" customHeight="1" x14ac:dyDescent="0.2">
      <c r="C680" s="2"/>
      <c r="H680" s="7"/>
      <c r="I680" s="7"/>
    </row>
    <row r="681" spans="3:9" ht="14.25" customHeight="1" x14ac:dyDescent="0.2">
      <c r="C681" s="2"/>
      <c r="H681" s="7"/>
      <c r="I681" s="7"/>
    </row>
    <row r="682" spans="3:9" ht="14.25" customHeight="1" x14ac:dyDescent="0.2">
      <c r="C682" s="2"/>
      <c r="H682" s="7"/>
      <c r="I682" s="7"/>
    </row>
    <row r="683" spans="3:9" ht="14.25" customHeight="1" x14ac:dyDescent="0.2">
      <c r="C683" s="2"/>
      <c r="H683" s="7"/>
      <c r="I683" s="7"/>
    </row>
    <row r="684" spans="3:9" ht="14.25" customHeight="1" x14ac:dyDescent="0.2">
      <c r="C684" s="2"/>
      <c r="H684" s="7"/>
      <c r="I684" s="7"/>
    </row>
    <row r="685" spans="3:9" ht="14.25" customHeight="1" x14ac:dyDescent="0.2">
      <c r="C685" s="2"/>
      <c r="H685" s="7"/>
      <c r="I685" s="7"/>
    </row>
    <row r="686" spans="3:9" ht="14.25" customHeight="1" x14ac:dyDescent="0.2">
      <c r="C686" s="2"/>
      <c r="H686" s="7"/>
      <c r="I686" s="7"/>
    </row>
    <row r="687" spans="3:9" ht="14.25" customHeight="1" x14ac:dyDescent="0.2">
      <c r="C687" s="2"/>
      <c r="H687" s="7"/>
      <c r="I687" s="7"/>
    </row>
    <row r="688" spans="3:9" ht="14.25" customHeight="1" x14ac:dyDescent="0.2">
      <c r="C688" s="2"/>
      <c r="H688" s="7"/>
      <c r="I688" s="7"/>
    </row>
    <row r="689" spans="3:9" ht="14.25" customHeight="1" x14ac:dyDescent="0.2">
      <c r="C689" s="2"/>
      <c r="H689" s="7"/>
      <c r="I689" s="7"/>
    </row>
    <row r="690" spans="3:9" ht="14.25" customHeight="1" x14ac:dyDescent="0.2">
      <c r="C690" s="2"/>
      <c r="H690" s="7"/>
      <c r="I690" s="7"/>
    </row>
    <row r="691" spans="3:9" ht="14.25" customHeight="1" x14ac:dyDescent="0.2">
      <c r="C691" s="2"/>
      <c r="H691" s="7"/>
      <c r="I691" s="7"/>
    </row>
    <row r="692" spans="3:9" ht="14.25" customHeight="1" x14ac:dyDescent="0.2">
      <c r="C692" s="2"/>
      <c r="H692" s="7"/>
      <c r="I692" s="7"/>
    </row>
    <row r="693" spans="3:9" ht="14.25" customHeight="1" x14ac:dyDescent="0.2">
      <c r="C693" s="2"/>
      <c r="H693" s="7"/>
      <c r="I693" s="7"/>
    </row>
    <row r="694" spans="3:9" ht="14.25" customHeight="1" x14ac:dyDescent="0.2">
      <c r="C694" s="2"/>
      <c r="H694" s="7"/>
      <c r="I694" s="7"/>
    </row>
    <row r="695" spans="3:9" ht="14.25" customHeight="1" x14ac:dyDescent="0.2">
      <c r="C695" s="2"/>
      <c r="H695" s="7"/>
      <c r="I695" s="7"/>
    </row>
    <row r="696" spans="3:9" ht="14.25" customHeight="1" x14ac:dyDescent="0.2">
      <c r="C696" s="2"/>
      <c r="H696" s="7"/>
      <c r="I696" s="7"/>
    </row>
    <row r="697" spans="3:9" ht="14.25" customHeight="1" x14ac:dyDescent="0.2">
      <c r="C697" s="2"/>
      <c r="H697" s="7"/>
      <c r="I697" s="7"/>
    </row>
    <row r="698" spans="3:9" ht="14.25" customHeight="1" x14ac:dyDescent="0.2">
      <c r="C698" s="2"/>
      <c r="H698" s="7"/>
      <c r="I698" s="7"/>
    </row>
    <row r="699" spans="3:9" ht="14.25" customHeight="1" x14ac:dyDescent="0.2">
      <c r="C699" s="2"/>
      <c r="H699" s="7"/>
      <c r="I699" s="7"/>
    </row>
    <row r="700" spans="3:9" ht="14.25" customHeight="1" x14ac:dyDescent="0.2">
      <c r="C700" s="2"/>
      <c r="H700" s="7"/>
      <c r="I700" s="7"/>
    </row>
    <row r="701" spans="3:9" ht="14.25" customHeight="1" x14ac:dyDescent="0.2">
      <c r="C701" s="2"/>
      <c r="H701" s="7"/>
      <c r="I701" s="7"/>
    </row>
    <row r="702" spans="3:9" ht="14.25" customHeight="1" x14ac:dyDescent="0.2">
      <c r="C702" s="2"/>
      <c r="H702" s="7"/>
      <c r="I702" s="7"/>
    </row>
    <row r="703" spans="3:9" ht="14.25" customHeight="1" x14ac:dyDescent="0.2">
      <c r="C703" s="2"/>
      <c r="H703" s="7"/>
      <c r="I703" s="7"/>
    </row>
    <row r="704" spans="3:9" ht="14.25" customHeight="1" x14ac:dyDescent="0.2">
      <c r="C704" s="2"/>
      <c r="H704" s="7"/>
      <c r="I704" s="7"/>
    </row>
    <row r="705" spans="3:9" ht="14.25" customHeight="1" x14ac:dyDescent="0.2">
      <c r="C705" s="2"/>
      <c r="H705" s="7"/>
      <c r="I705" s="7"/>
    </row>
    <row r="706" spans="3:9" ht="14.25" customHeight="1" x14ac:dyDescent="0.2">
      <c r="C706" s="2"/>
      <c r="H706" s="7"/>
      <c r="I706" s="7"/>
    </row>
    <row r="707" spans="3:9" ht="14.25" customHeight="1" x14ac:dyDescent="0.2">
      <c r="C707" s="2"/>
      <c r="H707" s="7"/>
      <c r="I707" s="7"/>
    </row>
    <row r="708" spans="3:9" ht="14.25" customHeight="1" x14ac:dyDescent="0.2">
      <c r="C708" s="2"/>
      <c r="H708" s="7"/>
      <c r="I708" s="7"/>
    </row>
    <row r="709" spans="3:9" ht="14.25" customHeight="1" x14ac:dyDescent="0.2">
      <c r="C709" s="2"/>
      <c r="H709" s="7"/>
      <c r="I709" s="7"/>
    </row>
    <row r="710" spans="3:9" ht="14.25" customHeight="1" x14ac:dyDescent="0.2">
      <c r="C710" s="2"/>
      <c r="H710" s="7"/>
      <c r="I710" s="7"/>
    </row>
    <row r="711" spans="3:9" ht="14.25" customHeight="1" x14ac:dyDescent="0.2">
      <c r="C711" s="2"/>
      <c r="H711" s="7"/>
      <c r="I711" s="7"/>
    </row>
    <row r="712" spans="3:9" ht="14.25" customHeight="1" x14ac:dyDescent="0.2">
      <c r="C712" s="2"/>
      <c r="H712" s="7"/>
      <c r="I712" s="7"/>
    </row>
    <row r="713" spans="3:9" ht="14.25" customHeight="1" x14ac:dyDescent="0.2">
      <c r="C713" s="2"/>
      <c r="H713" s="7"/>
      <c r="I713" s="7"/>
    </row>
    <row r="714" spans="3:9" ht="14.25" customHeight="1" x14ac:dyDescent="0.2">
      <c r="C714" s="2"/>
      <c r="H714" s="7"/>
      <c r="I714" s="7"/>
    </row>
    <row r="715" spans="3:9" ht="14.25" customHeight="1" x14ac:dyDescent="0.2">
      <c r="C715" s="2"/>
      <c r="H715" s="7"/>
      <c r="I715" s="7"/>
    </row>
    <row r="716" spans="3:9" ht="14.25" customHeight="1" x14ac:dyDescent="0.2">
      <c r="C716" s="2"/>
      <c r="H716" s="7"/>
      <c r="I716" s="7"/>
    </row>
    <row r="717" spans="3:9" ht="14.25" customHeight="1" x14ac:dyDescent="0.2">
      <c r="C717" s="2"/>
      <c r="H717" s="7"/>
      <c r="I717" s="7"/>
    </row>
    <row r="718" spans="3:9" ht="14.25" customHeight="1" x14ac:dyDescent="0.2">
      <c r="C718" s="2"/>
      <c r="H718" s="7"/>
      <c r="I718" s="7"/>
    </row>
    <row r="719" spans="3:9" ht="14.25" customHeight="1" x14ac:dyDescent="0.2">
      <c r="C719" s="2"/>
      <c r="H719" s="7"/>
      <c r="I719" s="7"/>
    </row>
    <row r="720" spans="3:9" ht="14.25" customHeight="1" x14ac:dyDescent="0.2">
      <c r="C720" s="2"/>
      <c r="H720" s="7"/>
      <c r="I720" s="7"/>
    </row>
    <row r="721" spans="3:9" ht="14.25" customHeight="1" x14ac:dyDescent="0.2">
      <c r="C721" s="2"/>
      <c r="H721" s="7"/>
      <c r="I721" s="7"/>
    </row>
    <row r="722" spans="3:9" ht="14.25" customHeight="1" x14ac:dyDescent="0.2">
      <c r="C722" s="2"/>
      <c r="H722" s="7"/>
      <c r="I722" s="7"/>
    </row>
    <row r="723" spans="3:9" ht="14.25" customHeight="1" x14ac:dyDescent="0.2">
      <c r="C723" s="2"/>
      <c r="H723" s="7"/>
      <c r="I723" s="7"/>
    </row>
    <row r="724" spans="3:9" ht="14.25" customHeight="1" x14ac:dyDescent="0.2">
      <c r="C724" s="2"/>
      <c r="H724" s="7"/>
      <c r="I724" s="7"/>
    </row>
    <row r="725" spans="3:9" ht="14.25" customHeight="1" x14ac:dyDescent="0.2">
      <c r="C725" s="2"/>
      <c r="H725" s="7"/>
      <c r="I725" s="7"/>
    </row>
    <row r="726" spans="3:9" ht="14.25" customHeight="1" x14ac:dyDescent="0.2">
      <c r="C726" s="2"/>
      <c r="H726" s="7"/>
      <c r="I726" s="7"/>
    </row>
    <row r="727" spans="3:9" ht="14.25" customHeight="1" x14ac:dyDescent="0.2">
      <c r="C727" s="2"/>
      <c r="H727" s="7"/>
      <c r="I727" s="7"/>
    </row>
    <row r="728" spans="3:9" ht="14.25" customHeight="1" x14ac:dyDescent="0.2">
      <c r="C728" s="2"/>
      <c r="H728" s="7"/>
      <c r="I728" s="7"/>
    </row>
    <row r="729" spans="3:9" ht="14.25" customHeight="1" x14ac:dyDescent="0.2">
      <c r="C729" s="2"/>
      <c r="H729" s="7"/>
      <c r="I729" s="7"/>
    </row>
    <row r="730" spans="3:9" ht="14.25" customHeight="1" x14ac:dyDescent="0.2">
      <c r="C730" s="2"/>
      <c r="H730" s="7"/>
      <c r="I730" s="7"/>
    </row>
    <row r="731" spans="3:9" ht="14.25" customHeight="1" x14ac:dyDescent="0.2">
      <c r="C731" s="2"/>
      <c r="H731" s="7"/>
      <c r="I731" s="7"/>
    </row>
    <row r="732" spans="3:9" ht="14.25" customHeight="1" x14ac:dyDescent="0.2">
      <c r="C732" s="2"/>
      <c r="H732" s="7"/>
      <c r="I732" s="7"/>
    </row>
    <row r="733" spans="3:9" ht="14.25" customHeight="1" x14ac:dyDescent="0.2">
      <c r="C733" s="2"/>
      <c r="H733" s="7"/>
      <c r="I733" s="7"/>
    </row>
    <row r="734" spans="3:9" ht="14.25" customHeight="1" x14ac:dyDescent="0.2">
      <c r="C734" s="2"/>
      <c r="H734" s="7"/>
      <c r="I734" s="7"/>
    </row>
    <row r="735" spans="3:9" ht="14.25" customHeight="1" x14ac:dyDescent="0.2">
      <c r="C735" s="2"/>
      <c r="H735" s="7"/>
      <c r="I735" s="7"/>
    </row>
    <row r="736" spans="3:9" ht="14.25" customHeight="1" x14ac:dyDescent="0.2">
      <c r="C736" s="2"/>
      <c r="H736" s="7"/>
      <c r="I736" s="7"/>
    </row>
    <row r="737" spans="3:9" ht="14.25" customHeight="1" x14ac:dyDescent="0.2">
      <c r="C737" s="2"/>
      <c r="H737" s="7"/>
      <c r="I737" s="7"/>
    </row>
    <row r="738" spans="3:9" ht="14.25" customHeight="1" x14ac:dyDescent="0.2">
      <c r="C738" s="2"/>
      <c r="H738" s="7"/>
      <c r="I738" s="7"/>
    </row>
    <row r="739" spans="3:9" ht="14.25" customHeight="1" x14ac:dyDescent="0.2">
      <c r="C739" s="2"/>
      <c r="H739" s="7"/>
      <c r="I739" s="7"/>
    </row>
    <row r="740" spans="3:9" ht="14.25" customHeight="1" x14ac:dyDescent="0.2">
      <c r="C740" s="2"/>
      <c r="H740" s="7"/>
      <c r="I740" s="7"/>
    </row>
    <row r="741" spans="3:9" ht="14.25" customHeight="1" x14ac:dyDescent="0.2">
      <c r="C741" s="2"/>
      <c r="H741" s="7"/>
      <c r="I741" s="7"/>
    </row>
    <row r="742" spans="3:9" ht="14.25" customHeight="1" x14ac:dyDescent="0.2">
      <c r="C742" s="2"/>
      <c r="H742" s="7"/>
      <c r="I742" s="7"/>
    </row>
    <row r="743" spans="3:9" ht="14.25" customHeight="1" x14ac:dyDescent="0.2">
      <c r="C743" s="2"/>
      <c r="H743" s="7"/>
      <c r="I743" s="7"/>
    </row>
    <row r="744" spans="3:9" ht="14.25" customHeight="1" x14ac:dyDescent="0.2">
      <c r="C744" s="2"/>
      <c r="H744" s="7"/>
      <c r="I744" s="7"/>
    </row>
    <row r="745" spans="3:9" ht="14.25" customHeight="1" x14ac:dyDescent="0.2">
      <c r="C745" s="2"/>
      <c r="H745" s="7"/>
      <c r="I745" s="7"/>
    </row>
    <row r="746" spans="3:9" ht="14.25" customHeight="1" x14ac:dyDescent="0.2">
      <c r="C746" s="2"/>
      <c r="H746" s="7"/>
      <c r="I746" s="7"/>
    </row>
    <row r="747" spans="3:9" ht="14.25" customHeight="1" x14ac:dyDescent="0.2">
      <c r="C747" s="2"/>
      <c r="H747" s="7"/>
      <c r="I747" s="7"/>
    </row>
    <row r="748" spans="3:9" ht="14.25" customHeight="1" x14ac:dyDescent="0.2">
      <c r="C748" s="2"/>
      <c r="H748" s="7"/>
      <c r="I748" s="7"/>
    </row>
    <row r="749" spans="3:9" ht="14.25" customHeight="1" x14ac:dyDescent="0.2">
      <c r="C749" s="2"/>
      <c r="H749" s="7"/>
      <c r="I749" s="7"/>
    </row>
    <row r="750" spans="3:9" ht="14.25" customHeight="1" x14ac:dyDescent="0.2">
      <c r="C750" s="2"/>
      <c r="H750" s="7"/>
      <c r="I750" s="7"/>
    </row>
    <row r="751" spans="3:9" ht="14.25" customHeight="1" x14ac:dyDescent="0.2">
      <c r="C751" s="2"/>
      <c r="H751" s="7"/>
      <c r="I751" s="7"/>
    </row>
    <row r="752" spans="3:9" ht="14.25" customHeight="1" x14ac:dyDescent="0.2">
      <c r="C752" s="2"/>
      <c r="H752" s="7"/>
      <c r="I752" s="7"/>
    </row>
    <row r="753" spans="3:9" ht="14.25" customHeight="1" x14ac:dyDescent="0.2">
      <c r="C753" s="2"/>
      <c r="H753" s="7"/>
      <c r="I753" s="7"/>
    </row>
    <row r="754" spans="3:9" ht="14.25" customHeight="1" x14ac:dyDescent="0.2">
      <c r="C754" s="2"/>
      <c r="H754" s="7"/>
      <c r="I754" s="7"/>
    </row>
    <row r="755" spans="3:9" ht="14.25" customHeight="1" x14ac:dyDescent="0.2">
      <c r="C755" s="2"/>
      <c r="H755" s="7"/>
      <c r="I755" s="7"/>
    </row>
    <row r="756" spans="3:9" ht="14.25" customHeight="1" x14ac:dyDescent="0.2">
      <c r="C756" s="2"/>
      <c r="H756" s="7"/>
      <c r="I756" s="7"/>
    </row>
    <row r="757" spans="3:9" ht="14.25" customHeight="1" x14ac:dyDescent="0.2">
      <c r="C757" s="2"/>
      <c r="H757" s="7"/>
      <c r="I757" s="7"/>
    </row>
    <row r="758" spans="3:9" ht="14.25" customHeight="1" x14ac:dyDescent="0.2">
      <c r="C758" s="2"/>
      <c r="H758" s="7"/>
      <c r="I758" s="7"/>
    </row>
    <row r="759" spans="3:9" ht="14.25" customHeight="1" x14ac:dyDescent="0.2">
      <c r="C759" s="2"/>
      <c r="H759" s="7"/>
      <c r="I759" s="7"/>
    </row>
    <row r="760" spans="3:9" ht="14.25" customHeight="1" x14ac:dyDescent="0.2">
      <c r="C760" s="2"/>
      <c r="H760" s="7"/>
      <c r="I760" s="7"/>
    </row>
    <row r="761" spans="3:9" ht="14.25" customHeight="1" x14ac:dyDescent="0.2">
      <c r="C761" s="2"/>
      <c r="H761" s="7"/>
      <c r="I761" s="7"/>
    </row>
    <row r="762" spans="3:9" ht="14.25" customHeight="1" x14ac:dyDescent="0.2">
      <c r="C762" s="2"/>
      <c r="H762" s="7"/>
      <c r="I762" s="7"/>
    </row>
    <row r="763" spans="3:9" ht="14.25" customHeight="1" x14ac:dyDescent="0.2">
      <c r="C763" s="2"/>
      <c r="H763" s="7"/>
      <c r="I763" s="7"/>
    </row>
    <row r="764" spans="3:9" ht="14.25" customHeight="1" x14ac:dyDescent="0.2">
      <c r="C764" s="2"/>
      <c r="H764" s="7"/>
      <c r="I764" s="7"/>
    </row>
    <row r="765" spans="3:9" ht="14.25" customHeight="1" x14ac:dyDescent="0.2">
      <c r="C765" s="2"/>
      <c r="H765" s="7"/>
      <c r="I765" s="7"/>
    </row>
    <row r="766" spans="3:9" ht="14.25" customHeight="1" x14ac:dyDescent="0.2">
      <c r="C766" s="2"/>
      <c r="H766" s="7"/>
      <c r="I766" s="7"/>
    </row>
    <row r="767" spans="3:9" ht="14.25" customHeight="1" x14ac:dyDescent="0.2">
      <c r="C767" s="2"/>
      <c r="H767" s="7"/>
      <c r="I767" s="7"/>
    </row>
    <row r="768" spans="3:9" ht="14.25" customHeight="1" x14ac:dyDescent="0.2">
      <c r="C768" s="2"/>
      <c r="H768" s="7"/>
      <c r="I768" s="7"/>
    </row>
    <row r="769" spans="3:9" ht="14.25" customHeight="1" x14ac:dyDescent="0.2">
      <c r="C769" s="2"/>
      <c r="H769" s="7"/>
      <c r="I769" s="7"/>
    </row>
    <row r="770" spans="3:9" ht="14.25" customHeight="1" x14ac:dyDescent="0.2">
      <c r="C770" s="2"/>
      <c r="H770" s="7"/>
      <c r="I770" s="7"/>
    </row>
    <row r="771" spans="3:9" ht="14.25" customHeight="1" x14ac:dyDescent="0.2">
      <c r="C771" s="2"/>
      <c r="H771" s="7"/>
      <c r="I771" s="7"/>
    </row>
    <row r="772" spans="3:9" ht="14.25" customHeight="1" x14ac:dyDescent="0.2">
      <c r="C772" s="2"/>
      <c r="H772" s="7"/>
      <c r="I772" s="7"/>
    </row>
    <row r="773" spans="3:9" ht="14.25" customHeight="1" x14ac:dyDescent="0.2">
      <c r="C773" s="2"/>
      <c r="H773" s="7"/>
      <c r="I773" s="7"/>
    </row>
    <row r="774" spans="3:9" ht="14.25" customHeight="1" x14ac:dyDescent="0.2">
      <c r="C774" s="2"/>
      <c r="H774" s="7"/>
      <c r="I774" s="7"/>
    </row>
    <row r="775" spans="3:9" ht="14.25" customHeight="1" x14ac:dyDescent="0.2">
      <c r="C775" s="2"/>
      <c r="H775" s="7"/>
      <c r="I775" s="7"/>
    </row>
    <row r="776" spans="3:9" ht="14.25" customHeight="1" x14ac:dyDescent="0.2">
      <c r="C776" s="2"/>
      <c r="H776" s="7"/>
      <c r="I776" s="7"/>
    </row>
    <row r="777" spans="3:9" ht="14.25" customHeight="1" x14ac:dyDescent="0.2">
      <c r="C777" s="2"/>
      <c r="H777" s="7"/>
      <c r="I777" s="7"/>
    </row>
    <row r="778" spans="3:9" ht="14.25" customHeight="1" x14ac:dyDescent="0.2">
      <c r="C778" s="2"/>
      <c r="H778" s="7"/>
      <c r="I778" s="7"/>
    </row>
    <row r="779" spans="3:9" ht="14.25" customHeight="1" x14ac:dyDescent="0.2">
      <c r="C779" s="2"/>
      <c r="H779" s="7"/>
      <c r="I779" s="7"/>
    </row>
    <row r="780" spans="3:9" ht="14.25" customHeight="1" x14ac:dyDescent="0.2">
      <c r="C780" s="2"/>
      <c r="H780" s="7"/>
      <c r="I780" s="7"/>
    </row>
    <row r="781" spans="3:9" ht="14.25" customHeight="1" x14ac:dyDescent="0.2">
      <c r="C781" s="2"/>
      <c r="H781" s="7"/>
      <c r="I781" s="7"/>
    </row>
    <row r="782" spans="3:9" ht="14.25" customHeight="1" x14ac:dyDescent="0.2">
      <c r="C782" s="2"/>
      <c r="H782" s="7"/>
      <c r="I782" s="7"/>
    </row>
    <row r="783" spans="3:9" ht="14.25" customHeight="1" x14ac:dyDescent="0.2">
      <c r="C783" s="2"/>
      <c r="H783" s="7"/>
      <c r="I783" s="7"/>
    </row>
    <row r="784" spans="3:9" ht="14.25" customHeight="1" x14ac:dyDescent="0.2">
      <c r="C784" s="2"/>
      <c r="H784" s="7"/>
      <c r="I784" s="7"/>
    </row>
    <row r="785" spans="3:9" ht="14.25" customHeight="1" x14ac:dyDescent="0.2">
      <c r="C785" s="2"/>
      <c r="H785" s="7"/>
      <c r="I785" s="7"/>
    </row>
    <row r="786" spans="3:9" ht="14.25" customHeight="1" x14ac:dyDescent="0.2">
      <c r="C786" s="2"/>
      <c r="H786" s="7"/>
      <c r="I786" s="7"/>
    </row>
    <row r="787" spans="3:9" ht="14.25" customHeight="1" x14ac:dyDescent="0.2">
      <c r="C787" s="2"/>
      <c r="H787" s="7"/>
      <c r="I787" s="7"/>
    </row>
    <row r="788" spans="3:9" ht="14.25" customHeight="1" x14ac:dyDescent="0.2">
      <c r="C788" s="2"/>
      <c r="H788" s="7"/>
      <c r="I788" s="7"/>
    </row>
    <row r="789" spans="3:9" ht="14.25" customHeight="1" x14ac:dyDescent="0.2">
      <c r="C789" s="2"/>
      <c r="H789" s="7"/>
      <c r="I789" s="7"/>
    </row>
    <row r="790" spans="3:9" ht="14.25" customHeight="1" x14ac:dyDescent="0.2">
      <c r="C790" s="2"/>
      <c r="H790" s="7"/>
      <c r="I790" s="7"/>
    </row>
    <row r="791" spans="3:9" ht="14.25" customHeight="1" x14ac:dyDescent="0.2">
      <c r="C791" s="2"/>
      <c r="H791" s="7"/>
      <c r="I791" s="7"/>
    </row>
    <row r="792" spans="3:9" ht="14.25" customHeight="1" x14ac:dyDescent="0.2">
      <c r="C792" s="2"/>
      <c r="H792" s="7"/>
      <c r="I792" s="7"/>
    </row>
    <row r="793" spans="3:9" ht="14.25" customHeight="1" x14ac:dyDescent="0.2">
      <c r="C793" s="2"/>
      <c r="H793" s="7"/>
      <c r="I793" s="7"/>
    </row>
    <row r="794" spans="3:9" ht="14.25" customHeight="1" x14ac:dyDescent="0.2">
      <c r="C794" s="2"/>
      <c r="H794" s="7"/>
      <c r="I794" s="7"/>
    </row>
    <row r="795" spans="3:9" ht="14.25" customHeight="1" x14ac:dyDescent="0.2">
      <c r="C795" s="2"/>
      <c r="H795" s="7"/>
      <c r="I795" s="7"/>
    </row>
    <row r="796" spans="3:9" ht="14.25" customHeight="1" x14ac:dyDescent="0.2">
      <c r="C796" s="2"/>
      <c r="H796" s="7"/>
      <c r="I796" s="7"/>
    </row>
    <row r="797" spans="3:9" ht="14.25" customHeight="1" x14ac:dyDescent="0.2">
      <c r="C797" s="2"/>
      <c r="H797" s="7"/>
      <c r="I797" s="7"/>
    </row>
    <row r="798" spans="3:9" ht="14.25" customHeight="1" x14ac:dyDescent="0.2">
      <c r="C798" s="2"/>
      <c r="H798" s="7"/>
      <c r="I798" s="7"/>
    </row>
    <row r="799" spans="3:9" ht="14.25" customHeight="1" x14ac:dyDescent="0.2">
      <c r="C799" s="2"/>
      <c r="H799" s="7"/>
      <c r="I799" s="7"/>
    </row>
    <row r="800" spans="3:9" ht="14.25" customHeight="1" x14ac:dyDescent="0.2">
      <c r="C800" s="2"/>
      <c r="H800" s="7"/>
      <c r="I800" s="7"/>
    </row>
    <row r="801" spans="3:9" ht="14.25" customHeight="1" x14ac:dyDescent="0.2">
      <c r="C801" s="2"/>
      <c r="H801" s="7"/>
      <c r="I801" s="7"/>
    </row>
    <row r="802" spans="3:9" ht="14.25" customHeight="1" x14ac:dyDescent="0.2">
      <c r="C802" s="2"/>
      <c r="H802" s="7"/>
      <c r="I802" s="7"/>
    </row>
    <row r="803" spans="3:9" ht="14.25" customHeight="1" x14ac:dyDescent="0.2">
      <c r="C803" s="2"/>
      <c r="H803" s="7"/>
      <c r="I803" s="7"/>
    </row>
    <row r="804" spans="3:9" ht="14.25" customHeight="1" x14ac:dyDescent="0.2">
      <c r="C804" s="2"/>
      <c r="H804" s="7"/>
      <c r="I804" s="7"/>
    </row>
    <row r="805" spans="3:9" ht="14.25" customHeight="1" x14ac:dyDescent="0.2">
      <c r="C805" s="2"/>
      <c r="H805" s="7"/>
      <c r="I805" s="7"/>
    </row>
    <row r="806" spans="3:9" ht="14.25" customHeight="1" x14ac:dyDescent="0.2">
      <c r="C806" s="2"/>
      <c r="H806" s="7"/>
      <c r="I806" s="7"/>
    </row>
    <row r="807" spans="3:9" ht="14.25" customHeight="1" x14ac:dyDescent="0.2">
      <c r="C807" s="2"/>
      <c r="H807" s="7"/>
      <c r="I807" s="7"/>
    </row>
    <row r="808" spans="3:9" ht="14.25" customHeight="1" x14ac:dyDescent="0.2">
      <c r="C808" s="2"/>
      <c r="H808" s="7"/>
      <c r="I808" s="7"/>
    </row>
    <row r="809" spans="3:9" ht="14.25" customHeight="1" x14ac:dyDescent="0.2">
      <c r="C809" s="2"/>
      <c r="H809" s="7"/>
      <c r="I809" s="7"/>
    </row>
    <row r="810" spans="3:9" ht="14.25" customHeight="1" x14ac:dyDescent="0.2">
      <c r="C810" s="2"/>
      <c r="H810" s="7"/>
      <c r="I810" s="7"/>
    </row>
    <row r="811" spans="3:9" ht="14.25" customHeight="1" x14ac:dyDescent="0.2">
      <c r="C811" s="2"/>
      <c r="H811" s="7"/>
      <c r="I811" s="7"/>
    </row>
    <row r="812" spans="3:9" ht="14.25" customHeight="1" x14ac:dyDescent="0.2">
      <c r="C812" s="2"/>
      <c r="H812" s="7"/>
      <c r="I812" s="7"/>
    </row>
    <row r="813" spans="3:9" ht="14.25" customHeight="1" x14ac:dyDescent="0.2">
      <c r="C813" s="2"/>
      <c r="H813" s="7"/>
      <c r="I813" s="7"/>
    </row>
    <row r="814" spans="3:9" ht="14.25" customHeight="1" x14ac:dyDescent="0.2">
      <c r="C814" s="2"/>
      <c r="H814" s="7"/>
      <c r="I814" s="7"/>
    </row>
    <row r="815" spans="3:9" ht="14.25" customHeight="1" x14ac:dyDescent="0.2">
      <c r="C815" s="2"/>
      <c r="H815" s="7"/>
      <c r="I815" s="7"/>
    </row>
    <row r="816" spans="3:9" ht="14.25" customHeight="1" x14ac:dyDescent="0.2">
      <c r="C816" s="2"/>
      <c r="H816" s="7"/>
      <c r="I816" s="7"/>
    </row>
    <row r="817" spans="3:9" ht="14.25" customHeight="1" x14ac:dyDescent="0.2">
      <c r="C817" s="2"/>
      <c r="H817" s="7"/>
      <c r="I817" s="7"/>
    </row>
    <row r="818" spans="3:9" ht="14.25" customHeight="1" x14ac:dyDescent="0.2">
      <c r="C818" s="2"/>
      <c r="H818" s="7"/>
      <c r="I818" s="7"/>
    </row>
    <row r="819" spans="3:9" ht="14.25" customHeight="1" x14ac:dyDescent="0.2">
      <c r="C819" s="2"/>
      <c r="H819" s="7"/>
      <c r="I819" s="7"/>
    </row>
    <row r="820" spans="3:9" ht="14.25" customHeight="1" x14ac:dyDescent="0.2">
      <c r="C820" s="2"/>
      <c r="H820" s="7"/>
      <c r="I820" s="7"/>
    </row>
    <row r="821" spans="3:9" ht="14.25" customHeight="1" x14ac:dyDescent="0.2">
      <c r="C821" s="2"/>
      <c r="H821" s="7"/>
      <c r="I821" s="7"/>
    </row>
    <row r="822" spans="3:9" ht="14.25" customHeight="1" x14ac:dyDescent="0.2">
      <c r="C822" s="2"/>
      <c r="H822" s="7"/>
      <c r="I822" s="7"/>
    </row>
    <row r="823" spans="3:9" ht="14.25" customHeight="1" x14ac:dyDescent="0.2">
      <c r="C823" s="2"/>
      <c r="H823" s="7"/>
      <c r="I823" s="7"/>
    </row>
    <row r="824" spans="3:9" ht="14.25" customHeight="1" x14ac:dyDescent="0.2">
      <c r="C824" s="2"/>
      <c r="H824" s="7"/>
      <c r="I824" s="7"/>
    </row>
    <row r="825" spans="3:9" ht="14.25" customHeight="1" x14ac:dyDescent="0.2">
      <c r="C825" s="2"/>
      <c r="H825" s="7"/>
      <c r="I825" s="7"/>
    </row>
    <row r="826" spans="3:9" ht="14.25" customHeight="1" x14ac:dyDescent="0.2">
      <c r="C826" s="2"/>
      <c r="H826" s="7"/>
      <c r="I826" s="7"/>
    </row>
    <row r="827" spans="3:9" ht="14.25" customHeight="1" x14ac:dyDescent="0.2">
      <c r="C827" s="2"/>
      <c r="H827" s="7"/>
      <c r="I827" s="7"/>
    </row>
    <row r="828" spans="3:9" ht="14.25" customHeight="1" x14ac:dyDescent="0.2">
      <c r="C828" s="2"/>
      <c r="H828" s="7"/>
      <c r="I828" s="7"/>
    </row>
    <row r="829" spans="3:9" ht="14.25" customHeight="1" x14ac:dyDescent="0.2">
      <c r="C829" s="2"/>
      <c r="H829" s="7"/>
      <c r="I829" s="7"/>
    </row>
    <row r="830" spans="3:9" ht="14.25" customHeight="1" x14ac:dyDescent="0.2">
      <c r="C830" s="2"/>
      <c r="H830" s="7"/>
      <c r="I830" s="7"/>
    </row>
    <row r="831" spans="3:9" ht="14.25" customHeight="1" x14ac:dyDescent="0.2">
      <c r="C831" s="2"/>
      <c r="H831" s="7"/>
      <c r="I831" s="7"/>
    </row>
    <row r="832" spans="3:9" ht="14.25" customHeight="1" x14ac:dyDescent="0.2">
      <c r="C832" s="2"/>
      <c r="H832" s="7"/>
      <c r="I832" s="7"/>
    </row>
    <row r="833" spans="3:9" ht="14.25" customHeight="1" x14ac:dyDescent="0.2">
      <c r="C833" s="2"/>
      <c r="H833" s="7"/>
      <c r="I833" s="7"/>
    </row>
    <row r="834" spans="3:9" ht="14.25" customHeight="1" x14ac:dyDescent="0.2">
      <c r="C834" s="2"/>
      <c r="H834" s="7"/>
      <c r="I834" s="7"/>
    </row>
    <row r="835" spans="3:9" ht="14.25" customHeight="1" x14ac:dyDescent="0.2">
      <c r="C835" s="2"/>
      <c r="H835" s="7"/>
      <c r="I835" s="7"/>
    </row>
    <row r="836" spans="3:9" ht="14.25" customHeight="1" x14ac:dyDescent="0.2">
      <c r="C836" s="2"/>
      <c r="H836" s="7"/>
      <c r="I836" s="7"/>
    </row>
    <row r="837" spans="3:9" ht="14.25" customHeight="1" x14ac:dyDescent="0.2">
      <c r="C837" s="2"/>
      <c r="H837" s="7"/>
      <c r="I837" s="7"/>
    </row>
    <row r="838" spans="3:9" ht="14.25" customHeight="1" x14ac:dyDescent="0.2">
      <c r="C838" s="2"/>
      <c r="H838" s="7"/>
      <c r="I838" s="7"/>
    </row>
    <row r="839" spans="3:9" ht="14.25" customHeight="1" x14ac:dyDescent="0.2">
      <c r="C839" s="2"/>
      <c r="H839" s="7"/>
      <c r="I839" s="7"/>
    </row>
    <row r="840" spans="3:9" ht="14.25" customHeight="1" x14ac:dyDescent="0.2">
      <c r="C840" s="2"/>
      <c r="H840" s="7"/>
      <c r="I840" s="7"/>
    </row>
    <row r="841" spans="3:9" ht="14.25" customHeight="1" x14ac:dyDescent="0.2">
      <c r="C841" s="2"/>
      <c r="H841" s="7"/>
      <c r="I841" s="7"/>
    </row>
    <row r="842" spans="3:9" ht="14.25" customHeight="1" x14ac:dyDescent="0.2">
      <c r="C842" s="2"/>
      <c r="H842" s="7"/>
      <c r="I842" s="7"/>
    </row>
    <row r="843" spans="3:9" ht="14.25" customHeight="1" x14ac:dyDescent="0.2">
      <c r="C843" s="2"/>
      <c r="H843" s="7"/>
      <c r="I843" s="7"/>
    </row>
    <row r="844" spans="3:9" ht="14.25" customHeight="1" x14ac:dyDescent="0.2">
      <c r="C844" s="2"/>
      <c r="H844" s="7"/>
      <c r="I844" s="7"/>
    </row>
    <row r="845" spans="3:9" ht="14.25" customHeight="1" x14ac:dyDescent="0.2">
      <c r="C845" s="2"/>
      <c r="H845" s="7"/>
      <c r="I845" s="7"/>
    </row>
    <row r="846" spans="3:9" ht="14.25" customHeight="1" x14ac:dyDescent="0.2">
      <c r="C846" s="2"/>
      <c r="H846" s="7"/>
      <c r="I846" s="7"/>
    </row>
    <row r="847" spans="3:9" ht="14.25" customHeight="1" x14ac:dyDescent="0.2">
      <c r="C847" s="2"/>
      <c r="H847" s="7"/>
      <c r="I847" s="7"/>
    </row>
    <row r="848" spans="3:9" ht="14.25" customHeight="1" x14ac:dyDescent="0.2">
      <c r="C848" s="2"/>
      <c r="H848" s="7"/>
      <c r="I848" s="7"/>
    </row>
    <row r="849" spans="3:9" ht="14.25" customHeight="1" x14ac:dyDescent="0.2">
      <c r="C849" s="2"/>
      <c r="H849" s="7"/>
      <c r="I849" s="7"/>
    </row>
    <row r="850" spans="3:9" ht="14.25" customHeight="1" x14ac:dyDescent="0.2">
      <c r="C850" s="2"/>
      <c r="H850" s="7"/>
      <c r="I850" s="7"/>
    </row>
    <row r="851" spans="3:9" ht="14.25" customHeight="1" x14ac:dyDescent="0.2">
      <c r="C851" s="2"/>
      <c r="H851" s="7"/>
      <c r="I851" s="7"/>
    </row>
    <row r="852" spans="3:9" ht="14.25" customHeight="1" x14ac:dyDescent="0.2">
      <c r="C852" s="2"/>
      <c r="H852" s="7"/>
      <c r="I852" s="7"/>
    </row>
    <row r="853" spans="3:9" ht="14.25" customHeight="1" x14ac:dyDescent="0.2">
      <c r="C853" s="2"/>
      <c r="H853" s="7"/>
      <c r="I853" s="7"/>
    </row>
    <row r="854" spans="3:9" ht="14.25" customHeight="1" x14ac:dyDescent="0.2">
      <c r="C854" s="2"/>
      <c r="H854" s="7"/>
      <c r="I854" s="7"/>
    </row>
    <row r="855" spans="3:9" ht="14.25" customHeight="1" x14ac:dyDescent="0.2">
      <c r="C855" s="2"/>
      <c r="H855" s="7"/>
      <c r="I855" s="7"/>
    </row>
    <row r="856" spans="3:9" ht="14.25" customHeight="1" x14ac:dyDescent="0.2">
      <c r="C856" s="2"/>
      <c r="H856" s="7"/>
      <c r="I856" s="7"/>
    </row>
    <row r="857" spans="3:9" ht="14.25" customHeight="1" x14ac:dyDescent="0.2">
      <c r="C857" s="2"/>
      <c r="H857" s="7"/>
      <c r="I857" s="7"/>
    </row>
    <row r="858" spans="3:9" ht="14.25" customHeight="1" x14ac:dyDescent="0.2">
      <c r="C858" s="2"/>
      <c r="H858" s="7"/>
      <c r="I858" s="7"/>
    </row>
    <row r="859" spans="3:9" ht="14.25" customHeight="1" x14ac:dyDescent="0.2">
      <c r="C859" s="2"/>
      <c r="H859" s="7"/>
      <c r="I859" s="7"/>
    </row>
    <row r="860" spans="3:9" ht="14.25" customHeight="1" x14ac:dyDescent="0.2">
      <c r="C860" s="2"/>
      <c r="H860" s="7"/>
      <c r="I860" s="7"/>
    </row>
    <row r="861" spans="3:9" ht="14.25" customHeight="1" x14ac:dyDescent="0.2">
      <c r="C861" s="2"/>
      <c r="H861" s="7"/>
      <c r="I861" s="7"/>
    </row>
    <row r="862" spans="3:9" ht="14.25" customHeight="1" x14ac:dyDescent="0.2">
      <c r="C862" s="2"/>
      <c r="H862" s="7"/>
      <c r="I862" s="7"/>
    </row>
    <row r="863" spans="3:9" ht="14.25" customHeight="1" x14ac:dyDescent="0.2">
      <c r="C863" s="2"/>
      <c r="H863" s="7"/>
      <c r="I863" s="7"/>
    </row>
    <row r="864" spans="3:9" ht="14.25" customHeight="1" x14ac:dyDescent="0.2">
      <c r="C864" s="2"/>
      <c r="H864" s="7"/>
      <c r="I864" s="7"/>
    </row>
    <row r="865" spans="3:9" ht="14.25" customHeight="1" x14ac:dyDescent="0.2">
      <c r="C865" s="2"/>
      <c r="H865" s="7"/>
      <c r="I865" s="7"/>
    </row>
    <row r="866" spans="3:9" ht="14.25" customHeight="1" x14ac:dyDescent="0.2">
      <c r="C866" s="2"/>
      <c r="H866" s="7"/>
      <c r="I866" s="7"/>
    </row>
    <row r="867" spans="3:9" ht="14.25" customHeight="1" x14ac:dyDescent="0.2">
      <c r="C867" s="2"/>
      <c r="H867" s="7"/>
      <c r="I867" s="7"/>
    </row>
    <row r="868" spans="3:9" ht="14.25" customHeight="1" x14ac:dyDescent="0.2">
      <c r="C868" s="2"/>
      <c r="H868" s="7"/>
      <c r="I868" s="7"/>
    </row>
    <row r="869" spans="3:9" ht="14.25" customHeight="1" x14ac:dyDescent="0.2">
      <c r="C869" s="2"/>
      <c r="H869" s="7"/>
      <c r="I869" s="7"/>
    </row>
    <row r="870" spans="3:9" ht="14.25" customHeight="1" x14ac:dyDescent="0.2">
      <c r="C870" s="2"/>
      <c r="H870" s="7"/>
      <c r="I870" s="7"/>
    </row>
    <row r="871" spans="3:9" ht="14.25" customHeight="1" x14ac:dyDescent="0.2">
      <c r="C871" s="2"/>
      <c r="H871" s="7"/>
      <c r="I871" s="7"/>
    </row>
    <row r="872" spans="3:9" ht="14.25" customHeight="1" x14ac:dyDescent="0.2">
      <c r="C872" s="2"/>
      <c r="H872" s="7"/>
      <c r="I872" s="7"/>
    </row>
    <row r="873" spans="3:9" ht="14.25" customHeight="1" x14ac:dyDescent="0.2">
      <c r="C873" s="2"/>
      <c r="H873" s="7"/>
      <c r="I873" s="7"/>
    </row>
    <row r="874" spans="3:9" ht="14.25" customHeight="1" x14ac:dyDescent="0.2">
      <c r="C874" s="2"/>
      <c r="H874" s="7"/>
      <c r="I874" s="7"/>
    </row>
    <row r="875" spans="3:9" ht="14.25" customHeight="1" x14ac:dyDescent="0.2">
      <c r="C875" s="2"/>
      <c r="H875" s="7"/>
      <c r="I875" s="7"/>
    </row>
    <row r="876" spans="3:9" ht="14.25" customHeight="1" x14ac:dyDescent="0.2">
      <c r="C876" s="2"/>
      <c r="H876" s="7"/>
      <c r="I876" s="7"/>
    </row>
    <row r="877" spans="3:9" ht="14.25" customHeight="1" x14ac:dyDescent="0.2">
      <c r="C877" s="2"/>
      <c r="H877" s="7"/>
      <c r="I877" s="7"/>
    </row>
    <row r="878" spans="3:9" ht="14.25" customHeight="1" x14ac:dyDescent="0.2">
      <c r="C878" s="2"/>
      <c r="H878" s="7"/>
      <c r="I878" s="7"/>
    </row>
    <row r="879" spans="3:9" ht="14.25" customHeight="1" x14ac:dyDescent="0.2">
      <c r="C879" s="2"/>
      <c r="H879" s="7"/>
      <c r="I879" s="7"/>
    </row>
    <row r="880" spans="3:9" ht="14.25" customHeight="1" x14ac:dyDescent="0.2">
      <c r="C880" s="2"/>
      <c r="H880" s="7"/>
      <c r="I880" s="7"/>
    </row>
    <row r="881" spans="3:9" ht="14.25" customHeight="1" x14ac:dyDescent="0.2">
      <c r="C881" s="2"/>
      <c r="H881" s="7"/>
      <c r="I881" s="7"/>
    </row>
    <row r="882" spans="3:9" ht="14.25" customHeight="1" x14ac:dyDescent="0.2">
      <c r="C882" s="2"/>
      <c r="H882" s="7"/>
      <c r="I882" s="7"/>
    </row>
    <row r="883" spans="3:9" ht="14.25" customHeight="1" x14ac:dyDescent="0.2">
      <c r="C883" s="2"/>
      <c r="H883" s="7"/>
      <c r="I883" s="7"/>
    </row>
    <row r="884" spans="3:9" ht="14.25" customHeight="1" x14ac:dyDescent="0.2">
      <c r="C884" s="2"/>
      <c r="H884" s="7"/>
      <c r="I884" s="7"/>
    </row>
    <row r="885" spans="3:9" ht="14.25" customHeight="1" x14ac:dyDescent="0.2">
      <c r="C885" s="2"/>
      <c r="H885" s="7"/>
      <c r="I885" s="7"/>
    </row>
    <row r="886" spans="3:9" ht="14.25" customHeight="1" x14ac:dyDescent="0.2">
      <c r="C886" s="2"/>
      <c r="H886" s="7"/>
      <c r="I886" s="7"/>
    </row>
    <row r="887" spans="3:9" ht="14.25" customHeight="1" x14ac:dyDescent="0.2">
      <c r="C887" s="2"/>
      <c r="H887" s="7"/>
      <c r="I887" s="7"/>
    </row>
    <row r="888" spans="3:9" ht="14.25" customHeight="1" x14ac:dyDescent="0.2">
      <c r="C888" s="2"/>
      <c r="H888" s="7"/>
      <c r="I888" s="7"/>
    </row>
    <row r="889" spans="3:9" ht="14.25" customHeight="1" x14ac:dyDescent="0.2">
      <c r="C889" s="2"/>
      <c r="H889" s="7"/>
      <c r="I889" s="7"/>
    </row>
    <row r="890" spans="3:9" ht="14.25" customHeight="1" x14ac:dyDescent="0.2">
      <c r="C890" s="2"/>
      <c r="H890" s="7"/>
      <c r="I890" s="7"/>
    </row>
    <row r="891" spans="3:9" ht="14.25" customHeight="1" x14ac:dyDescent="0.2">
      <c r="C891" s="2"/>
      <c r="H891" s="7"/>
      <c r="I891" s="7"/>
    </row>
    <row r="892" spans="3:9" ht="14.25" customHeight="1" x14ac:dyDescent="0.2">
      <c r="C892" s="2"/>
      <c r="H892" s="7"/>
      <c r="I892" s="7"/>
    </row>
    <row r="893" spans="3:9" ht="14.25" customHeight="1" x14ac:dyDescent="0.2">
      <c r="C893" s="2"/>
      <c r="H893" s="7"/>
      <c r="I893" s="7"/>
    </row>
    <row r="894" spans="3:9" ht="14.25" customHeight="1" x14ac:dyDescent="0.2">
      <c r="C894" s="2"/>
      <c r="H894" s="7"/>
      <c r="I894" s="7"/>
    </row>
    <row r="895" spans="3:9" ht="14.25" customHeight="1" x14ac:dyDescent="0.2">
      <c r="C895" s="2"/>
      <c r="H895" s="7"/>
      <c r="I895" s="7"/>
    </row>
    <row r="896" spans="3:9" ht="14.25" customHeight="1" x14ac:dyDescent="0.2">
      <c r="C896" s="2"/>
      <c r="H896" s="7"/>
      <c r="I896" s="7"/>
    </row>
    <row r="897" spans="3:9" ht="14.25" customHeight="1" x14ac:dyDescent="0.2">
      <c r="C897" s="2"/>
      <c r="H897" s="7"/>
      <c r="I897" s="7"/>
    </row>
    <row r="898" spans="3:9" ht="14.25" customHeight="1" x14ac:dyDescent="0.2">
      <c r="C898" s="2"/>
      <c r="H898" s="7"/>
      <c r="I898" s="7"/>
    </row>
    <row r="899" spans="3:9" ht="14.25" customHeight="1" x14ac:dyDescent="0.2">
      <c r="C899" s="2"/>
      <c r="H899" s="7"/>
      <c r="I899" s="7"/>
    </row>
    <row r="900" spans="3:9" ht="14.25" customHeight="1" x14ac:dyDescent="0.2">
      <c r="C900" s="2"/>
      <c r="H900" s="7"/>
      <c r="I900" s="7"/>
    </row>
    <row r="901" spans="3:9" ht="14.25" customHeight="1" x14ac:dyDescent="0.2">
      <c r="C901" s="2"/>
      <c r="H901" s="7"/>
      <c r="I901" s="7"/>
    </row>
    <row r="902" spans="3:9" ht="14.25" customHeight="1" x14ac:dyDescent="0.2">
      <c r="C902" s="2"/>
      <c r="H902" s="7"/>
      <c r="I902" s="7"/>
    </row>
    <row r="903" spans="3:9" ht="14.25" customHeight="1" x14ac:dyDescent="0.2">
      <c r="C903" s="2"/>
      <c r="H903" s="7"/>
      <c r="I903" s="7"/>
    </row>
    <row r="904" spans="3:9" ht="14.25" customHeight="1" x14ac:dyDescent="0.2">
      <c r="C904" s="2"/>
      <c r="H904" s="7"/>
      <c r="I904" s="7"/>
    </row>
    <row r="905" spans="3:9" ht="14.25" customHeight="1" x14ac:dyDescent="0.2">
      <c r="C905" s="2"/>
      <c r="H905" s="7"/>
      <c r="I905" s="7"/>
    </row>
    <row r="906" spans="3:9" ht="14.25" customHeight="1" x14ac:dyDescent="0.2">
      <c r="C906" s="2"/>
      <c r="H906" s="7"/>
      <c r="I906" s="7"/>
    </row>
    <row r="907" spans="3:9" ht="14.25" customHeight="1" x14ac:dyDescent="0.2">
      <c r="C907" s="2"/>
      <c r="H907" s="7"/>
      <c r="I907" s="7"/>
    </row>
    <row r="908" spans="3:9" ht="14.25" customHeight="1" x14ac:dyDescent="0.2">
      <c r="C908" s="2"/>
      <c r="H908" s="7"/>
      <c r="I908" s="7"/>
    </row>
    <row r="909" spans="3:9" ht="14.25" customHeight="1" x14ac:dyDescent="0.2">
      <c r="C909" s="2"/>
      <c r="H909" s="7"/>
      <c r="I909" s="7"/>
    </row>
    <row r="910" spans="3:9" ht="14.25" customHeight="1" x14ac:dyDescent="0.2">
      <c r="C910" s="2"/>
      <c r="H910" s="7"/>
      <c r="I910" s="7"/>
    </row>
    <row r="911" spans="3:9" ht="14.25" customHeight="1" x14ac:dyDescent="0.2">
      <c r="C911" s="2"/>
      <c r="H911" s="7"/>
      <c r="I911" s="7"/>
    </row>
    <row r="912" spans="3:9" ht="14.25" customHeight="1" x14ac:dyDescent="0.2">
      <c r="C912" s="2"/>
      <c r="H912" s="7"/>
      <c r="I912" s="7"/>
    </row>
    <row r="913" spans="3:9" ht="14.25" customHeight="1" x14ac:dyDescent="0.2">
      <c r="C913" s="2"/>
      <c r="H913" s="7"/>
      <c r="I913" s="7"/>
    </row>
    <row r="914" spans="3:9" ht="14.25" customHeight="1" x14ac:dyDescent="0.2">
      <c r="C914" s="2"/>
      <c r="H914" s="7"/>
      <c r="I914" s="7"/>
    </row>
    <row r="915" spans="3:9" ht="14.25" customHeight="1" x14ac:dyDescent="0.2">
      <c r="C915" s="2"/>
      <c r="H915" s="7"/>
      <c r="I915" s="7"/>
    </row>
    <row r="916" spans="3:9" ht="14.25" customHeight="1" x14ac:dyDescent="0.2">
      <c r="C916" s="2"/>
      <c r="H916" s="7"/>
      <c r="I916" s="7"/>
    </row>
    <row r="917" spans="3:9" ht="14.25" customHeight="1" x14ac:dyDescent="0.2">
      <c r="C917" s="2"/>
      <c r="H917" s="7"/>
      <c r="I917" s="7"/>
    </row>
    <row r="918" spans="3:9" ht="14.25" customHeight="1" x14ac:dyDescent="0.2">
      <c r="C918" s="2"/>
      <c r="H918" s="7"/>
      <c r="I918" s="7"/>
    </row>
    <row r="919" spans="3:9" ht="14.25" customHeight="1" x14ac:dyDescent="0.2">
      <c r="C919" s="2"/>
      <c r="H919" s="7"/>
      <c r="I919" s="7"/>
    </row>
    <row r="920" spans="3:9" ht="14.25" customHeight="1" x14ac:dyDescent="0.2">
      <c r="C920" s="2"/>
      <c r="H920" s="7"/>
      <c r="I920" s="7"/>
    </row>
    <row r="921" spans="3:9" ht="14.25" customHeight="1" x14ac:dyDescent="0.2">
      <c r="C921" s="2"/>
      <c r="H921" s="7"/>
      <c r="I921" s="7"/>
    </row>
    <row r="922" spans="3:9" ht="14.25" customHeight="1" x14ac:dyDescent="0.2">
      <c r="C922" s="2"/>
      <c r="H922" s="7"/>
      <c r="I922" s="7"/>
    </row>
    <row r="923" spans="3:9" ht="14.25" customHeight="1" x14ac:dyDescent="0.2">
      <c r="C923" s="2"/>
      <c r="H923" s="7"/>
      <c r="I923" s="7"/>
    </row>
    <row r="924" spans="3:9" ht="14.25" customHeight="1" x14ac:dyDescent="0.2">
      <c r="C924" s="2"/>
      <c r="H924" s="7"/>
      <c r="I924" s="7"/>
    </row>
    <row r="925" spans="3:9" ht="14.25" customHeight="1" x14ac:dyDescent="0.2">
      <c r="C925" s="2"/>
      <c r="H925" s="7"/>
      <c r="I925" s="7"/>
    </row>
    <row r="926" spans="3:9" ht="14.25" customHeight="1" x14ac:dyDescent="0.2">
      <c r="C926" s="2"/>
      <c r="H926" s="7"/>
      <c r="I926" s="7"/>
    </row>
    <row r="927" spans="3:9" ht="14.25" customHeight="1" x14ac:dyDescent="0.2">
      <c r="C927" s="2"/>
      <c r="H927" s="7"/>
      <c r="I927" s="7"/>
    </row>
    <row r="928" spans="3:9" ht="14.25" customHeight="1" x14ac:dyDescent="0.2">
      <c r="C928" s="2"/>
      <c r="H928" s="7"/>
      <c r="I928" s="7"/>
    </row>
    <row r="929" spans="3:9" ht="14.25" customHeight="1" x14ac:dyDescent="0.2">
      <c r="C929" s="2"/>
      <c r="H929" s="7"/>
      <c r="I929" s="7"/>
    </row>
    <row r="930" spans="3:9" ht="14.25" customHeight="1" x14ac:dyDescent="0.2">
      <c r="C930" s="2"/>
      <c r="H930" s="7"/>
      <c r="I930" s="7"/>
    </row>
    <row r="931" spans="3:9" ht="14.25" customHeight="1" x14ac:dyDescent="0.2">
      <c r="C931" s="2"/>
      <c r="H931" s="7"/>
      <c r="I931" s="7"/>
    </row>
    <row r="932" spans="3:9" ht="14.25" customHeight="1" x14ac:dyDescent="0.2">
      <c r="C932" s="2"/>
      <c r="H932" s="7"/>
      <c r="I932" s="7"/>
    </row>
    <row r="933" spans="3:9" ht="14.25" customHeight="1" x14ac:dyDescent="0.2">
      <c r="C933" s="2"/>
      <c r="H933" s="7"/>
      <c r="I933" s="7"/>
    </row>
    <row r="934" spans="3:9" ht="14.25" customHeight="1" x14ac:dyDescent="0.2">
      <c r="C934" s="2"/>
      <c r="H934" s="7"/>
      <c r="I934" s="7"/>
    </row>
    <row r="935" spans="3:9" ht="14.25" customHeight="1" x14ac:dyDescent="0.2">
      <c r="C935" s="2"/>
      <c r="H935" s="7"/>
      <c r="I935" s="7"/>
    </row>
    <row r="936" spans="3:9" ht="14.25" customHeight="1" x14ac:dyDescent="0.2">
      <c r="C936" s="2"/>
      <c r="H936" s="7"/>
      <c r="I936" s="7"/>
    </row>
    <row r="937" spans="3:9" ht="14.25" customHeight="1" x14ac:dyDescent="0.2">
      <c r="C937" s="2"/>
      <c r="H937" s="7"/>
      <c r="I937" s="7"/>
    </row>
    <row r="938" spans="3:9" ht="14.25" customHeight="1" x14ac:dyDescent="0.2">
      <c r="C938" s="2"/>
      <c r="H938" s="7"/>
      <c r="I938" s="7"/>
    </row>
    <row r="939" spans="3:9" ht="14.25" customHeight="1" x14ac:dyDescent="0.2">
      <c r="C939" s="2"/>
      <c r="H939" s="7"/>
      <c r="I939" s="7"/>
    </row>
    <row r="940" spans="3:9" ht="14.25" customHeight="1" x14ac:dyDescent="0.2">
      <c r="C940" s="2"/>
      <c r="H940" s="7"/>
      <c r="I940" s="7"/>
    </row>
    <row r="941" spans="3:9" ht="14.25" customHeight="1" x14ac:dyDescent="0.2">
      <c r="C941" s="2"/>
      <c r="H941" s="7"/>
      <c r="I941" s="7"/>
    </row>
    <row r="942" spans="3:9" ht="14.25" customHeight="1" x14ac:dyDescent="0.2">
      <c r="C942" s="2"/>
      <c r="H942" s="7"/>
      <c r="I942" s="7"/>
    </row>
    <row r="943" spans="3:9" ht="14.25" customHeight="1" x14ac:dyDescent="0.2">
      <c r="C943" s="2"/>
      <c r="H943" s="7"/>
      <c r="I943" s="7"/>
    </row>
    <row r="944" spans="3:9" ht="14.25" customHeight="1" x14ac:dyDescent="0.2">
      <c r="C944" s="2"/>
      <c r="H944" s="7"/>
      <c r="I944" s="7"/>
    </row>
    <row r="945" spans="3:9" ht="14.25" customHeight="1" x14ac:dyDescent="0.2">
      <c r="C945" s="2"/>
      <c r="H945" s="7"/>
      <c r="I945" s="7"/>
    </row>
    <row r="946" spans="3:9" ht="14.25" customHeight="1" x14ac:dyDescent="0.2">
      <c r="C946" s="2"/>
      <c r="H946" s="7"/>
      <c r="I946" s="7"/>
    </row>
    <row r="947" spans="3:9" ht="14.25" customHeight="1" x14ac:dyDescent="0.2">
      <c r="C947" s="2"/>
      <c r="H947" s="7"/>
      <c r="I947" s="7"/>
    </row>
    <row r="948" spans="3:9" ht="14.25" customHeight="1" x14ac:dyDescent="0.2">
      <c r="C948" s="2"/>
      <c r="H948" s="7"/>
      <c r="I948" s="7"/>
    </row>
    <row r="949" spans="3:9" ht="14.25" customHeight="1" x14ac:dyDescent="0.2">
      <c r="C949" s="2"/>
      <c r="H949" s="7"/>
      <c r="I949" s="7"/>
    </row>
    <row r="950" spans="3:9" ht="14.25" customHeight="1" x14ac:dyDescent="0.2">
      <c r="C950" s="2"/>
      <c r="H950" s="7"/>
      <c r="I950" s="7"/>
    </row>
    <row r="951" spans="3:9" ht="14.25" customHeight="1" x14ac:dyDescent="0.2">
      <c r="C951" s="2"/>
      <c r="H951" s="7"/>
      <c r="I951" s="7"/>
    </row>
    <row r="952" spans="3:9" ht="14.25" customHeight="1" x14ac:dyDescent="0.2">
      <c r="C952" s="2"/>
      <c r="H952" s="7"/>
      <c r="I952" s="7"/>
    </row>
    <row r="953" spans="3:9" ht="14.25" customHeight="1" x14ac:dyDescent="0.2">
      <c r="C953" s="2"/>
      <c r="H953" s="7"/>
      <c r="I953" s="7"/>
    </row>
    <row r="954" spans="3:9" ht="14.25" customHeight="1" x14ac:dyDescent="0.2">
      <c r="C954" s="2"/>
      <c r="H954" s="7"/>
      <c r="I954" s="7"/>
    </row>
    <row r="955" spans="3:9" ht="14.25" customHeight="1" x14ac:dyDescent="0.2">
      <c r="C955" s="2"/>
      <c r="H955" s="7"/>
      <c r="I955" s="7"/>
    </row>
    <row r="956" spans="3:9" ht="14.25" customHeight="1" x14ac:dyDescent="0.2">
      <c r="C956" s="2"/>
      <c r="H956" s="7"/>
      <c r="I956" s="7"/>
    </row>
    <row r="957" spans="3:9" ht="14.25" customHeight="1" x14ac:dyDescent="0.2">
      <c r="C957" s="2"/>
      <c r="H957" s="7"/>
      <c r="I957" s="7"/>
    </row>
    <row r="958" spans="3:9" ht="14.25" customHeight="1" x14ac:dyDescent="0.2">
      <c r="C958" s="2"/>
      <c r="H958" s="7"/>
      <c r="I958" s="7"/>
    </row>
    <row r="959" spans="3:9" ht="14.25" customHeight="1" x14ac:dyDescent="0.2">
      <c r="C959" s="2"/>
      <c r="H959" s="7"/>
      <c r="I959" s="7"/>
    </row>
    <row r="960" spans="3:9" ht="14.25" customHeight="1" x14ac:dyDescent="0.2">
      <c r="C960" s="2"/>
      <c r="H960" s="7"/>
      <c r="I960" s="7"/>
    </row>
    <row r="961" spans="3:9" ht="14.25" customHeight="1" x14ac:dyDescent="0.2">
      <c r="C961" s="2"/>
      <c r="H961" s="7"/>
      <c r="I961" s="7"/>
    </row>
    <row r="962" spans="3:9" ht="14.25" customHeight="1" x14ac:dyDescent="0.2">
      <c r="C962" s="2"/>
      <c r="H962" s="7"/>
      <c r="I962" s="7"/>
    </row>
    <row r="963" spans="3:9" ht="14.25" customHeight="1" x14ac:dyDescent="0.2">
      <c r="C963" s="2"/>
      <c r="H963" s="7"/>
      <c r="I963" s="7"/>
    </row>
    <row r="964" spans="3:9" ht="14.25" customHeight="1" x14ac:dyDescent="0.2">
      <c r="C964" s="2"/>
      <c r="H964" s="7"/>
      <c r="I964" s="7"/>
    </row>
    <row r="965" spans="3:9" ht="14.25" customHeight="1" x14ac:dyDescent="0.2">
      <c r="C965" s="2"/>
      <c r="H965" s="7"/>
      <c r="I965" s="7"/>
    </row>
    <row r="966" spans="3:9" ht="14.25" customHeight="1" x14ac:dyDescent="0.2">
      <c r="C966" s="2"/>
      <c r="H966" s="7"/>
      <c r="I966" s="7"/>
    </row>
    <row r="967" spans="3:9" ht="14.25" customHeight="1" x14ac:dyDescent="0.2">
      <c r="C967" s="2"/>
      <c r="H967" s="7"/>
      <c r="I967" s="7"/>
    </row>
    <row r="968" spans="3:9" ht="14.25" customHeight="1" x14ac:dyDescent="0.2">
      <c r="C968" s="2"/>
      <c r="H968" s="7"/>
      <c r="I968" s="7"/>
    </row>
    <row r="969" spans="3:9" ht="14.25" customHeight="1" x14ac:dyDescent="0.2">
      <c r="C969" s="2"/>
      <c r="H969" s="7"/>
      <c r="I969" s="7"/>
    </row>
    <row r="970" spans="3:9" ht="14.25" customHeight="1" x14ac:dyDescent="0.2">
      <c r="C970" s="2"/>
      <c r="H970" s="7"/>
      <c r="I970" s="7"/>
    </row>
    <row r="971" spans="3:9" ht="14.25" customHeight="1" x14ac:dyDescent="0.2">
      <c r="C971" s="2"/>
      <c r="H971" s="7"/>
      <c r="I971" s="7"/>
    </row>
    <row r="972" spans="3:9" ht="14.25" customHeight="1" x14ac:dyDescent="0.2">
      <c r="C972" s="2"/>
      <c r="H972" s="7"/>
      <c r="I972" s="7"/>
    </row>
    <row r="973" spans="3:9" ht="14.25" customHeight="1" x14ac:dyDescent="0.2">
      <c r="C973" s="2"/>
      <c r="H973" s="7"/>
      <c r="I973" s="7"/>
    </row>
    <row r="974" spans="3:9" ht="14.25" customHeight="1" x14ac:dyDescent="0.2">
      <c r="C974" s="2"/>
      <c r="H974" s="7"/>
      <c r="I974" s="7"/>
    </row>
    <row r="975" spans="3:9" ht="14.25" customHeight="1" x14ac:dyDescent="0.2">
      <c r="C975" s="2"/>
      <c r="H975" s="7"/>
      <c r="I975" s="7"/>
    </row>
    <row r="976" spans="3:9" ht="14.25" customHeight="1" x14ac:dyDescent="0.2">
      <c r="C976" s="2"/>
      <c r="H976" s="7"/>
      <c r="I976" s="7"/>
    </row>
    <row r="977" spans="3:9" ht="14.25" customHeight="1" x14ac:dyDescent="0.2">
      <c r="C977" s="2"/>
      <c r="H977" s="7"/>
      <c r="I977" s="7"/>
    </row>
    <row r="978" spans="3:9" ht="14.25" customHeight="1" x14ac:dyDescent="0.2">
      <c r="C978" s="2"/>
      <c r="H978" s="7"/>
      <c r="I978" s="7"/>
    </row>
    <row r="979" spans="3:9" ht="14.25" customHeight="1" x14ac:dyDescent="0.2">
      <c r="C979" s="2"/>
      <c r="H979" s="7"/>
      <c r="I979" s="7"/>
    </row>
    <row r="980" spans="3:9" ht="14.25" customHeight="1" x14ac:dyDescent="0.2">
      <c r="C980" s="2"/>
      <c r="H980" s="7"/>
      <c r="I980" s="7"/>
    </row>
    <row r="981" spans="3:9" ht="14.25" customHeight="1" x14ac:dyDescent="0.2">
      <c r="C981" s="2"/>
      <c r="H981" s="7"/>
      <c r="I981" s="7"/>
    </row>
    <row r="982" spans="3:9" ht="14.25" customHeight="1" x14ac:dyDescent="0.2">
      <c r="C982" s="2"/>
      <c r="H982" s="7"/>
      <c r="I982" s="7"/>
    </row>
    <row r="983" spans="3:9" ht="14.25" customHeight="1" x14ac:dyDescent="0.2">
      <c r="C983" s="2"/>
      <c r="H983" s="7"/>
      <c r="I983" s="7"/>
    </row>
    <row r="984" spans="3:9" ht="14.25" customHeight="1" x14ac:dyDescent="0.2">
      <c r="C984" s="2"/>
      <c r="H984" s="7"/>
      <c r="I984" s="7"/>
    </row>
    <row r="985" spans="3:9" ht="14.25" customHeight="1" x14ac:dyDescent="0.2">
      <c r="C985" s="2"/>
      <c r="H985" s="7"/>
      <c r="I985" s="7"/>
    </row>
    <row r="986" spans="3:9" ht="14.25" customHeight="1" x14ac:dyDescent="0.2">
      <c r="C986" s="2"/>
      <c r="H986" s="7"/>
      <c r="I986" s="7"/>
    </row>
    <row r="987" spans="3:9" ht="14.25" customHeight="1" x14ac:dyDescent="0.2">
      <c r="C987" s="2"/>
      <c r="H987" s="7"/>
      <c r="I987" s="7"/>
    </row>
    <row r="988" spans="3:9" ht="14.25" customHeight="1" x14ac:dyDescent="0.2">
      <c r="C988" s="2"/>
      <c r="H988" s="7"/>
      <c r="I988" s="7"/>
    </row>
    <row r="989" spans="3:9" ht="14.25" customHeight="1" x14ac:dyDescent="0.2">
      <c r="C989" s="2"/>
      <c r="H989" s="7"/>
      <c r="I989" s="7"/>
    </row>
    <row r="990" spans="3:9" ht="14.25" customHeight="1" x14ac:dyDescent="0.2">
      <c r="C990" s="2"/>
      <c r="H990" s="7"/>
      <c r="I990" s="7"/>
    </row>
    <row r="991" spans="3:9" ht="14.25" customHeight="1" x14ac:dyDescent="0.2">
      <c r="C991" s="2"/>
      <c r="H991" s="7"/>
      <c r="I991" s="7"/>
    </row>
    <row r="992" spans="3:9" ht="14.25" customHeight="1" x14ac:dyDescent="0.2">
      <c r="C992" s="2"/>
      <c r="H992" s="7"/>
      <c r="I992" s="7"/>
    </row>
    <row r="993" spans="3:9" ht="14.25" customHeight="1" x14ac:dyDescent="0.2">
      <c r="C993" s="2"/>
      <c r="H993" s="7"/>
      <c r="I993" s="7"/>
    </row>
    <row r="994" spans="3:9" ht="14.25" customHeight="1" x14ac:dyDescent="0.2">
      <c r="C994" s="2"/>
      <c r="H994" s="7"/>
      <c r="I994" s="7"/>
    </row>
    <row r="995" spans="3:9" ht="14.25" customHeight="1" x14ac:dyDescent="0.2">
      <c r="C995" s="2"/>
      <c r="H995" s="7"/>
      <c r="I995" s="7"/>
    </row>
    <row r="996" spans="3:9" ht="14.25" customHeight="1" x14ac:dyDescent="0.2">
      <c r="C996" s="2"/>
      <c r="H996" s="7"/>
      <c r="I996" s="7"/>
    </row>
    <row r="997" spans="3:9" ht="14.25" customHeight="1" x14ac:dyDescent="0.2">
      <c r="C997" s="2"/>
      <c r="H997" s="7"/>
      <c r="I997" s="7"/>
    </row>
    <row r="998" spans="3:9" ht="14.25" customHeight="1" x14ac:dyDescent="0.2">
      <c r="C998" s="2"/>
      <c r="H998" s="7"/>
      <c r="I998" s="7"/>
    </row>
    <row r="999" spans="3:9" ht="14.25" customHeight="1" x14ac:dyDescent="0.2">
      <c r="C999" s="2"/>
      <c r="H999" s="7"/>
      <c r="I999" s="7"/>
    </row>
    <row r="1000" spans="3:9" ht="14.25" customHeight="1" x14ac:dyDescent="0.2">
      <c r="C1000" s="2"/>
      <c r="H1000" s="7"/>
      <c r="I1000" s="7"/>
    </row>
  </sheetData>
  <autoFilter ref="A1:O233" xr:uid="{00000000-0001-0000-0100-000000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1"/>
  <sheetViews>
    <sheetView workbookViewId="0"/>
  </sheetViews>
  <sheetFormatPr baseColWidth="10" defaultColWidth="12.6640625" defaultRowHeight="15" customHeight="1" x14ac:dyDescent="0.15"/>
  <cols>
    <col min="1" max="1" width="32.6640625" customWidth="1"/>
    <col min="2" max="2" width="14" customWidth="1"/>
    <col min="3" max="26" width="7.6640625" customWidth="1"/>
  </cols>
  <sheetData>
    <row r="1" spans="1:5" ht="14.25" customHeight="1" x14ac:dyDescent="0.2">
      <c r="A1" s="1" t="s">
        <v>274</v>
      </c>
      <c r="B1" s="9">
        <v>85000</v>
      </c>
      <c r="C1" s="1" t="s">
        <v>275</v>
      </c>
    </row>
    <row r="2" spans="1:5" ht="14.25" customHeight="1" x14ac:dyDescent="0.2">
      <c r="B2" s="2">
        <f>B1*365</f>
        <v>31025000</v>
      </c>
      <c r="C2" s="1" t="s">
        <v>276</v>
      </c>
      <c r="E2" s="10"/>
    </row>
    <row r="3" spans="1:5" ht="14.25" customHeight="1" x14ac:dyDescent="0.15"/>
    <row r="4" spans="1:5" ht="14.25" customHeight="1" x14ac:dyDescent="0.2">
      <c r="A4" s="11" t="s">
        <v>277</v>
      </c>
    </row>
    <row r="5" spans="1:5" ht="14.25" customHeight="1" x14ac:dyDescent="0.2">
      <c r="A5" s="1" t="s">
        <v>278</v>
      </c>
      <c r="B5" s="1">
        <v>150</v>
      </c>
      <c r="C5" s="4" t="s">
        <v>279</v>
      </c>
    </row>
    <row r="6" spans="1:5" ht="14.25" customHeight="1" x14ac:dyDescent="0.2">
      <c r="A6" s="4" t="s">
        <v>280</v>
      </c>
      <c r="B6" s="12">
        <v>0.02</v>
      </c>
    </row>
    <row r="7" spans="1:5" ht="14.25" customHeight="1" x14ac:dyDescent="0.2">
      <c r="A7" s="1" t="s">
        <v>281</v>
      </c>
      <c r="B7" s="13">
        <v>10000</v>
      </c>
      <c r="C7" s="4" t="s">
        <v>282</v>
      </c>
    </row>
    <row r="8" spans="1:5" ht="14.25" customHeight="1" x14ac:dyDescent="0.2">
      <c r="A8" s="4" t="s">
        <v>283</v>
      </c>
      <c r="B8" s="4">
        <v>150</v>
      </c>
      <c r="C8" s="4" t="s">
        <v>284</v>
      </c>
    </row>
    <row r="9" spans="1:5" ht="14.25" customHeight="1" x14ac:dyDescent="0.15"/>
    <row r="10" spans="1:5" ht="14.25" customHeight="1" x14ac:dyDescent="0.2">
      <c r="A10" s="11" t="s">
        <v>285</v>
      </c>
    </row>
    <row r="11" spans="1:5" ht="14.25" customHeight="1" x14ac:dyDescent="0.2">
      <c r="A11" s="4" t="s">
        <v>286</v>
      </c>
      <c r="B11" s="4">
        <v>50</v>
      </c>
      <c r="C11" s="4" t="s">
        <v>284</v>
      </c>
    </row>
    <row r="12" spans="1:5" ht="14.25" customHeight="1" x14ac:dyDescent="0.2">
      <c r="A12" s="4" t="s">
        <v>287</v>
      </c>
      <c r="B12" s="4">
        <v>60</v>
      </c>
      <c r="C12" s="4" t="s">
        <v>288</v>
      </c>
    </row>
    <row r="13" spans="1:5" ht="14.25" customHeight="1" x14ac:dyDescent="0.15"/>
    <row r="14" spans="1:5" ht="14.25" customHeight="1" x14ac:dyDescent="0.15"/>
    <row r="15" spans="1:5" ht="14.25" customHeight="1" x14ac:dyDescent="0.15"/>
    <row r="16" spans="1:5"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row r="1001" ht="14.25" customHeight="1" x14ac:dyDescent="0.1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7"/>
  <sheetViews>
    <sheetView workbookViewId="0"/>
  </sheetViews>
  <sheetFormatPr baseColWidth="10" defaultColWidth="12.6640625" defaultRowHeight="15" customHeight="1" x14ac:dyDescent="0.15"/>
  <sheetData>
    <row r="1" spans="1:2" x14ac:dyDescent="0.2">
      <c r="A1" s="4">
        <v>1</v>
      </c>
      <c r="B1" s="4" t="s">
        <v>90</v>
      </c>
    </row>
    <row r="2" spans="1:2" x14ac:dyDescent="0.2">
      <c r="A2" s="4">
        <v>2</v>
      </c>
      <c r="B2" s="4" t="s">
        <v>289</v>
      </c>
    </row>
    <row r="3" spans="1:2" x14ac:dyDescent="0.2">
      <c r="A3" s="4">
        <v>3</v>
      </c>
      <c r="B3" s="4" t="s">
        <v>290</v>
      </c>
    </row>
    <row r="6" spans="1:2" x14ac:dyDescent="0.2">
      <c r="A6" s="4" t="s">
        <v>291</v>
      </c>
    </row>
    <row r="7" spans="1:2" x14ac:dyDescent="0.2">
      <c r="A7" s="4" t="s">
        <v>292</v>
      </c>
      <c r="B7" s="4" t="s">
        <v>293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workbookViewId="0"/>
  </sheetViews>
  <sheetFormatPr baseColWidth="10" defaultColWidth="12.6640625" defaultRowHeight="15" customHeight="1" x14ac:dyDescent="0.15"/>
  <cols>
    <col min="1" max="1" width="38.6640625" customWidth="1"/>
    <col min="2" max="2" width="10" customWidth="1"/>
    <col min="3" max="4" width="15.33203125" customWidth="1"/>
    <col min="5" max="5" width="8.83203125" customWidth="1"/>
    <col min="6" max="6" width="11" customWidth="1"/>
    <col min="7" max="26" width="7.6640625" customWidth="1"/>
  </cols>
  <sheetData>
    <row r="1" spans="1:6" ht="14.25" customHeight="1" x14ac:dyDescent="0.2">
      <c r="A1" s="1" t="s">
        <v>294</v>
      </c>
      <c r="B1" s="1" t="s">
        <v>295</v>
      </c>
      <c r="C1" s="1" t="s">
        <v>296</v>
      </c>
      <c r="D1" s="1" t="s">
        <v>297</v>
      </c>
      <c r="E1" s="2"/>
      <c r="F1" s="2"/>
    </row>
    <row r="2" spans="1:6" ht="14.25" customHeight="1" x14ac:dyDescent="0.2">
      <c r="A2" s="1" t="s">
        <v>237</v>
      </c>
      <c r="B2" s="1">
        <v>30253.27935801951</v>
      </c>
      <c r="C2" s="1" t="s">
        <v>298</v>
      </c>
      <c r="D2" s="1" t="s">
        <v>299</v>
      </c>
      <c r="E2" s="2"/>
      <c r="F2" s="2"/>
    </row>
    <row r="3" spans="1:6" ht="14.25" customHeight="1" x14ac:dyDescent="0.2">
      <c r="A3" s="1" t="s">
        <v>300</v>
      </c>
      <c r="B3" s="1">
        <v>1485.3074249316837</v>
      </c>
      <c r="E3" s="2"/>
      <c r="F3" s="2"/>
    </row>
    <row r="4" spans="1:6" ht="14.25" customHeight="1" x14ac:dyDescent="0.2">
      <c r="A4" s="1" t="s">
        <v>71</v>
      </c>
      <c r="B4" s="1">
        <v>507.10339187576284</v>
      </c>
      <c r="C4" s="1" t="s">
        <v>301</v>
      </c>
      <c r="D4" s="1" t="s">
        <v>302</v>
      </c>
      <c r="E4" s="2"/>
      <c r="F4" s="2"/>
    </row>
    <row r="5" spans="1:6" ht="14.25" customHeight="1" x14ac:dyDescent="0.2">
      <c r="A5" s="1" t="s">
        <v>303</v>
      </c>
      <c r="B5" s="1">
        <v>1772.339154840354</v>
      </c>
      <c r="E5" s="2"/>
      <c r="F5" s="2"/>
    </row>
    <row r="6" spans="1:6" ht="14.25" customHeight="1" x14ac:dyDescent="0.2">
      <c r="A6" s="1" t="s">
        <v>78</v>
      </c>
      <c r="B6" s="1">
        <v>2809.6260883912914</v>
      </c>
      <c r="C6" s="1" t="s">
        <v>304</v>
      </c>
      <c r="D6" s="1" t="s">
        <v>305</v>
      </c>
      <c r="E6" s="2"/>
      <c r="F6" s="2"/>
    </row>
    <row r="7" spans="1:6" ht="14.25" customHeight="1" x14ac:dyDescent="0.2">
      <c r="A7" s="1" t="s">
        <v>180</v>
      </c>
      <c r="B7" s="1">
        <v>5355.847794590306</v>
      </c>
      <c r="C7" s="1" t="s">
        <v>306</v>
      </c>
      <c r="D7" s="1" t="s">
        <v>307</v>
      </c>
      <c r="E7" s="2"/>
      <c r="F7" s="2"/>
    </row>
    <row r="8" spans="1:6" ht="14.25" customHeight="1" x14ac:dyDescent="0.2">
      <c r="A8" s="1" t="s">
        <v>243</v>
      </c>
      <c r="B8" s="1">
        <v>40897.330872866914</v>
      </c>
      <c r="C8" s="1" t="s">
        <v>306</v>
      </c>
      <c r="D8" s="1" t="s">
        <v>299</v>
      </c>
      <c r="E8" s="2"/>
      <c r="F8" s="2"/>
    </row>
    <row r="9" spans="1:6" ht="14.25" customHeight="1" x14ac:dyDescent="0.2">
      <c r="A9" s="1" t="s">
        <v>308</v>
      </c>
      <c r="B9" s="1">
        <v>6403.5407717464223</v>
      </c>
      <c r="E9" s="2"/>
      <c r="F9" s="2"/>
    </row>
    <row r="10" spans="1:6" ht="14.25" customHeight="1" x14ac:dyDescent="0.2">
      <c r="A10" s="1" t="s">
        <v>132</v>
      </c>
      <c r="B10" s="1">
        <v>43103.336292986925</v>
      </c>
      <c r="C10" s="1" t="s">
        <v>309</v>
      </c>
      <c r="D10" s="1" t="s">
        <v>299</v>
      </c>
      <c r="E10" s="2"/>
      <c r="F10" s="2"/>
    </row>
    <row r="11" spans="1:6" ht="14.25" customHeight="1" x14ac:dyDescent="0.2">
      <c r="A11" s="1" t="s">
        <v>66</v>
      </c>
      <c r="B11" s="1">
        <v>9912.2818085986328</v>
      </c>
      <c r="C11" s="1" t="s">
        <v>298</v>
      </c>
      <c r="D11" s="1" t="s">
        <v>307</v>
      </c>
      <c r="E11" s="2"/>
      <c r="F11" s="2"/>
    </row>
    <row r="12" spans="1:6" ht="14.25" customHeight="1" x14ac:dyDescent="0.2">
      <c r="A12" s="1" t="s">
        <v>178</v>
      </c>
      <c r="B12" s="1">
        <v>4622.7381820885466</v>
      </c>
      <c r="C12" s="1" t="s">
        <v>306</v>
      </c>
      <c r="D12" s="1" t="s">
        <v>307</v>
      </c>
      <c r="E12" s="2"/>
      <c r="F12" s="2"/>
    </row>
    <row r="13" spans="1:6" ht="14.25" customHeight="1" x14ac:dyDescent="0.2">
      <c r="A13" s="1" t="s">
        <v>250</v>
      </c>
      <c r="B13" s="1">
        <v>11534.567544113394</v>
      </c>
      <c r="C13" s="1" t="s">
        <v>310</v>
      </c>
      <c r="D13" s="1" t="s">
        <v>307</v>
      </c>
      <c r="E13" s="2"/>
      <c r="F13" s="2"/>
    </row>
    <row r="14" spans="1:6" ht="14.25" customHeight="1" x14ac:dyDescent="0.2">
      <c r="A14" s="1" t="s">
        <v>241</v>
      </c>
      <c r="B14" s="1">
        <v>17113.349770508808</v>
      </c>
      <c r="C14" s="1" t="s">
        <v>298</v>
      </c>
      <c r="D14" s="1" t="s">
        <v>299</v>
      </c>
      <c r="E14" s="2"/>
      <c r="F14" s="2"/>
    </row>
    <row r="15" spans="1:6" ht="14.25" customHeight="1" x14ac:dyDescent="0.2">
      <c r="A15" s="1" t="s">
        <v>91</v>
      </c>
      <c r="B15" s="1">
        <v>55057.204696066612</v>
      </c>
      <c r="C15" s="1" t="s">
        <v>310</v>
      </c>
      <c r="D15" s="1" t="s">
        <v>299</v>
      </c>
      <c r="E15" s="2"/>
      <c r="F15" s="2"/>
    </row>
    <row r="16" spans="1:6" ht="14.25" customHeight="1" x14ac:dyDescent="0.2">
      <c r="A16" s="1" t="s">
        <v>138</v>
      </c>
      <c r="B16" s="1">
        <v>50121.554213118601</v>
      </c>
      <c r="C16" s="1" t="s">
        <v>306</v>
      </c>
      <c r="D16" s="1" t="s">
        <v>299</v>
      </c>
      <c r="E16" s="2"/>
      <c r="F16" s="2"/>
    </row>
    <row r="17" spans="1:6" ht="14.25" customHeight="1" x14ac:dyDescent="0.2">
      <c r="A17" s="1" t="s">
        <v>128</v>
      </c>
      <c r="B17" s="1">
        <v>4805.7537176591732</v>
      </c>
      <c r="C17" s="1" t="s">
        <v>306</v>
      </c>
      <c r="D17" s="1" t="s">
        <v>307</v>
      </c>
      <c r="E17" s="2"/>
      <c r="F17" s="2"/>
    </row>
    <row r="18" spans="1:6" ht="14.25" customHeight="1" x14ac:dyDescent="0.2">
      <c r="A18" s="1" t="s">
        <v>116</v>
      </c>
      <c r="B18" s="1">
        <v>261.24529116164001</v>
      </c>
      <c r="C18" s="1" t="s">
        <v>304</v>
      </c>
      <c r="D18" s="1" t="s">
        <v>302</v>
      </c>
      <c r="E18" s="2"/>
      <c r="F18" s="2"/>
    </row>
    <row r="19" spans="1:6" ht="14.25" customHeight="1" x14ac:dyDescent="0.2">
      <c r="A19" s="1" t="s">
        <v>119</v>
      </c>
      <c r="B19" s="1">
        <v>46414.435233435383</v>
      </c>
      <c r="C19" s="1" t="s">
        <v>306</v>
      </c>
      <c r="D19" s="1" t="s">
        <v>299</v>
      </c>
      <c r="E19" s="2"/>
      <c r="F19" s="2"/>
    </row>
    <row r="20" spans="1:6" ht="14.25" customHeight="1" x14ac:dyDescent="0.2">
      <c r="A20" s="1" t="s">
        <v>115</v>
      </c>
      <c r="B20" s="1">
        <v>1219.5154785353541</v>
      </c>
      <c r="C20" s="1" t="s">
        <v>304</v>
      </c>
      <c r="D20" s="1" t="s">
        <v>305</v>
      </c>
      <c r="E20" s="2"/>
      <c r="F20" s="2"/>
    </row>
    <row r="21" spans="1:6" ht="14.25" customHeight="1" x14ac:dyDescent="0.2">
      <c r="A21" s="1" t="s">
        <v>97</v>
      </c>
      <c r="B21" s="1">
        <v>786.89543767745181</v>
      </c>
      <c r="C21" s="1" t="s">
        <v>304</v>
      </c>
      <c r="D21" s="1" t="s">
        <v>302</v>
      </c>
      <c r="E21" s="2"/>
      <c r="F21" s="2"/>
    </row>
    <row r="22" spans="1:6" ht="14.25" customHeight="1" x14ac:dyDescent="0.2">
      <c r="A22" s="1" t="s">
        <v>31</v>
      </c>
      <c r="B22" s="1">
        <v>1855.6915096678015</v>
      </c>
      <c r="C22" s="1" t="s">
        <v>301</v>
      </c>
      <c r="D22" s="1" t="s">
        <v>305</v>
      </c>
      <c r="E22" s="2"/>
      <c r="F22" s="2"/>
    </row>
    <row r="23" spans="1:6" ht="14.25" customHeight="1" x14ac:dyDescent="0.2">
      <c r="A23" s="1" t="s">
        <v>148</v>
      </c>
      <c r="B23" s="1">
        <v>9828.1485147813855</v>
      </c>
      <c r="C23" s="1" t="s">
        <v>306</v>
      </c>
      <c r="D23" s="1" t="s">
        <v>307</v>
      </c>
      <c r="E23" s="2"/>
      <c r="F23" s="2"/>
    </row>
    <row r="24" spans="1:6" ht="14.25" customHeight="1" x14ac:dyDescent="0.2">
      <c r="A24" s="1" t="s">
        <v>192</v>
      </c>
      <c r="B24" s="1">
        <v>23443.434828326568</v>
      </c>
      <c r="C24" s="1" t="s">
        <v>309</v>
      </c>
      <c r="D24" s="1" t="s">
        <v>299</v>
      </c>
      <c r="E24" s="2"/>
      <c r="F24" s="2"/>
    </row>
    <row r="25" spans="1:6" ht="14.25" customHeight="1" x14ac:dyDescent="0.2">
      <c r="A25" s="1" t="s">
        <v>311</v>
      </c>
      <c r="B25" s="1">
        <v>34863.384049747619</v>
      </c>
      <c r="C25" s="1" t="s">
        <v>298</v>
      </c>
      <c r="D25" s="1" t="s">
        <v>299</v>
      </c>
      <c r="E25" s="2"/>
      <c r="F25" s="2"/>
    </row>
    <row r="26" spans="1:6" ht="14.25" customHeight="1" x14ac:dyDescent="0.2">
      <c r="A26" s="1" t="s">
        <v>176</v>
      </c>
      <c r="B26" s="1">
        <v>6120.1126257935684</v>
      </c>
      <c r="C26" s="1" t="s">
        <v>306</v>
      </c>
      <c r="D26" s="1" t="s">
        <v>307</v>
      </c>
      <c r="E26" s="2"/>
      <c r="F26" s="2"/>
    </row>
    <row r="27" spans="1:6" ht="14.25" customHeight="1" x14ac:dyDescent="0.2">
      <c r="A27" s="1" t="s">
        <v>135</v>
      </c>
      <c r="B27" s="1">
        <v>6839.1038329245221</v>
      </c>
      <c r="C27" s="1" t="s">
        <v>306</v>
      </c>
      <c r="D27" s="1" t="s">
        <v>307</v>
      </c>
      <c r="E27" s="2"/>
      <c r="F27" s="2"/>
    </row>
    <row r="28" spans="1:6" ht="14.25" customHeight="1" x14ac:dyDescent="0.2">
      <c r="A28" s="1" t="s">
        <v>216</v>
      </c>
      <c r="B28" s="1">
        <v>5078.809944417716</v>
      </c>
      <c r="C28" s="1" t="s">
        <v>298</v>
      </c>
      <c r="D28" s="1" t="s">
        <v>305</v>
      </c>
      <c r="E28" s="2"/>
      <c r="F28" s="2"/>
    </row>
    <row r="29" spans="1:6" ht="14.25" customHeight="1" x14ac:dyDescent="0.2">
      <c r="A29" s="1" t="s">
        <v>246</v>
      </c>
      <c r="B29" s="1">
        <v>117098.44632547369</v>
      </c>
      <c r="C29" s="1" t="s">
        <v>312</v>
      </c>
      <c r="D29" s="1" t="s">
        <v>299</v>
      </c>
      <c r="E29" s="2"/>
      <c r="F29" s="2"/>
    </row>
    <row r="30" spans="1:6" ht="14.25" customHeight="1" x14ac:dyDescent="0.2">
      <c r="A30" s="1" t="s">
        <v>118</v>
      </c>
      <c r="B30" s="1">
        <v>3552.0681438365323</v>
      </c>
      <c r="C30" s="1" t="s">
        <v>298</v>
      </c>
      <c r="D30" s="1" t="s">
        <v>305</v>
      </c>
      <c r="E30" s="2"/>
      <c r="F30" s="2"/>
    </row>
    <row r="31" spans="1:6" ht="14.25" customHeight="1" x14ac:dyDescent="0.2">
      <c r="A31" s="1" t="s">
        <v>26</v>
      </c>
      <c r="B31" s="1">
        <v>8897.4877704429164</v>
      </c>
      <c r="C31" s="1" t="s">
        <v>298</v>
      </c>
      <c r="D31" s="1" t="s">
        <v>307</v>
      </c>
      <c r="E31" s="2"/>
      <c r="F31" s="2"/>
    </row>
    <row r="32" spans="1:6" ht="14.25" customHeight="1" x14ac:dyDescent="0.2">
      <c r="A32" s="1" t="s">
        <v>224</v>
      </c>
      <c r="B32" s="1">
        <v>18148.497845105412</v>
      </c>
      <c r="C32" s="1" t="s">
        <v>298</v>
      </c>
      <c r="D32" s="1" t="s">
        <v>299</v>
      </c>
      <c r="E32" s="2"/>
      <c r="F32" s="2"/>
    </row>
    <row r="33" spans="1:6" ht="14.25" customHeight="1" x14ac:dyDescent="0.2">
      <c r="A33" s="1" t="s">
        <v>313</v>
      </c>
      <c r="B33" s="1">
        <v>31085.961886082212</v>
      </c>
      <c r="C33" s="1" t="s">
        <v>310</v>
      </c>
      <c r="D33" s="1" t="s">
        <v>299</v>
      </c>
      <c r="E33" s="2"/>
      <c r="F33" s="2"/>
    </row>
    <row r="34" spans="1:6" ht="14.25" customHeight="1" x14ac:dyDescent="0.2">
      <c r="A34" s="1" t="s">
        <v>205</v>
      </c>
      <c r="B34" s="1">
        <v>3316.1670221057707</v>
      </c>
      <c r="C34" s="1" t="s">
        <v>301</v>
      </c>
      <c r="D34" s="1" t="s">
        <v>305</v>
      </c>
      <c r="E34" s="2"/>
      <c r="F34" s="2"/>
    </row>
    <row r="35" spans="1:6" ht="14.25" customHeight="1" x14ac:dyDescent="0.2">
      <c r="A35" s="1" t="s">
        <v>185</v>
      </c>
      <c r="B35" s="1">
        <v>7970.7969680064125</v>
      </c>
      <c r="C35" s="1" t="s">
        <v>304</v>
      </c>
      <c r="D35" s="1" t="s">
        <v>307</v>
      </c>
      <c r="E35" s="2"/>
      <c r="F35" s="2"/>
    </row>
    <row r="36" spans="1:6" ht="14.25" customHeight="1" x14ac:dyDescent="0.2">
      <c r="A36" s="1" t="s">
        <v>165</v>
      </c>
      <c r="B36" s="1">
        <v>467.90802175194159</v>
      </c>
      <c r="C36" s="1" t="s">
        <v>304</v>
      </c>
      <c r="D36" s="1" t="s">
        <v>302</v>
      </c>
      <c r="E36" s="2"/>
      <c r="F36" s="2"/>
    </row>
    <row r="37" spans="1:6" ht="14.25" customHeight="1" x14ac:dyDescent="0.2">
      <c r="A37" s="1" t="s">
        <v>72</v>
      </c>
      <c r="B37" s="1">
        <v>46326.67263755716</v>
      </c>
      <c r="C37" s="1" t="s">
        <v>312</v>
      </c>
      <c r="D37" s="1" t="s">
        <v>299</v>
      </c>
      <c r="E37" s="2"/>
      <c r="F37" s="2"/>
    </row>
    <row r="38" spans="1:6" ht="14.25" customHeight="1" x14ac:dyDescent="0.2">
      <c r="A38" s="1" t="s">
        <v>314</v>
      </c>
      <c r="B38" s="1">
        <v>16307.958200416078</v>
      </c>
      <c r="E38" s="2"/>
      <c r="F38" s="2"/>
    </row>
    <row r="39" spans="1:6" ht="14.25" customHeight="1" x14ac:dyDescent="0.2">
      <c r="A39" s="1" t="s">
        <v>140</v>
      </c>
      <c r="B39" s="1">
        <v>85334.519462090931</v>
      </c>
      <c r="C39" s="1" t="s">
        <v>306</v>
      </c>
      <c r="D39" s="1" t="s">
        <v>299</v>
      </c>
      <c r="E39" s="2"/>
      <c r="F39" s="2"/>
    </row>
    <row r="40" spans="1:6" ht="14.25" customHeight="1" x14ac:dyDescent="0.2">
      <c r="A40" s="1" t="s">
        <v>315</v>
      </c>
      <c r="C40" s="1" t="s">
        <v>306</v>
      </c>
      <c r="D40" s="1" t="s">
        <v>299</v>
      </c>
      <c r="E40" s="2"/>
      <c r="F40" s="2"/>
    </row>
    <row r="41" spans="1:6" ht="14.25" customHeight="1" x14ac:dyDescent="0.2">
      <c r="A41" s="1" t="s">
        <v>100</v>
      </c>
      <c r="B41" s="1">
        <v>14741.714403995438</v>
      </c>
      <c r="C41" s="1" t="s">
        <v>298</v>
      </c>
      <c r="D41" s="1" t="s">
        <v>299</v>
      </c>
      <c r="E41" s="2"/>
      <c r="F41" s="2"/>
    </row>
    <row r="42" spans="1:6" ht="14.25" customHeight="1" x14ac:dyDescent="0.2">
      <c r="A42" s="1" t="s">
        <v>15</v>
      </c>
      <c r="B42" s="1">
        <v>10216.630334103127</v>
      </c>
      <c r="C42" s="1" t="s">
        <v>310</v>
      </c>
      <c r="D42" s="1" t="s">
        <v>307</v>
      </c>
      <c r="E42" s="2"/>
      <c r="F42" s="2"/>
    </row>
    <row r="43" spans="1:6" ht="14.25" customHeight="1" x14ac:dyDescent="0.2">
      <c r="A43" s="1" t="s">
        <v>316</v>
      </c>
      <c r="B43" s="1">
        <v>2276.3323939017969</v>
      </c>
      <c r="C43" s="1" t="s">
        <v>304</v>
      </c>
      <c r="D43" s="1" t="s">
        <v>305</v>
      </c>
      <c r="E43" s="2" t="s">
        <v>317</v>
      </c>
      <c r="F43" s="2"/>
    </row>
    <row r="44" spans="1:6" ht="14.25" customHeight="1" x14ac:dyDescent="0.2">
      <c r="A44" s="1" t="s">
        <v>87</v>
      </c>
      <c r="B44" s="1">
        <v>1507.4497981221189</v>
      </c>
      <c r="C44" s="1" t="s">
        <v>304</v>
      </c>
      <c r="D44" s="1" t="s">
        <v>305</v>
      </c>
      <c r="E44" s="2"/>
      <c r="F44" s="2"/>
    </row>
    <row r="45" spans="1:6" ht="14.25" customHeight="1" x14ac:dyDescent="0.2">
      <c r="A45" s="1" t="s">
        <v>318</v>
      </c>
      <c r="B45" s="1">
        <v>580.71686051673112</v>
      </c>
      <c r="C45" s="1" t="s">
        <v>304</v>
      </c>
      <c r="D45" s="1" t="s">
        <v>302</v>
      </c>
      <c r="E45" s="2"/>
      <c r="F45" s="2"/>
    </row>
    <row r="46" spans="1:6" ht="14.25" customHeight="1" x14ac:dyDescent="0.2">
      <c r="A46" s="1" t="s">
        <v>319</v>
      </c>
      <c r="B46" s="1">
        <v>2359.1773090003439</v>
      </c>
      <c r="C46" s="1" t="s">
        <v>304</v>
      </c>
      <c r="D46" s="1" t="s">
        <v>305</v>
      </c>
      <c r="E46" s="2"/>
      <c r="F46" s="2"/>
    </row>
    <row r="47" spans="1:6" ht="14.25" customHeight="1" x14ac:dyDescent="0.2">
      <c r="A47" s="1" t="s">
        <v>63</v>
      </c>
      <c r="B47" s="1">
        <v>6424.9794924083044</v>
      </c>
      <c r="C47" s="1" t="s">
        <v>298</v>
      </c>
      <c r="D47" s="1" t="s">
        <v>307</v>
      </c>
      <c r="E47" s="2"/>
      <c r="F47" s="2"/>
    </row>
    <row r="48" spans="1:6" ht="14.25" customHeight="1" x14ac:dyDescent="0.2">
      <c r="A48" s="1" t="s">
        <v>203</v>
      </c>
      <c r="B48" s="1">
        <v>1370.1401234737377</v>
      </c>
      <c r="C48" s="1" t="s">
        <v>304</v>
      </c>
      <c r="D48" s="1" t="s">
        <v>305</v>
      </c>
      <c r="E48" s="2"/>
      <c r="F48" s="2"/>
    </row>
    <row r="49" spans="1:6" ht="14.25" customHeight="1" x14ac:dyDescent="0.2">
      <c r="A49" s="1" t="s">
        <v>320</v>
      </c>
      <c r="B49" s="1">
        <v>3603.775240584625</v>
      </c>
      <c r="C49" s="1" t="s">
        <v>304</v>
      </c>
      <c r="D49" s="1" t="s">
        <v>305</v>
      </c>
      <c r="E49" s="2"/>
      <c r="F49" s="2"/>
    </row>
    <row r="50" spans="1:6" ht="14.25" customHeight="1" x14ac:dyDescent="0.2">
      <c r="A50" s="1" t="s">
        <v>163</v>
      </c>
      <c r="B50" s="1">
        <v>12669.70608225634</v>
      </c>
      <c r="C50" s="1" t="s">
        <v>298</v>
      </c>
      <c r="D50" s="1" t="s">
        <v>307</v>
      </c>
      <c r="E50" s="2"/>
      <c r="F50" s="2"/>
    </row>
    <row r="51" spans="1:6" ht="14.25" customHeight="1" x14ac:dyDescent="0.2">
      <c r="A51" s="1" t="s">
        <v>321</v>
      </c>
      <c r="B51" s="1">
        <v>10355.407683765307</v>
      </c>
      <c r="E51" s="2"/>
      <c r="F51" s="2"/>
    </row>
    <row r="52" spans="1:6" ht="14.25" customHeight="1" x14ac:dyDescent="0.2">
      <c r="A52" s="1" t="s">
        <v>123</v>
      </c>
      <c r="B52" s="1">
        <v>9099.6731455217123</v>
      </c>
      <c r="C52" s="1" t="s">
        <v>298</v>
      </c>
      <c r="D52" s="1" t="s">
        <v>307</v>
      </c>
      <c r="E52" s="2"/>
      <c r="F52" s="2"/>
    </row>
    <row r="53" spans="1:6" ht="14.25" customHeight="1" x14ac:dyDescent="0.2">
      <c r="A53" s="1" t="s">
        <v>233</v>
      </c>
      <c r="B53" s="1">
        <v>19701.270377456996</v>
      </c>
      <c r="C53" s="1" t="s">
        <v>298</v>
      </c>
      <c r="D53" s="1" t="s">
        <v>299</v>
      </c>
      <c r="E53" s="2"/>
      <c r="F53" s="2"/>
    </row>
    <row r="54" spans="1:6" ht="14.25" customHeight="1" x14ac:dyDescent="0.2">
      <c r="A54" s="1" t="s">
        <v>245</v>
      </c>
      <c r="B54" s="1">
        <v>91392.642587516646</v>
      </c>
      <c r="C54" s="1" t="s">
        <v>298</v>
      </c>
      <c r="D54" s="1" t="s">
        <v>299</v>
      </c>
      <c r="E54" s="2"/>
      <c r="F54" s="2"/>
    </row>
    <row r="55" spans="1:6" ht="14.25" customHeight="1" x14ac:dyDescent="0.2">
      <c r="A55" s="1" t="s">
        <v>198</v>
      </c>
      <c r="B55" s="1">
        <v>28288.461575719801</v>
      </c>
      <c r="C55" s="1" t="s">
        <v>306</v>
      </c>
      <c r="D55" s="1" t="s">
        <v>299</v>
      </c>
      <c r="E55" s="2"/>
      <c r="F55" s="2"/>
    </row>
    <row r="56" spans="1:6" ht="14.25" customHeight="1" x14ac:dyDescent="0.2">
      <c r="A56" s="1" t="s">
        <v>125</v>
      </c>
      <c r="B56" s="1">
        <v>23660.148806831683</v>
      </c>
      <c r="C56" s="1" t="s">
        <v>306</v>
      </c>
      <c r="D56" s="1" t="s">
        <v>299</v>
      </c>
      <c r="E56" s="2"/>
      <c r="F56" s="2"/>
    </row>
    <row r="57" spans="1:6" ht="14.25" customHeight="1" x14ac:dyDescent="0.2">
      <c r="A57" s="1" t="s">
        <v>49</v>
      </c>
      <c r="B57" s="1">
        <v>46794.899291560272</v>
      </c>
      <c r="C57" s="1" t="s">
        <v>306</v>
      </c>
      <c r="D57" s="1" t="s">
        <v>299</v>
      </c>
      <c r="E57" s="2"/>
      <c r="F57" s="2"/>
    </row>
    <row r="58" spans="1:6" ht="14.25" customHeight="1" x14ac:dyDescent="0.2">
      <c r="A58" s="1" t="s">
        <v>200</v>
      </c>
      <c r="B58" s="1">
        <v>3414.9353927230181</v>
      </c>
      <c r="C58" s="1" t="s">
        <v>309</v>
      </c>
      <c r="D58" s="1" t="s">
        <v>305</v>
      </c>
      <c r="E58" s="2"/>
      <c r="F58" s="2"/>
    </row>
    <row r="59" spans="1:6" ht="14.25" customHeight="1" x14ac:dyDescent="0.2">
      <c r="A59" s="1" t="s">
        <v>244</v>
      </c>
      <c r="B59" s="1">
        <v>8001.9970951343503</v>
      </c>
      <c r="C59" s="1" t="s">
        <v>298</v>
      </c>
      <c r="D59" s="1" t="s">
        <v>307</v>
      </c>
      <c r="E59" s="2"/>
      <c r="F59" s="2"/>
    </row>
    <row r="60" spans="1:6" ht="14.25" customHeight="1" x14ac:dyDescent="0.2">
      <c r="A60" s="1" t="s">
        <v>155</v>
      </c>
      <c r="B60" s="1">
        <v>59775.735096451463</v>
      </c>
      <c r="C60" s="1" t="s">
        <v>306</v>
      </c>
      <c r="D60" s="1" t="s">
        <v>299</v>
      </c>
      <c r="E60" s="2"/>
      <c r="F60" s="2"/>
    </row>
    <row r="61" spans="1:6" ht="14.25" customHeight="1" x14ac:dyDescent="0.2">
      <c r="A61" s="1" t="s">
        <v>124</v>
      </c>
      <c r="B61" s="1">
        <v>8282.1171305092084</v>
      </c>
      <c r="C61" s="1" t="s">
        <v>298</v>
      </c>
      <c r="D61" s="1" t="s">
        <v>307</v>
      </c>
      <c r="E61" s="2"/>
      <c r="F61" s="2"/>
    </row>
    <row r="62" spans="1:6" ht="14.25" customHeight="1" x14ac:dyDescent="0.2">
      <c r="A62" s="1" t="s">
        <v>68</v>
      </c>
      <c r="B62" s="1">
        <v>3975.5089933334993</v>
      </c>
      <c r="C62" s="1" t="s">
        <v>309</v>
      </c>
      <c r="D62" s="1" t="s">
        <v>305</v>
      </c>
      <c r="E62" s="2"/>
      <c r="F62" s="2"/>
    </row>
    <row r="63" spans="1:6" ht="14.25" customHeight="1" x14ac:dyDescent="0.2">
      <c r="A63" s="1" t="s">
        <v>322</v>
      </c>
      <c r="B63" s="1">
        <v>8189.0203158719069</v>
      </c>
      <c r="E63" s="2"/>
      <c r="F63" s="2"/>
    </row>
    <row r="64" spans="1:6" ht="14.25" customHeight="1" x14ac:dyDescent="0.2">
      <c r="A64" s="1" t="s">
        <v>323</v>
      </c>
      <c r="B64" s="1">
        <v>3485.6046257876255</v>
      </c>
      <c r="E64" s="2"/>
      <c r="F64" s="2"/>
    </row>
    <row r="65" spans="1:6" ht="14.25" customHeight="1" x14ac:dyDescent="0.2">
      <c r="A65" s="1" t="s">
        <v>310</v>
      </c>
      <c r="B65" s="1">
        <v>11532.275443559633</v>
      </c>
      <c r="E65" s="2"/>
      <c r="F65" s="2"/>
    </row>
    <row r="66" spans="1:6" ht="14.25" customHeight="1" x14ac:dyDescent="0.2">
      <c r="A66" s="1" t="s">
        <v>324</v>
      </c>
      <c r="B66" s="1">
        <v>8337.8574220048013</v>
      </c>
      <c r="E66" s="2"/>
      <c r="F66" s="2"/>
    </row>
    <row r="67" spans="1:6" ht="14.25" customHeight="1" x14ac:dyDescent="0.2">
      <c r="A67" s="1" t="s">
        <v>306</v>
      </c>
      <c r="B67" s="1">
        <v>24842.023931844775</v>
      </c>
      <c r="E67" s="2"/>
      <c r="F67" s="2"/>
    </row>
    <row r="68" spans="1:6" ht="14.25" customHeight="1" x14ac:dyDescent="0.2">
      <c r="A68" s="1" t="s">
        <v>106</v>
      </c>
      <c r="B68" s="1">
        <v>6222.5246532724805</v>
      </c>
      <c r="C68" s="1" t="s">
        <v>298</v>
      </c>
      <c r="D68" s="1" t="s">
        <v>307</v>
      </c>
      <c r="E68" s="2"/>
      <c r="F68" s="2"/>
    </row>
    <row r="69" spans="1:6" ht="14.25" customHeight="1" x14ac:dyDescent="0.2">
      <c r="A69" s="1" t="s">
        <v>325</v>
      </c>
      <c r="B69" s="1">
        <v>3019.0922834664611</v>
      </c>
      <c r="C69" s="1" t="s">
        <v>309</v>
      </c>
      <c r="D69" s="1" t="s">
        <v>305</v>
      </c>
      <c r="E69" s="2"/>
      <c r="F69" s="2"/>
    </row>
    <row r="70" spans="1:6" ht="14.25" customHeight="1" x14ac:dyDescent="0.2">
      <c r="A70" s="1" t="s">
        <v>326</v>
      </c>
      <c r="B70" s="1">
        <v>39168.663070471004</v>
      </c>
      <c r="E70" s="2"/>
      <c r="F70" s="2"/>
    </row>
    <row r="71" spans="1:6" ht="14.25" customHeight="1" x14ac:dyDescent="0.2">
      <c r="A71" s="1" t="s">
        <v>173</v>
      </c>
      <c r="B71" s="1">
        <v>642.50825879660329</v>
      </c>
      <c r="C71" s="1" t="s">
        <v>304</v>
      </c>
      <c r="D71" s="1" t="s">
        <v>302</v>
      </c>
      <c r="E71" s="2"/>
      <c r="F71" s="2"/>
    </row>
    <row r="72" spans="1:6" ht="14.25" customHeight="1" x14ac:dyDescent="0.2">
      <c r="A72" s="1" t="s">
        <v>65</v>
      </c>
      <c r="B72" s="1">
        <v>29555.315698507919</v>
      </c>
      <c r="C72" s="1" t="s">
        <v>306</v>
      </c>
      <c r="D72" s="1" t="s">
        <v>299</v>
      </c>
      <c r="E72" s="2"/>
      <c r="F72" s="2"/>
    </row>
    <row r="73" spans="1:6" ht="14.25" customHeight="1" x14ac:dyDescent="0.2">
      <c r="A73" s="1" t="s">
        <v>196</v>
      </c>
      <c r="B73" s="1">
        <v>23397.120014869379</v>
      </c>
      <c r="C73" s="1" t="s">
        <v>306</v>
      </c>
      <c r="D73" s="1" t="s">
        <v>299</v>
      </c>
      <c r="E73" s="2"/>
      <c r="F73" s="2"/>
    </row>
    <row r="74" spans="1:6" ht="14.25" customHeight="1" x14ac:dyDescent="0.2">
      <c r="A74" s="1" t="s">
        <v>38</v>
      </c>
      <c r="B74" s="1">
        <v>855.7608851869029</v>
      </c>
      <c r="C74" s="1" t="s">
        <v>304</v>
      </c>
      <c r="D74" s="1" t="s">
        <v>302</v>
      </c>
      <c r="E74" s="2"/>
      <c r="F74" s="2"/>
    </row>
    <row r="75" spans="1:6" ht="14.25" customHeight="1" x14ac:dyDescent="0.2">
      <c r="A75" s="1" t="s">
        <v>327</v>
      </c>
      <c r="B75" s="1">
        <v>35060.746405641214</v>
      </c>
      <c r="E75" s="2"/>
      <c r="F75" s="2"/>
    </row>
    <row r="76" spans="1:6" ht="14.25" customHeight="1" x14ac:dyDescent="0.2">
      <c r="A76" s="1" t="s">
        <v>328</v>
      </c>
      <c r="B76" s="1">
        <v>1818.8372304226998</v>
      </c>
      <c r="E76" s="2"/>
      <c r="F76" s="2"/>
    </row>
    <row r="77" spans="1:6" ht="14.25" customHeight="1" x14ac:dyDescent="0.2">
      <c r="A77" s="1" t="s">
        <v>157</v>
      </c>
      <c r="B77" s="1">
        <v>48678.314131865205</v>
      </c>
      <c r="C77" s="1" t="s">
        <v>306</v>
      </c>
      <c r="D77" s="1" t="s">
        <v>299</v>
      </c>
      <c r="E77" s="2"/>
      <c r="F77" s="2"/>
    </row>
    <row r="78" spans="1:6" ht="14.25" customHeight="1" x14ac:dyDescent="0.2">
      <c r="A78" s="1" t="s">
        <v>201</v>
      </c>
      <c r="B78" s="1">
        <v>6175.8748412176656</v>
      </c>
      <c r="C78" s="1" t="s">
        <v>310</v>
      </c>
      <c r="D78" s="1" t="s">
        <v>307</v>
      </c>
      <c r="E78" s="2"/>
      <c r="F78" s="2"/>
    </row>
    <row r="79" spans="1:6" ht="14.25" customHeight="1" x14ac:dyDescent="0.2">
      <c r="A79" s="1" t="s">
        <v>54</v>
      </c>
      <c r="B79" s="1">
        <v>40578.644285053386</v>
      </c>
      <c r="C79" s="1" t="s">
        <v>306</v>
      </c>
      <c r="D79" s="1" t="s">
        <v>299</v>
      </c>
      <c r="E79" s="2"/>
      <c r="F79" s="2"/>
    </row>
    <row r="80" spans="1:6" ht="14.25" customHeight="1" x14ac:dyDescent="0.2">
      <c r="A80" s="1" t="s">
        <v>252</v>
      </c>
      <c r="B80" s="1">
        <v>64225.264904983669</v>
      </c>
      <c r="C80" s="1" t="s">
        <v>306</v>
      </c>
      <c r="D80" s="1" t="s">
        <v>299</v>
      </c>
      <c r="E80" s="2"/>
      <c r="F80" s="2"/>
    </row>
    <row r="81" spans="1:6" ht="14.25" customHeight="1" x14ac:dyDescent="0.2">
      <c r="A81" s="1" t="s">
        <v>329</v>
      </c>
      <c r="B81" s="1">
        <v>3585.4232016237447</v>
      </c>
      <c r="C81" s="1" t="s">
        <v>310</v>
      </c>
      <c r="D81" s="1" t="s">
        <v>305</v>
      </c>
      <c r="E81" s="2"/>
      <c r="F81" s="2"/>
    </row>
    <row r="82" spans="1:6" ht="14.25" customHeight="1" x14ac:dyDescent="0.2">
      <c r="A82" s="1" t="s">
        <v>186</v>
      </c>
      <c r="B82" s="1">
        <v>7767.0169794295371</v>
      </c>
      <c r="C82" s="1" t="s">
        <v>304</v>
      </c>
      <c r="D82" s="1" t="s">
        <v>307</v>
      </c>
      <c r="E82" s="2"/>
      <c r="F82" s="2"/>
    </row>
    <row r="83" spans="1:6" ht="14.25" customHeight="1" x14ac:dyDescent="0.2">
      <c r="A83" s="1" t="s">
        <v>52</v>
      </c>
      <c r="B83" s="1">
        <v>42354.414654576525</v>
      </c>
      <c r="C83" s="1" t="s">
        <v>306</v>
      </c>
      <c r="D83" s="1" t="s">
        <v>299</v>
      </c>
      <c r="E83" s="2"/>
      <c r="F83" s="2"/>
    </row>
    <row r="84" spans="1:6" ht="14.25" customHeight="1" x14ac:dyDescent="0.2">
      <c r="A84" s="1" t="s">
        <v>172</v>
      </c>
      <c r="B84" s="1">
        <v>4697.9836523898448</v>
      </c>
      <c r="C84" s="1" t="s">
        <v>306</v>
      </c>
      <c r="D84" s="1" t="s">
        <v>307</v>
      </c>
      <c r="E84" s="2"/>
      <c r="F84" s="2"/>
    </row>
    <row r="85" spans="1:6" ht="14.25" customHeight="1" x14ac:dyDescent="0.2">
      <c r="A85" s="1" t="s">
        <v>82</v>
      </c>
      <c r="B85" s="1">
        <v>2210.3559225886511</v>
      </c>
      <c r="C85" s="1" t="s">
        <v>304</v>
      </c>
      <c r="D85" s="1" t="s">
        <v>305</v>
      </c>
      <c r="E85" s="2"/>
      <c r="F85" s="2"/>
    </row>
    <row r="86" spans="1:6" ht="14.25" customHeight="1" x14ac:dyDescent="0.2">
      <c r="A86" s="1" t="s">
        <v>259</v>
      </c>
      <c r="C86" s="1" t="s">
        <v>306</v>
      </c>
      <c r="D86" s="1" t="s">
        <v>299</v>
      </c>
      <c r="E86" s="2"/>
      <c r="F86" s="2"/>
    </row>
    <row r="87" spans="1:6" ht="14.25" customHeight="1" x14ac:dyDescent="0.2">
      <c r="A87" s="1" t="s">
        <v>113</v>
      </c>
      <c r="B87" s="1">
        <v>1058.143368173183</v>
      </c>
      <c r="C87" s="1" t="s">
        <v>304</v>
      </c>
      <c r="D87" s="1" t="s">
        <v>302</v>
      </c>
      <c r="E87" s="2"/>
      <c r="F87" s="2"/>
    </row>
    <row r="88" spans="1:6" ht="14.25" customHeight="1" x14ac:dyDescent="0.2">
      <c r="A88" s="1" t="s">
        <v>330</v>
      </c>
      <c r="B88" s="1">
        <v>777.81524517025139</v>
      </c>
      <c r="C88" s="1" t="s">
        <v>304</v>
      </c>
      <c r="D88" s="1" t="s">
        <v>302</v>
      </c>
      <c r="E88" s="2"/>
      <c r="F88" s="2"/>
    </row>
    <row r="89" spans="1:6" ht="14.25" customHeight="1" x14ac:dyDescent="0.2">
      <c r="A89" s="1" t="s">
        <v>190</v>
      </c>
      <c r="B89" s="1">
        <v>749.45374702880599</v>
      </c>
      <c r="C89" s="1" t="s">
        <v>304</v>
      </c>
      <c r="D89" s="1" t="s">
        <v>302</v>
      </c>
      <c r="E89" s="2"/>
      <c r="F89" s="2"/>
    </row>
    <row r="90" spans="1:6" ht="14.25" customHeight="1" x14ac:dyDescent="0.2">
      <c r="A90" s="1" t="s">
        <v>193</v>
      </c>
      <c r="B90" s="1">
        <v>8419.9333361253011</v>
      </c>
      <c r="C90" s="1" t="s">
        <v>304</v>
      </c>
      <c r="D90" s="1" t="s">
        <v>307</v>
      </c>
      <c r="E90" s="2"/>
      <c r="F90" s="2"/>
    </row>
    <row r="91" spans="1:6" ht="14.25" customHeight="1" x14ac:dyDescent="0.2">
      <c r="A91" s="1" t="s">
        <v>126</v>
      </c>
      <c r="B91" s="1">
        <v>19150.786196498531</v>
      </c>
      <c r="C91" s="1" t="s">
        <v>306</v>
      </c>
      <c r="D91" s="1" t="s">
        <v>299</v>
      </c>
      <c r="E91" s="2"/>
      <c r="F91" s="2"/>
    </row>
    <row r="92" spans="1:6" ht="14.25" customHeight="1" x14ac:dyDescent="0.2">
      <c r="A92" s="1" t="s">
        <v>235</v>
      </c>
      <c r="B92" s="1">
        <v>10815.911356080282</v>
      </c>
      <c r="C92" s="1" t="s">
        <v>298</v>
      </c>
      <c r="D92" s="1" t="s">
        <v>307</v>
      </c>
      <c r="E92" s="2"/>
      <c r="F92" s="2"/>
    </row>
    <row r="93" spans="1:6" ht="14.25" customHeight="1" x14ac:dyDescent="0.2">
      <c r="A93" s="1" t="s">
        <v>249</v>
      </c>
      <c r="B93" s="1">
        <v>54470.956386425481</v>
      </c>
      <c r="C93" s="1" t="s">
        <v>306</v>
      </c>
      <c r="D93" s="1" t="s">
        <v>299</v>
      </c>
      <c r="E93" s="2"/>
      <c r="F93" s="2"/>
    </row>
    <row r="94" spans="1:6" ht="14.25" customHeight="1" x14ac:dyDescent="0.2">
      <c r="A94" s="1" t="s">
        <v>105</v>
      </c>
      <c r="B94" s="1">
        <v>4638.6349431951057</v>
      </c>
      <c r="C94" s="1" t="s">
        <v>298</v>
      </c>
      <c r="D94" s="1" t="s">
        <v>307</v>
      </c>
      <c r="E94" s="2"/>
      <c r="F94" s="2"/>
    </row>
    <row r="95" spans="1:6" ht="14.25" customHeight="1" x14ac:dyDescent="0.2">
      <c r="A95" s="1" t="s">
        <v>231</v>
      </c>
      <c r="B95" s="1">
        <v>37723.781344331866</v>
      </c>
      <c r="C95" s="1" t="s">
        <v>310</v>
      </c>
      <c r="D95" s="1" t="s">
        <v>299</v>
      </c>
      <c r="E95" s="2"/>
      <c r="F95" s="2"/>
    </row>
    <row r="96" spans="1:6" ht="14.25" customHeight="1" x14ac:dyDescent="0.2">
      <c r="A96" s="1" t="s">
        <v>204</v>
      </c>
      <c r="B96" s="1">
        <v>6609.5104308480095</v>
      </c>
      <c r="C96" s="1" t="s">
        <v>298</v>
      </c>
      <c r="D96" s="1" t="s">
        <v>307</v>
      </c>
      <c r="E96" s="2"/>
      <c r="F96" s="2"/>
    </row>
    <row r="97" spans="1:6" ht="14.25" customHeight="1" x14ac:dyDescent="0.2">
      <c r="A97" s="1" t="s">
        <v>299</v>
      </c>
      <c r="B97" s="1">
        <v>45406.633767913881</v>
      </c>
      <c r="E97" s="2"/>
      <c r="F97" s="2"/>
    </row>
    <row r="98" spans="1:6" ht="14.25" customHeight="1" x14ac:dyDescent="0.2">
      <c r="A98" s="1" t="s">
        <v>331</v>
      </c>
      <c r="B98" s="1">
        <v>48354.473367413033</v>
      </c>
      <c r="C98" s="1" t="s">
        <v>310</v>
      </c>
      <c r="D98" s="1" t="s">
        <v>299</v>
      </c>
      <c r="E98" s="2"/>
      <c r="F98" s="2"/>
    </row>
    <row r="99" spans="1:6" ht="14.25" customHeight="1" x14ac:dyDescent="0.2">
      <c r="A99" s="1" t="s">
        <v>131</v>
      </c>
      <c r="B99" s="1">
        <v>2574.3567510514258</v>
      </c>
      <c r="C99" s="1" t="s">
        <v>298</v>
      </c>
      <c r="D99" s="1" t="s">
        <v>305</v>
      </c>
      <c r="E99" s="2"/>
      <c r="F99" s="2"/>
    </row>
    <row r="100" spans="1:6" ht="14.25" customHeight="1" x14ac:dyDescent="0.2">
      <c r="A100" s="1" t="s">
        <v>332</v>
      </c>
      <c r="B100" s="1">
        <v>987.70667368426791</v>
      </c>
      <c r="E100" s="2"/>
      <c r="F100" s="2"/>
    </row>
    <row r="101" spans="1:6" ht="14.25" customHeight="1" x14ac:dyDescent="0.2">
      <c r="A101" s="1" t="s">
        <v>170</v>
      </c>
      <c r="B101" s="1">
        <v>14944.356224893625</v>
      </c>
      <c r="C101" s="1" t="s">
        <v>306</v>
      </c>
      <c r="D101" s="1" t="s">
        <v>299</v>
      </c>
      <c r="E101" s="2"/>
      <c r="F101" s="2"/>
    </row>
    <row r="102" spans="1:6" ht="14.25" customHeight="1" x14ac:dyDescent="0.2">
      <c r="A102" s="1" t="s">
        <v>120</v>
      </c>
      <c r="B102" s="1">
        <v>1272.4906987154807</v>
      </c>
      <c r="C102" s="1" t="s">
        <v>298</v>
      </c>
      <c r="D102" s="1" t="s">
        <v>305</v>
      </c>
      <c r="E102" s="2"/>
      <c r="F102" s="2"/>
    </row>
    <row r="103" spans="1:6" ht="14.25" customHeight="1" x14ac:dyDescent="0.2">
      <c r="A103" s="1" t="s">
        <v>134</v>
      </c>
      <c r="B103" s="1">
        <v>16733.322169138748</v>
      </c>
      <c r="C103" s="1" t="s">
        <v>306</v>
      </c>
      <c r="D103" s="1" t="s">
        <v>299</v>
      </c>
      <c r="E103" s="2"/>
      <c r="F103" s="2"/>
    </row>
    <row r="104" spans="1:6" ht="14.25" customHeight="1" x14ac:dyDescent="0.2">
      <c r="A104" s="1" t="s">
        <v>333</v>
      </c>
      <c r="B104" s="1">
        <v>6461.7892365773669</v>
      </c>
      <c r="E104" s="2"/>
      <c r="F104" s="2"/>
    </row>
    <row r="105" spans="1:6" ht="14.25" customHeight="1" x14ac:dyDescent="0.2">
      <c r="A105" s="1" t="s">
        <v>334</v>
      </c>
      <c r="B105" s="1">
        <v>5142.0946369491376</v>
      </c>
      <c r="E105" s="2"/>
      <c r="F105" s="2"/>
    </row>
    <row r="106" spans="1:6" ht="14.25" customHeight="1" x14ac:dyDescent="0.2">
      <c r="A106" s="1" t="s">
        <v>335</v>
      </c>
      <c r="B106" s="1">
        <v>1337.7613300324626</v>
      </c>
      <c r="E106" s="2"/>
      <c r="F106" s="2"/>
    </row>
    <row r="107" spans="1:6" ht="14.25" customHeight="1" x14ac:dyDescent="0.2">
      <c r="A107" s="1" t="s">
        <v>336</v>
      </c>
      <c r="B107" s="1">
        <v>1758.0359273188183</v>
      </c>
      <c r="E107" s="2"/>
      <c r="F107" s="2"/>
    </row>
    <row r="108" spans="1:6" ht="14.25" customHeight="1" x14ac:dyDescent="0.2">
      <c r="A108" s="1" t="s">
        <v>23</v>
      </c>
      <c r="B108" s="1">
        <v>4135.2015313269367</v>
      </c>
      <c r="C108" s="1" t="s">
        <v>310</v>
      </c>
      <c r="D108" s="1" t="s">
        <v>305</v>
      </c>
      <c r="E108" s="2"/>
      <c r="F108" s="2"/>
    </row>
    <row r="109" spans="1:6" ht="14.25" customHeight="1" x14ac:dyDescent="0.2">
      <c r="A109" s="1" t="s">
        <v>337</v>
      </c>
      <c r="B109" s="1">
        <v>1127.5886094302925</v>
      </c>
      <c r="E109" s="2"/>
      <c r="F109" s="2"/>
    </row>
    <row r="110" spans="1:6" ht="14.25" customHeight="1" x14ac:dyDescent="0.2">
      <c r="A110" s="1" t="s">
        <v>242</v>
      </c>
      <c r="B110" s="1">
        <v>89112.667715857053</v>
      </c>
      <c r="C110" s="1" t="s">
        <v>306</v>
      </c>
      <c r="D110" s="1" t="s">
        <v>299</v>
      </c>
      <c r="E110" s="2"/>
      <c r="F110" s="2"/>
    </row>
    <row r="111" spans="1:6" ht="14.25" customHeight="1" x14ac:dyDescent="0.2">
      <c r="A111" s="1" t="s">
        <v>18</v>
      </c>
      <c r="B111" s="1">
        <v>2100.7514606078325</v>
      </c>
      <c r="C111" s="1" t="s">
        <v>301</v>
      </c>
      <c r="D111" s="1" t="s">
        <v>305</v>
      </c>
      <c r="E111" s="2"/>
      <c r="F111" s="2"/>
    </row>
    <row r="112" spans="1:6" ht="14.25" customHeight="1" x14ac:dyDescent="0.2">
      <c r="A112" s="1" t="s">
        <v>338</v>
      </c>
      <c r="C112" s="1" t="s">
        <v>306</v>
      </c>
      <c r="D112" s="1" t="s">
        <v>299</v>
      </c>
      <c r="E112" s="2"/>
      <c r="F112" s="2"/>
    </row>
    <row r="113" spans="1:6" ht="14.25" customHeight="1" x14ac:dyDescent="0.2">
      <c r="A113" s="1" t="s">
        <v>164</v>
      </c>
      <c r="B113" s="1">
        <v>80886.615738710418</v>
      </c>
      <c r="C113" s="1" t="s">
        <v>309</v>
      </c>
      <c r="D113" s="1" t="s">
        <v>305</v>
      </c>
      <c r="E113" s="2"/>
      <c r="F113" s="2"/>
    </row>
    <row r="114" spans="1:6" ht="14.25" customHeight="1" x14ac:dyDescent="0.2">
      <c r="A114" s="1" t="s">
        <v>339</v>
      </c>
      <c r="B114" s="1">
        <v>3114.6227528406325</v>
      </c>
      <c r="C114" s="1" t="s">
        <v>309</v>
      </c>
      <c r="D114" s="1" t="s">
        <v>307</v>
      </c>
      <c r="E114" s="2"/>
      <c r="F114" s="2"/>
    </row>
    <row r="115" spans="1:6" ht="14.25" customHeight="1" x14ac:dyDescent="0.2">
      <c r="A115" s="1" t="s">
        <v>70</v>
      </c>
      <c r="B115" s="1">
        <v>5658.4922665404683</v>
      </c>
      <c r="C115" s="1" t="s">
        <v>306</v>
      </c>
      <c r="D115" s="1" t="s">
        <v>299</v>
      </c>
      <c r="E115" s="2"/>
      <c r="F115" s="2"/>
    </row>
    <row r="116" spans="1:6" ht="14.25" customHeight="1" x14ac:dyDescent="0.2">
      <c r="A116" s="1" t="s">
        <v>220</v>
      </c>
      <c r="B116" s="1">
        <v>68941.46222723939</v>
      </c>
      <c r="C116" s="1" t="s">
        <v>309</v>
      </c>
      <c r="D116" s="1" t="s">
        <v>299</v>
      </c>
      <c r="E116" s="2"/>
      <c r="F116" s="2"/>
    </row>
    <row r="117" spans="1:6" ht="14.25" customHeight="1" x14ac:dyDescent="0.2">
      <c r="A117" s="1" t="s">
        <v>139</v>
      </c>
      <c r="B117" s="1">
        <v>43588.713153649005</v>
      </c>
      <c r="C117" s="1" t="s">
        <v>306</v>
      </c>
      <c r="D117" s="1" t="s">
        <v>299</v>
      </c>
      <c r="E117" s="2"/>
      <c r="F117" s="2"/>
    </row>
    <row r="118" spans="1:6" ht="14.25" customHeight="1" x14ac:dyDescent="0.2">
      <c r="A118" s="1" t="s">
        <v>56</v>
      </c>
      <c r="B118" s="1">
        <v>33566.787304160876</v>
      </c>
      <c r="C118" s="1" t="s">
        <v>298</v>
      </c>
      <c r="D118" s="1" t="s">
        <v>307</v>
      </c>
      <c r="E118" s="2"/>
      <c r="F118" s="2"/>
    </row>
    <row r="119" spans="1:6" ht="14.25" customHeight="1" x14ac:dyDescent="0.2">
      <c r="A119" s="1" t="s">
        <v>177</v>
      </c>
      <c r="B119" s="1">
        <v>5369.4983713849042</v>
      </c>
      <c r="C119" s="1" t="s">
        <v>309</v>
      </c>
      <c r="D119" s="1" t="s">
        <v>307</v>
      </c>
      <c r="E119" s="2"/>
      <c r="F119" s="2"/>
    </row>
    <row r="120" spans="1:6" ht="14.25" customHeight="1" x14ac:dyDescent="0.2">
      <c r="A120" s="1" t="s">
        <v>127</v>
      </c>
      <c r="B120" s="1">
        <v>4405.4871092939093</v>
      </c>
      <c r="C120" s="1" t="s">
        <v>310</v>
      </c>
      <c r="D120" s="1" t="s">
        <v>299</v>
      </c>
      <c r="E120" s="2"/>
      <c r="F120" s="2"/>
    </row>
    <row r="121" spans="1:6" ht="14.25" customHeight="1" x14ac:dyDescent="0.2">
      <c r="A121" s="1" t="s">
        <v>37</v>
      </c>
      <c r="B121" s="1">
        <v>40777.608697051226</v>
      </c>
      <c r="C121" s="1" t="s">
        <v>306</v>
      </c>
      <c r="D121" s="1" t="s">
        <v>307</v>
      </c>
      <c r="E121" s="2"/>
      <c r="F121" s="2"/>
    </row>
    <row r="122" spans="1:6" ht="14.25" customHeight="1" x14ac:dyDescent="0.2">
      <c r="A122" s="1" t="s">
        <v>102</v>
      </c>
      <c r="B122" s="1">
        <v>9812.5958082731995</v>
      </c>
      <c r="C122" s="1" t="s">
        <v>304</v>
      </c>
      <c r="D122" s="1" t="s">
        <v>305</v>
      </c>
      <c r="E122" s="2"/>
      <c r="F122" s="2"/>
    </row>
    <row r="123" spans="1:6" ht="14.25" customHeight="1" x14ac:dyDescent="0.2">
      <c r="A123" s="1" t="s">
        <v>60</v>
      </c>
      <c r="B123" s="1">
        <v>1816.547123752179</v>
      </c>
      <c r="C123" s="1" t="s">
        <v>306</v>
      </c>
      <c r="D123" s="1" t="s">
        <v>305</v>
      </c>
      <c r="E123" s="2"/>
      <c r="F123" s="2"/>
    </row>
    <row r="124" spans="1:6" ht="14.25" customHeight="1" x14ac:dyDescent="0.2">
      <c r="A124" s="1" t="s">
        <v>340</v>
      </c>
      <c r="B124" s="1">
        <v>1374.0311363909163</v>
      </c>
      <c r="C124" s="1" t="s">
        <v>310</v>
      </c>
      <c r="D124" s="1" t="s">
        <v>305</v>
      </c>
      <c r="E124" s="2"/>
      <c r="F124" s="2"/>
    </row>
    <row r="125" spans="1:6" ht="14.25" customHeight="1" x14ac:dyDescent="0.2">
      <c r="A125" s="1" t="s">
        <v>109</v>
      </c>
      <c r="B125" s="1">
        <v>1643.1213887647523</v>
      </c>
      <c r="C125" s="1" t="s">
        <v>310</v>
      </c>
      <c r="D125" s="1" t="s">
        <v>305</v>
      </c>
      <c r="E125" s="2"/>
      <c r="F125" s="2"/>
    </row>
    <row r="126" spans="1:6" ht="14.25" customHeight="1" x14ac:dyDescent="0.2">
      <c r="A126" s="1" t="s">
        <v>234</v>
      </c>
      <c r="B126" s="1">
        <v>1655.0506933752131</v>
      </c>
      <c r="C126" s="1" t="s">
        <v>298</v>
      </c>
      <c r="D126" s="1" t="s">
        <v>299</v>
      </c>
      <c r="E126" s="2"/>
      <c r="F126" s="2"/>
    </row>
    <row r="127" spans="1:6" ht="14.25" customHeight="1" x14ac:dyDescent="0.2">
      <c r="A127" s="1" t="s">
        <v>341</v>
      </c>
      <c r="B127" s="1">
        <v>19773.462374817562</v>
      </c>
      <c r="C127" s="1" t="s">
        <v>310</v>
      </c>
      <c r="D127" s="1" t="s">
        <v>299</v>
      </c>
      <c r="E127" s="2"/>
      <c r="F127" s="2"/>
    </row>
    <row r="128" spans="1:6" ht="14.25" customHeight="1" x14ac:dyDescent="0.2">
      <c r="A128" s="1" t="s">
        <v>342</v>
      </c>
      <c r="B128" s="1">
        <v>31846.218232425806</v>
      </c>
      <c r="C128" s="1" t="s">
        <v>309</v>
      </c>
      <c r="D128" s="1" t="s">
        <v>299</v>
      </c>
      <c r="E128" s="2"/>
      <c r="F128" s="2"/>
    </row>
    <row r="129" spans="1:6" ht="14.25" customHeight="1" x14ac:dyDescent="0.2">
      <c r="A129" s="1" t="s">
        <v>169</v>
      </c>
      <c r="B129" s="1">
        <v>32373.251114960727</v>
      </c>
      <c r="E129" s="2"/>
      <c r="F129" s="2"/>
    </row>
    <row r="130" spans="1:6" ht="14.25" customHeight="1" x14ac:dyDescent="0.2">
      <c r="A130" s="1" t="s">
        <v>343</v>
      </c>
      <c r="B130" s="1">
        <v>8213.0780627380118</v>
      </c>
      <c r="C130" s="1" t="s">
        <v>310</v>
      </c>
      <c r="D130" s="1" t="s">
        <v>305</v>
      </c>
      <c r="E130" s="2"/>
      <c r="F130" s="2"/>
    </row>
    <row r="131" spans="1:6" ht="14.25" customHeight="1" x14ac:dyDescent="0.2">
      <c r="A131" s="1" t="s">
        <v>344</v>
      </c>
      <c r="B131" s="1">
        <v>2544.9525502687552</v>
      </c>
      <c r="C131" s="1" t="s">
        <v>309</v>
      </c>
      <c r="D131" s="1" t="s">
        <v>307</v>
      </c>
      <c r="E131" s="2"/>
      <c r="F131" s="2"/>
    </row>
    <row r="132" spans="1:6" ht="14.25" customHeight="1" x14ac:dyDescent="0.2">
      <c r="A132" s="1" t="s">
        <v>149</v>
      </c>
      <c r="B132" s="1">
        <v>7583.6991464536331</v>
      </c>
      <c r="C132" s="1" t="s">
        <v>304</v>
      </c>
      <c r="D132" s="1" t="s">
        <v>302</v>
      </c>
      <c r="E132" s="2"/>
      <c r="F132" s="2"/>
    </row>
    <row r="133" spans="1:6" ht="14.25" customHeight="1" x14ac:dyDescent="0.2">
      <c r="A133" s="1" t="s">
        <v>162</v>
      </c>
      <c r="B133" s="1">
        <v>621.89295362271525</v>
      </c>
      <c r="C133" s="1" t="s">
        <v>309</v>
      </c>
      <c r="D133" s="1" t="s">
        <v>307</v>
      </c>
      <c r="E133" s="2"/>
      <c r="F133" s="2"/>
    </row>
    <row r="134" spans="1:6" ht="14.25" customHeight="1" x14ac:dyDescent="0.2">
      <c r="A134" s="1" t="s">
        <v>147</v>
      </c>
      <c r="B134" s="1">
        <v>7685.9481324831786</v>
      </c>
      <c r="C134" s="1" t="s">
        <v>298</v>
      </c>
      <c r="D134" s="1" t="s">
        <v>307</v>
      </c>
      <c r="E134" s="2"/>
      <c r="F134" s="2"/>
    </row>
    <row r="135" spans="1:6" ht="14.25" customHeight="1" x14ac:dyDescent="0.2">
      <c r="A135" s="1" t="s">
        <v>345</v>
      </c>
      <c r="B135" s="1">
        <v>11611.097839818536</v>
      </c>
      <c r="E135" s="2"/>
      <c r="F135" s="2"/>
    </row>
    <row r="136" spans="1:6" ht="14.25" customHeight="1" x14ac:dyDescent="0.2">
      <c r="A136" s="1" t="s">
        <v>298</v>
      </c>
      <c r="B136" s="1">
        <v>8692.7270383837913</v>
      </c>
      <c r="E136" s="2"/>
      <c r="F136" s="2"/>
    </row>
    <row r="137" spans="1:6" ht="14.25" customHeight="1" x14ac:dyDescent="0.2">
      <c r="A137" s="1" t="s">
        <v>346</v>
      </c>
      <c r="B137" s="1">
        <v>1097.289675118808</v>
      </c>
      <c r="E137" s="2"/>
      <c r="F137" s="2"/>
    </row>
    <row r="138" spans="1:6" ht="14.25" customHeight="1" x14ac:dyDescent="0.2">
      <c r="A138" s="1" t="s">
        <v>302</v>
      </c>
      <c r="B138" s="1">
        <v>688.2790285655999</v>
      </c>
      <c r="C138" s="1" t="s">
        <v>306</v>
      </c>
      <c r="D138" s="1" t="s">
        <v>299</v>
      </c>
      <c r="E138" s="2"/>
      <c r="F138" s="2"/>
    </row>
    <row r="139" spans="1:6" ht="14.25" customHeight="1" x14ac:dyDescent="0.2">
      <c r="A139" s="1" t="s">
        <v>257</v>
      </c>
      <c r="B139" s="1">
        <v>180366.71519757481</v>
      </c>
      <c r="C139" s="1" t="s">
        <v>301</v>
      </c>
      <c r="D139" s="1" t="s">
        <v>305</v>
      </c>
      <c r="E139" s="2"/>
      <c r="F139" s="2"/>
    </row>
    <row r="140" spans="1:6" ht="14.25" customHeight="1" x14ac:dyDescent="0.2">
      <c r="A140" s="1" t="s">
        <v>96</v>
      </c>
      <c r="B140" s="1">
        <v>3851.5609895153525</v>
      </c>
      <c r="E140" s="2"/>
      <c r="F140" s="2"/>
    </row>
    <row r="141" spans="1:6" ht="14.25" customHeight="1" x14ac:dyDescent="0.2">
      <c r="A141" s="1" t="s">
        <v>305</v>
      </c>
      <c r="B141" s="1">
        <v>2352.7836941880696</v>
      </c>
      <c r="E141" s="2"/>
      <c r="F141" s="2"/>
    </row>
    <row r="142" spans="1:6" ht="14.25" customHeight="1" x14ac:dyDescent="0.2">
      <c r="A142" s="1" t="s">
        <v>347</v>
      </c>
      <c r="B142" s="1">
        <v>4998.0164990009107</v>
      </c>
      <c r="C142" s="1" t="s">
        <v>304</v>
      </c>
      <c r="D142" s="1" t="s">
        <v>305</v>
      </c>
      <c r="E142" s="2"/>
      <c r="F142" s="2"/>
    </row>
    <row r="143" spans="1:6" ht="14.25" customHeight="1" x14ac:dyDescent="0.2">
      <c r="A143" s="1" t="s">
        <v>187</v>
      </c>
      <c r="B143" s="1">
        <v>1113.3721403358106</v>
      </c>
      <c r="E143" s="2"/>
      <c r="F143" s="2"/>
    </row>
    <row r="144" spans="1:6" ht="14.25" customHeight="1" x14ac:dyDescent="0.2">
      <c r="A144" s="1" t="s">
        <v>348</v>
      </c>
      <c r="B144" s="1">
        <v>9983.1356355779662</v>
      </c>
      <c r="C144" s="1" t="s">
        <v>306</v>
      </c>
      <c r="D144" s="1" t="s">
        <v>299</v>
      </c>
      <c r="E144" s="2"/>
      <c r="F144" s="2"/>
    </row>
    <row r="145" spans="1:6" ht="14.25" customHeight="1" x14ac:dyDescent="0.2">
      <c r="A145" s="1" t="s">
        <v>182</v>
      </c>
      <c r="B145" s="1">
        <v>19555.211065253854</v>
      </c>
      <c r="C145" s="1" t="s">
        <v>306</v>
      </c>
      <c r="D145" s="1" t="s">
        <v>299</v>
      </c>
      <c r="E145" s="2"/>
      <c r="F145" s="2"/>
    </row>
    <row r="146" spans="1:6" ht="14.25" customHeight="1" x14ac:dyDescent="0.2">
      <c r="A146" s="1" t="s">
        <v>208</v>
      </c>
      <c r="B146" s="1">
        <v>114685.16842414942</v>
      </c>
      <c r="C146" s="1" t="s">
        <v>306</v>
      </c>
      <c r="D146" s="1" t="s">
        <v>299</v>
      </c>
      <c r="E146" s="2"/>
      <c r="F146" s="2"/>
    </row>
    <row r="147" spans="1:6" ht="14.25" customHeight="1" x14ac:dyDescent="0.2">
      <c r="A147" s="1" t="s">
        <v>191</v>
      </c>
      <c r="B147" s="1">
        <v>17794.478616781202</v>
      </c>
      <c r="C147" s="1" t="s">
        <v>310</v>
      </c>
      <c r="D147" s="1" t="s">
        <v>299</v>
      </c>
      <c r="E147" s="2"/>
      <c r="F147" s="2"/>
    </row>
    <row r="148" spans="1:6" ht="14.25" customHeight="1" x14ac:dyDescent="0.2">
      <c r="A148" s="1" t="s">
        <v>349</v>
      </c>
      <c r="B148" s="1">
        <v>86117.6554287201</v>
      </c>
      <c r="C148" s="1" t="s">
        <v>298</v>
      </c>
      <c r="D148" s="1" t="s">
        <v>299</v>
      </c>
      <c r="E148" s="2"/>
      <c r="F148" s="2"/>
    </row>
    <row r="149" spans="1:6" ht="14.25" customHeight="1" x14ac:dyDescent="0.2">
      <c r="A149" s="1" t="s">
        <v>350</v>
      </c>
      <c r="C149" s="1" t="s">
        <v>309</v>
      </c>
      <c r="D149" s="1" t="s">
        <v>305</v>
      </c>
      <c r="E149" s="2"/>
      <c r="F149" s="2"/>
    </row>
    <row r="150" spans="1:6" ht="14.25" customHeight="1" x14ac:dyDescent="0.2">
      <c r="A150" s="1" t="s">
        <v>74</v>
      </c>
      <c r="B150" s="1">
        <v>3230.4097223015101</v>
      </c>
      <c r="C150" s="1" t="s">
        <v>306</v>
      </c>
      <c r="D150" s="1" t="s">
        <v>299</v>
      </c>
      <c r="E150" s="2"/>
      <c r="F150" s="2"/>
    </row>
    <row r="151" spans="1:6" ht="14.25" customHeight="1" x14ac:dyDescent="0.2">
      <c r="A151" s="1" t="s">
        <v>254</v>
      </c>
      <c r="B151" s="1">
        <v>190512.7374424359</v>
      </c>
      <c r="C151" s="1" t="s">
        <v>306</v>
      </c>
      <c r="D151" s="1" t="s">
        <v>307</v>
      </c>
      <c r="E151" s="2"/>
      <c r="F151" s="2"/>
    </row>
    <row r="152" spans="1:6" ht="14.25" customHeight="1" x14ac:dyDescent="0.2">
      <c r="A152" s="1" t="s">
        <v>171</v>
      </c>
      <c r="B152" s="1">
        <v>4494.0184030645441</v>
      </c>
      <c r="C152" s="1" t="s">
        <v>304</v>
      </c>
      <c r="D152" s="1" t="s">
        <v>302</v>
      </c>
      <c r="E152" s="2"/>
      <c r="F152" s="2"/>
    </row>
    <row r="153" spans="1:6" ht="14.25" customHeight="1" x14ac:dyDescent="0.2">
      <c r="A153" s="1" t="s">
        <v>86</v>
      </c>
      <c r="B153" s="1">
        <v>526.22457218739646</v>
      </c>
      <c r="C153" s="1" t="s">
        <v>301</v>
      </c>
      <c r="D153" s="1" t="s">
        <v>307</v>
      </c>
      <c r="E153" s="2"/>
      <c r="F153" s="2"/>
    </row>
    <row r="154" spans="1:6" ht="14.25" customHeight="1" x14ac:dyDescent="0.2">
      <c r="A154" s="1" t="s">
        <v>213</v>
      </c>
      <c r="B154" s="1">
        <v>10626.433346690934</v>
      </c>
      <c r="E154" s="2"/>
      <c r="F154" s="2"/>
    </row>
    <row r="155" spans="1:6" ht="14.25" customHeight="1" x14ac:dyDescent="0.2">
      <c r="A155" s="1" t="s">
        <v>309</v>
      </c>
      <c r="B155" s="1">
        <v>7360.9530080902814</v>
      </c>
      <c r="C155" s="1" t="s">
        <v>298</v>
      </c>
      <c r="D155" s="1" t="s">
        <v>307</v>
      </c>
      <c r="E155" s="2"/>
      <c r="F155" s="2"/>
    </row>
    <row r="156" spans="1:6" ht="14.25" customHeight="1" x14ac:dyDescent="0.2">
      <c r="A156" s="1" t="s">
        <v>35</v>
      </c>
      <c r="B156" s="1">
        <v>9946.0338287919822</v>
      </c>
      <c r="C156" s="1" t="s">
        <v>310</v>
      </c>
      <c r="D156" s="1" t="s">
        <v>307</v>
      </c>
      <c r="E156" s="2"/>
      <c r="F156" s="2"/>
    </row>
    <row r="157" spans="1:6" ht="14.25" customHeight="1" x14ac:dyDescent="0.2">
      <c r="A157" s="1" t="s">
        <v>247</v>
      </c>
      <c r="B157" s="1">
        <v>4073.109829735844</v>
      </c>
      <c r="E157" s="2"/>
      <c r="F157" s="2"/>
    </row>
    <row r="158" spans="1:6" ht="14.25" customHeight="1" x14ac:dyDescent="0.2">
      <c r="A158" s="1" t="s">
        <v>351</v>
      </c>
      <c r="B158" s="1">
        <v>5480.250809148979</v>
      </c>
      <c r="C158" s="1" t="s">
        <v>306</v>
      </c>
      <c r="D158" s="1" t="s">
        <v>307</v>
      </c>
      <c r="E158" s="2"/>
      <c r="F158" s="2"/>
    </row>
    <row r="159" spans="1:6" ht="14.25" customHeight="1" x14ac:dyDescent="0.2">
      <c r="A159" s="1" t="s">
        <v>188</v>
      </c>
      <c r="B159" s="1">
        <v>6022.2409899741851</v>
      </c>
      <c r="C159" s="1" t="s">
        <v>304</v>
      </c>
      <c r="D159" s="1" t="s">
        <v>302</v>
      </c>
      <c r="E159" s="2"/>
      <c r="F159" s="2"/>
    </row>
    <row r="160" spans="1:6" ht="14.25" customHeight="1" x14ac:dyDescent="0.2">
      <c r="A160" s="1" t="s">
        <v>98</v>
      </c>
      <c r="B160" s="1">
        <v>879.1227751620595</v>
      </c>
      <c r="C160" s="1" t="s">
        <v>309</v>
      </c>
      <c r="D160" s="1" t="s">
        <v>299</v>
      </c>
      <c r="E160" s="2"/>
      <c r="F160" s="2"/>
    </row>
    <row r="161" spans="1:6" ht="14.25" customHeight="1" x14ac:dyDescent="0.2">
      <c r="A161" s="1" t="s">
        <v>214</v>
      </c>
      <c r="B161" s="1">
        <v>30186.195962197886</v>
      </c>
      <c r="C161" s="1" t="s">
        <v>310</v>
      </c>
      <c r="D161" s="1" t="s">
        <v>305</v>
      </c>
      <c r="E161" s="2"/>
      <c r="F161" s="2"/>
    </row>
    <row r="162" spans="1:6" ht="14.25" customHeight="1" x14ac:dyDescent="0.2">
      <c r="A162" s="1" t="s">
        <v>61</v>
      </c>
      <c r="B162" s="1">
        <v>1477.3553677879447</v>
      </c>
      <c r="E162" s="2"/>
      <c r="F162" s="2"/>
    </row>
    <row r="163" spans="1:6" ht="14.25" customHeight="1" x14ac:dyDescent="0.2">
      <c r="A163" s="1" t="s">
        <v>352</v>
      </c>
      <c r="B163" s="1">
        <v>3365.5118709997778</v>
      </c>
      <c r="C163" s="1" t="s">
        <v>306</v>
      </c>
      <c r="D163" s="1" t="s">
        <v>307</v>
      </c>
      <c r="E163" s="2"/>
      <c r="F163" s="2"/>
    </row>
    <row r="164" spans="1:6" ht="14.25" customHeight="1" x14ac:dyDescent="0.2">
      <c r="A164" s="1" t="s">
        <v>209</v>
      </c>
      <c r="B164" s="1">
        <v>8910.651554094482</v>
      </c>
      <c r="C164" s="1" t="s">
        <v>310</v>
      </c>
      <c r="D164" s="1" t="s">
        <v>305</v>
      </c>
      <c r="E164" s="2"/>
      <c r="F164" s="2"/>
    </row>
    <row r="165" spans="1:6" ht="14.25" customHeight="1" x14ac:dyDescent="0.2">
      <c r="A165" s="1" t="s">
        <v>175</v>
      </c>
      <c r="B165" s="1">
        <v>4339.8446248731389</v>
      </c>
      <c r="C165" s="1" t="s">
        <v>310</v>
      </c>
      <c r="D165" s="1" t="s">
        <v>299</v>
      </c>
      <c r="E165" s="2"/>
      <c r="F165" s="2"/>
    </row>
    <row r="166" spans="1:6" ht="14.25" customHeight="1" x14ac:dyDescent="0.2">
      <c r="A166" s="1" t="s">
        <v>248</v>
      </c>
      <c r="B166" s="1">
        <v>20659.640291542131</v>
      </c>
      <c r="C166" s="1" t="s">
        <v>304</v>
      </c>
      <c r="D166" s="1" t="s">
        <v>302</v>
      </c>
      <c r="E166" s="2"/>
      <c r="F166" s="2"/>
    </row>
    <row r="167" spans="1:6" ht="14.25" customHeight="1" x14ac:dyDescent="0.2">
      <c r="A167" s="1" t="s">
        <v>81</v>
      </c>
      <c r="B167" s="1">
        <v>503.57065659173981</v>
      </c>
      <c r="C167" s="1" t="s">
        <v>304</v>
      </c>
      <c r="D167" s="1" t="s">
        <v>305</v>
      </c>
      <c r="E167" s="2"/>
      <c r="F167" s="2"/>
    </row>
    <row r="168" spans="1:6" ht="14.25" customHeight="1" x14ac:dyDescent="0.2">
      <c r="A168" s="1" t="s">
        <v>167</v>
      </c>
      <c r="B168" s="1">
        <v>1679.4426048415739</v>
      </c>
      <c r="C168" s="1" t="s">
        <v>304</v>
      </c>
      <c r="D168" s="1" t="s">
        <v>307</v>
      </c>
      <c r="E168" s="2"/>
      <c r="F168" s="2"/>
    </row>
    <row r="169" spans="1:6" ht="14.25" customHeight="1" x14ac:dyDescent="0.2">
      <c r="A169" s="1" t="s">
        <v>197</v>
      </c>
      <c r="B169" s="1">
        <v>11097.586933230887</v>
      </c>
      <c r="C169" s="1" t="s">
        <v>304</v>
      </c>
      <c r="D169" s="1" t="s">
        <v>302</v>
      </c>
      <c r="E169" s="2"/>
      <c r="F169" s="2"/>
    </row>
    <row r="170" spans="1:6" ht="14.25" customHeight="1" x14ac:dyDescent="0.2">
      <c r="A170" s="1" t="s">
        <v>99</v>
      </c>
      <c r="B170" s="1">
        <v>583.11020358403914</v>
      </c>
      <c r="C170" s="1" t="s">
        <v>310</v>
      </c>
      <c r="D170" s="1" t="s">
        <v>307</v>
      </c>
      <c r="E170" s="2"/>
      <c r="F170" s="2"/>
    </row>
    <row r="171" spans="1:6" ht="14.25" customHeight="1" x14ac:dyDescent="0.2">
      <c r="A171" s="1" t="s">
        <v>80</v>
      </c>
      <c r="B171" s="1">
        <v>11414.202689466392</v>
      </c>
      <c r="E171" s="2"/>
      <c r="F171" s="2"/>
    </row>
    <row r="172" spans="1:6" ht="14.25" customHeight="1" x14ac:dyDescent="0.2">
      <c r="A172" s="1" t="s">
        <v>312</v>
      </c>
      <c r="B172" s="1">
        <v>63341.783638380803</v>
      </c>
      <c r="C172" s="1" t="s">
        <v>304</v>
      </c>
      <c r="D172" s="1" t="s">
        <v>307</v>
      </c>
      <c r="E172" s="2"/>
      <c r="F172" s="2"/>
    </row>
    <row r="173" spans="1:6" ht="14.25" customHeight="1" x14ac:dyDescent="0.2">
      <c r="A173" s="1" t="s">
        <v>183</v>
      </c>
      <c r="B173" s="1">
        <v>5037.3426291926335</v>
      </c>
      <c r="C173" s="1" t="s">
        <v>310</v>
      </c>
      <c r="D173" s="1" t="s">
        <v>299</v>
      </c>
      <c r="E173" s="2"/>
      <c r="F173" s="2"/>
    </row>
    <row r="174" spans="1:6" ht="14.25" customHeight="1" x14ac:dyDescent="0.2">
      <c r="A174" s="1" t="s">
        <v>223</v>
      </c>
      <c r="C174" s="1" t="s">
        <v>304</v>
      </c>
      <c r="D174" s="1" t="s">
        <v>302</v>
      </c>
      <c r="E174" s="2"/>
      <c r="F174" s="2"/>
    </row>
    <row r="175" spans="1:6" ht="14.25" customHeight="1" x14ac:dyDescent="0.2">
      <c r="A175" s="1" t="s">
        <v>94</v>
      </c>
      <c r="B175" s="1">
        <v>553.89495533582613</v>
      </c>
      <c r="C175" s="1" t="s">
        <v>304</v>
      </c>
      <c r="D175" s="1" t="s">
        <v>305</v>
      </c>
      <c r="E175" s="2"/>
      <c r="F175" s="2"/>
    </row>
    <row r="176" spans="1:6" ht="14.25" customHeight="1" x14ac:dyDescent="0.2">
      <c r="A176" s="1" t="s">
        <v>28</v>
      </c>
      <c r="B176" s="1">
        <v>2229.8586518612988</v>
      </c>
      <c r="C176" s="1" t="s">
        <v>298</v>
      </c>
      <c r="D176" s="1" t="s">
        <v>305</v>
      </c>
      <c r="E176" s="2"/>
      <c r="F176" s="2"/>
    </row>
    <row r="177" spans="1:6" ht="14.25" customHeight="1" x14ac:dyDescent="0.2">
      <c r="A177" s="1" t="s">
        <v>150</v>
      </c>
      <c r="B177" s="1">
        <v>1926.6996939827582</v>
      </c>
      <c r="C177" s="1" t="s">
        <v>306</v>
      </c>
      <c r="D177" s="1" t="s">
        <v>299</v>
      </c>
      <c r="E177" s="2"/>
      <c r="F177" s="2"/>
    </row>
    <row r="178" spans="1:6" ht="14.25" customHeight="1" x14ac:dyDescent="0.2">
      <c r="A178" s="1" t="s">
        <v>108</v>
      </c>
      <c r="B178" s="1">
        <v>52476.273253332714</v>
      </c>
      <c r="C178" s="1" t="s">
        <v>306</v>
      </c>
      <c r="D178" s="1" t="s">
        <v>299</v>
      </c>
      <c r="E178" s="2"/>
      <c r="F178" s="2"/>
    </row>
    <row r="179" spans="1:6" ht="14.25" customHeight="1" x14ac:dyDescent="0.2">
      <c r="A179" s="1" t="s">
        <v>158</v>
      </c>
      <c r="B179" s="1">
        <v>75826.081883417311</v>
      </c>
      <c r="C179" s="1" t="s">
        <v>301</v>
      </c>
      <c r="D179" s="1" t="s">
        <v>305</v>
      </c>
      <c r="E179" s="2"/>
      <c r="F179" s="2"/>
    </row>
    <row r="180" spans="1:6" ht="14.25" customHeight="1" x14ac:dyDescent="0.2">
      <c r="A180" s="1" t="s">
        <v>84</v>
      </c>
      <c r="B180" s="1">
        <v>1194.9568757257528</v>
      </c>
      <c r="C180" s="1" t="s">
        <v>310</v>
      </c>
      <c r="D180" s="1" t="s">
        <v>299</v>
      </c>
      <c r="E180" s="2"/>
      <c r="F180" s="2"/>
    </row>
    <row r="181" spans="1:6" ht="14.25" customHeight="1" x14ac:dyDescent="0.2">
      <c r="A181" s="1" t="s">
        <v>266</v>
      </c>
      <c r="B181" s="1">
        <v>10983.224649242447</v>
      </c>
      <c r="C181" s="1" t="s">
        <v>310</v>
      </c>
      <c r="D181" s="1" t="s">
        <v>299</v>
      </c>
      <c r="E181" s="2"/>
      <c r="F181" s="2"/>
    </row>
    <row r="182" spans="1:6" ht="14.25" customHeight="1" x14ac:dyDescent="0.2">
      <c r="A182" s="1" t="s">
        <v>166</v>
      </c>
      <c r="B182" s="1">
        <v>42755.216263452246</v>
      </c>
      <c r="E182" s="2"/>
      <c r="F182" s="2"/>
    </row>
    <row r="183" spans="1:6" ht="14.25" customHeight="1" x14ac:dyDescent="0.2">
      <c r="A183" s="1" t="s">
        <v>353</v>
      </c>
      <c r="B183" s="1">
        <v>39509.571085380987</v>
      </c>
      <c r="C183" s="1" t="s">
        <v>309</v>
      </c>
      <c r="D183" s="1" t="s">
        <v>299</v>
      </c>
      <c r="E183" s="2"/>
      <c r="F183" s="2"/>
    </row>
    <row r="184" spans="1:6" ht="14.25" customHeight="1" x14ac:dyDescent="0.2">
      <c r="A184" s="1" t="s">
        <v>160</v>
      </c>
      <c r="B184" s="1">
        <v>15343.04350008545</v>
      </c>
      <c r="E184" s="2"/>
      <c r="F184" s="2"/>
    </row>
    <row r="185" spans="1:6" ht="14.25" customHeight="1" x14ac:dyDescent="0.2">
      <c r="A185" s="1" t="s">
        <v>354</v>
      </c>
      <c r="B185" s="1">
        <v>13808.442412820081</v>
      </c>
      <c r="C185" s="1" t="s">
        <v>301</v>
      </c>
      <c r="D185" s="1" t="s">
        <v>305</v>
      </c>
      <c r="E185" s="2"/>
      <c r="F185" s="2"/>
    </row>
    <row r="186" spans="1:6" ht="14.25" customHeight="1" x14ac:dyDescent="0.2">
      <c r="A186" s="1" t="s">
        <v>25</v>
      </c>
      <c r="B186" s="1">
        <v>1284.7020468325547</v>
      </c>
      <c r="C186" s="1" t="s">
        <v>298</v>
      </c>
      <c r="D186" s="1" t="s">
        <v>307</v>
      </c>
      <c r="E186" s="2"/>
      <c r="F186" s="2"/>
    </row>
    <row r="187" spans="1:6" ht="14.25" customHeight="1" x14ac:dyDescent="0.2">
      <c r="A187" s="1" t="s">
        <v>168</v>
      </c>
      <c r="B187" s="1">
        <v>15727.974491574118</v>
      </c>
      <c r="C187" s="1" t="s">
        <v>298</v>
      </c>
      <c r="D187" s="1" t="s">
        <v>307</v>
      </c>
      <c r="E187" s="2"/>
      <c r="F187" s="2"/>
    </row>
    <row r="188" spans="1:6" ht="14.25" customHeight="1" x14ac:dyDescent="0.2">
      <c r="A188" s="1" t="s">
        <v>79</v>
      </c>
      <c r="B188" s="1">
        <v>7027.6122069772264</v>
      </c>
      <c r="C188" s="1" t="s">
        <v>310</v>
      </c>
      <c r="D188" s="1" t="s">
        <v>305</v>
      </c>
      <c r="E188" s="2"/>
      <c r="F188" s="2"/>
    </row>
    <row r="189" spans="1:6" ht="14.25" customHeight="1" x14ac:dyDescent="0.2">
      <c r="A189" s="1" t="s">
        <v>40</v>
      </c>
      <c r="B189" s="1">
        <v>3485.3408438976994</v>
      </c>
      <c r="C189" s="1" t="s">
        <v>310</v>
      </c>
      <c r="D189" s="1" t="s">
        <v>299</v>
      </c>
      <c r="E189" s="2"/>
      <c r="F189" s="2"/>
    </row>
    <row r="190" spans="1:6" ht="14.25" customHeight="1" x14ac:dyDescent="0.2">
      <c r="A190" s="1" t="s">
        <v>261</v>
      </c>
      <c r="B190" s="1">
        <v>14907.777345703016</v>
      </c>
      <c r="C190" s="1" t="s">
        <v>310</v>
      </c>
      <c r="D190" s="1" t="s">
        <v>305</v>
      </c>
      <c r="E190" s="2"/>
      <c r="F190" s="2"/>
    </row>
    <row r="191" spans="1:6" ht="14.25" customHeight="1" x14ac:dyDescent="0.2">
      <c r="A191" s="1" t="s">
        <v>136</v>
      </c>
      <c r="B191" s="1">
        <v>2829.1670852537563</v>
      </c>
      <c r="C191" s="1" t="s">
        <v>306</v>
      </c>
      <c r="D191" s="1" t="s">
        <v>299</v>
      </c>
      <c r="E191" s="2"/>
      <c r="F191" s="2"/>
    </row>
    <row r="192" spans="1:6" ht="14.25" customHeight="1" x14ac:dyDescent="0.2">
      <c r="A192" s="1" t="s">
        <v>73</v>
      </c>
      <c r="B192" s="1">
        <v>15694.840823885674</v>
      </c>
      <c r="E192" s="2"/>
      <c r="F192" s="2"/>
    </row>
    <row r="193" spans="1:6" ht="14.25" customHeight="1" x14ac:dyDescent="0.2">
      <c r="A193" s="1" t="s">
        <v>355</v>
      </c>
      <c r="B193" s="1">
        <v>1482.7957944606103</v>
      </c>
      <c r="C193" s="1" t="s">
        <v>298</v>
      </c>
      <c r="D193" s="1" t="s">
        <v>299</v>
      </c>
      <c r="E193" s="2"/>
      <c r="F193" s="2"/>
    </row>
    <row r="194" spans="1:6" ht="14.25" customHeight="1" x14ac:dyDescent="0.2">
      <c r="A194" s="1" t="s">
        <v>181</v>
      </c>
      <c r="B194" s="1">
        <v>32850.548612359227</v>
      </c>
      <c r="C194" s="1" t="s">
        <v>310</v>
      </c>
      <c r="D194" s="1" t="s">
        <v>302</v>
      </c>
      <c r="E194" s="2"/>
      <c r="F194" s="2"/>
    </row>
    <row r="195" spans="1:6" ht="14.25" customHeight="1" x14ac:dyDescent="0.2">
      <c r="A195" s="1" t="s">
        <v>356</v>
      </c>
      <c r="C195" s="1" t="s">
        <v>306</v>
      </c>
      <c r="D195" s="1" t="s">
        <v>299</v>
      </c>
      <c r="E195" s="2"/>
      <c r="F195" s="2"/>
    </row>
    <row r="196" spans="1:6" ht="14.25" customHeight="1" x14ac:dyDescent="0.2">
      <c r="A196" s="1" t="s">
        <v>129</v>
      </c>
      <c r="B196" s="1">
        <v>23284.52723290024</v>
      </c>
      <c r="C196" s="1" t="s">
        <v>298</v>
      </c>
      <c r="D196" s="1" t="s">
        <v>307</v>
      </c>
      <c r="E196" s="2"/>
      <c r="F196" s="2"/>
    </row>
    <row r="197" spans="1:6" ht="14.25" customHeight="1" x14ac:dyDescent="0.2">
      <c r="A197" s="1" t="s">
        <v>146</v>
      </c>
      <c r="B197" s="1">
        <v>5380.963321841301</v>
      </c>
      <c r="C197" s="1" t="s">
        <v>309</v>
      </c>
      <c r="D197" s="1" t="s">
        <v>305</v>
      </c>
      <c r="E197" s="2"/>
      <c r="F197" s="2"/>
    </row>
    <row r="198" spans="1:6" ht="14.25" customHeight="1" x14ac:dyDescent="0.2">
      <c r="A198" s="1" t="s">
        <v>357</v>
      </c>
      <c r="B198" s="1">
        <v>3656.8582713701089</v>
      </c>
      <c r="E198" s="2"/>
      <c r="F198" s="2"/>
    </row>
    <row r="199" spans="1:6" ht="14.25" customHeight="1" x14ac:dyDescent="0.2">
      <c r="A199" s="1" t="s">
        <v>358</v>
      </c>
      <c r="B199" s="1">
        <v>4268.838312919791</v>
      </c>
      <c r="E199" s="2"/>
      <c r="F199" s="2"/>
    </row>
    <row r="200" spans="1:6" ht="14.25" customHeight="1" x14ac:dyDescent="0.2">
      <c r="A200" s="1" t="s">
        <v>359</v>
      </c>
      <c r="B200" s="1">
        <v>45769.583871462622</v>
      </c>
      <c r="C200" s="1" t="s">
        <v>310</v>
      </c>
      <c r="D200" s="1" t="s">
        <v>299</v>
      </c>
      <c r="E200" s="2"/>
      <c r="F200" s="2"/>
    </row>
    <row r="201" spans="1:6" ht="14.25" customHeight="1" x14ac:dyDescent="0.2">
      <c r="A201" s="1" t="s">
        <v>225</v>
      </c>
      <c r="C201" s="1" t="s">
        <v>309</v>
      </c>
      <c r="D201" s="1" t="s">
        <v>299</v>
      </c>
      <c r="E201" s="2"/>
      <c r="F201" s="2"/>
    </row>
    <row r="202" spans="1:6" ht="14.25" customHeight="1" x14ac:dyDescent="0.2">
      <c r="A202" s="1" t="s">
        <v>179</v>
      </c>
      <c r="B202" s="1">
        <v>62087.974134894626</v>
      </c>
      <c r="C202" s="1" t="s">
        <v>306</v>
      </c>
      <c r="D202" s="1" t="s">
        <v>307</v>
      </c>
      <c r="E202" s="2"/>
      <c r="F202" s="2"/>
    </row>
    <row r="203" spans="1:6" ht="14.25" customHeight="1" x14ac:dyDescent="0.2">
      <c r="A203" s="1" t="s">
        <v>101</v>
      </c>
      <c r="B203" s="1">
        <v>12889.809611149216</v>
      </c>
      <c r="C203" s="1" t="s">
        <v>306</v>
      </c>
      <c r="D203" s="1" t="s">
        <v>307</v>
      </c>
      <c r="E203" s="2"/>
      <c r="F203" s="2"/>
    </row>
    <row r="204" spans="1:6" ht="14.25" customHeight="1" x14ac:dyDescent="0.2">
      <c r="A204" s="1" t="s">
        <v>360</v>
      </c>
      <c r="B204" s="1">
        <v>11497.6492498593</v>
      </c>
      <c r="C204" s="1" t="s">
        <v>304</v>
      </c>
      <c r="D204" s="1" t="s">
        <v>302</v>
      </c>
      <c r="E204" s="2"/>
      <c r="F204" s="2"/>
    </row>
    <row r="205" spans="1:6" ht="14.25" customHeight="1" x14ac:dyDescent="0.2">
      <c r="A205" s="1" t="s">
        <v>114</v>
      </c>
      <c r="B205" s="1">
        <v>820.14928855859421</v>
      </c>
      <c r="E205" s="2"/>
      <c r="F205" s="2"/>
    </row>
    <row r="206" spans="1:6" ht="14.25" customHeight="1" x14ac:dyDescent="0.2">
      <c r="A206" s="1" t="s">
        <v>301</v>
      </c>
      <c r="B206" s="1">
        <v>1959.3422564686657</v>
      </c>
      <c r="C206" s="1" t="s">
        <v>309</v>
      </c>
      <c r="D206" s="1" t="s">
        <v>299</v>
      </c>
      <c r="E206" s="2"/>
      <c r="F206" s="2"/>
    </row>
    <row r="207" spans="1:6" ht="14.25" customHeight="1" x14ac:dyDescent="0.2">
      <c r="A207" s="1" t="s">
        <v>75</v>
      </c>
      <c r="B207" s="1">
        <v>23139.797980823747</v>
      </c>
      <c r="C207" s="1" t="s">
        <v>304</v>
      </c>
      <c r="D207" s="1" t="s">
        <v>302</v>
      </c>
      <c r="E207" s="2"/>
      <c r="F207" s="2"/>
    </row>
    <row r="208" spans="1:6" ht="14.25" customHeight="1" x14ac:dyDescent="0.2">
      <c r="A208" s="1" t="s">
        <v>67</v>
      </c>
      <c r="B208" s="1">
        <v>753.282174142999</v>
      </c>
      <c r="C208" s="1" t="s">
        <v>304</v>
      </c>
      <c r="D208" s="1" t="s">
        <v>305</v>
      </c>
      <c r="E208" s="2"/>
      <c r="F208" s="2"/>
    </row>
    <row r="209" spans="1:6" ht="14.25" customHeight="1" x14ac:dyDescent="0.2">
      <c r="A209" s="1" t="s">
        <v>107</v>
      </c>
      <c r="B209" s="1">
        <v>1430.1482590016221</v>
      </c>
      <c r="C209" s="1" t="s">
        <v>310</v>
      </c>
      <c r="D209" s="1" t="s">
        <v>299</v>
      </c>
      <c r="E209" s="2"/>
      <c r="F209" s="2"/>
    </row>
    <row r="210" spans="1:6" ht="14.25" customHeight="1" x14ac:dyDescent="0.2">
      <c r="A210" s="1" t="s">
        <v>154</v>
      </c>
      <c r="B210" s="1">
        <v>65640.707948498472</v>
      </c>
      <c r="C210" s="1" t="s">
        <v>310</v>
      </c>
      <c r="D210" s="1" t="s">
        <v>305</v>
      </c>
      <c r="E210" s="2"/>
      <c r="F210" s="2"/>
    </row>
    <row r="211" spans="1:6" ht="14.25" customHeight="1" x14ac:dyDescent="0.2">
      <c r="A211" s="1" t="s">
        <v>206</v>
      </c>
      <c r="B211" s="1">
        <v>2344.2316340644838</v>
      </c>
      <c r="C211" s="1" t="s">
        <v>304</v>
      </c>
      <c r="D211" s="1" t="s">
        <v>302</v>
      </c>
      <c r="E211" s="2"/>
      <c r="F211" s="2"/>
    </row>
    <row r="212" spans="1:6" ht="14.25" customHeight="1" x14ac:dyDescent="0.2">
      <c r="A212" s="1" t="s">
        <v>143</v>
      </c>
      <c r="B212" s="1">
        <v>527.53417454467149</v>
      </c>
      <c r="C212" s="1" t="s">
        <v>298</v>
      </c>
      <c r="D212" s="1" t="s">
        <v>305</v>
      </c>
      <c r="E212" s="2"/>
      <c r="F212" s="2"/>
    </row>
    <row r="213" spans="1:6" ht="14.25" customHeight="1" x14ac:dyDescent="0.2">
      <c r="A213" s="1" t="s">
        <v>152</v>
      </c>
      <c r="B213" s="1">
        <v>4167.7309387856294</v>
      </c>
      <c r="C213" s="1" t="s">
        <v>306</v>
      </c>
      <c r="D213" s="1" t="s">
        <v>299</v>
      </c>
      <c r="E213" s="2"/>
      <c r="F213" s="2"/>
    </row>
    <row r="214" spans="1:6" ht="14.25" customHeight="1" x14ac:dyDescent="0.2">
      <c r="A214" s="1" t="s">
        <v>258</v>
      </c>
      <c r="B214" s="1">
        <v>47731.208539934749</v>
      </c>
      <c r="C214" s="1" t="s">
        <v>304</v>
      </c>
      <c r="D214" s="1" t="s">
        <v>302</v>
      </c>
      <c r="E214" s="2"/>
      <c r="F214" s="2"/>
    </row>
    <row r="215" spans="1:6" ht="14.25" customHeight="1" x14ac:dyDescent="0.2">
      <c r="A215" s="1" t="s">
        <v>111</v>
      </c>
      <c r="B215" s="1">
        <v>320.03814830565045</v>
      </c>
      <c r="C215" s="1" t="s">
        <v>306</v>
      </c>
      <c r="D215" s="1" t="s">
        <v>307</v>
      </c>
      <c r="E215" s="2"/>
      <c r="F215" s="2"/>
    </row>
    <row r="216" spans="1:6" ht="14.25" customHeight="1" x14ac:dyDescent="0.2">
      <c r="A216" s="1" t="s">
        <v>141</v>
      </c>
      <c r="B216" s="1">
        <v>7411.5586487900473</v>
      </c>
      <c r="E216" s="2"/>
      <c r="F216" s="2"/>
    </row>
    <row r="217" spans="1:6" ht="14.25" customHeight="1" x14ac:dyDescent="0.2">
      <c r="A217" s="1" t="s">
        <v>361</v>
      </c>
      <c r="B217" s="1">
        <v>1599.5925750446845</v>
      </c>
      <c r="C217" s="1" t="s">
        <v>304</v>
      </c>
      <c r="D217" s="1" t="s">
        <v>302</v>
      </c>
      <c r="E217" s="2"/>
      <c r="F217" s="2"/>
    </row>
    <row r="218" spans="1:6" ht="14.25" customHeight="1" x14ac:dyDescent="0.2">
      <c r="A218" s="1" t="s">
        <v>122</v>
      </c>
      <c r="B218" s="1">
        <v>1119.6514371656524</v>
      </c>
      <c r="E218" s="2"/>
      <c r="F218" s="2"/>
    </row>
    <row r="219" spans="1:6" ht="14.25" customHeight="1" x14ac:dyDescent="0.2">
      <c r="A219" s="1" t="s">
        <v>304</v>
      </c>
      <c r="B219" s="1">
        <v>1600.8810145105308</v>
      </c>
      <c r="E219" s="2"/>
      <c r="F219" s="2"/>
    </row>
    <row r="220" spans="1:6" ht="14.25" customHeight="1" x14ac:dyDescent="0.2">
      <c r="A220" s="1" t="s">
        <v>362</v>
      </c>
      <c r="B220" s="1">
        <v>12612.724327354857</v>
      </c>
      <c r="C220" s="1" t="s">
        <v>304</v>
      </c>
      <c r="D220" s="1" t="s">
        <v>305</v>
      </c>
      <c r="E220" s="2"/>
      <c r="F220" s="2"/>
    </row>
    <row r="221" spans="1:6" ht="14.25" customHeight="1" x14ac:dyDescent="0.2">
      <c r="A221" s="1" t="s">
        <v>228</v>
      </c>
      <c r="B221" s="1">
        <v>1987.5797016681831</v>
      </c>
      <c r="C221" s="1" t="s">
        <v>298</v>
      </c>
      <c r="D221" s="1" t="s">
        <v>307</v>
      </c>
      <c r="E221" s="2"/>
      <c r="F221" s="2"/>
    </row>
    <row r="222" spans="1:6" ht="14.25" customHeight="1" x14ac:dyDescent="0.2">
      <c r="A222" s="1" t="s">
        <v>211</v>
      </c>
      <c r="B222" s="1">
        <v>7261.1656095382368</v>
      </c>
      <c r="C222" s="1" t="s">
        <v>306</v>
      </c>
      <c r="D222" s="1" t="s">
        <v>299</v>
      </c>
      <c r="E222" s="2"/>
      <c r="F222" s="2"/>
    </row>
    <row r="223" spans="1:6" ht="14.25" customHeight="1" x14ac:dyDescent="0.2">
      <c r="A223" s="1" t="s">
        <v>363</v>
      </c>
      <c r="B223" s="1">
        <v>19273.253954122887</v>
      </c>
      <c r="C223" s="1" t="s">
        <v>306</v>
      </c>
      <c r="D223" s="1" t="s">
        <v>299</v>
      </c>
      <c r="E223" s="2"/>
      <c r="F223" s="2"/>
    </row>
    <row r="224" spans="1:6" ht="14.25" customHeight="1" x14ac:dyDescent="0.2">
      <c r="A224" s="1" t="s">
        <v>189</v>
      </c>
      <c r="B224" s="1">
        <v>25942.954774143614</v>
      </c>
      <c r="C224" s="1" t="s">
        <v>306</v>
      </c>
      <c r="D224" s="1" t="s">
        <v>299</v>
      </c>
      <c r="E224" s="2"/>
      <c r="F224" s="2"/>
    </row>
    <row r="225" spans="1:6" ht="14.25" customHeight="1" x14ac:dyDescent="0.2">
      <c r="A225" s="1" t="s">
        <v>130</v>
      </c>
      <c r="B225" s="1">
        <v>51939.429744529123</v>
      </c>
      <c r="C225" s="1" t="s">
        <v>304</v>
      </c>
      <c r="D225" s="1" t="s">
        <v>305</v>
      </c>
      <c r="E225" s="2"/>
      <c r="F225" s="2"/>
    </row>
    <row r="226" spans="1:6" ht="14.25" customHeight="1" x14ac:dyDescent="0.2">
      <c r="A226" s="1" t="s">
        <v>199</v>
      </c>
      <c r="B226" s="1">
        <v>3894.6696302985792</v>
      </c>
      <c r="C226" s="1" t="s">
        <v>298</v>
      </c>
      <c r="D226" s="1" t="s">
        <v>299</v>
      </c>
      <c r="E226" s="2"/>
      <c r="F226" s="2"/>
    </row>
    <row r="227" spans="1:6" ht="14.25" customHeight="1" x14ac:dyDescent="0.2">
      <c r="A227" s="1" t="s">
        <v>364</v>
      </c>
      <c r="B227" s="1">
        <v>29160.103811068911</v>
      </c>
      <c r="C227" s="1" t="s">
        <v>304</v>
      </c>
      <c r="D227" s="1" t="s">
        <v>299</v>
      </c>
      <c r="E227" s="2"/>
      <c r="F227" s="2"/>
    </row>
    <row r="228" spans="1:6" ht="14.25" customHeight="1" x14ac:dyDescent="0.2">
      <c r="A228" s="1" t="s">
        <v>240</v>
      </c>
      <c r="B228" s="1">
        <v>16198.517476495674</v>
      </c>
      <c r="C228" s="1" t="s">
        <v>309</v>
      </c>
      <c r="D228" s="1" t="s">
        <v>302</v>
      </c>
      <c r="E228" s="2"/>
      <c r="F228" s="2"/>
    </row>
    <row r="229" spans="1:6" ht="14.25" customHeight="1" x14ac:dyDescent="0.2">
      <c r="A229" s="1" t="s">
        <v>365</v>
      </c>
      <c r="C229" s="1" t="s">
        <v>298</v>
      </c>
      <c r="D229" s="1" t="s">
        <v>299</v>
      </c>
      <c r="E229" s="2"/>
      <c r="F229" s="2"/>
    </row>
    <row r="230" spans="1:6" ht="14.25" customHeight="1" x14ac:dyDescent="0.2">
      <c r="A230" s="1" t="s">
        <v>256</v>
      </c>
      <c r="B230" s="1">
        <v>31350.86662826622</v>
      </c>
      <c r="C230" s="1" t="s">
        <v>304</v>
      </c>
      <c r="D230" s="1" t="s">
        <v>302</v>
      </c>
      <c r="E230" s="2"/>
      <c r="F230" s="2"/>
    </row>
    <row r="231" spans="1:6" ht="14.25" customHeight="1" x14ac:dyDescent="0.2">
      <c r="A231" s="1" t="s">
        <v>110</v>
      </c>
      <c r="B231" s="1">
        <v>709.54004317463011</v>
      </c>
      <c r="E231" s="2"/>
      <c r="F231" s="2"/>
    </row>
    <row r="232" spans="1:6" ht="14.25" customHeight="1" x14ac:dyDescent="0.2">
      <c r="A232" s="1" t="s">
        <v>366</v>
      </c>
      <c r="B232" s="1">
        <v>8280.2346962209176</v>
      </c>
      <c r="E232" s="2"/>
      <c r="F232" s="2"/>
    </row>
    <row r="233" spans="1:6" ht="14.25" customHeight="1" x14ac:dyDescent="0.2">
      <c r="A233" s="1" t="s">
        <v>367</v>
      </c>
      <c r="B233" s="1">
        <v>9002.2976009966478</v>
      </c>
      <c r="C233" s="1" t="s">
        <v>304</v>
      </c>
      <c r="D233" s="1" t="s">
        <v>302</v>
      </c>
      <c r="E233" s="2"/>
      <c r="F233" s="2"/>
    </row>
    <row r="234" spans="1:6" ht="14.25" customHeight="1" x14ac:dyDescent="0.2">
      <c r="A234" s="1" t="s">
        <v>142</v>
      </c>
      <c r="B234" s="1">
        <v>893.35245412167478</v>
      </c>
      <c r="C234" s="1" t="s">
        <v>310</v>
      </c>
      <c r="D234" s="1" t="s">
        <v>307</v>
      </c>
      <c r="E234" s="2"/>
      <c r="F234" s="2"/>
    </row>
    <row r="235" spans="1:6" ht="14.25" customHeight="1" x14ac:dyDescent="0.2">
      <c r="A235" s="1" t="s">
        <v>51</v>
      </c>
      <c r="B235" s="1">
        <v>7817.011521578549</v>
      </c>
      <c r="C235" s="1" t="s">
        <v>306</v>
      </c>
      <c r="D235" s="1" t="s">
        <v>305</v>
      </c>
      <c r="E235" s="2"/>
      <c r="F235" s="2"/>
    </row>
    <row r="236" spans="1:6" ht="14.25" customHeight="1" x14ac:dyDescent="0.2">
      <c r="A236" s="1" t="s">
        <v>133</v>
      </c>
      <c r="B236" s="1">
        <v>890.54440235573281</v>
      </c>
      <c r="C236" s="1" t="s">
        <v>306</v>
      </c>
      <c r="D236" s="1" t="s">
        <v>307</v>
      </c>
      <c r="E236" s="2"/>
      <c r="F236" s="2"/>
    </row>
    <row r="237" spans="1:6" ht="14.25" customHeight="1" x14ac:dyDescent="0.2">
      <c r="A237" s="1" t="s">
        <v>153</v>
      </c>
      <c r="B237" s="1">
        <v>7612.0351800945209</v>
      </c>
      <c r="E237" s="2"/>
      <c r="F237" s="2"/>
    </row>
    <row r="238" spans="1:6" ht="14.25" customHeight="1" x14ac:dyDescent="0.2">
      <c r="A238" s="1" t="s">
        <v>368</v>
      </c>
      <c r="B238" s="1">
        <v>8512.7395335518322</v>
      </c>
      <c r="C238" s="1" t="s">
        <v>310</v>
      </c>
      <c r="D238" s="1" t="s">
        <v>305</v>
      </c>
      <c r="E238" s="2"/>
      <c r="F238" s="2"/>
    </row>
    <row r="239" spans="1:6" ht="14.25" customHeight="1" x14ac:dyDescent="0.2">
      <c r="A239" s="1" t="s">
        <v>195</v>
      </c>
      <c r="B239" s="1">
        <v>1560.5086148230637</v>
      </c>
      <c r="E239" s="2"/>
      <c r="F239" s="2"/>
    </row>
    <row r="240" spans="1:6" ht="14.25" customHeight="1" x14ac:dyDescent="0.2">
      <c r="A240" s="1" t="s">
        <v>369</v>
      </c>
      <c r="B240" s="1">
        <v>3361.9129900997955</v>
      </c>
      <c r="C240" s="1" t="s">
        <v>310</v>
      </c>
      <c r="D240" s="1" t="s">
        <v>307</v>
      </c>
      <c r="E240" s="2"/>
      <c r="F240" s="2"/>
    </row>
    <row r="241" spans="1:6" ht="14.25" customHeight="1" x14ac:dyDescent="0.2">
      <c r="A241" s="1" t="s">
        <v>238</v>
      </c>
      <c r="B241" s="1">
        <v>4903.0121383544929</v>
      </c>
      <c r="E241" s="2"/>
      <c r="F241" s="2"/>
    </row>
    <row r="242" spans="1:6" ht="14.25" customHeight="1" x14ac:dyDescent="0.2">
      <c r="A242" s="1" t="s">
        <v>370</v>
      </c>
      <c r="B242" s="1">
        <v>1959.3422564686657</v>
      </c>
      <c r="E242" s="2"/>
      <c r="F242" s="2"/>
    </row>
    <row r="243" spans="1:6" ht="14.25" customHeight="1" x14ac:dyDescent="0.2">
      <c r="A243" s="1" t="s">
        <v>371</v>
      </c>
      <c r="B243" s="1">
        <v>1600.8810145105301</v>
      </c>
      <c r="C243" s="1" t="s">
        <v>298</v>
      </c>
      <c r="D243" s="1" t="s">
        <v>299</v>
      </c>
      <c r="E243" s="2"/>
      <c r="F243" s="2"/>
    </row>
    <row r="244" spans="1:6" ht="14.25" customHeight="1" x14ac:dyDescent="0.2">
      <c r="A244" s="1" t="s">
        <v>194</v>
      </c>
      <c r="B244" s="1">
        <v>16637.162938769739</v>
      </c>
      <c r="C244" s="1" t="s">
        <v>309</v>
      </c>
      <c r="D244" s="1" t="s">
        <v>305</v>
      </c>
      <c r="E244" s="2"/>
      <c r="F244" s="2"/>
    </row>
    <row r="245" spans="1:6" ht="14.25" customHeight="1" x14ac:dyDescent="0.2">
      <c r="A245" s="1" t="s">
        <v>117</v>
      </c>
      <c r="B245" s="1">
        <v>3351.5734433019225</v>
      </c>
      <c r="C245" s="1" t="s">
        <v>306</v>
      </c>
      <c r="D245" s="1" t="s">
        <v>307</v>
      </c>
      <c r="E245" s="2"/>
      <c r="F245" s="2"/>
    </row>
    <row r="246" spans="1:6" ht="14.25" customHeight="1" x14ac:dyDescent="0.2">
      <c r="A246" s="1" t="s">
        <v>46</v>
      </c>
      <c r="B246" s="1">
        <v>9126.5943919545334</v>
      </c>
      <c r="C246" s="1" t="s">
        <v>310</v>
      </c>
      <c r="D246" s="1" t="s">
        <v>307</v>
      </c>
      <c r="E246" s="2"/>
      <c r="F246" s="2"/>
    </row>
    <row r="247" spans="1:6" ht="14.25" customHeight="1" x14ac:dyDescent="0.2">
      <c r="A247" s="1" t="s">
        <v>264</v>
      </c>
      <c r="B247" s="1">
        <v>4055.8956095973822</v>
      </c>
      <c r="C247" s="1" t="s">
        <v>304</v>
      </c>
      <c r="D247" s="1" t="s">
        <v>305</v>
      </c>
      <c r="E247" s="2"/>
      <c r="F247" s="2"/>
    </row>
    <row r="248" spans="1:6" ht="14.25" customHeight="1" x14ac:dyDescent="0.2">
      <c r="A248" s="1" t="s">
        <v>55</v>
      </c>
      <c r="B248" s="1">
        <v>1085.88486100047</v>
      </c>
      <c r="C248" s="1" t="s">
        <v>304</v>
      </c>
      <c r="D248" s="1" t="s">
        <v>302</v>
      </c>
      <c r="E248" s="2"/>
      <c r="F248" s="2"/>
    </row>
    <row r="249" spans="1:6" ht="14.25" customHeight="1" x14ac:dyDescent="0.2">
      <c r="A249" s="1" t="s">
        <v>64</v>
      </c>
      <c r="B249" s="1">
        <v>794.45144543279707</v>
      </c>
      <c r="C249" s="1" t="s">
        <v>306</v>
      </c>
      <c r="D249" s="1" t="s">
        <v>305</v>
      </c>
      <c r="E249" s="2"/>
      <c r="F249" s="2"/>
    </row>
    <row r="250" spans="1:6" ht="14.25" customHeight="1" x14ac:dyDescent="0.2">
      <c r="A250" s="1" t="s">
        <v>69</v>
      </c>
      <c r="B250" s="1">
        <v>3662.5630867966702</v>
      </c>
      <c r="E250" s="2"/>
      <c r="F250" s="2"/>
    </row>
    <row r="251" spans="1:6" ht="14.25" customHeight="1" x14ac:dyDescent="0.2">
      <c r="A251" s="1" t="s">
        <v>307</v>
      </c>
      <c r="B251" s="1">
        <v>9589.0378735037029</v>
      </c>
      <c r="C251" s="1" t="s">
        <v>298</v>
      </c>
      <c r="D251" s="1" t="s">
        <v>299</v>
      </c>
      <c r="E251" s="2"/>
      <c r="F251" s="2"/>
    </row>
    <row r="252" spans="1:6" ht="14.25" customHeight="1" x14ac:dyDescent="0.2">
      <c r="A252" s="1" t="s">
        <v>174</v>
      </c>
      <c r="B252" s="1">
        <v>17688.015007689984</v>
      </c>
      <c r="C252" s="1" t="s">
        <v>312</v>
      </c>
      <c r="D252" s="1" t="s">
        <v>299</v>
      </c>
      <c r="E252" s="2"/>
      <c r="F252" s="2"/>
    </row>
    <row r="253" spans="1:6" ht="14.25" customHeight="1" x14ac:dyDescent="0.2">
      <c r="A253" s="1" t="s">
        <v>20</v>
      </c>
      <c r="B253" s="1">
        <v>65279.529026095282</v>
      </c>
      <c r="C253" s="1" t="s">
        <v>306</v>
      </c>
      <c r="D253" s="1" t="s">
        <v>305</v>
      </c>
      <c r="E253" s="2"/>
      <c r="F253" s="2"/>
    </row>
    <row r="254" spans="1:6" ht="14.25" customHeight="1" x14ac:dyDescent="0.2">
      <c r="A254" s="1" t="s">
        <v>76</v>
      </c>
      <c r="B254" s="1">
        <v>1719.0572100922243</v>
      </c>
      <c r="C254" s="1" t="s">
        <v>298</v>
      </c>
      <c r="D254" s="1" t="s">
        <v>307</v>
      </c>
      <c r="E254" s="2"/>
      <c r="F254" s="2"/>
    </row>
    <row r="255" spans="1:6" ht="14.25" customHeight="1" x14ac:dyDescent="0.2">
      <c r="A255" s="1" t="s">
        <v>372</v>
      </c>
      <c r="B255" s="1">
        <v>7457.2397757409462</v>
      </c>
      <c r="C255" s="1" t="s">
        <v>298</v>
      </c>
      <c r="E255" s="2"/>
      <c r="F255" s="2"/>
    </row>
    <row r="256" spans="1:6" ht="14.25" customHeight="1" x14ac:dyDescent="0.2">
      <c r="A256" s="1" t="s">
        <v>373</v>
      </c>
      <c r="B256" s="1">
        <v>16055.645317382641</v>
      </c>
      <c r="C256" s="1" t="s">
        <v>298</v>
      </c>
      <c r="D256" s="1" t="s">
        <v>299</v>
      </c>
      <c r="E256" s="2"/>
      <c r="F256" s="2"/>
    </row>
    <row r="257" spans="1:6" ht="14.25" customHeight="1" x14ac:dyDescent="0.2">
      <c r="A257" s="1" t="s">
        <v>260</v>
      </c>
      <c r="C257" s="1" t="s">
        <v>298</v>
      </c>
      <c r="D257" s="1" t="s">
        <v>299</v>
      </c>
      <c r="E257" s="2"/>
      <c r="F257" s="2"/>
    </row>
    <row r="258" spans="1:6" ht="14.25" customHeight="1" x14ac:dyDescent="0.2">
      <c r="A258" s="1" t="s">
        <v>374</v>
      </c>
      <c r="B258" s="1">
        <v>37233.296885075841</v>
      </c>
      <c r="C258" s="1" t="s">
        <v>310</v>
      </c>
      <c r="D258" s="1" t="s">
        <v>305</v>
      </c>
      <c r="E258" s="2"/>
      <c r="F258" s="2"/>
    </row>
    <row r="259" spans="1:6" ht="14.25" customHeight="1" x14ac:dyDescent="0.2">
      <c r="A259" s="1" t="s">
        <v>43</v>
      </c>
      <c r="B259" s="1">
        <v>2715.2759801099546</v>
      </c>
      <c r="C259" s="1" t="s">
        <v>310</v>
      </c>
      <c r="D259" s="1" t="s">
        <v>305</v>
      </c>
      <c r="E259" s="2"/>
      <c r="F259" s="2"/>
    </row>
    <row r="260" spans="1:6" ht="14.25" customHeight="1" x14ac:dyDescent="0.2">
      <c r="A260" s="1" t="s">
        <v>221</v>
      </c>
      <c r="B260" s="1">
        <v>3102.3467898622739</v>
      </c>
      <c r="E260" s="2"/>
      <c r="F260" s="2"/>
    </row>
    <row r="261" spans="1:6" ht="14.25" customHeight="1" x14ac:dyDescent="0.2">
      <c r="A261" s="1" t="s">
        <v>375</v>
      </c>
      <c r="B261" s="1">
        <v>11394.861126777689</v>
      </c>
      <c r="C261" s="1" t="s">
        <v>310</v>
      </c>
      <c r="D261" s="1" t="s">
        <v>305</v>
      </c>
      <c r="E261" s="2"/>
      <c r="F261" s="2"/>
    </row>
    <row r="262" spans="1:6" ht="14.25" customHeight="1" x14ac:dyDescent="0.2">
      <c r="A262" s="1" t="s">
        <v>229</v>
      </c>
      <c r="B262" s="1">
        <v>4324.10177421565</v>
      </c>
      <c r="C262" s="1" t="s">
        <v>306</v>
      </c>
      <c r="D262" s="1" t="s">
        <v>307</v>
      </c>
      <c r="E262" s="2"/>
      <c r="F262" s="2"/>
    </row>
    <row r="263" spans="1:6" ht="14.25" customHeight="1" x14ac:dyDescent="0.2">
      <c r="A263" s="1" t="s">
        <v>376</v>
      </c>
      <c r="B263" s="1">
        <v>4445.8907024793534</v>
      </c>
      <c r="C263" s="1" t="s">
        <v>309</v>
      </c>
      <c r="D263" s="1" t="s">
        <v>302</v>
      </c>
      <c r="E263" s="2"/>
      <c r="F263" s="2"/>
    </row>
    <row r="264" spans="1:6" ht="14.25" customHeight="1" x14ac:dyDescent="0.2">
      <c r="A264" s="1" t="s">
        <v>377</v>
      </c>
      <c r="B264" s="1">
        <v>824.11771796562675</v>
      </c>
      <c r="C264" s="1" t="s">
        <v>304</v>
      </c>
      <c r="D264" s="1" t="s">
        <v>307</v>
      </c>
      <c r="E264" s="2"/>
      <c r="F264" s="2"/>
    </row>
    <row r="265" spans="1:6" ht="14.25" customHeight="1" x14ac:dyDescent="0.2">
      <c r="A265" s="1" t="s">
        <v>58</v>
      </c>
      <c r="B265" s="1">
        <v>6001.401121406795</v>
      </c>
      <c r="C265" s="1" t="s">
        <v>304</v>
      </c>
      <c r="D265" s="1" t="s">
        <v>305</v>
      </c>
      <c r="E265" s="2"/>
      <c r="F265" s="2"/>
    </row>
    <row r="266" spans="1:6" ht="14.25" customHeight="1" x14ac:dyDescent="0.2">
      <c r="A266" s="1" t="s">
        <v>103</v>
      </c>
      <c r="B266" s="1">
        <v>1305.0022135408724</v>
      </c>
      <c r="C266" s="1" t="s">
        <v>304</v>
      </c>
      <c r="D266" s="1" t="s">
        <v>305</v>
      </c>
      <c r="E266" s="2"/>
      <c r="F266" s="2"/>
    </row>
    <row r="267" spans="1:6" ht="14.25" customHeight="1" x14ac:dyDescent="0.2">
      <c r="A267" s="1" t="s">
        <v>112</v>
      </c>
      <c r="B267" s="1">
        <v>1156.1548636013904</v>
      </c>
      <c r="E267" s="2"/>
      <c r="F267" s="2"/>
    </row>
    <row r="268" spans="1:6" ht="14.25" customHeight="1" x14ac:dyDescent="0.2">
      <c r="E268" s="2"/>
      <c r="F268" s="2"/>
    </row>
    <row r="269" spans="1:6" ht="14.25" customHeight="1" x14ac:dyDescent="0.2">
      <c r="E269" s="2"/>
      <c r="F269" s="2"/>
    </row>
    <row r="270" spans="1:6" ht="14.25" customHeight="1" x14ac:dyDescent="0.2">
      <c r="E270" s="2"/>
      <c r="F270" s="2"/>
    </row>
    <row r="271" spans="1:6" ht="14.25" customHeight="1" x14ac:dyDescent="0.2">
      <c r="E271" s="2"/>
      <c r="F271" s="2"/>
    </row>
    <row r="272" spans="1:6" ht="14.25" customHeight="1" x14ac:dyDescent="0.2">
      <c r="E272" s="2"/>
      <c r="F272" s="2"/>
    </row>
    <row r="273" spans="5:6" ht="14.25" customHeight="1" x14ac:dyDescent="0.2">
      <c r="E273" s="2"/>
      <c r="F273" s="2"/>
    </row>
    <row r="274" spans="5:6" ht="14.25" customHeight="1" x14ac:dyDescent="0.2">
      <c r="E274" s="2"/>
      <c r="F274" s="2"/>
    </row>
    <row r="275" spans="5:6" ht="14.25" customHeight="1" x14ac:dyDescent="0.2">
      <c r="E275" s="2"/>
      <c r="F275" s="2"/>
    </row>
    <row r="276" spans="5:6" ht="14.25" customHeight="1" x14ac:dyDescent="0.2">
      <c r="E276" s="2"/>
      <c r="F276" s="2"/>
    </row>
    <row r="277" spans="5:6" ht="14.25" customHeight="1" x14ac:dyDescent="0.2">
      <c r="E277" s="2"/>
      <c r="F277" s="2"/>
    </row>
    <row r="278" spans="5:6" ht="14.25" customHeight="1" x14ac:dyDescent="0.2">
      <c r="E278" s="2"/>
      <c r="F278" s="2"/>
    </row>
    <row r="279" spans="5:6" ht="14.25" customHeight="1" x14ac:dyDescent="0.2">
      <c r="E279" s="2"/>
      <c r="F279" s="2"/>
    </row>
    <row r="280" spans="5:6" ht="14.25" customHeight="1" x14ac:dyDescent="0.2">
      <c r="E280" s="2"/>
      <c r="F280" s="2"/>
    </row>
    <row r="281" spans="5:6" ht="14.25" customHeight="1" x14ac:dyDescent="0.2">
      <c r="E281" s="2"/>
      <c r="F281" s="2"/>
    </row>
    <row r="282" spans="5:6" ht="14.25" customHeight="1" x14ac:dyDescent="0.2">
      <c r="E282" s="2"/>
      <c r="F282" s="2"/>
    </row>
    <row r="283" spans="5:6" ht="14.25" customHeight="1" x14ac:dyDescent="0.2">
      <c r="E283" s="2"/>
      <c r="F283" s="2"/>
    </row>
    <row r="284" spans="5:6" ht="14.25" customHeight="1" x14ac:dyDescent="0.2">
      <c r="E284" s="2"/>
      <c r="F284" s="2"/>
    </row>
    <row r="285" spans="5:6" ht="14.25" customHeight="1" x14ac:dyDescent="0.2">
      <c r="E285" s="2"/>
      <c r="F285" s="2"/>
    </row>
    <row r="286" spans="5:6" ht="14.25" customHeight="1" x14ac:dyDescent="0.2">
      <c r="E286" s="2"/>
      <c r="F286" s="2"/>
    </row>
    <row r="287" spans="5:6" ht="14.25" customHeight="1" x14ac:dyDescent="0.2">
      <c r="E287" s="2"/>
      <c r="F287" s="2"/>
    </row>
    <row r="288" spans="5:6" ht="14.25" customHeight="1" x14ac:dyDescent="0.2">
      <c r="E288" s="2"/>
      <c r="F288" s="2"/>
    </row>
    <row r="289" spans="5:6" ht="14.25" customHeight="1" x14ac:dyDescent="0.2">
      <c r="E289" s="2"/>
      <c r="F289" s="2"/>
    </row>
    <row r="290" spans="5:6" ht="14.25" customHeight="1" x14ac:dyDescent="0.2">
      <c r="E290" s="2"/>
      <c r="F290" s="2"/>
    </row>
    <row r="291" spans="5:6" ht="14.25" customHeight="1" x14ac:dyDescent="0.2">
      <c r="E291" s="2"/>
      <c r="F291" s="2"/>
    </row>
    <row r="292" spans="5:6" ht="14.25" customHeight="1" x14ac:dyDescent="0.2">
      <c r="E292" s="2"/>
      <c r="F292" s="2"/>
    </row>
    <row r="293" spans="5:6" ht="14.25" customHeight="1" x14ac:dyDescent="0.2">
      <c r="E293" s="2"/>
      <c r="F293" s="2"/>
    </row>
    <row r="294" spans="5:6" ht="14.25" customHeight="1" x14ac:dyDescent="0.2">
      <c r="E294" s="2"/>
      <c r="F294" s="2"/>
    </row>
    <row r="295" spans="5:6" ht="14.25" customHeight="1" x14ac:dyDescent="0.2">
      <c r="E295" s="2"/>
      <c r="F295" s="2"/>
    </row>
    <row r="296" spans="5:6" ht="14.25" customHeight="1" x14ac:dyDescent="0.2">
      <c r="E296" s="2"/>
      <c r="F296" s="2"/>
    </row>
    <row r="297" spans="5:6" ht="14.25" customHeight="1" x14ac:dyDescent="0.2">
      <c r="E297" s="2"/>
      <c r="F297" s="2"/>
    </row>
    <row r="298" spans="5:6" ht="14.25" customHeight="1" x14ac:dyDescent="0.2">
      <c r="E298" s="2"/>
      <c r="F298" s="2"/>
    </row>
    <row r="299" spans="5:6" ht="14.25" customHeight="1" x14ac:dyDescent="0.2">
      <c r="E299" s="2"/>
      <c r="F299" s="2"/>
    </row>
    <row r="300" spans="5:6" ht="14.25" customHeight="1" x14ac:dyDescent="0.2">
      <c r="E300" s="2"/>
      <c r="F300" s="2"/>
    </row>
    <row r="301" spans="5:6" ht="14.25" customHeight="1" x14ac:dyDescent="0.2">
      <c r="E301" s="2"/>
      <c r="F301" s="2"/>
    </row>
    <row r="302" spans="5:6" ht="14.25" customHeight="1" x14ac:dyDescent="0.2">
      <c r="E302" s="2"/>
      <c r="F302" s="2"/>
    </row>
    <row r="303" spans="5:6" ht="14.25" customHeight="1" x14ac:dyDescent="0.2">
      <c r="E303" s="2"/>
      <c r="F303" s="2"/>
    </row>
    <row r="304" spans="5:6" ht="14.25" customHeight="1" x14ac:dyDescent="0.2">
      <c r="E304" s="2"/>
      <c r="F304" s="2"/>
    </row>
    <row r="305" spans="5:6" ht="14.25" customHeight="1" x14ac:dyDescent="0.2">
      <c r="E305" s="2"/>
      <c r="F305" s="2"/>
    </row>
    <row r="306" spans="5:6" ht="14.25" customHeight="1" x14ac:dyDescent="0.2">
      <c r="E306" s="2"/>
      <c r="F306" s="2"/>
    </row>
    <row r="307" spans="5:6" ht="14.25" customHeight="1" x14ac:dyDescent="0.2">
      <c r="E307" s="2"/>
      <c r="F307" s="2"/>
    </row>
    <row r="308" spans="5:6" ht="14.25" customHeight="1" x14ac:dyDescent="0.2">
      <c r="E308" s="2"/>
      <c r="F308" s="2"/>
    </row>
    <row r="309" spans="5:6" ht="14.25" customHeight="1" x14ac:dyDescent="0.2">
      <c r="E309" s="2"/>
      <c r="F309" s="2"/>
    </row>
    <row r="310" spans="5:6" ht="14.25" customHeight="1" x14ac:dyDescent="0.2">
      <c r="E310" s="2"/>
      <c r="F310" s="2"/>
    </row>
    <row r="311" spans="5:6" ht="14.25" customHeight="1" x14ac:dyDescent="0.2">
      <c r="E311" s="2"/>
      <c r="F311" s="2"/>
    </row>
    <row r="312" spans="5:6" ht="14.25" customHeight="1" x14ac:dyDescent="0.2">
      <c r="E312" s="2"/>
      <c r="F312" s="2"/>
    </row>
    <row r="313" spans="5:6" ht="14.25" customHeight="1" x14ac:dyDescent="0.2">
      <c r="E313" s="2"/>
      <c r="F313" s="2"/>
    </row>
    <row r="314" spans="5:6" ht="14.25" customHeight="1" x14ac:dyDescent="0.2">
      <c r="E314" s="2"/>
      <c r="F314" s="2"/>
    </row>
    <row r="315" spans="5:6" ht="14.25" customHeight="1" x14ac:dyDescent="0.2">
      <c r="E315" s="2"/>
      <c r="F315" s="2"/>
    </row>
    <row r="316" spans="5:6" ht="14.25" customHeight="1" x14ac:dyDescent="0.2">
      <c r="E316" s="2"/>
      <c r="F316" s="2"/>
    </row>
    <row r="317" spans="5:6" ht="14.25" customHeight="1" x14ac:dyDescent="0.2">
      <c r="E317" s="2"/>
      <c r="F317" s="2"/>
    </row>
    <row r="318" spans="5:6" ht="14.25" customHeight="1" x14ac:dyDescent="0.2">
      <c r="E318" s="2"/>
      <c r="F318" s="2"/>
    </row>
    <row r="319" spans="5:6" ht="14.25" customHeight="1" x14ac:dyDescent="0.2">
      <c r="E319" s="2"/>
      <c r="F319" s="2"/>
    </row>
    <row r="320" spans="5:6" ht="14.25" customHeight="1" x14ac:dyDescent="0.2">
      <c r="E320" s="2"/>
      <c r="F320" s="2"/>
    </row>
    <row r="321" spans="5:6" ht="14.25" customHeight="1" x14ac:dyDescent="0.2">
      <c r="E321" s="2"/>
      <c r="F321" s="2"/>
    </row>
    <row r="322" spans="5:6" ht="14.25" customHeight="1" x14ac:dyDescent="0.2">
      <c r="E322" s="2"/>
      <c r="F322" s="2"/>
    </row>
    <row r="323" spans="5:6" ht="14.25" customHeight="1" x14ac:dyDescent="0.2">
      <c r="E323" s="2"/>
      <c r="F323" s="2"/>
    </row>
    <row r="324" spans="5:6" ht="14.25" customHeight="1" x14ac:dyDescent="0.2">
      <c r="E324" s="2"/>
      <c r="F324" s="2"/>
    </row>
    <row r="325" spans="5:6" ht="14.25" customHeight="1" x14ac:dyDescent="0.2">
      <c r="E325" s="2"/>
      <c r="F325" s="2"/>
    </row>
    <row r="326" spans="5:6" ht="14.25" customHeight="1" x14ac:dyDescent="0.2">
      <c r="E326" s="2"/>
      <c r="F326" s="2"/>
    </row>
    <row r="327" spans="5:6" ht="14.25" customHeight="1" x14ac:dyDescent="0.2">
      <c r="E327" s="2"/>
      <c r="F327" s="2"/>
    </row>
    <row r="328" spans="5:6" ht="14.25" customHeight="1" x14ac:dyDescent="0.2">
      <c r="E328" s="2"/>
      <c r="F328" s="2"/>
    </row>
    <row r="329" spans="5:6" ht="14.25" customHeight="1" x14ac:dyDescent="0.2">
      <c r="E329" s="2"/>
      <c r="F329" s="2"/>
    </row>
    <row r="330" spans="5:6" ht="14.25" customHeight="1" x14ac:dyDescent="0.2">
      <c r="E330" s="2"/>
      <c r="F330" s="2"/>
    </row>
    <row r="331" spans="5:6" ht="14.25" customHeight="1" x14ac:dyDescent="0.2">
      <c r="E331" s="2"/>
      <c r="F331" s="2"/>
    </row>
    <row r="332" spans="5:6" ht="14.25" customHeight="1" x14ac:dyDescent="0.2">
      <c r="E332" s="2"/>
      <c r="F332" s="2"/>
    </row>
    <row r="333" spans="5:6" ht="14.25" customHeight="1" x14ac:dyDescent="0.2">
      <c r="E333" s="2"/>
      <c r="F333" s="2"/>
    </row>
    <row r="334" spans="5:6" ht="14.25" customHeight="1" x14ac:dyDescent="0.2">
      <c r="E334" s="2"/>
      <c r="F334" s="2"/>
    </row>
    <row r="335" spans="5:6" ht="14.25" customHeight="1" x14ac:dyDescent="0.2">
      <c r="E335" s="2"/>
      <c r="F335" s="2"/>
    </row>
    <row r="336" spans="5:6" ht="14.25" customHeight="1" x14ac:dyDescent="0.2">
      <c r="E336" s="2"/>
      <c r="F336" s="2"/>
    </row>
    <row r="337" spans="5:6" ht="14.25" customHeight="1" x14ac:dyDescent="0.2">
      <c r="E337" s="2"/>
      <c r="F337" s="2"/>
    </row>
    <row r="338" spans="5:6" ht="14.25" customHeight="1" x14ac:dyDescent="0.2">
      <c r="E338" s="2"/>
      <c r="F338" s="2"/>
    </row>
    <row r="339" spans="5:6" ht="14.25" customHeight="1" x14ac:dyDescent="0.2">
      <c r="E339" s="2"/>
      <c r="F339" s="2"/>
    </row>
    <row r="340" spans="5:6" ht="14.25" customHeight="1" x14ac:dyDescent="0.2">
      <c r="E340" s="2"/>
      <c r="F340" s="2"/>
    </row>
    <row r="341" spans="5:6" ht="14.25" customHeight="1" x14ac:dyDescent="0.2">
      <c r="E341" s="2"/>
      <c r="F341" s="2"/>
    </row>
    <row r="342" spans="5:6" ht="14.25" customHeight="1" x14ac:dyDescent="0.2">
      <c r="E342" s="2"/>
      <c r="F342" s="2"/>
    </row>
    <row r="343" spans="5:6" ht="14.25" customHeight="1" x14ac:dyDescent="0.2">
      <c r="E343" s="2"/>
      <c r="F343" s="2"/>
    </row>
    <row r="344" spans="5:6" ht="14.25" customHeight="1" x14ac:dyDescent="0.2">
      <c r="E344" s="2"/>
      <c r="F344" s="2"/>
    </row>
    <row r="345" spans="5:6" ht="14.25" customHeight="1" x14ac:dyDescent="0.2">
      <c r="E345" s="2"/>
      <c r="F345" s="2"/>
    </row>
    <row r="346" spans="5:6" ht="14.25" customHeight="1" x14ac:dyDescent="0.2">
      <c r="E346" s="2"/>
      <c r="F346" s="2"/>
    </row>
    <row r="347" spans="5:6" ht="14.25" customHeight="1" x14ac:dyDescent="0.2">
      <c r="E347" s="2"/>
      <c r="F347" s="2"/>
    </row>
    <row r="348" spans="5:6" ht="14.25" customHeight="1" x14ac:dyDescent="0.2">
      <c r="E348" s="2"/>
      <c r="F348" s="2"/>
    </row>
    <row r="349" spans="5:6" ht="14.25" customHeight="1" x14ac:dyDescent="0.2">
      <c r="E349" s="2"/>
      <c r="F349" s="2"/>
    </row>
    <row r="350" spans="5:6" ht="14.25" customHeight="1" x14ac:dyDescent="0.2">
      <c r="E350" s="2"/>
      <c r="F350" s="2"/>
    </row>
    <row r="351" spans="5:6" ht="14.25" customHeight="1" x14ac:dyDescent="0.2">
      <c r="E351" s="2"/>
      <c r="F351" s="2"/>
    </row>
    <row r="352" spans="5:6" ht="14.25" customHeight="1" x14ac:dyDescent="0.2">
      <c r="E352" s="2"/>
      <c r="F352" s="2"/>
    </row>
    <row r="353" spans="5:6" ht="14.25" customHeight="1" x14ac:dyDescent="0.2">
      <c r="E353" s="2"/>
      <c r="F353" s="2"/>
    </row>
    <row r="354" spans="5:6" ht="14.25" customHeight="1" x14ac:dyDescent="0.2">
      <c r="E354" s="2"/>
      <c r="F354" s="2"/>
    </row>
    <row r="355" spans="5:6" ht="14.25" customHeight="1" x14ac:dyDescent="0.2">
      <c r="E355" s="2"/>
      <c r="F355" s="2"/>
    </row>
    <row r="356" spans="5:6" ht="14.25" customHeight="1" x14ac:dyDescent="0.2">
      <c r="E356" s="2"/>
      <c r="F356" s="2"/>
    </row>
    <row r="357" spans="5:6" ht="14.25" customHeight="1" x14ac:dyDescent="0.2">
      <c r="E357" s="2"/>
      <c r="F357" s="2"/>
    </row>
    <row r="358" spans="5:6" ht="14.25" customHeight="1" x14ac:dyDescent="0.2">
      <c r="E358" s="2"/>
      <c r="F358" s="2"/>
    </row>
    <row r="359" spans="5:6" ht="14.25" customHeight="1" x14ac:dyDescent="0.2">
      <c r="E359" s="2"/>
      <c r="F359" s="2"/>
    </row>
    <row r="360" spans="5:6" ht="14.25" customHeight="1" x14ac:dyDescent="0.2">
      <c r="E360" s="2"/>
      <c r="F360" s="2"/>
    </row>
    <row r="361" spans="5:6" ht="14.25" customHeight="1" x14ac:dyDescent="0.2">
      <c r="E361" s="2"/>
      <c r="F361" s="2"/>
    </row>
    <row r="362" spans="5:6" ht="14.25" customHeight="1" x14ac:dyDescent="0.2">
      <c r="E362" s="2"/>
      <c r="F362" s="2"/>
    </row>
    <row r="363" spans="5:6" ht="14.25" customHeight="1" x14ac:dyDescent="0.2">
      <c r="E363" s="2"/>
      <c r="F363" s="2"/>
    </row>
    <row r="364" spans="5:6" ht="14.25" customHeight="1" x14ac:dyDescent="0.2">
      <c r="E364" s="2"/>
      <c r="F364" s="2"/>
    </row>
    <row r="365" spans="5:6" ht="14.25" customHeight="1" x14ac:dyDescent="0.2">
      <c r="E365" s="2"/>
      <c r="F365" s="2"/>
    </row>
    <row r="366" spans="5:6" ht="14.25" customHeight="1" x14ac:dyDescent="0.2">
      <c r="E366" s="2"/>
      <c r="F366" s="2"/>
    </row>
    <row r="367" spans="5:6" ht="14.25" customHeight="1" x14ac:dyDescent="0.2">
      <c r="E367" s="2"/>
      <c r="F367" s="2"/>
    </row>
    <row r="368" spans="5:6" ht="14.25" customHeight="1" x14ac:dyDescent="0.2">
      <c r="E368" s="2"/>
      <c r="F368" s="2"/>
    </row>
    <row r="369" spans="5:6" ht="14.25" customHeight="1" x14ac:dyDescent="0.2">
      <c r="E369" s="2"/>
      <c r="F369" s="2"/>
    </row>
    <row r="370" spans="5:6" ht="14.25" customHeight="1" x14ac:dyDescent="0.2">
      <c r="E370" s="2"/>
      <c r="F370" s="2"/>
    </row>
    <row r="371" spans="5:6" ht="14.25" customHeight="1" x14ac:dyDescent="0.2">
      <c r="E371" s="2"/>
      <c r="F371" s="2"/>
    </row>
    <row r="372" spans="5:6" ht="14.25" customHeight="1" x14ac:dyDescent="0.2">
      <c r="E372" s="2"/>
      <c r="F372" s="2"/>
    </row>
    <row r="373" spans="5:6" ht="14.25" customHeight="1" x14ac:dyDescent="0.2">
      <c r="E373" s="2"/>
      <c r="F373" s="2"/>
    </row>
    <row r="374" spans="5:6" ht="14.25" customHeight="1" x14ac:dyDescent="0.2">
      <c r="E374" s="2"/>
      <c r="F374" s="2"/>
    </row>
    <row r="375" spans="5:6" ht="14.25" customHeight="1" x14ac:dyDescent="0.2">
      <c r="E375" s="2"/>
      <c r="F375" s="2"/>
    </row>
    <row r="376" spans="5:6" ht="14.25" customHeight="1" x14ac:dyDescent="0.2">
      <c r="E376" s="2"/>
      <c r="F376" s="2"/>
    </row>
    <row r="377" spans="5:6" ht="14.25" customHeight="1" x14ac:dyDescent="0.2">
      <c r="E377" s="2"/>
      <c r="F377" s="2"/>
    </row>
    <row r="378" spans="5:6" ht="14.25" customHeight="1" x14ac:dyDescent="0.2">
      <c r="E378" s="2"/>
      <c r="F378" s="2"/>
    </row>
    <row r="379" spans="5:6" ht="14.25" customHeight="1" x14ac:dyDescent="0.2">
      <c r="E379" s="2"/>
      <c r="F379" s="2"/>
    </row>
    <row r="380" spans="5:6" ht="14.25" customHeight="1" x14ac:dyDescent="0.2">
      <c r="E380" s="2"/>
      <c r="F380" s="2"/>
    </row>
    <row r="381" spans="5:6" ht="14.25" customHeight="1" x14ac:dyDescent="0.2">
      <c r="E381" s="2"/>
      <c r="F381" s="2"/>
    </row>
    <row r="382" spans="5:6" ht="14.25" customHeight="1" x14ac:dyDescent="0.2">
      <c r="E382" s="2"/>
      <c r="F382" s="2"/>
    </row>
    <row r="383" spans="5:6" ht="14.25" customHeight="1" x14ac:dyDescent="0.2">
      <c r="E383" s="2"/>
      <c r="F383" s="2"/>
    </row>
    <row r="384" spans="5:6" ht="14.25" customHeight="1" x14ac:dyDescent="0.2">
      <c r="E384" s="2"/>
      <c r="F384" s="2"/>
    </row>
    <row r="385" spans="5:6" ht="14.25" customHeight="1" x14ac:dyDescent="0.2">
      <c r="E385" s="2"/>
      <c r="F385" s="2"/>
    </row>
    <row r="386" spans="5:6" ht="14.25" customHeight="1" x14ac:dyDescent="0.2">
      <c r="E386" s="2"/>
      <c r="F386" s="2"/>
    </row>
    <row r="387" spans="5:6" ht="14.25" customHeight="1" x14ac:dyDescent="0.2">
      <c r="E387" s="2"/>
      <c r="F387" s="2"/>
    </row>
    <row r="388" spans="5:6" ht="14.25" customHeight="1" x14ac:dyDescent="0.2">
      <c r="E388" s="2"/>
      <c r="F388" s="2"/>
    </row>
    <row r="389" spans="5:6" ht="14.25" customHeight="1" x14ac:dyDescent="0.2">
      <c r="E389" s="2"/>
      <c r="F389" s="2"/>
    </row>
    <row r="390" spans="5:6" ht="14.25" customHeight="1" x14ac:dyDescent="0.2">
      <c r="E390" s="2"/>
      <c r="F390" s="2"/>
    </row>
    <row r="391" spans="5:6" ht="14.25" customHeight="1" x14ac:dyDescent="0.2">
      <c r="E391" s="2"/>
      <c r="F391" s="2"/>
    </row>
    <row r="392" spans="5:6" ht="14.25" customHeight="1" x14ac:dyDescent="0.2">
      <c r="E392" s="2"/>
      <c r="F392" s="2"/>
    </row>
    <row r="393" spans="5:6" ht="14.25" customHeight="1" x14ac:dyDescent="0.2">
      <c r="E393" s="2"/>
      <c r="F393" s="2"/>
    </row>
    <row r="394" spans="5:6" ht="14.25" customHeight="1" x14ac:dyDescent="0.2">
      <c r="E394" s="2"/>
      <c r="F394" s="2"/>
    </row>
    <row r="395" spans="5:6" ht="14.25" customHeight="1" x14ac:dyDescent="0.2">
      <c r="E395" s="2"/>
      <c r="F395" s="2"/>
    </row>
    <row r="396" spans="5:6" ht="14.25" customHeight="1" x14ac:dyDescent="0.2">
      <c r="E396" s="2"/>
      <c r="F396" s="2"/>
    </row>
    <row r="397" spans="5:6" ht="14.25" customHeight="1" x14ac:dyDescent="0.2">
      <c r="E397" s="2"/>
      <c r="F397" s="2"/>
    </row>
    <row r="398" spans="5:6" ht="14.25" customHeight="1" x14ac:dyDescent="0.2">
      <c r="E398" s="2"/>
      <c r="F398" s="2"/>
    </row>
    <row r="399" spans="5:6" ht="14.25" customHeight="1" x14ac:dyDescent="0.2">
      <c r="E399" s="2"/>
      <c r="F399" s="2"/>
    </row>
    <row r="400" spans="5:6" ht="14.25" customHeight="1" x14ac:dyDescent="0.2">
      <c r="E400" s="2"/>
      <c r="F400" s="2"/>
    </row>
    <row r="401" spans="5:6" ht="14.25" customHeight="1" x14ac:dyDescent="0.2">
      <c r="E401" s="2"/>
      <c r="F401" s="2"/>
    </row>
    <row r="402" spans="5:6" ht="14.25" customHeight="1" x14ac:dyDescent="0.2">
      <c r="E402" s="2"/>
      <c r="F402" s="2"/>
    </row>
    <row r="403" spans="5:6" ht="14.25" customHeight="1" x14ac:dyDescent="0.2">
      <c r="E403" s="2"/>
      <c r="F403" s="2"/>
    </row>
    <row r="404" spans="5:6" ht="14.25" customHeight="1" x14ac:dyDescent="0.2">
      <c r="E404" s="2"/>
      <c r="F404" s="2"/>
    </row>
    <row r="405" spans="5:6" ht="14.25" customHeight="1" x14ac:dyDescent="0.2">
      <c r="E405" s="2"/>
      <c r="F405" s="2"/>
    </row>
    <row r="406" spans="5:6" ht="14.25" customHeight="1" x14ac:dyDescent="0.2">
      <c r="E406" s="2"/>
      <c r="F406" s="2"/>
    </row>
    <row r="407" spans="5:6" ht="14.25" customHeight="1" x14ac:dyDescent="0.2">
      <c r="E407" s="2"/>
      <c r="F407" s="2"/>
    </row>
    <row r="408" spans="5:6" ht="14.25" customHeight="1" x14ac:dyDescent="0.2">
      <c r="E408" s="2"/>
      <c r="F408" s="2"/>
    </row>
    <row r="409" spans="5:6" ht="14.25" customHeight="1" x14ac:dyDescent="0.2">
      <c r="E409" s="2"/>
      <c r="F409" s="2"/>
    </row>
    <row r="410" spans="5:6" ht="14.25" customHeight="1" x14ac:dyDescent="0.2">
      <c r="E410" s="2"/>
      <c r="F410" s="2"/>
    </row>
    <row r="411" spans="5:6" ht="14.25" customHeight="1" x14ac:dyDescent="0.2">
      <c r="E411" s="2"/>
      <c r="F411" s="2"/>
    </row>
    <row r="412" spans="5:6" ht="14.25" customHeight="1" x14ac:dyDescent="0.2">
      <c r="E412" s="2"/>
      <c r="F412" s="2"/>
    </row>
    <row r="413" spans="5:6" ht="14.25" customHeight="1" x14ac:dyDescent="0.2">
      <c r="E413" s="2"/>
      <c r="F413" s="2"/>
    </row>
    <row r="414" spans="5:6" ht="14.25" customHeight="1" x14ac:dyDescent="0.2">
      <c r="E414" s="2"/>
      <c r="F414" s="2"/>
    </row>
    <row r="415" spans="5:6" ht="14.25" customHeight="1" x14ac:dyDescent="0.2">
      <c r="E415" s="2"/>
      <c r="F415" s="2"/>
    </row>
    <row r="416" spans="5:6" ht="14.25" customHeight="1" x14ac:dyDescent="0.2">
      <c r="E416" s="2"/>
      <c r="F416" s="2"/>
    </row>
    <row r="417" spans="5:6" ht="14.25" customHeight="1" x14ac:dyDescent="0.2">
      <c r="E417" s="2"/>
      <c r="F417" s="2"/>
    </row>
    <row r="418" spans="5:6" ht="14.25" customHeight="1" x14ac:dyDescent="0.2">
      <c r="E418" s="2"/>
      <c r="F418" s="2"/>
    </row>
    <row r="419" spans="5:6" ht="14.25" customHeight="1" x14ac:dyDescent="0.2">
      <c r="E419" s="2"/>
      <c r="F419" s="2"/>
    </row>
    <row r="420" spans="5:6" ht="14.25" customHeight="1" x14ac:dyDescent="0.2">
      <c r="E420" s="2"/>
      <c r="F420" s="2"/>
    </row>
    <row r="421" spans="5:6" ht="14.25" customHeight="1" x14ac:dyDescent="0.2">
      <c r="E421" s="2"/>
      <c r="F421" s="2"/>
    </row>
    <row r="422" spans="5:6" ht="14.25" customHeight="1" x14ac:dyDescent="0.2">
      <c r="E422" s="2"/>
      <c r="F422" s="2"/>
    </row>
    <row r="423" spans="5:6" ht="14.25" customHeight="1" x14ac:dyDescent="0.2">
      <c r="E423" s="2"/>
      <c r="F423" s="2"/>
    </row>
    <row r="424" spans="5:6" ht="14.25" customHeight="1" x14ac:dyDescent="0.2">
      <c r="E424" s="2"/>
      <c r="F424" s="2"/>
    </row>
    <row r="425" spans="5:6" ht="14.25" customHeight="1" x14ac:dyDescent="0.2">
      <c r="E425" s="2"/>
      <c r="F425" s="2"/>
    </row>
    <row r="426" spans="5:6" ht="14.25" customHeight="1" x14ac:dyDescent="0.2">
      <c r="E426" s="2"/>
      <c r="F426" s="2"/>
    </row>
    <row r="427" spans="5:6" ht="14.25" customHeight="1" x14ac:dyDescent="0.2">
      <c r="E427" s="2"/>
      <c r="F427" s="2"/>
    </row>
    <row r="428" spans="5:6" ht="14.25" customHeight="1" x14ac:dyDescent="0.2">
      <c r="E428" s="2"/>
      <c r="F428" s="2"/>
    </row>
    <row r="429" spans="5:6" ht="14.25" customHeight="1" x14ac:dyDescent="0.2">
      <c r="E429" s="2"/>
      <c r="F429" s="2"/>
    </row>
    <row r="430" spans="5:6" ht="14.25" customHeight="1" x14ac:dyDescent="0.2">
      <c r="E430" s="2"/>
      <c r="F430" s="2"/>
    </row>
    <row r="431" spans="5:6" ht="14.25" customHeight="1" x14ac:dyDescent="0.2">
      <c r="E431" s="2"/>
      <c r="F431" s="2"/>
    </row>
    <row r="432" spans="5:6" ht="14.25" customHeight="1" x14ac:dyDescent="0.2">
      <c r="E432" s="2"/>
      <c r="F432" s="2"/>
    </row>
    <row r="433" spans="5:6" ht="14.25" customHeight="1" x14ac:dyDescent="0.2">
      <c r="E433" s="2"/>
      <c r="F433" s="2"/>
    </row>
    <row r="434" spans="5:6" ht="14.25" customHeight="1" x14ac:dyDescent="0.2">
      <c r="E434" s="2"/>
      <c r="F434" s="2"/>
    </row>
    <row r="435" spans="5:6" ht="14.25" customHeight="1" x14ac:dyDescent="0.2">
      <c r="E435" s="2"/>
      <c r="F435" s="2"/>
    </row>
    <row r="436" spans="5:6" ht="14.25" customHeight="1" x14ac:dyDescent="0.2">
      <c r="E436" s="2"/>
      <c r="F436" s="2"/>
    </row>
    <row r="437" spans="5:6" ht="14.25" customHeight="1" x14ac:dyDescent="0.2">
      <c r="E437" s="2"/>
      <c r="F437" s="2"/>
    </row>
    <row r="438" spans="5:6" ht="14.25" customHeight="1" x14ac:dyDescent="0.2">
      <c r="E438" s="2"/>
      <c r="F438" s="2"/>
    </row>
    <row r="439" spans="5:6" ht="14.25" customHeight="1" x14ac:dyDescent="0.2">
      <c r="E439" s="2"/>
      <c r="F439" s="2"/>
    </row>
    <row r="440" spans="5:6" ht="14.25" customHeight="1" x14ac:dyDescent="0.2">
      <c r="E440" s="2"/>
      <c r="F440" s="2"/>
    </row>
    <row r="441" spans="5:6" ht="14.25" customHeight="1" x14ac:dyDescent="0.2">
      <c r="E441" s="2"/>
      <c r="F441" s="2"/>
    </row>
    <row r="442" spans="5:6" ht="14.25" customHeight="1" x14ac:dyDescent="0.2">
      <c r="E442" s="2"/>
      <c r="F442" s="2"/>
    </row>
    <row r="443" spans="5:6" ht="14.25" customHeight="1" x14ac:dyDescent="0.2">
      <c r="E443" s="2"/>
      <c r="F443" s="2"/>
    </row>
    <row r="444" spans="5:6" ht="14.25" customHeight="1" x14ac:dyDescent="0.2">
      <c r="E444" s="2"/>
      <c r="F444" s="2"/>
    </row>
    <row r="445" spans="5:6" ht="14.25" customHeight="1" x14ac:dyDescent="0.2">
      <c r="E445" s="2"/>
      <c r="F445" s="2"/>
    </row>
    <row r="446" spans="5:6" ht="14.25" customHeight="1" x14ac:dyDescent="0.2">
      <c r="E446" s="2"/>
      <c r="F446" s="2"/>
    </row>
    <row r="447" spans="5:6" ht="14.25" customHeight="1" x14ac:dyDescent="0.2">
      <c r="E447" s="2"/>
      <c r="F447" s="2"/>
    </row>
    <row r="448" spans="5:6" ht="14.25" customHeight="1" x14ac:dyDescent="0.2">
      <c r="E448" s="2"/>
      <c r="F448" s="2"/>
    </row>
    <row r="449" spans="5:6" ht="14.25" customHeight="1" x14ac:dyDescent="0.2">
      <c r="E449" s="2"/>
      <c r="F449" s="2"/>
    </row>
    <row r="450" spans="5:6" ht="14.25" customHeight="1" x14ac:dyDescent="0.2">
      <c r="E450" s="2"/>
      <c r="F450" s="2"/>
    </row>
    <row r="451" spans="5:6" ht="14.25" customHeight="1" x14ac:dyDescent="0.2">
      <c r="E451" s="2"/>
      <c r="F451" s="2"/>
    </row>
    <row r="452" spans="5:6" ht="14.25" customHeight="1" x14ac:dyDescent="0.2">
      <c r="E452" s="2"/>
      <c r="F452" s="2"/>
    </row>
    <row r="453" spans="5:6" ht="14.25" customHeight="1" x14ac:dyDescent="0.2">
      <c r="E453" s="2"/>
      <c r="F453" s="2"/>
    </row>
    <row r="454" spans="5:6" ht="14.25" customHeight="1" x14ac:dyDescent="0.2">
      <c r="E454" s="2"/>
      <c r="F454" s="2"/>
    </row>
    <row r="455" spans="5:6" ht="14.25" customHeight="1" x14ac:dyDescent="0.2">
      <c r="E455" s="2"/>
      <c r="F455" s="2"/>
    </row>
    <row r="456" spans="5:6" ht="14.25" customHeight="1" x14ac:dyDescent="0.2">
      <c r="E456" s="2"/>
      <c r="F456" s="2"/>
    </row>
    <row r="457" spans="5:6" ht="14.25" customHeight="1" x14ac:dyDescent="0.2">
      <c r="E457" s="2"/>
      <c r="F457" s="2"/>
    </row>
    <row r="458" spans="5:6" ht="14.25" customHeight="1" x14ac:dyDescent="0.2">
      <c r="E458" s="2"/>
      <c r="F458" s="2"/>
    </row>
    <row r="459" spans="5:6" ht="14.25" customHeight="1" x14ac:dyDescent="0.2">
      <c r="E459" s="2"/>
      <c r="F459" s="2"/>
    </row>
    <row r="460" spans="5:6" ht="14.25" customHeight="1" x14ac:dyDescent="0.2">
      <c r="E460" s="2"/>
      <c r="F460" s="2"/>
    </row>
    <row r="461" spans="5:6" ht="14.25" customHeight="1" x14ac:dyDescent="0.2">
      <c r="E461" s="2"/>
      <c r="F461" s="2"/>
    </row>
    <row r="462" spans="5:6" ht="14.25" customHeight="1" x14ac:dyDescent="0.2">
      <c r="E462" s="2"/>
      <c r="F462" s="2"/>
    </row>
    <row r="463" spans="5:6" ht="14.25" customHeight="1" x14ac:dyDescent="0.2">
      <c r="E463" s="2"/>
      <c r="F463" s="2"/>
    </row>
    <row r="464" spans="5:6" ht="14.25" customHeight="1" x14ac:dyDescent="0.2">
      <c r="E464" s="2"/>
      <c r="F464" s="2"/>
    </row>
    <row r="465" spans="5:6" ht="14.25" customHeight="1" x14ac:dyDescent="0.2">
      <c r="E465" s="2"/>
      <c r="F465" s="2"/>
    </row>
    <row r="466" spans="5:6" ht="14.25" customHeight="1" x14ac:dyDescent="0.2">
      <c r="E466" s="2"/>
      <c r="F466" s="2"/>
    </row>
    <row r="467" spans="5:6" ht="14.25" customHeight="1" x14ac:dyDescent="0.2">
      <c r="E467" s="2"/>
      <c r="F467" s="2"/>
    </row>
    <row r="468" spans="5:6" ht="14.25" customHeight="1" x14ac:dyDescent="0.2">
      <c r="E468" s="2"/>
      <c r="F468" s="2"/>
    </row>
    <row r="469" spans="5:6" ht="14.25" customHeight="1" x14ac:dyDescent="0.2">
      <c r="E469" s="2"/>
      <c r="F469" s="2"/>
    </row>
    <row r="470" spans="5:6" ht="14.25" customHeight="1" x14ac:dyDescent="0.2">
      <c r="E470" s="2"/>
      <c r="F470" s="2"/>
    </row>
    <row r="471" spans="5:6" ht="14.25" customHeight="1" x14ac:dyDescent="0.2">
      <c r="E471" s="2"/>
      <c r="F471" s="2"/>
    </row>
    <row r="472" spans="5:6" ht="14.25" customHeight="1" x14ac:dyDescent="0.2">
      <c r="E472" s="2"/>
      <c r="F472" s="2"/>
    </row>
    <row r="473" spans="5:6" ht="14.25" customHeight="1" x14ac:dyDescent="0.2">
      <c r="E473" s="2"/>
      <c r="F473" s="2"/>
    </row>
    <row r="474" spans="5:6" ht="14.25" customHeight="1" x14ac:dyDescent="0.2">
      <c r="E474" s="2"/>
      <c r="F474" s="2"/>
    </row>
    <row r="475" spans="5:6" ht="14.25" customHeight="1" x14ac:dyDescent="0.2">
      <c r="E475" s="2"/>
      <c r="F475" s="2"/>
    </row>
    <row r="476" spans="5:6" ht="14.25" customHeight="1" x14ac:dyDescent="0.2">
      <c r="E476" s="2"/>
      <c r="F476" s="2"/>
    </row>
    <row r="477" spans="5:6" ht="14.25" customHeight="1" x14ac:dyDescent="0.2">
      <c r="E477" s="2"/>
      <c r="F477" s="2"/>
    </row>
    <row r="478" spans="5:6" ht="14.25" customHeight="1" x14ac:dyDescent="0.2">
      <c r="E478" s="2"/>
      <c r="F478" s="2"/>
    </row>
    <row r="479" spans="5:6" ht="14.25" customHeight="1" x14ac:dyDescent="0.2">
      <c r="E479" s="2"/>
      <c r="F479" s="2"/>
    </row>
    <row r="480" spans="5:6" ht="14.25" customHeight="1" x14ac:dyDescent="0.2">
      <c r="E480" s="2"/>
      <c r="F480" s="2"/>
    </row>
    <row r="481" spans="5:6" ht="14.25" customHeight="1" x14ac:dyDescent="0.2">
      <c r="E481" s="2"/>
      <c r="F481" s="2"/>
    </row>
    <row r="482" spans="5:6" ht="14.25" customHeight="1" x14ac:dyDescent="0.2">
      <c r="E482" s="2"/>
      <c r="F482" s="2"/>
    </row>
    <row r="483" spans="5:6" ht="14.25" customHeight="1" x14ac:dyDescent="0.2">
      <c r="E483" s="2"/>
      <c r="F483" s="2"/>
    </row>
    <row r="484" spans="5:6" ht="14.25" customHeight="1" x14ac:dyDescent="0.2">
      <c r="E484" s="2"/>
      <c r="F484" s="2"/>
    </row>
    <row r="485" spans="5:6" ht="14.25" customHeight="1" x14ac:dyDescent="0.2">
      <c r="E485" s="2"/>
      <c r="F485" s="2"/>
    </row>
    <row r="486" spans="5:6" ht="14.25" customHeight="1" x14ac:dyDescent="0.2">
      <c r="E486" s="2"/>
      <c r="F486" s="2"/>
    </row>
    <row r="487" spans="5:6" ht="14.25" customHeight="1" x14ac:dyDescent="0.2">
      <c r="E487" s="2"/>
      <c r="F487" s="2"/>
    </row>
    <row r="488" spans="5:6" ht="14.25" customHeight="1" x14ac:dyDescent="0.2">
      <c r="E488" s="2"/>
      <c r="F488" s="2"/>
    </row>
    <row r="489" spans="5:6" ht="14.25" customHeight="1" x14ac:dyDescent="0.2">
      <c r="E489" s="2"/>
      <c r="F489" s="2"/>
    </row>
    <row r="490" spans="5:6" ht="14.25" customHeight="1" x14ac:dyDescent="0.2">
      <c r="E490" s="2"/>
      <c r="F490" s="2"/>
    </row>
    <row r="491" spans="5:6" ht="14.25" customHeight="1" x14ac:dyDescent="0.2">
      <c r="E491" s="2"/>
      <c r="F491" s="2"/>
    </row>
    <row r="492" spans="5:6" ht="14.25" customHeight="1" x14ac:dyDescent="0.2">
      <c r="E492" s="2"/>
      <c r="F492" s="2"/>
    </row>
    <row r="493" spans="5:6" ht="14.25" customHeight="1" x14ac:dyDescent="0.2">
      <c r="E493" s="2"/>
      <c r="F493" s="2"/>
    </row>
    <row r="494" spans="5:6" ht="14.25" customHeight="1" x14ac:dyDescent="0.2">
      <c r="E494" s="2"/>
      <c r="F494" s="2"/>
    </row>
    <row r="495" spans="5:6" ht="14.25" customHeight="1" x14ac:dyDescent="0.2">
      <c r="E495" s="2"/>
      <c r="F495" s="2"/>
    </row>
    <row r="496" spans="5:6" ht="14.25" customHeight="1" x14ac:dyDescent="0.2">
      <c r="E496" s="2"/>
      <c r="F496" s="2"/>
    </row>
    <row r="497" spans="5:6" ht="14.25" customHeight="1" x14ac:dyDescent="0.2">
      <c r="E497" s="2"/>
      <c r="F497" s="2"/>
    </row>
    <row r="498" spans="5:6" ht="14.25" customHeight="1" x14ac:dyDescent="0.2">
      <c r="E498" s="2"/>
      <c r="F498" s="2"/>
    </row>
    <row r="499" spans="5:6" ht="14.25" customHeight="1" x14ac:dyDescent="0.2">
      <c r="E499" s="2"/>
      <c r="F499" s="2"/>
    </row>
    <row r="500" spans="5:6" ht="14.25" customHeight="1" x14ac:dyDescent="0.2">
      <c r="E500" s="2"/>
      <c r="F500" s="2"/>
    </row>
    <row r="501" spans="5:6" ht="14.25" customHeight="1" x14ac:dyDescent="0.2">
      <c r="E501" s="2"/>
      <c r="F501" s="2"/>
    </row>
    <row r="502" spans="5:6" ht="14.25" customHeight="1" x14ac:dyDescent="0.2">
      <c r="E502" s="2"/>
      <c r="F502" s="2"/>
    </row>
    <row r="503" spans="5:6" ht="14.25" customHeight="1" x14ac:dyDescent="0.2">
      <c r="E503" s="2"/>
      <c r="F503" s="2"/>
    </row>
    <row r="504" spans="5:6" ht="14.25" customHeight="1" x14ac:dyDescent="0.2">
      <c r="E504" s="2"/>
      <c r="F504" s="2"/>
    </row>
    <row r="505" spans="5:6" ht="14.25" customHeight="1" x14ac:dyDescent="0.2">
      <c r="E505" s="2"/>
      <c r="F505" s="2"/>
    </row>
    <row r="506" spans="5:6" ht="14.25" customHeight="1" x14ac:dyDescent="0.2">
      <c r="E506" s="2"/>
      <c r="F506" s="2"/>
    </row>
    <row r="507" spans="5:6" ht="14.25" customHeight="1" x14ac:dyDescent="0.2">
      <c r="E507" s="2"/>
      <c r="F507" s="2"/>
    </row>
    <row r="508" spans="5:6" ht="14.25" customHeight="1" x14ac:dyDescent="0.2">
      <c r="E508" s="2"/>
      <c r="F508" s="2"/>
    </row>
    <row r="509" spans="5:6" ht="14.25" customHeight="1" x14ac:dyDescent="0.2">
      <c r="E509" s="2"/>
      <c r="F509" s="2"/>
    </row>
    <row r="510" spans="5:6" ht="14.25" customHeight="1" x14ac:dyDescent="0.2">
      <c r="E510" s="2"/>
      <c r="F510" s="2"/>
    </row>
    <row r="511" spans="5:6" ht="14.25" customHeight="1" x14ac:dyDescent="0.2">
      <c r="E511" s="2"/>
      <c r="F511" s="2"/>
    </row>
    <row r="512" spans="5:6" ht="14.25" customHeight="1" x14ac:dyDescent="0.2">
      <c r="E512" s="2"/>
      <c r="F512" s="2"/>
    </row>
    <row r="513" spans="5:6" ht="14.25" customHeight="1" x14ac:dyDescent="0.2">
      <c r="E513" s="2"/>
      <c r="F513" s="2"/>
    </row>
    <row r="514" spans="5:6" ht="14.25" customHeight="1" x14ac:dyDescent="0.2">
      <c r="E514" s="2"/>
      <c r="F514" s="2"/>
    </row>
    <row r="515" spans="5:6" ht="14.25" customHeight="1" x14ac:dyDescent="0.2">
      <c r="E515" s="2"/>
      <c r="F515" s="2"/>
    </row>
    <row r="516" spans="5:6" ht="14.25" customHeight="1" x14ac:dyDescent="0.2">
      <c r="E516" s="2"/>
      <c r="F516" s="2"/>
    </row>
    <row r="517" spans="5:6" ht="14.25" customHeight="1" x14ac:dyDescent="0.2">
      <c r="E517" s="2"/>
      <c r="F517" s="2"/>
    </row>
    <row r="518" spans="5:6" ht="14.25" customHeight="1" x14ac:dyDescent="0.2">
      <c r="E518" s="2"/>
      <c r="F518" s="2"/>
    </row>
    <row r="519" spans="5:6" ht="14.25" customHeight="1" x14ac:dyDescent="0.2">
      <c r="E519" s="2"/>
      <c r="F519" s="2"/>
    </row>
    <row r="520" spans="5:6" ht="14.25" customHeight="1" x14ac:dyDescent="0.2">
      <c r="E520" s="2"/>
      <c r="F520" s="2"/>
    </row>
    <row r="521" spans="5:6" ht="14.25" customHeight="1" x14ac:dyDescent="0.2">
      <c r="E521" s="2"/>
      <c r="F521" s="2"/>
    </row>
    <row r="522" spans="5:6" ht="14.25" customHeight="1" x14ac:dyDescent="0.2">
      <c r="E522" s="2"/>
      <c r="F522" s="2"/>
    </row>
    <row r="523" spans="5:6" ht="14.25" customHeight="1" x14ac:dyDescent="0.2">
      <c r="E523" s="2"/>
      <c r="F523" s="2"/>
    </row>
    <row r="524" spans="5:6" ht="14.25" customHeight="1" x14ac:dyDescent="0.2">
      <c r="E524" s="2"/>
      <c r="F524" s="2"/>
    </row>
    <row r="525" spans="5:6" ht="14.25" customHeight="1" x14ac:dyDescent="0.2">
      <c r="E525" s="2"/>
      <c r="F525" s="2"/>
    </row>
    <row r="526" spans="5:6" ht="14.25" customHeight="1" x14ac:dyDescent="0.2">
      <c r="E526" s="2"/>
      <c r="F526" s="2"/>
    </row>
    <row r="527" spans="5:6" ht="14.25" customHeight="1" x14ac:dyDescent="0.2">
      <c r="E527" s="2"/>
      <c r="F527" s="2"/>
    </row>
    <row r="528" spans="5:6" ht="14.25" customHeight="1" x14ac:dyDescent="0.2">
      <c r="E528" s="2"/>
      <c r="F528" s="2"/>
    </row>
    <row r="529" spans="5:6" ht="14.25" customHeight="1" x14ac:dyDescent="0.2">
      <c r="E529" s="2"/>
      <c r="F529" s="2"/>
    </row>
    <row r="530" spans="5:6" ht="14.25" customHeight="1" x14ac:dyDescent="0.2">
      <c r="E530" s="2"/>
      <c r="F530" s="2"/>
    </row>
    <row r="531" spans="5:6" ht="14.25" customHeight="1" x14ac:dyDescent="0.2">
      <c r="E531" s="2"/>
      <c r="F531" s="2"/>
    </row>
    <row r="532" spans="5:6" ht="14.25" customHeight="1" x14ac:dyDescent="0.2">
      <c r="E532" s="2"/>
      <c r="F532" s="2"/>
    </row>
    <row r="533" spans="5:6" ht="14.25" customHeight="1" x14ac:dyDescent="0.2">
      <c r="E533" s="2"/>
      <c r="F533" s="2"/>
    </row>
    <row r="534" spans="5:6" ht="14.25" customHeight="1" x14ac:dyDescent="0.2">
      <c r="E534" s="2"/>
      <c r="F534" s="2"/>
    </row>
    <row r="535" spans="5:6" ht="14.25" customHeight="1" x14ac:dyDescent="0.2">
      <c r="E535" s="2"/>
      <c r="F535" s="2"/>
    </row>
    <row r="536" spans="5:6" ht="14.25" customHeight="1" x14ac:dyDescent="0.2">
      <c r="E536" s="2"/>
      <c r="F536" s="2"/>
    </row>
    <row r="537" spans="5:6" ht="14.25" customHeight="1" x14ac:dyDescent="0.2">
      <c r="E537" s="2"/>
      <c r="F537" s="2"/>
    </row>
    <row r="538" spans="5:6" ht="14.25" customHeight="1" x14ac:dyDescent="0.2">
      <c r="E538" s="2"/>
      <c r="F538" s="2"/>
    </row>
    <row r="539" spans="5:6" ht="14.25" customHeight="1" x14ac:dyDescent="0.2">
      <c r="E539" s="2"/>
      <c r="F539" s="2"/>
    </row>
    <row r="540" spans="5:6" ht="14.25" customHeight="1" x14ac:dyDescent="0.2">
      <c r="E540" s="2"/>
      <c r="F540" s="2"/>
    </row>
    <row r="541" spans="5:6" ht="14.25" customHeight="1" x14ac:dyDescent="0.2">
      <c r="E541" s="2"/>
      <c r="F541" s="2"/>
    </row>
    <row r="542" spans="5:6" ht="14.25" customHeight="1" x14ac:dyDescent="0.2">
      <c r="E542" s="2"/>
      <c r="F542" s="2"/>
    </row>
    <row r="543" spans="5:6" ht="14.25" customHeight="1" x14ac:dyDescent="0.2">
      <c r="E543" s="2"/>
      <c r="F543" s="2"/>
    </row>
    <row r="544" spans="5:6" ht="14.25" customHeight="1" x14ac:dyDescent="0.2">
      <c r="E544" s="2"/>
      <c r="F544" s="2"/>
    </row>
    <row r="545" spans="5:6" ht="14.25" customHeight="1" x14ac:dyDescent="0.2">
      <c r="E545" s="2"/>
      <c r="F545" s="2"/>
    </row>
    <row r="546" spans="5:6" ht="14.25" customHeight="1" x14ac:dyDescent="0.2">
      <c r="E546" s="2"/>
      <c r="F546" s="2"/>
    </row>
    <row r="547" spans="5:6" ht="14.25" customHeight="1" x14ac:dyDescent="0.2">
      <c r="E547" s="2"/>
      <c r="F547" s="2"/>
    </row>
    <row r="548" spans="5:6" ht="14.25" customHeight="1" x14ac:dyDescent="0.2">
      <c r="E548" s="2"/>
      <c r="F548" s="2"/>
    </row>
    <row r="549" spans="5:6" ht="14.25" customHeight="1" x14ac:dyDescent="0.2">
      <c r="E549" s="2"/>
      <c r="F549" s="2"/>
    </row>
    <row r="550" spans="5:6" ht="14.25" customHeight="1" x14ac:dyDescent="0.2">
      <c r="E550" s="2"/>
      <c r="F550" s="2"/>
    </row>
    <row r="551" spans="5:6" ht="14.25" customHeight="1" x14ac:dyDescent="0.2">
      <c r="E551" s="2"/>
      <c r="F551" s="2"/>
    </row>
    <row r="552" spans="5:6" ht="14.25" customHeight="1" x14ac:dyDescent="0.2">
      <c r="E552" s="2"/>
      <c r="F552" s="2"/>
    </row>
    <row r="553" spans="5:6" ht="14.25" customHeight="1" x14ac:dyDescent="0.2">
      <c r="E553" s="2"/>
      <c r="F553" s="2"/>
    </row>
    <row r="554" spans="5:6" ht="14.25" customHeight="1" x14ac:dyDescent="0.2">
      <c r="E554" s="2"/>
      <c r="F554" s="2"/>
    </row>
    <row r="555" spans="5:6" ht="14.25" customHeight="1" x14ac:dyDescent="0.2">
      <c r="E555" s="2"/>
      <c r="F555" s="2"/>
    </row>
    <row r="556" spans="5:6" ht="14.25" customHeight="1" x14ac:dyDescent="0.2">
      <c r="E556" s="2"/>
      <c r="F556" s="2"/>
    </row>
    <row r="557" spans="5:6" ht="14.25" customHeight="1" x14ac:dyDescent="0.2">
      <c r="E557" s="2"/>
      <c r="F557" s="2"/>
    </row>
    <row r="558" spans="5:6" ht="14.25" customHeight="1" x14ac:dyDescent="0.2">
      <c r="E558" s="2"/>
      <c r="F558" s="2"/>
    </row>
    <row r="559" spans="5:6" ht="14.25" customHeight="1" x14ac:dyDescent="0.2">
      <c r="E559" s="2"/>
      <c r="F559" s="2"/>
    </row>
    <row r="560" spans="5:6" ht="14.25" customHeight="1" x14ac:dyDescent="0.2">
      <c r="E560" s="2"/>
      <c r="F560" s="2"/>
    </row>
    <row r="561" spans="5:6" ht="14.25" customHeight="1" x14ac:dyDescent="0.2">
      <c r="E561" s="2"/>
      <c r="F561" s="2"/>
    </row>
    <row r="562" spans="5:6" ht="14.25" customHeight="1" x14ac:dyDescent="0.2">
      <c r="E562" s="2"/>
      <c r="F562" s="2"/>
    </row>
    <row r="563" spans="5:6" ht="14.25" customHeight="1" x14ac:dyDescent="0.2">
      <c r="E563" s="2"/>
      <c r="F563" s="2"/>
    </row>
    <row r="564" spans="5:6" ht="14.25" customHeight="1" x14ac:dyDescent="0.2">
      <c r="E564" s="2"/>
      <c r="F564" s="2"/>
    </row>
    <row r="565" spans="5:6" ht="14.25" customHeight="1" x14ac:dyDescent="0.2">
      <c r="E565" s="2"/>
      <c r="F565" s="2"/>
    </row>
    <row r="566" spans="5:6" ht="14.25" customHeight="1" x14ac:dyDescent="0.2">
      <c r="E566" s="2"/>
      <c r="F566" s="2"/>
    </row>
    <row r="567" spans="5:6" ht="14.25" customHeight="1" x14ac:dyDescent="0.2">
      <c r="E567" s="2"/>
      <c r="F567" s="2"/>
    </row>
    <row r="568" spans="5:6" ht="14.25" customHeight="1" x14ac:dyDescent="0.2">
      <c r="E568" s="2"/>
      <c r="F568" s="2"/>
    </row>
    <row r="569" spans="5:6" ht="14.25" customHeight="1" x14ac:dyDescent="0.2">
      <c r="E569" s="2"/>
      <c r="F569" s="2"/>
    </row>
    <row r="570" spans="5:6" ht="14.25" customHeight="1" x14ac:dyDescent="0.2">
      <c r="E570" s="2"/>
      <c r="F570" s="2"/>
    </row>
    <row r="571" spans="5:6" ht="14.25" customHeight="1" x14ac:dyDescent="0.2">
      <c r="E571" s="2"/>
      <c r="F571" s="2"/>
    </row>
    <row r="572" spans="5:6" ht="14.25" customHeight="1" x14ac:dyDescent="0.2">
      <c r="E572" s="2"/>
      <c r="F572" s="2"/>
    </row>
    <row r="573" spans="5:6" ht="14.25" customHeight="1" x14ac:dyDescent="0.2">
      <c r="E573" s="2"/>
      <c r="F573" s="2"/>
    </row>
    <row r="574" spans="5:6" ht="14.25" customHeight="1" x14ac:dyDescent="0.2">
      <c r="E574" s="2"/>
      <c r="F574" s="2"/>
    </row>
    <row r="575" spans="5:6" ht="14.25" customHeight="1" x14ac:dyDescent="0.2">
      <c r="E575" s="2"/>
      <c r="F575" s="2"/>
    </row>
    <row r="576" spans="5:6" ht="14.25" customHeight="1" x14ac:dyDescent="0.2">
      <c r="E576" s="2"/>
      <c r="F576" s="2"/>
    </row>
    <row r="577" spans="5:6" ht="14.25" customHeight="1" x14ac:dyDescent="0.2">
      <c r="E577" s="2"/>
      <c r="F577" s="2"/>
    </row>
    <row r="578" spans="5:6" ht="14.25" customHeight="1" x14ac:dyDescent="0.2">
      <c r="E578" s="2"/>
      <c r="F578" s="2"/>
    </row>
    <row r="579" spans="5:6" ht="14.25" customHeight="1" x14ac:dyDescent="0.2">
      <c r="E579" s="2"/>
      <c r="F579" s="2"/>
    </row>
    <row r="580" spans="5:6" ht="14.25" customHeight="1" x14ac:dyDescent="0.2">
      <c r="E580" s="2"/>
      <c r="F580" s="2"/>
    </row>
    <row r="581" spans="5:6" ht="14.25" customHeight="1" x14ac:dyDescent="0.2">
      <c r="E581" s="2"/>
      <c r="F581" s="2"/>
    </row>
    <row r="582" spans="5:6" ht="14.25" customHeight="1" x14ac:dyDescent="0.2">
      <c r="E582" s="2"/>
      <c r="F582" s="2"/>
    </row>
    <row r="583" spans="5:6" ht="14.25" customHeight="1" x14ac:dyDescent="0.2">
      <c r="E583" s="2"/>
      <c r="F583" s="2"/>
    </row>
    <row r="584" spans="5:6" ht="14.25" customHeight="1" x14ac:dyDescent="0.2">
      <c r="E584" s="2"/>
      <c r="F584" s="2"/>
    </row>
    <row r="585" spans="5:6" ht="14.25" customHeight="1" x14ac:dyDescent="0.2">
      <c r="E585" s="2"/>
      <c r="F585" s="2"/>
    </row>
    <row r="586" spans="5:6" ht="14.25" customHeight="1" x14ac:dyDescent="0.2">
      <c r="E586" s="2"/>
      <c r="F586" s="2"/>
    </row>
    <row r="587" spans="5:6" ht="14.25" customHeight="1" x14ac:dyDescent="0.2">
      <c r="E587" s="2"/>
      <c r="F587" s="2"/>
    </row>
    <row r="588" spans="5:6" ht="14.25" customHeight="1" x14ac:dyDescent="0.2">
      <c r="E588" s="2"/>
      <c r="F588" s="2"/>
    </row>
    <row r="589" spans="5:6" ht="14.25" customHeight="1" x14ac:dyDescent="0.2">
      <c r="E589" s="2"/>
      <c r="F589" s="2"/>
    </row>
    <row r="590" spans="5:6" ht="14.25" customHeight="1" x14ac:dyDescent="0.2">
      <c r="E590" s="2"/>
      <c r="F590" s="2"/>
    </row>
    <row r="591" spans="5:6" ht="14.25" customHeight="1" x14ac:dyDescent="0.2">
      <c r="E591" s="2"/>
      <c r="F591" s="2"/>
    </row>
    <row r="592" spans="5:6" ht="14.25" customHeight="1" x14ac:dyDescent="0.2">
      <c r="E592" s="2"/>
      <c r="F592" s="2"/>
    </row>
    <row r="593" spans="5:6" ht="14.25" customHeight="1" x14ac:dyDescent="0.2">
      <c r="E593" s="2"/>
      <c r="F593" s="2"/>
    </row>
    <row r="594" spans="5:6" ht="14.25" customHeight="1" x14ac:dyDescent="0.2">
      <c r="E594" s="2"/>
      <c r="F594" s="2"/>
    </row>
    <row r="595" spans="5:6" ht="14.25" customHeight="1" x14ac:dyDescent="0.2">
      <c r="E595" s="2"/>
      <c r="F595" s="2"/>
    </row>
    <row r="596" spans="5:6" ht="14.25" customHeight="1" x14ac:dyDescent="0.2">
      <c r="E596" s="2"/>
      <c r="F596" s="2"/>
    </row>
    <row r="597" spans="5:6" ht="14.25" customHeight="1" x14ac:dyDescent="0.2">
      <c r="E597" s="2"/>
      <c r="F597" s="2"/>
    </row>
    <row r="598" spans="5:6" ht="14.25" customHeight="1" x14ac:dyDescent="0.2">
      <c r="E598" s="2"/>
      <c r="F598" s="2"/>
    </row>
    <row r="599" spans="5:6" ht="14.25" customHeight="1" x14ac:dyDescent="0.2">
      <c r="E599" s="2"/>
      <c r="F599" s="2"/>
    </row>
    <row r="600" spans="5:6" ht="14.25" customHeight="1" x14ac:dyDescent="0.2">
      <c r="E600" s="2"/>
      <c r="F600" s="2"/>
    </row>
    <row r="601" spans="5:6" ht="14.25" customHeight="1" x14ac:dyDescent="0.2">
      <c r="E601" s="2"/>
      <c r="F601" s="2"/>
    </row>
    <row r="602" spans="5:6" ht="14.25" customHeight="1" x14ac:dyDescent="0.2">
      <c r="E602" s="2"/>
      <c r="F602" s="2"/>
    </row>
    <row r="603" spans="5:6" ht="14.25" customHeight="1" x14ac:dyDescent="0.2">
      <c r="E603" s="2"/>
      <c r="F603" s="2"/>
    </row>
    <row r="604" spans="5:6" ht="14.25" customHeight="1" x14ac:dyDescent="0.2">
      <c r="E604" s="2"/>
      <c r="F604" s="2"/>
    </row>
    <row r="605" spans="5:6" ht="14.25" customHeight="1" x14ac:dyDescent="0.2">
      <c r="E605" s="2"/>
      <c r="F605" s="2"/>
    </row>
    <row r="606" spans="5:6" ht="14.25" customHeight="1" x14ac:dyDescent="0.2">
      <c r="E606" s="2"/>
      <c r="F606" s="2"/>
    </row>
    <row r="607" spans="5:6" ht="14.25" customHeight="1" x14ac:dyDescent="0.2">
      <c r="E607" s="2"/>
      <c r="F607" s="2"/>
    </row>
    <row r="608" spans="5:6" ht="14.25" customHeight="1" x14ac:dyDescent="0.2">
      <c r="E608" s="2"/>
      <c r="F608" s="2"/>
    </row>
    <row r="609" spans="5:6" ht="14.25" customHeight="1" x14ac:dyDescent="0.2">
      <c r="E609" s="2"/>
      <c r="F609" s="2"/>
    </row>
    <row r="610" spans="5:6" ht="14.25" customHeight="1" x14ac:dyDescent="0.2">
      <c r="E610" s="2"/>
      <c r="F610" s="2"/>
    </row>
    <row r="611" spans="5:6" ht="14.25" customHeight="1" x14ac:dyDescent="0.2">
      <c r="E611" s="2"/>
      <c r="F611" s="2"/>
    </row>
    <row r="612" spans="5:6" ht="14.25" customHeight="1" x14ac:dyDescent="0.2">
      <c r="E612" s="2"/>
      <c r="F612" s="2"/>
    </row>
    <row r="613" spans="5:6" ht="14.25" customHeight="1" x14ac:dyDescent="0.2">
      <c r="E613" s="2"/>
      <c r="F613" s="2"/>
    </row>
    <row r="614" spans="5:6" ht="14.25" customHeight="1" x14ac:dyDescent="0.2">
      <c r="E614" s="2"/>
      <c r="F614" s="2"/>
    </row>
    <row r="615" spans="5:6" ht="14.25" customHeight="1" x14ac:dyDescent="0.2">
      <c r="E615" s="2"/>
      <c r="F615" s="2"/>
    </row>
    <row r="616" spans="5:6" ht="14.25" customHeight="1" x14ac:dyDescent="0.2">
      <c r="E616" s="2"/>
      <c r="F616" s="2"/>
    </row>
    <row r="617" spans="5:6" ht="14.25" customHeight="1" x14ac:dyDescent="0.2">
      <c r="E617" s="2"/>
      <c r="F617" s="2"/>
    </row>
    <row r="618" spans="5:6" ht="14.25" customHeight="1" x14ac:dyDescent="0.2">
      <c r="E618" s="2"/>
      <c r="F618" s="2"/>
    </row>
    <row r="619" spans="5:6" ht="14.25" customHeight="1" x14ac:dyDescent="0.2">
      <c r="E619" s="2"/>
      <c r="F619" s="2"/>
    </row>
    <row r="620" spans="5:6" ht="14.25" customHeight="1" x14ac:dyDescent="0.2">
      <c r="E620" s="2"/>
      <c r="F620" s="2"/>
    </row>
    <row r="621" spans="5:6" ht="14.25" customHeight="1" x14ac:dyDescent="0.2">
      <c r="E621" s="2"/>
      <c r="F621" s="2"/>
    </row>
    <row r="622" spans="5:6" ht="14.25" customHeight="1" x14ac:dyDescent="0.2">
      <c r="E622" s="2"/>
      <c r="F622" s="2"/>
    </row>
    <row r="623" spans="5:6" ht="14.25" customHeight="1" x14ac:dyDescent="0.2">
      <c r="E623" s="2"/>
      <c r="F623" s="2"/>
    </row>
    <row r="624" spans="5:6" ht="14.25" customHeight="1" x14ac:dyDescent="0.2">
      <c r="E624" s="2"/>
      <c r="F624" s="2"/>
    </row>
    <row r="625" spans="5:6" ht="14.25" customHeight="1" x14ac:dyDescent="0.2">
      <c r="E625" s="2"/>
      <c r="F625" s="2"/>
    </row>
    <row r="626" spans="5:6" ht="14.25" customHeight="1" x14ac:dyDescent="0.2">
      <c r="E626" s="2"/>
      <c r="F626" s="2"/>
    </row>
    <row r="627" spans="5:6" ht="14.25" customHeight="1" x14ac:dyDescent="0.2">
      <c r="E627" s="2"/>
      <c r="F627" s="2"/>
    </row>
    <row r="628" spans="5:6" ht="14.25" customHeight="1" x14ac:dyDescent="0.2">
      <c r="E628" s="2"/>
      <c r="F628" s="2"/>
    </row>
    <row r="629" spans="5:6" ht="14.25" customHeight="1" x14ac:dyDescent="0.2">
      <c r="E629" s="2"/>
      <c r="F629" s="2"/>
    </row>
    <row r="630" spans="5:6" ht="14.25" customHeight="1" x14ac:dyDescent="0.2">
      <c r="E630" s="2"/>
      <c r="F630" s="2"/>
    </row>
    <row r="631" spans="5:6" ht="14.25" customHeight="1" x14ac:dyDescent="0.2">
      <c r="E631" s="2"/>
      <c r="F631" s="2"/>
    </row>
    <row r="632" spans="5:6" ht="14.25" customHeight="1" x14ac:dyDescent="0.2">
      <c r="E632" s="2"/>
      <c r="F632" s="2"/>
    </row>
    <row r="633" spans="5:6" ht="14.25" customHeight="1" x14ac:dyDescent="0.2">
      <c r="E633" s="2"/>
      <c r="F633" s="2"/>
    </row>
    <row r="634" spans="5:6" ht="14.25" customHeight="1" x14ac:dyDescent="0.2">
      <c r="E634" s="2"/>
      <c r="F634" s="2"/>
    </row>
    <row r="635" spans="5:6" ht="14.25" customHeight="1" x14ac:dyDescent="0.2">
      <c r="E635" s="2"/>
      <c r="F635" s="2"/>
    </row>
    <row r="636" spans="5:6" ht="14.25" customHeight="1" x14ac:dyDescent="0.2">
      <c r="E636" s="2"/>
      <c r="F636" s="2"/>
    </row>
    <row r="637" spans="5:6" ht="14.25" customHeight="1" x14ac:dyDescent="0.2">
      <c r="E637" s="2"/>
      <c r="F637" s="2"/>
    </row>
    <row r="638" spans="5:6" ht="14.25" customHeight="1" x14ac:dyDescent="0.2">
      <c r="E638" s="2"/>
      <c r="F638" s="2"/>
    </row>
    <row r="639" spans="5:6" ht="14.25" customHeight="1" x14ac:dyDescent="0.2">
      <c r="E639" s="2"/>
      <c r="F639" s="2"/>
    </row>
    <row r="640" spans="5:6" ht="14.25" customHeight="1" x14ac:dyDescent="0.2">
      <c r="E640" s="2"/>
      <c r="F640" s="2"/>
    </row>
    <row r="641" spans="5:6" ht="14.25" customHeight="1" x14ac:dyDescent="0.2">
      <c r="E641" s="2"/>
      <c r="F641" s="2"/>
    </row>
    <row r="642" spans="5:6" ht="14.25" customHeight="1" x14ac:dyDescent="0.2">
      <c r="E642" s="2"/>
      <c r="F642" s="2"/>
    </row>
    <row r="643" spans="5:6" ht="14.25" customHeight="1" x14ac:dyDescent="0.2">
      <c r="E643" s="2"/>
      <c r="F643" s="2"/>
    </row>
    <row r="644" spans="5:6" ht="14.25" customHeight="1" x14ac:dyDescent="0.2">
      <c r="E644" s="2"/>
      <c r="F644" s="2"/>
    </row>
    <row r="645" spans="5:6" ht="14.25" customHeight="1" x14ac:dyDescent="0.2">
      <c r="E645" s="2"/>
      <c r="F645" s="2"/>
    </row>
    <row r="646" spans="5:6" ht="14.25" customHeight="1" x14ac:dyDescent="0.2">
      <c r="E646" s="2"/>
      <c r="F646" s="2"/>
    </row>
    <row r="647" spans="5:6" ht="14.25" customHeight="1" x14ac:dyDescent="0.2">
      <c r="E647" s="2"/>
      <c r="F647" s="2"/>
    </row>
    <row r="648" spans="5:6" ht="14.25" customHeight="1" x14ac:dyDescent="0.2">
      <c r="E648" s="2"/>
      <c r="F648" s="2"/>
    </row>
    <row r="649" spans="5:6" ht="14.25" customHeight="1" x14ac:dyDescent="0.2">
      <c r="E649" s="2"/>
      <c r="F649" s="2"/>
    </row>
    <row r="650" spans="5:6" ht="14.25" customHeight="1" x14ac:dyDescent="0.2">
      <c r="E650" s="2"/>
      <c r="F650" s="2"/>
    </row>
    <row r="651" spans="5:6" ht="14.25" customHeight="1" x14ac:dyDescent="0.2">
      <c r="E651" s="2"/>
      <c r="F651" s="2"/>
    </row>
    <row r="652" spans="5:6" ht="14.25" customHeight="1" x14ac:dyDescent="0.2">
      <c r="E652" s="2"/>
      <c r="F652" s="2"/>
    </row>
    <row r="653" spans="5:6" ht="14.25" customHeight="1" x14ac:dyDescent="0.2">
      <c r="E653" s="2"/>
      <c r="F653" s="2"/>
    </row>
    <row r="654" spans="5:6" ht="14.25" customHeight="1" x14ac:dyDescent="0.2">
      <c r="E654" s="2"/>
      <c r="F654" s="2"/>
    </row>
    <row r="655" spans="5:6" ht="14.25" customHeight="1" x14ac:dyDescent="0.2">
      <c r="E655" s="2"/>
      <c r="F655" s="2"/>
    </row>
    <row r="656" spans="5:6" ht="14.25" customHeight="1" x14ac:dyDescent="0.2">
      <c r="E656" s="2"/>
      <c r="F656" s="2"/>
    </row>
    <row r="657" spans="5:6" ht="14.25" customHeight="1" x14ac:dyDescent="0.2">
      <c r="E657" s="2"/>
      <c r="F657" s="2"/>
    </row>
    <row r="658" spans="5:6" ht="14.25" customHeight="1" x14ac:dyDescent="0.2">
      <c r="E658" s="2"/>
      <c r="F658" s="2"/>
    </row>
    <row r="659" spans="5:6" ht="14.25" customHeight="1" x14ac:dyDescent="0.2">
      <c r="E659" s="2"/>
      <c r="F659" s="2"/>
    </row>
    <row r="660" spans="5:6" ht="14.25" customHeight="1" x14ac:dyDescent="0.2">
      <c r="E660" s="2"/>
      <c r="F660" s="2"/>
    </row>
    <row r="661" spans="5:6" ht="14.25" customHeight="1" x14ac:dyDescent="0.2">
      <c r="E661" s="2"/>
      <c r="F661" s="2"/>
    </row>
    <row r="662" spans="5:6" ht="14.25" customHeight="1" x14ac:dyDescent="0.2">
      <c r="E662" s="2"/>
      <c r="F662" s="2"/>
    </row>
    <row r="663" spans="5:6" ht="14.25" customHeight="1" x14ac:dyDescent="0.2">
      <c r="E663" s="2"/>
      <c r="F663" s="2"/>
    </row>
    <row r="664" spans="5:6" ht="14.25" customHeight="1" x14ac:dyDescent="0.2">
      <c r="E664" s="2"/>
      <c r="F664" s="2"/>
    </row>
    <row r="665" spans="5:6" ht="14.25" customHeight="1" x14ac:dyDescent="0.2">
      <c r="E665" s="2"/>
      <c r="F665" s="2"/>
    </row>
    <row r="666" spans="5:6" ht="14.25" customHeight="1" x14ac:dyDescent="0.2">
      <c r="E666" s="2"/>
      <c r="F666" s="2"/>
    </row>
    <row r="667" spans="5:6" ht="14.25" customHeight="1" x14ac:dyDescent="0.2">
      <c r="E667" s="2"/>
      <c r="F667" s="2"/>
    </row>
    <row r="668" spans="5:6" ht="14.25" customHeight="1" x14ac:dyDescent="0.2">
      <c r="E668" s="2"/>
      <c r="F668" s="2"/>
    </row>
    <row r="669" spans="5:6" ht="14.25" customHeight="1" x14ac:dyDescent="0.2">
      <c r="E669" s="2"/>
      <c r="F669" s="2"/>
    </row>
    <row r="670" spans="5:6" ht="14.25" customHeight="1" x14ac:dyDescent="0.2">
      <c r="E670" s="2"/>
      <c r="F670" s="2"/>
    </row>
    <row r="671" spans="5:6" ht="14.25" customHeight="1" x14ac:dyDescent="0.2">
      <c r="E671" s="2"/>
      <c r="F671" s="2"/>
    </row>
    <row r="672" spans="5:6" ht="14.25" customHeight="1" x14ac:dyDescent="0.2">
      <c r="E672" s="2"/>
      <c r="F672" s="2"/>
    </row>
    <row r="673" spans="5:6" ht="14.25" customHeight="1" x14ac:dyDescent="0.2">
      <c r="E673" s="2"/>
      <c r="F673" s="2"/>
    </row>
    <row r="674" spans="5:6" ht="14.25" customHeight="1" x14ac:dyDescent="0.2">
      <c r="E674" s="2"/>
      <c r="F674" s="2"/>
    </row>
    <row r="675" spans="5:6" ht="14.25" customHeight="1" x14ac:dyDescent="0.2">
      <c r="E675" s="2"/>
      <c r="F675" s="2"/>
    </row>
    <row r="676" spans="5:6" ht="14.25" customHeight="1" x14ac:dyDescent="0.2">
      <c r="E676" s="2"/>
      <c r="F676" s="2"/>
    </row>
    <row r="677" spans="5:6" ht="14.25" customHeight="1" x14ac:dyDescent="0.2">
      <c r="E677" s="2"/>
      <c r="F677" s="2"/>
    </row>
    <row r="678" spans="5:6" ht="14.25" customHeight="1" x14ac:dyDescent="0.2">
      <c r="E678" s="2"/>
      <c r="F678" s="2"/>
    </row>
    <row r="679" spans="5:6" ht="14.25" customHeight="1" x14ac:dyDescent="0.2">
      <c r="E679" s="2"/>
      <c r="F679" s="2"/>
    </row>
    <row r="680" spans="5:6" ht="14.25" customHeight="1" x14ac:dyDescent="0.2">
      <c r="E680" s="2"/>
      <c r="F680" s="2"/>
    </row>
    <row r="681" spans="5:6" ht="14.25" customHeight="1" x14ac:dyDescent="0.2">
      <c r="E681" s="2"/>
      <c r="F681" s="2"/>
    </row>
    <row r="682" spans="5:6" ht="14.25" customHeight="1" x14ac:dyDescent="0.2">
      <c r="E682" s="2"/>
      <c r="F682" s="2"/>
    </row>
    <row r="683" spans="5:6" ht="14.25" customHeight="1" x14ac:dyDescent="0.2">
      <c r="E683" s="2"/>
      <c r="F683" s="2"/>
    </row>
    <row r="684" spans="5:6" ht="14.25" customHeight="1" x14ac:dyDescent="0.2">
      <c r="E684" s="2"/>
      <c r="F684" s="2"/>
    </row>
    <row r="685" spans="5:6" ht="14.25" customHeight="1" x14ac:dyDescent="0.2">
      <c r="E685" s="2"/>
      <c r="F685" s="2"/>
    </row>
    <row r="686" spans="5:6" ht="14.25" customHeight="1" x14ac:dyDescent="0.2">
      <c r="E686" s="2"/>
      <c r="F686" s="2"/>
    </row>
    <row r="687" spans="5:6" ht="14.25" customHeight="1" x14ac:dyDescent="0.2">
      <c r="E687" s="2"/>
      <c r="F687" s="2"/>
    </row>
    <row r="688" spans="5:6" ht="14.25" customHeight="1" x14ac:dyDescent="0.2">
      <c r="E688" s="2"/>
      <c r="F688" s="2"/>
    </row>
    <row r="689" spans="5:6" ht="14.25" customHeight="1" x14ac:dyDescent="0.2">
      <c r="E689" s="2"/>
      <c r="F689" s="2"/>
    </row>
    <row r="690" spans="5:6" ht="14.25" customHeight="1" x14ac:dyDescent="0.2">
      <c r="E690" s="2"/>
      <c r="F690" s="2"/>
    </row>
    <row r="691" spans="5:6" ht="14.25" customHeight="1" x14ac:dyDescent="0.2">
      <c r="E691" s="2"/>
      <c r="F691" s="2"/>
    </row>
    <row r="692" spans="5:6" ht="14.25" customHeight="1" x14ac:dyDescent="0.2">
      <c r="E692" s="2"/>
      <c r="F692" s="2"/>
    </row>
    <row r="693" spans="5:6" ht="14.25" customHeight="1" x14ac:dyDescent="0.2">
      <c r="E693" s="2"/>
      <c r="F693" s="2"/>
    </row>
    <row r="694" spans="5:6" ht="14.25" customHeight="1" x14ac:dyDescent="0.2">
      <c r="E694" s="2"/>
      <c r="F694" s="2"/>
    </row>
    <row r="695" spans="5:6" ht="14.25" customHeight="1" x14ac:dyDescent="0.2">
      <c r="E695" s="2"/>
      <c r="F695" s="2"/>
    </row>
    <row r="696" spans="5:6" ht="14.25" customHeight="1" x14ac:dyDescent="0.2">
      <c r="E696" s="2"/>
      <c r="F696" s="2"/>
    </row>
    <row r="697" spans="5:6" ht="14.25" customHeight="1" x14ac:dyDescent="0.2">
      <c r="E697" s="2"/>
      <c r="F697" s="2"/>
    </row>
    <row r="698" spans="5:6" ht="14.25" customHeight="1" x14ac:dyDescent="0.2">
      <c r="E698" s="2"/>
      <c r="F698" s="2"/>
    </row>
    <row r="699" spans="5:6" ht="14.25" customHeight="1" x14ac:dyDescent="0.2">
      <c r="E699" s="2"/>
      <c r="F699" s="2"/>
    </row>
    <row r="700" spans="5:6" ht="14.25" customHeight="1" x14ac:dyDescent="0.2">
      <c r="E700" s="2"/>
      <c r="F700" s="2"/>
    </row>
    <row r="701" spans="5:6" ht="14.25" customHeight="1" x14ac:dyDescent="0.2">
      <c r="E701" s="2"/>
      <c r="F701" s="2"/>
    </row>
    <row r="702" spans="5:6" ht="14.25" customHeight="1" x14ac:dyDescent="0.2">
      <c r="E702" s="2"/>
      <c r="F702" s="2"/>
    </row>
    <row r="703" spans="5:6" ht="14.25" customHeight="1" x14ac:dyDescent="0.2">
      <c r="E703" s="2"/>
      <c r="F703" s="2"/>
    </row>
    <row r="704" spans="5:6" ht="14.25" customHeight="1" x14ac:dyDescent="0.2">
      <c r="E704" s="2"/>
      <c r="F704" s="2"/>
    </row>
    <row r="705" spans="5:6" ht="14.25" customHeight="1" x14ac:dyDescent="0.2">
      <c r="E705" s="2"/>
      <c r="F705" s="2"/>
    </row>
    <row r="706" spans="5:6" ht="14.25" customHeight="1" x14ac:dyDescent="0.2">
      <c r="E706" s="2"/>
      <c r="F706" s="2"/>
    </row>
    <row r="707" spans="5:6" ht="14.25" customHeight="1" x14ac:dyDescent="0.2">
      <c r="E707" s="2"/>
      <c r="F707" s="2"/>
    </row>
    <row r="708" spans="5:6" ht="14.25" customHeight="1" x14ac:dyDescent="0.2">
      <c r="E708" s="2"/>
      <c r="F708" s="2"/>
    </row>
    <row r="709" spans="5:6" ht="14.25" customHeight="1" x14ac:dyDescent="0.2">
      <c r="E709" s="2"/>
      <c r="F709" s="2"/>
    </row>
    <row r="710" spans="5:6" ht="14.25" customHeight="1" x14ac:dyDescent="0.2">
      <c r="E710" s="2"/>
      <c r="F710" s="2"/>
    </row>
    <row r="711" spans="5:6" ht="14.25" customHeight="1" x14ac:dyDescent="0.2">
      <c r="E711" s="2"/>
      <c r="F711" s="2"/>
    </row>
    <row r="712" spans="5:6" ht="14.25" customHeight="1" x14ac:dyDescent="0.2">
      <c r="E712" s="2"/>
      <c r="F712" s="2"/>
    </row>
    <row r="713" spans="5:6" ht="14.25" customHeight="1" x14ac:dyDescent="0.2">
      <c r="E713" s="2"/>
      <c r="F713" s="2"/>
    </row>
    <row r="714" spans="5:6" ht="14.25" customHeight="1" x14ac:dyDescent="0.2">
      <c r="E714" s="2"/>
      <c r="F714" s="2"/>
    </row>
    <row r="715" spans="5:6" ht="14.25" customHeight="1" x14ac:dyDescent="0.2">
      <c r="E715" s="2"/>
      <c r="F715" s="2"/>
    </row>
    <row r="716" spans="5:6" ht="14.25" customHeight="1" x14ac:dyDescent="0.2">
      <c r="E716" s="2"/>
      <c r="F716" s="2"/>
    </row>
    <row r="717" spans="5:6" ht="14.25" customHeight="1" x14ac:dyDescent="0.2">
      <c r="E717" s="2"/>
      <c r="F717" s="2"/>
    </row>
    <row r="718" spans="5:6" ht="14.25" customHeight="1" x14ac:dyDescent="0.2">
      <c r="E718" s="2"/>
      <c r="F718" s="2"/>
    </row>
    <row r="719" spans="5:6" ht="14.25" customHeight="1" x14ac:dyDescent="0.2">
      <c r="E719" s="2"/>
      <c r="F719" s="2"/>
    </row>
    <row r="720" spans="5:6" ht="14.25" customHeight="1" x14ac:dyDescent="0.2">
      <c r="E720" s="2"/>
      <c r="F720" s="2"/>
    </row>
    <row r="721" spans="5:6" ht="14.25" customHeight="1" x14ac:dyDescent="0.2">
      <c r="E721" s="2"/>
      <c r="F721" s="2"/>
    </row>
    <row r="722" spans="5:6" ht="14.25" customHeight="1" x14ac:dyDescent="0.2">
      <c r="E722" s="2"/>
      <c r="F722" s="2"/>
    </row>
    <row r="723" spans="5:6" ht="14.25" customHeight="1" x14ac:dyDescent="0.2">
      <c r="E723" s="2"/>
      <c r="F723" s="2"/>
    </row>
    <row r="724" spans="5:6" ht="14.25" customHeight="1" x14ac:dyDescent="0.2">
      <c r="E724" s="2"/>
      <c r="F724" s="2"/>
    </row>
    <row r="725" spans="5:6" ht="14.25" customHeight="1" x14ac:dyDescent="0.2">
      <c r="E725" s="2"/>
      <c r="F725" s="2"/>
    </row>
    <row r="726" spans="5:6" ht="14.25" customHeight="1" x14ac:dyDescent="0.2">
      <c r="E726" s="2"/>
      <c r="F726" s="2"/>
    </row>
    <row r="727" spans="5:6" ht="14.25" customHeight="1" x14ac:dyDescent="0.2">
      <c r="E727" s="2"/>
      <c r="F727" s="2"/>
    </row>
    <row r="728" spans="5:6" ht="14.25" customHeight="1" x14ac:dyDescent="0.2">
      <c r="E728" s="2"/>
      <c r="F728" s="2"/>
    </row>
    <row r="729" spans="5:6" ht="14.25" customHeight="1" x14ac:dyDescent="0.2">
      <c r="E729" s="2"/>
      <c r="F729" s="2"/>
    </row>
    <row r="730" spans="5:6" ht="14.25" customHeight="1" x14ac:dyDescent="0.2">
      <c r="E730" s="2"/>
      <c r="F730" s="2"/>
    </row>
    <row r="731" spans="5:6" ht="14.25" customHeight="1" x14ac:dyDescent="0.2">
      <c r="E731" s="2"/>
      <c r="F731" s="2"/>
    </row>
    <row r="732" spans="5:6" ht="14.25" customHeight="1" x14ac:dyDescent="0.2">
      <c r="E732" s="2"/>
      <c r="F732" s="2"/>
    </row>
    <row r="733" spans="5:6" ht="14.25" customHeight="1" x14ac:dyDescent="0.2">
      <c r="E733" s="2"/>
      <c r="F733" s="2"/>
    </row>
    <row r="734" spans="5:6" ht="14.25" customHeight="1" x14ac:dyDescent="0.2">
      <c r="E734" s="2"/>
      <c r="F734" s="2"/>
    </row>
    <row r="735" spans="5:6" ht="14.25" customHeight="1" x14ac:dyDescent="0.2">
      <c r="E735" s="2"/>
      <c r="F735" s="2"/>
    </row>
    <row r="736" spans="5:6" ht="14.25" customHeight="1" x14ac:dyDescent="0.2">
      <c r="E736" s="2"/>
      <c r="F736" s="2"/>
    </row>
    <row r="737" spans="5:6" ht="14.25" customHeight="1" x14ac:dyDescent="0.2">
      <c r="E737" s="2"/>
      <c r="F737" s="2"/>
    </row>
    <row r="738" spans="5:6" ht="14.25" customHeight="1" x14ac:dyDescent="0.2">
      <c r="E738" s="2"/>
      <c r="F738" s="2"/>
    </row>
    <row r="739" spans="5:6" ht="14.25" customHeight="1" x14ac:dyDescent="0.2">
      <c r="E739" s="2"/>
      <c r="F739" s="2"/>
    </row>
    <row r="740" spans="5:6" ht="14.25" customHeight="1" x14ac:dyDescent="0.2">
      <c r="E740" s="2"/>
      <c r="F740" s="2"/>
    </row>
    <row r="741" spans="5:6" ht="14.25" customHeight="1" x14ac:dyDescent="0.2">
      <c r="E741" s="2"/>
      <c r="F741" s="2"/>
    </row>
    <row r="742" spans="5:6" ht="14.25" customHeight="1" x14ac:dyDescent="0.2">
      <c r="E742" s="2"/>
      <c r="F742" s="2"/>
    </row>
    <row r="743" spans="5:6" ht="14.25" customHeight="1" x14ac:dyDescent="0.2">
      <c r="E743" s="2"/>
      <c r="F743" s="2"/>
    </row>
    <row r="744" spans="5:6" ht="14.25" customHeight="1" x14ac:dyDescent="0.2">
      <c r="E744" s="2"/>
      <c r="F744" s="2"/>
    </row>
    <row r="745" spans="5:6" ht="14.25" customHeight="1" x14ac:dyDescent="0.2">
      <c r="E745" s="2"/>
      <c r="F745" s="2"/>
    </row>
    <row r="746" spans="5:6" ht="14.25" customHeight="1" x14ac:dyDescent="0.2">
      <c r="E746" s="2"/>
      <c r="F746" s="2"/>
    </row>
    <row r="747" spans="5:6" ht="14.25" customHeight="1" x14ac:dyDescent="0.2">
      <c r="E747" s="2"/>
      <c r="F747" s="2"/>
    </row>
    <row r="748" spans="5:6" ht="14.25" customHeight="1" x14ac:dyDescent="0.2">
      <c r="E748" s="2"/>
      <c r="F748" s="2"/>
    </row>
    <row r="749" spans="5:6" ht="14.25" customHeight="1" x14ac:dyDescent="0.2">
      <c r="E749" s="2"/>
      <c r="F749" s="2"/>
    </row>
    <row r="750" spans="5:6" ht="14.25" customHeight="1" x14ac:dyDescent="0.2">
      <c r="E750" s="2"/>
      <c r="F750" s="2"/>
    </row>
    <row r="751" spans="5:6" ht="14.25" customHeight="1" x14ac:dyDescent="0.2">
      <c r="E751" s="2"/>
      <c r="F751" s="2"/>
    </row>
    <row r="752" spans="5:6" ht="14.25" customHeight="1" x14ac:dyDescent="0.2">
      <c r="E752" s="2"/>
      <c r="F752" s="2"/>
    </row>
    <row r="753" spans="5:6" ht="14.25" customHeight="1" x14ac:dyDescent="0.2">
      <c r="E753" s="2"/>
      <c r="F753" s="2"/>
    </row>
    <row r="754" spans="5:6" ht="14.25" customHeight="1" x14ac:dyDescent="0.2">
      <c r="E754" s="2"/>
      <c r="F754" s="2"/>
    </row>
    <row r="755" spans="5:6" ht="14.25" customHeight="1" x14ac:dyDescent="0.2">
      <c r="E755" s="2"/>
      <c r="F755" s="2"/>
    </row>
    <row r="756" spans="5:6" ht="14.25" customHeight="1" x14ac:dyDescent="0.2">
      <c r="E756" s="2"/>
      <c r="F756" s="2"/>
    </row>
    <row r="757" spans="5:6" ht="14.25" customHeight="1" x14ac:dyDescent="0.2">
      <c r="E757" s="2"/>
      <c r="F757" s="2"/>
    </row>
    <row r="758" spans="5:6" ht="14.25" customHeight="1" x14ac:dyDescent="0.2">
      <c r="E758" s="2"/>
      <c r="F758" s="2"/>
    </row>
    <row r="759" spans="5:6" ht="14.25" customHeight="1" x14ac:dyDescent="0.2">
      <c r="E759" s="2"/>
      <c r="F759" s="2"/>
    </row>
    <row r="760" spans="5:6" ht="14.25" customHeight="1" x14ac:dyDescent="0.2">
      <c r="E760" s="2"/>
      <c r="F760" s="2"/>
    </row>
    <row r="761" spans="5:6" ht="14.25" customHeight="1" x14ac:dyDescent="0.2">
      <c r="E761" s="2"/>
      <c r="F761" s="2"/>
    </row>
    <row r="762" spans="5:6" ht="14.25" customHeight="1" x14ac:dyDescent="0.2">
      <c r="E762" s="2"/>
      <c r="F762" s="2"/>
    </row>
    <row r="763" spans="5:6" ht="14.25" customHeight="1" x14ac:dyDescent="0.2">
      <c r="E763" s="2"/>
      <c r="F763" s="2"/>
    </row>
    <row r="764" spans="5:6" ht="14.25" customHeight="1" x14ac:dyDescent="0.2">
      <c r="E764" s="2"/>
      <c r="F764" s="2"/>
    </row>
    <row r="765" spans="5:6" ht="14.25" customHeight="1" x14ac:dyDescent="0.2">
      <c r="E765" s="2"/>
      <c r="F765" s="2"/>
    </row>
    <row r="766" spans="5:6" ht="14.25" customHeight="1" x14ac:dyDescent="0.2">
      <c r="E766" s="2"/>
      <c r="F766" s="2"/>
    </row>
    <row r="767" spans="5:6" ht="14.25" customHeight="1" x14ac:dyDescent="0.2">
      <c r="E767" s="2"/>
      <c r="F767" s="2"/>
    </row>
    <row r="768" spans="5:6" ht="14.25" customHeight="1" x14ac:dyDescent="0.2">
      <c r="E768" s="2"/>
      <c r="F768" s="2"/>
    </row>
    <row r="769" spans="5:6" ht="14.25" customHeight="1" x14ac:dyDescent="0.2">
      <c r="E769" s="2"/>
      <c r="F769" s="2"/>
    </row>
    <row r="770" spans="5:6" ht="14.25" customHeight="1" x14ac:dyDescent="0.2">
      <c r="E770" s="2"/>
      <c r="F770" s="2"/>
    </row>
    <row r="771" spans="5:6" ht="14.25" customHeight="1" x14ac:dyDescent="0.2">
      <c r="E771" s="2"/>
      <c r="F771" s="2"/>
    </row>
    <row r="772" spans="5:6" ht="14.25" customHeight="1" x14ac:dyDescent="0.2">
      <c r="E772" s="2"/>
      <c r="F772" s="2"/>
    </row>
    <row r="773" spans="5:6" ht="14.25" customHeight="1" x14ac:dyDescent="0.2">
      <c r="E773" s="2"/>
      <c r="F773" s="2"/>
    </row>
    <row r="774" spans="5:6" ht="14.25" customHeight="1" x14ac:dyDescent="0.2">
      <c r="E774" s="2"/>
      <c r="F774" s="2"/>
    </row>
    <row r="775" spans="5:6" ht="14.25" customHeight="1" x14ac:dyDescent="0.2">
      <c r="E775" s="2"/>
      <c r="F775" s="2"/>
    </row>
    <row r="776" spans="5:6" ht="14.25" customHeight="1" x14ac:dyDescent="0.2">
      <c r="E776" s="2"/>
      <c r="F776" s="2"/>
    </row>
    <row r="777" spans="5:6" ht="14.25" customHeight="1" x14ac:dyDescent="0.2">
      <c r="E777" s="2"/>
      <c r="F777" s="2"/>
    </row>
    <row r="778" spans="5:6" ht="14.25" customHeight="1" x14ac:dyDescent="0.2">
      <c r="E778" s="2"/>
      <c r="F778" s="2"/>
    </row>
    <row r="779" spans="5:6" ht="14.25" customHeight="1" x14ac:dyDescent="0.2">
      <c r="E779" s="2"/>
      <c r="F779" s="2"/>
    </row>
    <row r="780" spans="5:6" ht="14.25" customHeight="1" x14ac:dyDescent="0.2">
      <c r="E780" s="2"/>
      <c r="F780" s="2"/>
    </row>
    <row r="781" spans="5:6" ht="14.25" customHeight="1" x14ac:dyDescent="0.2">
      <c r="E781" s="2"/>
      <c r="F781" s="2"/>
    </row>
    <row r="782" spans="5:6" ht="14.25" customHeight="1" x14ac:dyDescent="0.2">
      <c r="E782" s="2"/>
      <c r="F782" s="2"/>
    </row>
    <row r="783" spans="5:6" ht="14.25" customHeight="1" x14ac:dyDescent="0.2">
      <c r="E783" s="2"/>
      <c r="F783" s="2"/>
    </row>
    <row r="784" spans="5:6" ht="14.25" customHeight="1" x14ac:dyDescent="0.2">
      <c r="E784" s="2"/>
      <c r="F784" s="2"/>
    </row>
    <row r="785" spans="5:6" ht="14.25" customHeight="1" x14ac:dyDescent="0.2">
      <c r="E785" s="2"/>
      <c r="F785" s="2"/>
    </row>
    <row r="786" spans="5:6" ht="14.25" customHeight="1" x14ac:dyDescent="0.2">
      <c r="E786" s="2"/>
      <c r="F786" s="2"/>
    </row>
    <row r="787" spans="5:6" ht="14.25" customHeight="1" x14ac:dyDescent="0.2">
      <c r="E787" s="2"/>
      <c r="F787" s="2"/>
    </row>
    <row r="788" spans="5:6" ht="14.25" customHeight="1" x14ac:dyDescent="0.2">
      <c r="E788" s="2"/>
      <c r="F788" s="2"/>
    </row>
    <row r="789" spans="5:6" ht="14.25" customHeight="1" x14ac:dyDescent="0.2">
      <c r="E789" s="2"/>
      <c r="F789" s="2"/>
    </row>
    <row r="790" spans="5:6" ht="14.25" customHeight="1" x14ac:dyDescent="0.2">
      <c r="E790" s="2"/>
      <c r="F790" s="2"/>
    </row>
    <row r="791" spans="5:6" ht="14.25" customHeight="1" x14ac:dyDescent="0.2">
      <c r="E791" s="2"/>
      <c r="F791" s="2"/>
    </row>
    <row r="792" spans="5:6" ht="14.25" customHeight="1" x14ac:dyDescent="0.2">
      <c r="E792" s="2"/>
      <c r="F792" s="2"/>
    </row>
    <row r="793" spans="5:6" ht="14.25" customHeight="1" x14ac:dyDescent="0.2">
      <c r="E793" s="2"/>
      <c r="F793" s="2"/>
    </row>
    <row r="794" spans="5:6" ht="14.25" customHeight="1" x14ac:dyDescent="0.2">
      <c r="E794" s="2"/>
      <c r="F794" s="2"/>
    </row>
    <row r="795" spans="5:6" ht="14.25" customHeight="1" x14ac:dyDescent="0.2">
      <c r="E795" s="2"/>
      <c r="F795" s="2"/>
    </row>
    <row r="796" spans="5:6" ht="14.25" customHeight="1" x14ac:dyDescent="0.2">
      <c r="E796" s="2"/>
      <c r="F796" s="2"/>
    </row>
    <row r="797" spans="5:6" ht="14.25" customHeight="1" x14ac:dyDescent="0.2">
      <c r="E797" s="2"/>
      <c r="F797" s="2"/>
    </row>
    <row r="798" spans="5:6" ht="14.25" customHeight="1" x14ac:dyDescent="0.2">
      <c r="E798" s="2"/>
      <c r="F798" s="2"/>
    </row>
    <row r="799" spans="5:6" ht="14.25" customHeight="1" x14ac:dyDescent="0.2">
      <c r="E799" s="2"/>
      <c r="F799" s="2"/>
    </row>
    <row r="800" spans="5:6" ht="14.25" customHeight="1" x14ac:dyDescent="0.2">
      <c r="E800" s="2"/>
      <c r="F800" s="2"/>
    </row>
    <row r="801" spans="5:6" ht="14.25" customHeight="1" x14ac:dyDescent="0.2">
      <c r="E801" s="2"/>
      <c r="F801" s="2"/>
    </row>
    <row r="802" spans="5:6" ht="14.25" customHeight="1" x14ac:dyDescent="0.2">
      <c r="E802" s="2"/>
      <c r="F802" s="2"/>
    </row>
    <row r="803" spans="5:6" ht="14.25" customHeight="1" x14ac:dyDescent="0.2">
      <c r="E803" s="2"/>
      <c r="F803" s="2"/>
    </row>
    <row r="804" spans="5:6" ht="14.25" customHeight="1" x14ac:dyDescent="0.2">
      <c r="E804" s="2"/>
      <c r="F804" s="2"/>
    </row>
    <row r="805" spans="5:6" ht="14.25" customHeight="1" x14ac:dyDescent="0.2">
      <c r="E805" s="2"/>
      <c r="F805" s="2"/>
    </row>
    <row r="806" spans="5:6" ht="14.25" customHeight="1" x14ac:dyDescent="0.2">
      <c r="E806" s="2"/>
      <c r="F806" s="2"/>
    </row>
    <row r="807" spans="5:6" ht="14.25" customHeight="1" x14ac:dyDescent="0.2">
      <c r="E807" s="2"/>
      <c r="F807" s="2"/>
    </row>
    <row r="808" spans="5:6" ht="14.25" customHeight="1" x14ac:dyDescent="0.2">
      <c r="E808" s="2"/>
      <c r="F808" s="2"/>
    </row>
    <row r="809" spans="5:6" ht="14.25" customHeight="1" x14ac:dyDescent="0.2">
      <c r="E809" s="2"/>
      <c r="F809" s="2"/>
    </row>
    <row r="810" spans="5:6" ht="14.25" customHeight="1" x14ac:dyDescent="0.2">
      <c r="E810" s="2"/>
      <c r="F810" s="2"/>
    </row>
    <row r="811" spans="5:6" ht="14.25" customHeight="1" x14ac:dyDescent="0.2">
      <c r="E811" s="2"/>
      <c r="F811" s="2"/>
    </row>
    <row r="812" spans="5:6" ht="14.25" customHeight="1" x14ac:dyDescent="0.2">
      <c r="E812" s="2"/>
      <c r="F812" s="2"/>
    </row>
    <row r="813" spans="5:6" ht="14.25" customHeight="1" x14ac:dyDescent="0.2">
      <c r="E813" s="2"/>
      <c r="F813" s="2"/>
    </row>
    <row r="814" spans="5:6" ht="14.25" customHeight="1" x14ac:dyDescent="0.2">
      <c r="E814" s="2"/>
      <c r="F814" s="2"/>
    </row>
    <row r="815" spans="5:6" ht="14.25" customHeight="1" x14ac:dyDescent="0.2">
      <c r="E815" s="2"/>
      <c r="F815" s="2"/>
    </row>
    <row r="816" spans="5:6" ht="14.25" customHeight="1" x14ac:dyDescent="0.2">
      <c r="E816" s="2"/>
      <c r="F816" s="2"/>
    </row>
    <row r="817" spans="5:6" ht="14.25" customHeight="1" x14ac:dyDescent="0.2">
      <c r="E817" s="2"/>
      <c r="F817" s="2"/>
    </row>
    <row r="818" spans="5:6" ht="14.25" customHeight="1" x14ac:dyDescent="0.2">
      <c r="E818" s="2"/>
      <c r="F818" s="2"/>
    </row>
    <row r="819" spans="5:6" ht="14.25" customHeight="1" x14ac:dyDescent="0.2">
      <c r="E819" s="2"/>
      <c r="F819" s="2"/>
    </row>
    <row r="820" spans="5:6" ht="14.25" customHeight="1" x14ac:dyDescent="0.2">
      <c r="E820" s="2"/>
      <c r="F820" s="2"/>
    </row>
    <row r="821" spans="5:6" ht="14.25" customHeight="1" x14ac:dyDescent="0.2">
      <c r="E821" s="2"/>
      <c r="F821" s="2"/>
    </row>
    <row r="822" spans="5:6" ht="14.25" customHeight="1" x14ac:dyDescent="0.2">
      <c r="E822" s="2"/>
      <c r="F822" s="2"/>
    </row>
    <row r="823" spans="5:6" ht="14.25" customHeight="1" x14ac:dyDescent="0.2">
      <c r="E823" s="2"/>
      <c r="F823" s="2"/>
    </row>
    <row r="824" spans="5:6" ht="14.25" customHeight="1" x14ac:dyDescent="0.2">
      <c r="E824" s="2"/>
      <c r="F824" s="2"/>
    </row>
    <row r="825" spans="5:6" ht="14.25" customHeight="1" x14ac:dyDescent="0.2">
      <c r="E825" s="2"/>
      <c r="F825" s="2"/>
    </row>
    <row r="826" spans="5:6" ht="14.25" customHeight="1" x14ac:dyDescent="0.2">
      <c r="E826" s="2"/>
      <c r="F826" s="2"/>
    </row>
    <row r="827" spans="5:6" ht="14.25" customHeight="1" x14ac:dyDescent="0.2">
      <c r="E827" s="2"/>
      <c r="F827" s="2"/>
    </row>
    <row r="828" spans="5:6" ht="14.25" customHeight="1" x14ac:dyDescent="0.2">
      <c r="E828" s="2"/>
      <c r="F828" s="2"/>
    </row>
    <row r="829" spans="5:6" ht="14.25" customHeight="1" x14ac:dyDescent="0.2">
      <c r="E829" s="2"/>
      <c r="F829" s="2"/>
    </row>
    <row r="830" spans="5:6" ht="14.25" customHeight="1" x14ac:dyDescent="0.2">
      <c r="E830" s="2"/>
      <c r="F830" s="2"/>
    </row>
    <row r="831" spans="5:6" ht="14.25" customHeight="1" x14ac:dyDescent="0.2">
      <c r="E831" s="2"/>
      <c r="F831" s="2"/>
    </row>
    <row r="832" spans="5:6" ht="14.25" customHeight="1" x14ac:dyDescent="0.2">
      <c r="E832" s="2"/>
      <c r="F832" s="2"/>
    </row>
    <row r="833" spans="5:6" ht="14.25" customHeight="1" x14ac:dyDescent="0.2">
      <c r="E833" s="2"/>
      <c r="F833" s="2"/>
    </row>
    <row r="834" spans="5:6" ht="14.25" customHeight="1" x14ac:dyDescent="0.2">
      <c r="E834" s="2"/>
      <c r="F834" s="2"/>
    </row>
    <row r="835" spans="5:6" ht="14.25" customHeight="1" x14ac:dyDescent="0.2">
      <c r="E835" s="2"/>
      <c r="F835" s="2"/>
    </row>
    <row r="836" spans="5:6" ht="14.25" customHeight="1" x14ac:dyDescent="0.2">
      <c r="E836" s="2"/>
      <c r="F836" s="2"/>
    </row>
    <row r="837" spans="5:6" ht="14.25" customHeight="1" x14ac:dyDescent="0.2">
      <c r="E837" s="2"/>
      <c r="F837" s="2"/>
    </row>
    <row r="838" spans="5:6" ht="14.25" customHeight="1" x14ac:dyDescent="0.2">
      <c r="E838" s="2"/>
      <c r="F838" s="2"/>
    </row>
    <row r="839" spans="5:6" ht="14.25" customHeight="1" x14ac:dyDescent="0.2">
      <c r="E839" s="2"/>
      <c r="F839" s="2"/>
    </row>
    <row r="840" spans="5:6" ht="14.25" customHeight="1" x14ac:dyDescent="0.2">
      <c r="E840" s="2"/>
      <c r="F840" s="2"/>
    </row>
    <row r="841" spans="5:6" ht="14.25" customHeight="1" x14ac:dyDescent="0.2">
      <c r="E841" s="2"/>
      <c r="F841" s="2"/>
    </row>
    <row r="842" spans="5:6" ht="14.25" customHeight="1" x14ac:dyDescent="0.2">
      <c r="E842" s="2"/>
      <c r="F842" s="2"/>
    </row>
    <row r="843" spans="5:6" ht="14.25" customHeight="1" x14ac:dyDescent="0.2">
      <c r="E843" s="2"/>
      <c r="F843" s="2"/>
    </row>
    <row r="844" spans="5:6" ht="14.25" customHeight="1" x14ac:dyDescent="0.2">
      <c r="E844" s="2"/>
      <c r="F844" s="2"/>
    </row>
    <row r="845" spans="5:6" ht="14.25" customHeight="1" x14ac:dyDescent="0.2">
      <c r="E845" s="2"/>
      <c r="F845" s="2"/>
    </row>
    <row r="846" spans="5:6" ht="14.25" customHeight="1" x14ac:dyDescent="0.2">
      <c r="E846" s="2"/>
      <c r="F846" s="2"/>
    </row>
    <row r="847" spans="5:6" ht="14.25" customHeight="1" x14ac:dyDescent="0.2">
      <c r="E847" s="2"/>
      <c r="F847" s="2"/>
    </row>
    <row r="848" spans="5:6" ht="14.25" customHeight="1" x14ac:dyDescent="0.2">
      <c r="E848" s="2"/>
      <c r="F848" s="2"/>
    </row>
    <row r="849" spans="5:6" ht="14.25" customHeight="1" x14ac:dyDescent="0.2">
      <c r="E849" s="2"/>
      <c r="F849" s="2"/>
    </row>
    <row r="850" spans="5:6" ht="14.25" customHeight="1" x14ac:dyDescent="0.2">
      <c r="E850" s="2"/>
      <c r="F850" s="2"/>
    </row>
    <row r="851" spans="5:6" ht="14.25" customHeight="1" x14ac:dyDescent="0.2">
      <c r="E851" s="2"/>
      <c r="F851" s="2"/>
    </row>
    <row r="852" spans="5:6" ht="14.25" customHeight="1" x14ac:dyDescent="0.2">
      <c r="E852" s="2"/>
      <c r="F852" s="2"/>
    </row>
    <row r="853" spans="5:6" ht="14.25" customHeight="1" x14ac:dyDescent="0.2">
      <c r="E853" s="2"/>
      <c r="F853" s="2"/>
    </row>
    <row r="854" spans="5:6" ht="14.25" customHeight="1" x14ac:dyDescent="0.2">
      <c r="E854" s="2"/>
      <c r="F854" s="2"/>
    </row>
    <row r="855" spans="5:6" ht="14.25" customHeight="1" x14ac:dyDescent="0.2">
      <c r="E855" s="2"/>
      <c r="F855" s="2"/>
    </row>
    <row r="856" spans="5:6" ht="14.25" customHeight="1" x14ac:dyDescent="0.2">
      <c r="E856" s="2"/>
      <c r="F856" s="2"/>
    </row>
    <row r="857" spans="5:6" ht="14.25" customHeight="1" x14ac:dyDescent="0.2">
      <c r="E857" s="2"/>
      <c r="F857" s="2"/>
    </row>
    <row r="858" spans="5:6" ht="14.25" customHeight="1" x14ac:dyDescent="0.2">
      <c r="E858" s="2"/>
      <c r="F858" s="2"/>
    </row>
    <row r="859" spans="5:6" ht="14.25" customHeight="1" x14ac:dyDescent="0.2">
      <c r="E859" s="2"/>
      <c r="F859" s="2"/>
    </row>
    <row r="860" spans="5:6" ht="14.25" customHeight="1" x14ac:dyDescent="0.2">
      <c r="E860" s="2"/>
      <c r="F860" s="2"/>
    </row>
    <row r="861" spans="5:6" ht="14.25" customHeight="1" x14ac:dyDescent="0.2">
      <c r="E861" s="2"/>
      <c r="F861" s="2"/>
    </row>
    <row r="862" spans="5:6" ht="14.25" customHeight="1" x14ac:dyDescent="0.2">
      <c r="E862" s="2"/>
      <c r="F862" s="2"/>
    </row>
    <row r="863" spans="5:6" ht="14.25" customHeight="1" x14ac:dyDescent="0.2">
      <c r="E863" s="2"/>
      <c r="F863" s="2"/>
    </row>
    <row r="864" spans="5:6" ht="14.25" customHeight="1" x14ac:dyDescent="0.2">
      <c r="E864" s="2"/>
      <c r="F864" s="2"/>
    </row>
    <row r="865" spans="5:6" ht="14.25" customHeight="1" x14ac:dyDescent="0.2">
      <c r="E865" s="2"/>
      <c r="F865" s="2"/>
    </row>
    <row r="866" spans="5:6" ht="14.25" customHeight="1" x14ac:dyDescent="0.2">
      <c r="E866" s="2"/>
      <c r="F866" s="2"/>
    </row>
    <row r="867" spans="5:6" ht="14.25" customHeight="1" x14ac:dyDescent="0.2">
      <c r="E867" s="2"/>
      <c r="F867" s="2"/>
    </row>
    <row r="868" spans="5:6" ht="14.25" customHeight="1" x14ac:dyDescent="0.2">
      <c r="E868" s="2"/>
      <c r="F868" s="2"/>
    </row>
    <row r="869" spans="5:6" ht="14.25" customHeight="1" x14ac:dyDescent="0.2">
      <c r="E869" s="2"/>
      <c r="F869" s="2"/>
    </row>
    <row r="870" spans="5:6" ht="14.25" customHeight="1" x14ac:dyDescent="0.2">
      <c r="E870" s="2"/>
      <c r="F870" s="2"/>
    </row>
    <row r="871" spans="5:6" ht="14.25" customHeight="1" x14ac:dyDescent="0.2">
      <c r="E871" s="2"/>
      <c r="F871" s="2"/>
    </row>
    <row r="872" spans="5:6" ht="14.25" customHeight="1" x14ac:dyDescent="0.2">
      <c r="E872" s="2"/>
      <c r="F872" s="2"/>
    </row>
    <row r="873" spans="5:6" ht="14.25" customHeight="1" x14ac:dyDescent="0.2">
      <c r="E873" s="2"/>
      <c r="F873" s="2"/>
    </row>
    <row r="874" spans="5:6" ht="14.25" customHeight="1" x14ac:dyDescent="0.2">
      <c r="E874" s="2"/>
      <c r="F874" s="2"/>
    </row>
    <row r="875" spans="5:6" ht="14.25" customHeight="1" x14ac:dyDescent="0.2">
      <c r="E875" s="2"/>
      <c r="F875" s="2"/>
    </row>
    <row r="876" spans="5:6" ht="14.25" customHeight="1" x14ac:dyDescent="0.2">
      <c r="E876" s="2"/>
      <c r="F876" s="2"/>
    </row>
    <row r="877" spans="5:6" ht="14.25" customHeight="1" x14ac:dyDescent="0.2">
      <c r="E877" s="2"/>
      <c r="F877" s="2"/>
    </row>
    <row r="878" spans="5:6" ht="14.25" customHeight="1" x14ac:dyDescent="0.2">
      <c r="E878" s="2"/>
      <c r="F878" s="2"/>
    </row>
    <row r="879" spans="5:6" ht="14.25" customHeight="1" x14ac:dyDescent="0.2">
      <c r="E879" s="2"/>
      <c r="F879" s="2"/>
    </row>
    <row r="880" spans="5:6" ht="14.25" customHeight="1" x14ac:dyDescent="0.2">
      <c r="E880" s="2"/>
      <c r="F880" s="2"/>
    </row>
    <row r="881" spans="5:6" ht="14.25" customHeight="1" x14ac:dyDescent="0.2">
      <c r="E881" s="2"/>
      <c r="F881" s="2"/>
    </row>
    <row r="882" spans="5:6" ht="14.25" customHeight="1" x14ac:dyDescent="0.2">
      <c r="E882" s="2"/>
      <c r="F882" s="2"/>
    </row>
    <row r="883" spans="5:6" ht="14.25" customHeight="1" x14ac:dyDescent="0.2">
      <c r="E883" s="2"/>
      <c r="F883" s="2"/>
    </row>
    <row r="884" spans="5:6" ht="14.25" customHeight="1" x14ac:dyDescent="0.2">
      <c r="E884" s="2"/>
      <c r="F884" s="2"/>
    </row>
    <row r="885" spans="5:6" ht="14.25" customHeight="1" x14ac:dyDescent="0.2">
      <c r="E885" s="2"/>
      <c r="F885" s="2"/>
    </row>
    <row r="886" spans="5:6" ht="14.25" customHeight="1" x14ac:dyDescent="0.2">
      <c r="E886" s="2"/>
      <c r="F886" s="2"/>
    </row>
    <row r="887" spans="5:6" ht="14.25" customHeight="1" x14ac:dyDescent="0.2">
      <c r="E887" s="2"/>
      <c r="F887" s="2"/>
    </row>
    <row r="888" spans="5:6" ht="14.25" customHeight="1" x14ac:dyDescent="0.2">
      <c r="E888" s="2"/>
      <c r="F888" s="2"/>
    </row>
    <row r="889" spans="5:6" ht="14.25" customHeight="1" x14ac:dyDescent="0.2">
      <c r="E889" s="2"/>
      <c r="F889" s="2"/>
    </row>
    <row r="890" spans="5:6" ht="14.25" customHeight="1" x14ac:dyDescent="0.2">
      <c r="E890" s="2"/>
      <c r="F890" s="2"/>
    </row>
    <row r="891" spans="5:6" ht="14.25" customHeight="1" x14ac:dyDescent="0.2">
      <c r="E891" s="2"/>
      <c r="F891" s="2"/>
    </row>
    <row r="892" spans="5:6" ht="14.25" customHeight="1" x14ac:dyDescent="0.2">
      <c r="E892" s="2"/>
      <c r="F892" s="2"/>
    </row>
    <row r="893" spans="5:6" ht="14.25" customHeight="1" x14ac:dyDescent="0.2">
      <c r="E893" s="2"/>
      <c r="F893" s="2"/>
    </row>
    <row r="894" spans="5:6" ht="14.25" customHeight="1" x14ac:dyDescent="0.2">
      <c r="E894" s="2"/>
      <c r="F894" s="2"/>
    </row>
    <row r="895" spans="5:6" ht="14.25" customHeight="1" x14ac:dyDescent="0.2">
      <c r="E895" s="2"/>
      <c r="F895" s="2"/>
    </row>
    <row r="896" spans="5:6" ht="14.25" customHeight="1" x14ac:dyDescent="0.2">
      <c r="E896" s="2"/>
      <c r="F896" s="2"/>
    </row>
    <row r="897" spans="5:6" ht="14.25" customHeight="1" x14ac:dyDescent="0.2">
      <c r="E897" s="2"/>
      <c r="F897" s="2"/>
    </row>
    <row r="898" spans="5:6" ht="14.25" customHeight="1" x14ac:dyDescent="0.2">
      <c r="E898" s="2"/>
      <c r="F898" s="2"/>
    </row>
    <row r="899" spans="5:6" ht="14.25" customHeight="1" x14ac:dyDescent="0.2">
      <c r="E899" s="2"/>
      <c r="F899" s="2"/>
    </row>
    <row r="900" spans="5:6" ht="14.25" customHeight="1" x14ac:dyDescent="0.2">
      <c r="E900" s="2"/>
      <c r="F900" s="2"/>
    </row>
    <row r="901" spans="5:6" ht="14.25" customHeight="1" x14ac:dyDescent="0.2">
      <c r="E901" s="2"/>
      <c r="F901" s="2"/>
    </row>
    <row r="902" spans="5:6" ht="14.25" customHeight="1" x14ac:dyDescent="0.2">
      <c r="E902" s="2"/>
      <c r="F902" s="2"/>
    </row>
    <row r="903" spans="5:6" ht="14.25" customHeight="1" x14ac:dyDescent="0.2">
      <c r="E903" s="2"/>
      <c r="F903" s="2"/>
    </row>
    <row r="904" spans="5:6" ht="14.25" customHeight="1" x14ac:dyDescent="0.2">
      <c r="E904" s="2"/>
      <c r="F904" s="2"/>
    </row>
    <row r="905" spans="5:6" ht="14.25" customHeight="1" x14ac:dyDescent="0.2">
      <c r="E905" s="2"/>
      <c r="F905" s="2"/>
    </row>
    <row r="906" spans="5:6" ht="14.25" customHeight="1" x14ac:dyDescent="0.2">
      <c r="E906" s="2"/>
      <c r="F906" s="2"/>
    </row>
    <row r="907" spans="5:6" ht="14.25" customHeight="1" x14ac:dyDescent="0.2">
      <c r="E907" s="2"/>
      <c r="F907" s="2"/>
    </row>
    <row r="908" spans="5:6" ht="14.25" customHeight="1" x14ac:dyDescent="0.2">
      <c r="E908" s="2"/>
      <c r="F908" s="2"/>
    </row>
    <row r="909" spans="5:6" ht="14.25" customHeight="1" x14ac:dyDescent="0.2">
      <c r="E909" s="2"/>
      <c r="F909" s="2"/>
    </row>
    <row r="910" spans="5:6" ht="14.25" customHeight="1" x14ac:dyDescent="0.2">
      <c r="E910" s="2"/>
      <c r="F910" s="2"/>
    </row>
    <row r="911" spans="5:6" ht="14.25" customHeight="1" x14ac:dyDescent="0.2">
      <c r="E911" s="2"/>
      <c r="F911" s="2"/>
    </row>
    <row r="912" spans="5:6" ht="14.25" customHeight="1" x14ac:dyDescent="0.2">
      <c r="E912" s="2"/>
      <c r="F912" s="2"/>
    </row>
    <row r="913" spans="5:6" ht="14.25" customHeight="1" x14ac:dyDescent="0.2">
      <c r="E913" s="2"/>
      <c r="F913" s="2"/>
    </row>
    <row r="914" spans="5:6" ht="14.25" customHeight="1" x14ac:dyDescent="0.2">
      <c r="E914" s="2"/>
      <c r="F914" s="2"/>
    </row>
    <row r="915" spans="5:6" ht="14.25" customHeight="1" x14ac:dyDescent="0.2">
      <c r="E915" s="2"/>
      <c r="F915" s="2"/>
    </row>
    <row r="916" spans="5:6" ht="14.25" customHeight="1" x14ac:dyDescent="0.2">
      <c r="E916" s="2"/>
      <c r="F916" s="2"/>
    </row>
    <row r="917" spans="5:6" ht="14.25" customHeight="1" x14ac:dyDescent="0.2">
      <c r="E917" s="2"/>
      <c r="F917" s="2"/>
    </row>
    <row r="918" spans="5:6" ht="14.25" customHeight="1" x14ac:dyDescent="0.2">
      <c r="E918" s="2"/>
      <c r="F918" s="2"/>
    </row>
    <row r="919" spans="5:6" ht="14.25" customHeight="1" x14ac:dyDescent="0.2">
      <c r="E919" s="2"/>
      <c r="F919" s="2"/>
    </row>
    <row r="920" spans="5:6" ht="14.25" customHeight="1" x14ac:dyDescent="0.2">
      <c r="E920" s="2"/>
      <c r="F920" s="2"/>
    </row>
    <row r="921" spans="5:6" ht="14.25" customHeight="1" x14ac:dyDescent="0.2">
      <c r="E921" s="2"/>
      <c r="F921" s="2"/>
    </row>
    <row r="922" spans="5:6" ht="14.25" customHeight="1" x14ac:dyDescent="0.2">
      <c r="E922" s="2"/>
      <c r="F922" s="2"/>
    </row>
    <row r="923" spans="5:6" ht="14.25" customHeight="1" x14ac:dyDescent="0.2">
      <c r="E923" s="2"/>
      <c r="F923" s="2"/>
    </row>
    <row r="924" spans="5:6" ht="14.25" customHeight="1" x14ac:dyDescent="0.2">
      <c r="E924" s="2"/>
      <c r="F924" s="2"/>
    </row>
    <row r="925" spans="5:6" ht="14.25" customHeight="1" x14ac:dyDescent="0.2">
      <c r="E925" s="2"/>
      <c r="F925" s="2"/>
    </row>
    <row r="926" spans="5:6" ht="14.25" customHeight="1" x14ac:dyDescent="0.2">
      <c r="E926" s="2"/>
      <c r="F926" s="2"/>
    </row>
    <row r="927" spans="5:6" ht="14.25" customHeight="1" x14ac:dyDescent="0.2">
      <c r="E927" s="2"/>
      <c r="F927" s="2"/>
    </row>
    <row r="928" spans="5:6" ht="14.25" customHeight="1" x14ac:dyDescent="0.2">
      <c r="E928" s="2"/>
      <c r="F928" s="2"/>
    </row>
    <row r="929" spans="5:6" ht="14.25" customHeight="1" x14ac:dyDescent="0.2">
      <c r="E929" s="2"/>
      <c r="F929" s="2"/>
    </row>
    <row r="930" spans="5:6" ht="14.25" customHeight="1" x14ac:dyDescent="0.2">
      <c r="E930" s="2"/>
      <c r="F930" s="2"/>
    </row>
    <row r="931" spans="5:6" ht="14.25" customHeight="1" x14ac:dyDescent="0.2">
      <c r="E931" s="2"/>
      <c r="F931" s="2"/>
    </row>
    <row r="932" spans="5:6" ht="14.25" customHeight="1" x14ac:dyDescent="0.2">
      <c r="E932" s="2"/>
      <c r="F932" s="2"/>
    </row>
    <row r="933" spans="5:6" ht="14.25" customHeight="1" x14ac:dyDescent="0.2">
      <c r="E933" s="2"/>
      <c r="F933" s="2"/>
    </row>
    <row r="934" spans="5:6" ht="14.25" customHeight="1" x14ac:dyDescent="0.2">
      <c r="E934" s="2"/>
      <c r="F934" s="2"/>
    </row>
    <row r="935" spans="5:6" ht="14.25" customHeight="1" x14ac:dyDescent="0.2">
      <c r="E935" s="2"/>
      <c r="F935" s="2"/>
    </row>
    <row r="936" spans="5:6" ht="14.25" customHeight="1" x14ac:dyDescent="0.2">
      <c r="E936" s="2"/>
      <c r="F936" s="2"/>
    </row>
    <row r="937" spans="5:6" ht="14.25" customHeight="1" x14ac:dyDescent="0.2">
      <c r="E937" s="2"/>
      <c r="F937" s="2"/>
    </row>
    <row r="938" spans="5:6" ht="14.25" customHeight="1" x14ac:dyDescent="0.2">
      <c r="E938" s="2"/>
      <c r="F938" s="2"/>
    </row>
    <row r="939" spans="5:6" ht="14.25" customHeight="1" x14ac:dyDescent="0.2">
      <c r="E939" s="2"/>
      <c r="F939" s="2"/>
    </row>
    <row r="940" spans="5:6" ht="14.25" customHeight="1" x14ac:dyDescent="0.2">
      <c r="E940" s="2"/>
      <c r="F940" s="2"/>
    </row>
    <row r="941" spans="5:6" ht="14.25" customHeight="1" x14ac:dyDescent="0.2">
      <c r="E941" s="2"/>
      <c r="F941" s="2"/>
    </row>
    <row r="942" spans="5:6" ht="14.25" customHeight="1" x14ac:dyDescent="0.2">
      <c r="E942" s="2"/>
      <c r="F942" s="2"/>
    </row>
    <row r="943" spans="5:6" ht="14.25" customHeight="1" x14ac:dyDescent="0.2">
      <c r="E943" s="2"/>
      <c r="F943" s="2"/>
    </row>
    <row r="944" spans="5:6" ht="14.25" customHeight="1" x14ac:dyDescent="0.2">
      <c r="E944" s="2"/>
      <c r="F944" s="2"/>
    </row>
    <row r="945" spans="5:6" ht="14.25" customHeight="1" x14ac:dyDescent="0.2">
      <c r="E945" s="2"/>
      <c r="F945" s="2"/>
    </row>
    <row r="946" spans="5:6" ht="14.25" customHeight="1" x14ac:dyDescent="0.2">
      <c r="E946" s="2"/>
      <c r="F946" s="2"/>
    </row>
    <row r="947" spans="5:6" ht="14.25" customHeight="1" x14ac:dyDescent="0.2">
      <c r="E947" s="2"/>
      <c r="F947" s="2"/>
    </row>
    <row r="948" spans="5:6" ht="14.25" customHeight="1" x14ac:dyDescent="0.2">
      <c r="E948" s="2"/>
      <c r="F948" s="2"/>
    </row>
    <row r="949" spans="5:6" ht="14.25" customHeight="1" x14ac:dyDescent="0.2">
      <c r="E949" s="2"/>
      <c r="F949" s="2"/>
    </row>
    <row r="950" spans="5:6" ht="14.25" customHeight="1" x14ac:dyDescent="0.2">
      <c r="E950" s="2"/>
      <c r="F950" s="2"/>
    </row>
    <row r="951" spans="5:6" ht="14.25" customHeight="1" x14ac:dyDescent="0.2">
      <c r="E951" s="2"/>
      <c r="F951" s="2"/>
    </row>
    <row r="952" spans="5:6" ht="14.25" customHeight="1" x14ac:dyDescent="0.2">
      <c r="E952" s="2"/>
      <c r="F952" s="2"/>
    </row>
    <row r="953" spans="5:6" ht="14.25" customHeight="1" x14ac:dyDescent="0.2">
      <c r="E953" s="2"/>
      <c r="F953" s="2"/>
    </row>
    <row r="954" spans="5:6" ht="14.25" customHeight="1" x14ac:dyDescent="0.2">
      <c r="E954" s="2"/>
      <c r="F954" s="2"/>
    </row>
    <row r="955" spans="5:6" ht="14.25" customHeight="1" x14ac:dyDescent="0.2">
      <c r="E955" s="2"/>
      <c r="F955" s="2"/>
    </row>
    <row r="956" spans="5:6" ht="14.25" customHeight="1" x14ac:dyDescent="0.2">
      <c r="E956" s="2"/>
      <c r="F956" s="2"/>
    </row>
    <row r="957" spans="5:6" ht="14.25" customHeight="1" x14ac:dyDescent="0.2">
      <c r="E957" s="2"/>
      <c r="F957" s="2"/>
    </row>
    <row r="958" spans="5:6" ht="14.25" customHeight="1" x14ac:dyDescent="0.2">
      <c r="E958" s="2"/>
      <c r="F958" s="2"/>
    </row>
    <row r="959" spans="5:6" ht="14.25" customHeight="1" x14ac:dyDescent="0.2">
      <c r="E959" s="2"/>
      <c r="F959" s="2"/>
    </row>
    <row r="960" spans="5:6" ht="14.25" customHeight="1" x14ac:dyDescent="0.2">
      <c r="E960" s="2"/>
      <c r="F960" s="2"/>
    </row>
    <row r="961" spans="5:6" ht="14.25" customHeight="1" x14ac:dyDescent="0.2">
      <c r="E961" s="2"/>
      <c r="F961" s="2"/>
    </row>
    <row r="962" spans="5:6" ht="14.25" customHeight="1" x14ac:dyDescent="0.2">
      <c r="E962" s="2"/>
      <c r="F962" s="2"/>
    </row>
    <row r="963" spans="5:6" ht="14.25" customHeight="1" x14ac:dyDescent="0.2">
      <c r="E963" s="2"/>
      <c r="F963" s="2"/>
    </row>
    <row r="964" spans="5:6" ht="14.25" customHeight="1" x14ac:dyDescent="0.2">
      <c r="E964" s="2"/>
      <c r="F964" s="2"/>
    </row>
    <row r="965" spans="5:6" ht="14.25" customHeight="1" x14ac:dyDescent="0.2">
      <c r="E965" s="2"/>
      <c r="F965" s="2"/>
    </row>
    <row r="966" spans="5:6" ht="14.25" customHeight="1" x14ac:dyDescent="0.2">
      <c r="E966" s="2"/>
      <c r="F966" s="2"/>
    </row>
    <row r="967" spans="5:6" ht="14.25" customHeight="1" x14ac:dyDescent="0.2">
      <c r="E967" s="2"/>
      <c r="F967" s="2"/>
    </row>
    <row r="968" spans="5:6" ht="14.25" customHeight="1" x14ac:dyDescent="0.2">
      <c r="E968" s="2"/>
      <c r="F968" s="2"/>
    </row>
    <row r="969" spans="5:6" ht="14.25" customHeight="1" x14ac:dyDescent="0.2">
      <c r="E969" s="2"/>
      <c r="F969" s="2"/>
    </row>
    <row r="970" spans="5:6" ht="14.25" customHeight="1" x14ac:dyDescent="0.2">
      <c r="E970" s="2"/>
      <c r="F970" s="2"/>
    </row>
    <row r="971" spans="5:6" ht="14.25" customHeight="1" x14ac:dyDescent="0.2">
      <c r="E971" s="2"/>
      <c r="F971" s="2"/>
    </row>
    <row r="972" spans="5:6" ht="14.25" customHeight="1" x14ac:dyDescent="0.2">
      <c r="E972" s="2"/>
      <c r="F972" s="2"/>
    </row>
    <row r="973" spans="5:6" ht="14.25" customHeight="1" x14ac:dyDescent="0.2">
      <c r="E973" s="2"/>
      <c r="F973" s="2"/>
    </row>
    <row r="974" spans="5:6" ht="14.25" customHeight="1" x14ac:dyDescent="0.2">
      <c r="E974" s="2"/>
      <c r="F974" s="2"/>
    </row>
    <row r="975" spans="5:6" ht="14.25" customHeight="1" x14ac:dyDescent="0.2">
      <c r="E975" s="2"/>
      <c r="F975" s="2"/>
    </row>
    <row r="976" spans="5:6" ht="14.25" customHeight="1" x14ac:dyDescent="0.2">
      <c r="E976" s="2"/>
      <c r="F976" s="2"/>
    </row>
    <row r="977" spans="5:6" ht="14.25" customHeight="1" x14ac:dyDescent="0.2">
      <c r="E977" s="2"/>
      <c r="F977" s="2"/>
    </row>
    <row r="978" spans="5:6" ht="14.25" customHeight="1" x14ac:dyDescent="0.2">
      <c r="E978" s="2"/>
      <c r="F978" s="2"/>
    </row>
    <row r="979" spans="5:6" ht="14.25" customHeight="1" x14ac:dyDescent="0.2">
      <c r="E979" s="2"/>
      <c r="F979" s="2"/>
    </row>
    <row r="980" spans="5:6" ht="14.25" customHeight="1" x14ac:dyDescent="0.2">
      <c r="E980" s="2"/>
      <c r="F980" s="2"/>
    </row>
    <row r="981" spans="5:6" ht="14.25" customHeight="1" x14ac:dyDescent="0.2">
      <c r="E981" s="2"/>
      <c r="F981" s="2"/>
    </row>
    <row r="982" spans="5:6" ht="14.25" customHeight="1" x14ac:dyDescent="0.2">
      <c r="E982" s="2"/>
      <c r="F982" s="2"/>
    </row>
    <row r="983" spans="5:6" ht="14.25" customHeight="1" x14ac:dyDescent="0.2">
      <c r="E983" s="2"/>
      <c r="F983" s="2"/>
    </row>
    <row r="984" spans="5:6" ht="14.25" customHeight="1" x14ac:dyDescent="0.2">
      <c r="E984" s="2"/>
      <c r="F984" s="2"/>
    </row>
    <row r="985" spans="5:6" ht="14.25" customHeight="1" x14ac:dyDescent="0.2">
      <c r="E985" s="2"/>
      <c r="F985" s="2"/>
    </row>
    <row r="986" spans="5:6" ht="14.25" customHeight="1" x14ac:dyDescent="0.2">
      <c r="E986" s="2"/>
      <c r="F986" s="2"/>
    </row>
    <row r="987" spans="5:6" ht="14.25" customHeight="1" x14ac:dyDescent="0.2">
      <c r="E987" s="2"/>
      <c r="F987" s="2"/>
    </row>
    <row r="988" spans="5:6" ht="14.25" customHeight="1" x14ac:dyDescent="0.2">
      <c r="E988" s="2"/>
      <c r="F988" s="2"/>
    </row>
    <row r="989" spans="5:6" ht="14.25" customHeight="1" x14ac:dyDescent="0.2">
      <c r="E989" s="2"/>
      <c r="F989" s="2"/>
    </row>
    <row r="990" spans="5:6" ht="14.25" customHeight="1" x14ac:dyDescent="0.2">
      <c r="E990" s="2"/>
      <c r="F990" s="2"/>
    </row>
    <row r="991" spans="5:6" ht="14.25" customHeight="1" x14ac:dyDescent="0.2">
      <c r="E991" s="2"/>
      <c r="F991" s="2"/>
    </row>
    <row r="992" spans="5:6" ht="14.25" customHeight="1" x14ac:dyDescent="0.2">
      <c r="E992" s="2"/>
      <c r="F992" s="2"/>
    </row>
    <row r="993" spans="5:6" ht="14.25" customHeight="1" x14ac:dyDescent="0.2">
      <c r="E993" s="2"/>
      <c r="F993" s="2"/>
    </row>
    <row r="994" spans="5:6" ht="14.25" customHeight="1" x14ac:dyDescent="0.2">
      <c r="E994" s="2"/>
      <c r="F994" s="2"/>
    </row>
    <row r="995" spans="5:6" ht="14.25" customHeight="1" x14ac:dyDescent="0.2">
      <c r="E995" s="2"/>
      <c r="F995" s="2"/>
    </row>
    <row r="996" spans="5:6" ht="14.25" customHeight="1" x14ac:dyDescent="0.2">
      <c r="E996" s="2"/>
      <c r="F996" s="2"/>
    </row>
    <row r="997" spans="5:6" ht="14.25" customHeight="1" x14ac:dyDescent="0.2">
      <c r="E997" s="2"/>
      <c r="F997" s="2"/>
    </row>
    <row r="998" spans="5:6" ht="14.25" customHeight="1" x14ac:dyDescent="0.2">
      <c r="E998" s="2"/>
      <c r="F998" s="2"/>
    </row>
    <row r="999" spans="5:6" ht="14.25" customHeight="1" x14ac:dyDescent="0.2">
      <c r="E999" s="2"/>
      <c r="F999" s="2"/>
    </row>
    <row r="1000" spans="5:6" ht="14.25" customHeight="1" x14ac:dyDescent="0.2">
      <c r="E1000" s="2"/>
      <c r="F1000" s="2"/>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heetViews>
  <sheetFormatPr baseColWidth="10" defaultColWidth="12.6640625" defaultRowHeight="15" customHeight="1" x14ac:dyDescent="0.15"/>
  <cols>
    <col min="1" max="5" width="15.33203125" customWidth="1"/>
    <col min="6" max="26" width="7.6640625" customWidth="1"/>
  </cols>
  <sheetData>
    <row r="1" spans="1:5" ht="14.25" customHeight="1" x14ac:dyDescent="0.2">
      <c r="A1" s="1" t="s">
        <v>378</v>
      </c>
      <c r="B1" s="1" t="s">
        <v>296</v>
      </c>
      <c r="C1" s="1" t="s">
        <v>297</v>
      </c>
      <c r="D1" s="1" t="s">
        <v>379</v>
      </c>
      <c r="E1" s="1" t="s">
        <v>380</v>
      </c>
    </row>
    <row r="2" spans="1:5" ht="14.25" customHeight="1" x14ac:dyDescent="0.2">
      <c r="A2" s="1" t="s">
        <v>381</v>
      </c>
      <c r="B2" s="1" t="s">
        <v>298</v>
      </c>
      <c r="C2" s="1" t="s">
        <v>299</v>
      </c>
      <c r="E2" s="1" t="s">
        <v>237</v>
      </c>
    </row>
    <row r="3" spans="1:5" ht="14.25" customHeight="1" x14ac:dyDescent="0.2">
      <c r="A3" s="1" t="s">
        <v>382</v>
      </c>
      <c r="D3" s="1" t="s">
        <v>383</v>
      </c>
      <c r="E3" s="1" t="s">
        <v>300</v>
      </c>
    </row>
    <row r="4" spans="1:5" ht="14.25" customHeight="1" x14ac:dyDescent="0.2">
      <c r="A4" s="1" t="s">
        <v>384</v>
      </c>
      <c r="B4" s="1" t="s">
        <v>301</v>
      </c>
      <c r="C4" s="1" t="s">
        <v>302</v>
      </c>
      <c r="D4" s="1" t="s">
        <v>385</v>
      </c>
      <c r="E4" s="1" t="s">
        <v>71</v>
      </c>
    </row>
    <row r="5" spans="1:5" ht="14.25" customHeight="1" x14ac:dyDescent="0.2">
      <c r="A5" s="1" t="s">
        <v>386</v>
      </c>
      <c r="D5" s="1" t="s">
        <v>387</v>
      </c>
      <c r="E5" s="1" t="s">
        <v>303</v>
      </c>
    </row>
    <row r="6" spans="1:5" ht="14.25" customHeight="1" x14ac:dyDescent="0.2">
      <c r="A6" s="1" t="s">
        <v>388</v>
      </c>
      <c r="B6" s="1" t="s">
        <v>304</v>
      </c>
      <c r="C6" s="1" t="s">
        <v>305</v>
      </c>
      <c r="E6" s="1" t="s">
        <v>78</v>
      </c>
    </row>
    <row r="7" spans="1:5" ht="14.25" customHeight="1" x14ac:dyDescent="0.2">
      <c r="A7" s="1" t="s">
        <v>389</v>
      </c>
      <c r="B7" s="1" t="s">
        <v>306</v>
      </c>
      <c r="C7" s="1" t="s">
        <v>307</v>
      </c>
      <c r="E7" s="1" t="s">
        <v>180</v>
      </c>
    </row>
    <row r="8" spans="1:5" ht="14.25" customHeight="1" x14ac:dyDescent="0.2">
      <c r="A8" s="1" t="s">
        <v>390</v>
      </c>
      <c r="B8" s="1" t="s">
        <v>306</v>
      </c>
      <c r="C8" s="1" t="s">
        <v>299</v>
      </c>
      <c r="E8" s="1" t="s">
        <v>243</v>
      </c>
    </row>
    <row r="9" spans="1:5" ht="14.25" customHeight="1" x14ac:dyDescent="0.2">
      <c r="A9" s="1" t="s">
        <v>391</v>
      </c>
      <c r="D9" s="1" t="s">
        <v>392</v>
      </c>
      <c r="E9" s="1" t="s">
        <v>308</v>
      </c>
    </row>
    <row r="10" spans="1:5" ht="14.25" customHeight="1" x14ac:dyDescent="0.2">
      <c r="A10" s="1" t="s">
        <v>393</v>
      </c>
      <c r="B10" s="1" t="s">
        <v>309</v>
      </c>
      <c r="C10" s="1" t="s">
        <v>299</v>
      </c>
      <c r="E10" s="1" t="s">
        <v>132</v>
      </c>
    </row>
    <row r="11" spans="1:5" ht="14.25" customHeight="1" x14ac:dyDescent="0.2">
      <c r="A11" s="1" t="s">
        <v>394</v>
      </c>
      <c r="B11" s="1" t="s">
        <v>298</v>
      </c>
      <c r="C11" s="1" t="s">
        <v>307</v>
      </c>
      <c r="E11" s="1" t="s">
        <v>66</v>
      </c>
    </row>
    <row r="12" spans="1:5" ht="14.25" customHeight="1" x14ac:dyDescent="0.2">
      <c r="A12" s="1" t="s">
        <v>395</v>
      </c>
      <c r="B12" s="1" t="s">
        <v>306</v>
      </c>
      <c r="C12" s="1" t="s">
        <v>307</v>
      </c>
      <c r="E12" s="1" t="s">
        <v>178</v>
      </c>
    </row>
    <row r="13" spans="1:5" ht="14.25" customHeight="1" x14ac:dyDescent="0.2">
      <c r="A13" s="1" t="s">
        <v>396</v>
      </c>
      <c r="B13" s="1" t="s">
        <v>310</v>
      </c>
      <c r="C13" s="1" t="s">
        <v>307</v>
      </c>
      <c r="E13" s="1" t="s">
        <v>250</v>
      </c>
    </row>
    <row r="14" spans="1:5" ht="14.25" customHeight="1" x14ac:dyDescent="0.2">
      <c r="A14" s="1" t="s">
        <v>397</v>
      </c>
      <c r="B14" s="1" t="s">
        <v>298</v>
      </c>
      <c r="C14" s="1" t="s">
        <v>299</v>
      </c>
      <c r="E14" s="1" t="s">
        <v>241</v>
      </c>
    </row>
    <row r="15" spans="1:5" ht="14.25" customHeight="1" x14ac:dyDescent="0.2">
      <c r="A15" s="1" t="s">
        <v>398</v>
      </c>
      <c r="B15" s="1" t="s">
        <v>310</v>
      </c>
      <c r="C15" s="1" t="s">
        <v>299</v>
      </c>
      <c r="D15" s="1" t="s">
        <v>399</v>
      </c>
      <c r="E15" s="1" t="s">
        <v>91</v>
      </c>
    </row>
    <row r="16" spans="1:5" ht="14.25" customHeight="1" x14ac:dyDescent="0.2">
      <c r="A16" s="1" t="s">
        <v>400</v>
      </c>
      <c r="B16" s="1" t="s">
        <v>306</v>
      </c>
      <c r="C16" s="1" t="s">
        <v>299</v>
      </c>
      <c r="D16" s="1" t="s">
        <v>401</v>
      </c>
      <c r="E16" s="1" t="s">
        <v>138</v>
      </c>
    </row>
    <row r="17" spans="1:5" ht="14.25" customHeight="1" x14ac:dyDescent="0.2">
      <c r="A17" s="1" t="s">
        <v>402</v>
      </c>
      <c r="B17" s="1" t="s">
        <v>306</v>
      </c>
      <c r="C17" s="1" t="s">
        <v>307</v>
      </c>
      <c r="E17" s="1" t="s">
        <v>128</v>
      </c>
    </row>
    <row r="18" spans="1:5" ht="14.25" customHeight="1" x14ac:dyDescent="0.2">
      <c r="A18" s="1" t="s">
        <v>403</v>
      </c>
      <c r="B18" s="1" t="s">
        <v>304</v>
      </c>
      <c r="C18" s="1" t="s">
        <v>302</v>
      </c>
      <c r="E18" s="1" t="s">
        <v>116</v>
      </c>
    </row>
    <row r="19" spans="1:5" ht="14.25" customHeight="1" x14ac:dyDescent="0.2">
      <c r="A19" s="1" t="s">
        <v>404</v>
      </c>
      <c r="B19" s="1" t="s">
        <v>306</v>
      </c>
      <c r="C19" s="1" t="s">
        <v>299</v>
      </c>
      <c r="D19" s="1" t="s">
        <v>405</v>
      </c>
      <c r="E19" s="1" t="s">
        <v>119</v>
      </c>
    </row>
    <row r="20" spans="1:5" ht="14.25" customHeight="1" x14ac:dyDescent="0.2">
      <c r="A20" s="1" t="s">
        <v>406</v>
      </c>
      <c r="B20" s="1" t="s">
        <v>304</v>
      </c>
      <c r="C20" s="1" t="s">
        <v>305</v>
      </c>
      <c r="E20" s="1" t="s">
        <v>115</v>
      </c>
    </row>
    <row r="21" spans="1:5" ht="14.25" customHeight="1" x14ac:dyDescent="0.2">
      <c r="A21" s="1" t="s">
        <v>407</v>
      </c>
      <c r="B21" s="1" t="s">
        <v>304</v>
      </c>
      <c r="C21" s="1" t="s">
        <v>302</v>
      </c>
      <c r="E21" s="1" t="s">
        <v>97</v>
      </c>
    </row>
    <row r="22" spans="1:5" ht="14.25" customHeight="1" x14ac:dyDescent="0.2">
      <c r="A22" s="1" t="s">
        <v>408</v>
      </c>
      <c r="B22" s="1" t="s">
        <v>301</v>
      </c>
      <c r="C22" s="1" t="s">
        <v>305</v>
      </c>
      <c r="D22" s="1" t="s">
        <v>399</v>
      </c>
      <c r="E22" s="1" t="s">
        <v>31</v>
      </c>
    </row>
    <row r="23" spans="1:5" ht="14.25" customHeight="1" x14ac:dyDescent="0.2">
      <c r="A23" s="1" t="s">
        <v>409</v>
      </c>
      <c r="B23" s="1" t="s">
        <v>306</v>
      </c>
      <c r="C23" s="1" t="s">
        <v>307</v>
      </c>
      <c r="E23" s="1" t="s">
        <v>148</v>
      </c>
    </row>
    <row r="24" spans="1:5" ht="14.25" customHeight="1" x14ac:dyDescent="0.2">
      <c r="A24" s="1" t="s">
        <v>410</v>
      </c>
      <c r="B24" s="1" t="s">
        <v>309</v>
      </c>
      <c r="C24" s="1" t="s">
        <v>299</v>
      </c>
      <c r="E24" s="1" t="s">
        <v>192</v>
      </c>
    </row>
    <row r="25" spans="1:5" ht="14.25" customHeight="1" x14ac:dyDescent="0.2">
      <c r="A25" s="1" t="s">
        <v>411</v>
      </c>
      <c r="B25" s="1" t="s">
        <v>298</v>
      </c>
      <c r="C25" s="1" t="s">
        <v>299</v>
      </c>
      <c r="E25" s="1" t="s">
        <v>311</v>
      </c>
    </row>
    <row r="26" spans="1:5" ht="14.25" customHeight="1" x14ac:dyDescent="0.2">
      <c r="A26" s="1" t="s">
        <v>412</v>
      </c>
      <c r="B26" s="1" t="s">
        <v>306</v>
      </c>
      <c r="C26" s="1" t="s">
        <v>307</v>
      </c>
      <c r="E26" s="1" t="s">
        <v>176</v>
      </c>
    </row>
    <row r="27" spans="1:5" ht="14.25" customHeight="1" x14ac:dyDescent="0.2">
      <c r="A27" s="1" t="s">
        <v>413</v>
      </c>
      <c r="B27" s="1" t="s">
        <v>306</v>
      </c>
      <c r="C27" s="1" t="s">
        <v>307</v>
      </c>
      <c r="D27" s="1" t="s">
        <v>414</v>
      </c>
      <c r="E27" s="1" t="s">
        <v>135</v>
      </c>
    </row>
    <row r="28" spans="1:5" ht="14.25" customHeight="1" x14ac:dyDescent="0.2">
      <c r="A28" s="1" t="s">
        <v>415</v>
      </c>
      <c r="B28" s="1" t="s">
        <v>298</v>
      </c>
      <c r="C28" s="1" t="s">
        <v>305</v>
      </c>
      <c r="E28" s="1" t="s">
        <v>216</v>
      </c>
    </row>
    <row r="29" spans="1:5" ht="14.25" customHeight="1" x14ac:dyDescent="0.2">
      <c r="A29" s="1" t="s">
        <v>416</v>
      </c>
      <c r="B29" s="1" t="s">
        <v>312</v>
      </c>
      <c r="C29" s="1" t="s">
        <v>299</v>
      </c>
      <c r="E29" s="1" t="s">
        <v>246</v>
      </c>
    </row>
    <row r="30" spans="1:5" ht="14.25" customHeight="1" x14ac:dyDescent="0.2">
      <c r="A30" s="1" t="s">
        <v>417</v>
      </c>
      <c r="B30" s="1" t="s">
        <v>298</v>
      </c>
      <c r="C30" s="1" t="s">
        <v>305</v>
      </c>
      <c r="E30" s="1" t="s">
        <v>118</v>
      </c>
    </row>
    <row r="31" spans="1:5" ht="14.25" customHeight="1" x14ac:dyDescent="0.2">
      <c r="A31" s="1" t="s">
        <v>418</v>
      </c>
      <c r="B31" s="1" t="s">
        <v>298</v>
      </c>
      <c r="C31" s="1" t="s">
        <v>307</v>
      </c>
      <c r="E31" s="1" t="s">
        <v>26</v>
      </c>
    </row>
    <row r="32" spans="1:5" ht="14.25" customHeight="1" x14ac:dyDescent="0.2">
      <c r="A32" s="1" t="s">
        <v>419</v>
      </c>
      <c r="B32" s="1" t="s">
        <v>298</v>
      </c>
      <c r="C32" s="1" t="s">
        <v>299</v>
      </c>
      <c r="E32" s="1" t="s">
        <v>224</v>
      </c>
    </row>
    <row r="33" spans="1:5" ht="14.25" customHeight="1" x14ac:dyDescent="0.2">
      <c r="A33" s="1" t="s">
        <v>420</v>
      </c>
      <c r="B33" s="1" t="s">
        <v>310</v>
      </c>
      <c r="C33" s="1" t="s">
        <v>299</v>
      </c>
      <c r="E33" s="1" t="s">
        <v>313</v>
      </c>
    </row>
    <row r="34" spans="1:5" ht="14.25" customHeight="1" x14ac:dyDescent="0.2">
      <c r="A34" s="1" t="s">
        <v>421</v>
      </c>
      <c r="B34" s="1" t="s">
        <v>301</v>
      </c>
      <c r="C34" s="1" t="s">
        <v>305</v>
      </c>
      <c r="E34" s="1" t="s">
        <v>205</v>
      </c>
    </row>
    <row r="35" spans="1:5" ht="14.25" customHeight="1" x14ac:dyDescent="0.2">
      <c r="A35" s="1" t="s">
        <v>422</v>
      </c>
      <c r="B35" s="1" t="s">
        <v>304</v>
      </c>
      <c r="C35" s="1" t="s">
        <v>307</v>
      </c>
      <c r="E35" s="1" t="s">
        <v>185</v>
      </c>
    </row>
    <row r="36" spans="1:5" ht="14.25" customHeight="1" x14ac:dyDescent="0.2">
      <c r="A36" s="1" t="s">
        <v>423</v>
      </c>
      <c r="B36" s="1" t="s">
        <v>304</v>
      </c>
      <c r="C36" s="1" t="s">
        <v>302</v>
      </c>
      <c r="E36" s="1" t="s">
        <v>165</v>
      </c>
    </row>
    <row r="37" spans="1:5" ht="14.25" customHeight="1" x14ac:dyDescent="0.2">
      <c r="A37" s="1" t="s">
        <v>424</v>
      </c>
      <c r="B37" s="1" t="s">
        <v>312</v>
      </c>
      <c r="C37" s="1" t="s">
        <v>299</v>
      </c>
      <c r="D37" s="1" t="s">
        <v>425</v>
      </c>
      <c r="E37" s="1" t="s">
        <v>72</v>
      </c>
    </row>
    <row r="38" spans="1:5" ht="14.25" customHeight="1" x14ac:dyDescent="0.2">
      <c r="A38" s="1" t="s">
        <v>426</v>
      </c>
      <c r="D38" s="1" t="s">
        <v>427</v>
      </c>
      <c r="E38" s="1" t="s">
        <v>314</v>
      </c>
    </row>
    <row r="39" spans="1:5" ht="14.25" customHeight="1" x14ac:dyDescent="0.2">
      <c r="A39" s="1" t="s">
        <v>428</v>
      </c>
      <c r="B39" s="1" t="s">
        <v>306</v>
      </c>
      <c r="C39" s="1" t="s">
        <v>299</v>
      </c>
      <c r="E39" s="1" t="s">
        <v>140</v>
      </c>
    </row>
    <row r="40" spans="1:5" ht="14.25" customHeight="1" x14ac:dyDescent="0.2">
      <c r="A40" s="1" t="s">
        <v>429</v>
      </c>
      <c r="B40" s="1" t="s">
        <v>306</v>
      </c>
      <c r="C40" s="1" t="s">
        <v>299</v>
      </c>
      <c r="E40" s="1" t="s">
        <v>315</v>
      </c>
    </row>
    <row r="41" spans="1:5" ht="14.25" customHeight="1" x14ac:dyDescent="0.2">
      <c r="A41" s="1" t="s">
        <v>430</v>
      </c>
      <c r="B41" s="1" t="s">
        <v>298</v>
      </c>
      <c r="C41" s="1" t="s">
        <v>299</v>
      </c>
      <c r="E41" s="1" t="s">
        <v>100</v>
      </c>
    </row>
    <row r="42" spans="1:5" ht="14.25" customHeight="1" x14ac:dyDescent="0.2">
      <c r="A42" s="1" t="s">
        <v>431</v>
      </c>
      <c r="B42" s="1" t="s">
        <v>310</v>
      </c>
      <c r="C42" s="1" t="s">
        <v>307</v>
      </c>
      <c r="D42" s="1" t="s">
        <v>432</v>
      </c>
      <c r="E42" s="1" t="s">
        <v>15</v>
      </c>
    </row>
    <row r="43" spans="1:5" ht="14.25" customHeight="1" x14ac:dyDescent="0.2">
      <c r="A43" s="1" t="s">
        <v>433</v>
      </c>
      <c r="B43" s="1" t="s">
        <v>304</v>
      </c>
      <c r="C43" s="1" t="s">
        <v>305</v>
      </c>
      <c r="E43" s="1" t="s">
        <v>434</v>
      </c>
    </row>
    <row r="44" spans="1:5" ht="14.25" customHeight="1" x14ac:dyDescent="0.2">
      <c r="A44" s="1" t="s">
        <v>435</v>
      </c>
      <c r="B44" s="1" t="s">
        <v>304</v>
      </c>
      <c r="C44" s="1" t="s">
        <v>305</v>
      </c>
      <c r="E44" s="1" t="s">
        <v>87</v>
      </c>
    </row>
    <row r="45" spans="1:5" ht="14.25" customHeight="1" x14ac:dyDescent="0.2">
      <c r="A45" s="1" t="s">
        <v>436</v>
      </c>
      <c r="B45" s="1" t="s">
        <v>304</v>
      </c>
      <c r="C45" s="1" t="s">
        <v>302</v>
      </c>
      <c r="E45" s="1" t="s">
        <v>318</v>
      </c>
    </row>
    <row r="46" spans="1:5" ht="14.25" customHeight="1" x14ac:dyDescent="0.2">
      <c r="A46" s="1" t="s">
        <v>437</v>
      </c>
      <c r="B46" s="1" t="s">
        <v>304</v>
      </c>
      <c r="C46" s="1" t="s">
        <v>305</v>
      </c>
      <c r="E46" s="1" t="s">
        <v>319</v>
      </c>
    </row>
    <row r="47" spans="1:5" ht="14.25" customHeight="1" x14ac:dyDescent="0.2">
      <c r="A47" s="1" t="s">
        <v>438</v>
      </c>
      <c r="B47" s="1" t="s">
        <v>298</v>
      </c>
      <c r="C47" s="1" t="s">
        <v>307</v>
      </c>
      <c r="E47" s="1" t="s">
        <v>63</v>
      </c>
    </row>
    <row r="48" spans="1:5" ht="14.25" customHeight="1" x14ac:dyDescent="0.2">
      <c r="A48" s="1" t="s">
        <v>439</v>
      </c>
      <c r="B48" s="1" t="s">
        <v>304</v>
      </c>
      <c r="C48" s="1" t="s">
        <v>305</v>
      </c>
      <c r="E48" s="1" t="s">
        <v>203</v>
      </c>
    </row>
    <row r="49" spans="1:5" ht="14.25" customHeight="1" x14ac:dyDescent="0.2">
      <c r="A49" s="1" t="s">
        <v>440</v>
      </c>
      <c r="B49" s="1" t="s">
        <v>304</v>
      </c>
      <c r="C49" s="1" t="s">
        <v>305</v>
      </c>
      <c r="E49" s="1" t="s">
        <v>320</v>
      </c>
    </row>
    <row r="50" spans="1:5" ht="14.25" customHeight="1" x14ac:dyDescent="0.2">
      <c r="A50" s="1" t="s">
        <v>441</v>
      </c>
      <c r="B50" s="1" t="s">
        <v>298</v>
      </c>
      <c r="C50" s="1" t="s">
        <v>307</v>
      </c>
      <c r="E50" s="1" t="s">
        <v>163</v>
      </c>
    </row>
    <row r="51" spans="1:5" ht="14.25" customHeight="1" x14ac:dyDescent="0.2">
      <c r="A51" s="1" t="s">
        <v>442</v>
      </c>
      <c r="E51" s="1" t="s">
        <v>321</v>
      </c>
    </row>
    <row r="52" spans="1:5" ht="14.25" customHeight="1" x14ac:dyDescent="0.2">
      <c r="A52" s="1" t="s">
        <v>443</v>
      </c>
      <c r="B52" s="1" t="s">
        <v>298</v>
      </c>
      <c r="C52" s="1" t="s">
        <v>307</v>
      </c>
      <c r="E52" s="1" t="s">
        <v>123</v>
      </c>
    </row>
    <row r="53" spans="1:5" ht="14.25" customHeight="1" x14ac:dyDescent="0.2">
      <c r="A53" s="1" t="s">
        <v>444</v>
      </c>
      <c r="B53" s="1" t="s">
        <v>298</v>
      </c>
      <c r="C53" s="1" t="s">
        <v>299</v>
      </c>
      <c r="E53" s="1" t="s">
        <v>445</v>
      </c>
    </row>
    <row r="54" spans="1:5" ht="14.25" customHeight="1" x14ac:dyDescent="0.2">
      <c r="A54" s="1" t="s">
        <v>446</v>
      </c>
      <c r="B54" s="1" t="s">
        <v>298</v>
      </c>
      <c r="C54" s="1" t="s">
        <v>299</v>
      </c>
      <c r="E54" s="1" t="s">
        <v>245</v>
      </c>
    </row>
    <row r="55" spans="1:5" ht="14.25" customHeight="1" x14ac:dyDescent="0.2">
      <c r="A55" s="1" t="s">
        <v>447</v>
      </c>
      <c r="B55" s="1" t="s">
        <v>306</v>
      </c>
      <c r="C55" s="1" t="s">
        <v>299</v>
      </c>
      <c r="D55" s="1" t="s">
        <v>448</v>
      </c>
      <c r="E55" s="1" t="s">
        <v>198</v>
      </c>
    </row>
    <row r="56" spans="1:5" ht="14.25" customHeight="1" x14ac:dyDescent="0.2">
      <c r="A56" s="1" t="s">
        <v>449</v>
      </c>
      <c r="B56" s="1" t="s">
        <v>306</v>
      </c>
      <c r="C56" s="1" t="s">
        <v>299</v>
      </c>
      <c r="E56" s="1" t="s">
        <v>125</v>
      </c>
    </row>
    <row r="57" spans="1:5" ht="14.25" customHeight="1" x14ac:dyDescent="0.2">
      <c r="A57" s="1" t="s">
        <v>450</v>
      </c>
      <c r="B57" s="1" t="s">
        <v>306</v>
      </c>
      <c r="C57" s="1" t="s">
        <v>299</v>
      </c>
      <c r="E57" s="1" t="s">
        <v>49</v>
      </c>
    </row>
    <row r="58" spans="1:5" ht="14.25" customHeight="1" x14ac:dyDescent="0.2">
      <c r="A58" s="1" t="s">
        <v>451</v>
      </c>
      <c r="B58" s="1" t="s">
        <v>309</v>
      </c>
      <c r="C58" s="1" t="s">
        <v>305</v>
      </c>
      <c r="E58" s="1" t="s">
        <v>200</v>
      </c>
    </row>
    <row r="59" spans="1:5" ht="14.25" customHeight="1" x14ac:dyDescent="0.2">
      <c r="A59" s="1" t="s">
        <v>452</v>
      </c>
      <c r="B59" s="1" t="s">
        <v>298</v>
      </c>
      <c r="C59" s="1" t="s">
        <v>307</v>
      </c>
      <c r="E59" s="1" t="s">
        <v>244</v>
      </c>
    </row>
    <row r="60" spans="1:5" ht="14.25" customHeight="1" x14ac:dyDescent="0.2">
      <c r="A60" s="1" t="s">
        <v>453</v>
      </c>
      <c r="B60" s="1" t="s">
        <v>306</v>
      </c>
      <c r="C60" s="1" t="s">
        <v>299</v>
      </c>
      <c r="E60" s="1" t="s">
        <v>155</v>
      </c>
    </row>
    <row r="61" spans="1:5" ht="14.25" customHeight="1" x14ac:dyDescent="0.2">
      <c r="A61" s="1" t="s">
        <v>454</v>
      </c>
      <c r="B61" s="1" t="s">
        <v>298</v>
      </c>
      <c r="C61" s="1" t="s">
        <v>307</v>
      </c>
      <c r="E61" s="1" t="s">
        <v>124</v>
      </c>
    </row>
    <row r="62" spans="1:5" ht="14.25" customHeight="1" x14ac:dyDescent="0.2">
      <c r="A62" s="1" t="s">
        <v>455</v>
      </c>
      <c r="B62" s="1" t="s">
        <v>309</v>
      </c>
      <c r="C62" s="1" t="s">
        <v>305</v>
      </c>
      <c r="E62" s="1" t="s">
        <v>68</v>
      </c>
    </row>
    <row r="63" spans="1:5" ht="14.25" customHeight="1" x14ac:dyDescent="0.2">
      <c r="A63" s="1" t="s">
        <v>456</v>
      </c>
      <c r="E63" s="1" t="s">
        <v>322</v>
      </c>
    </row>
    <row r="64" spans="1:5" ht="14.25" customHeight="1" x14ac:dyDescent="0.2">
      <c r="A64" s="1" t="s">
        <v>457</v>
      </c>
      <c r="D64" s="1" t="s">
        <v>458</v>
      </c>
      <c r="E64" s="1" t="s">
        <v>323</v>
      </c>
    </row>
    <row r="65" spans="1:5" ht="14.25" customHeight="1" x14ac:dyDescent="0.2">
      <c r="A65" s="1" t="s">
        <v>459</v>
      </c>
      <c r="D65" s="1" t="s">
        <v>460</v>
      </c>
      <c r="E65" s="1" t="s">
        <v>310</v>
      </c>
    </row>
    <row r="66" spans="1:5" ht="14.25" customHeight="1" x14ac:dyDescent="0.2">
      <c r="A66" s="1" t="s">
        <v>461</v>
      </c>
      <c r="E66" s="1" t="s">
        <v>324</v>
      </c>
    </row>
    <row r="67" spans="1:5" ht="14.25" customHeight="1" x14ac:dyDescent="0.2">
      <c r="A67" s="1" t="s">
        <v>462</v>
      </c>
      <c r="D67" s="1" t="s">
        <v>463</v>
      </c>
      <c r="E67" s="1" t="s">
        <v>306</v>
      </c>
    </row>
    <row r="68" spans="1:5" ht="14.25" customHeight="1" x14ac:dyDescent="0.2">
      <c r="A68" s="1" t="s">
        <v>464</v>
      </c>
      <c r="B68" s="1" t="s">
        <v>298</v>
      </c>
      <c r="C68" s="1" t="s">
        <v>307</v>
      </c>
      <c r="E68" s="1" t="s">
        <v>106</v>
      </c>
    </row>
    <row r="69" spans="1:5" ht="14.25" customHeight="1" x14ac:dyDescent="0.2">
      <c r="A69" s="1" t="s">
        <v>465</v>
      </c>
      <c r="B69" s="1" t="s">
        <v>309</v>
      </c>
      <c r="C69" s="1" t="s">
        <v>305</v>
      </c>
      <c r="D69" s="1" t="s">
        <v>466</v>
      </c>
      <c r="E69" s="1" t="s">
        <v>325</v>
      </c>
    </row>
    <row r="70" spans="1:5" ht="14.25" customHeight="1" x14ac:dyDescent="0.2">
      <c r="A70" s="1" t="s">
        <v>467</v>
      </c>
      <c r="D70" s="1" t="s">
        <v>468</v>
      </c>
      <c r="E70" s="1" t="s">
        <v>326</v>
      </c>
    </row>
    <row r="71" spans="1:5" ht="14.25" customHeight="1" x14ac:dyDescent="0.2">
      <c r="A71" s="1" t="s">
        <v>469</v>
      </c>
      <c r="B71" s="1" t="s">
        <v>304</v>
      </c>
      <c r="C71" s="1" t="s">
        <v>302</v>
      </c>
      <c r="E71" s="1" t="s">
        <v>173</v>
      </c>
    </row>
    <row r="72" spans="1:5" ht="14.25" customHeight="1" x14ac:dyDescent="0.2">
      <c r="A72" s="1" t="s">
        <v>470</v>
      </c>
      <c r="B72" s="1" t="s">
        <v>306</v>
      </c>
      <c r="C72" s="1" t="s">
        <v>299</v>
      </c>
      <c r="D72" s="1" t="s">
        <v>471</v>
      </c>
      <c r="E72" s="1" t="s">
        <v>65</v>
      </c>
    </row>
    <row r="73" spans="1:5" ht="14.25" customHeight="1" x14ac:dyDescent="0.2">
      <c r="A73" s="1" t="s">
        <v>472</v>
      </c>
      <c r="B73" s="1" t="s">
        <v>306</v>
      </c>
      <c r="C73" s="1" t="s">
        <v>299</v>
      </c>
      <c r="D73" s="1" t="s">
        <v>473</v>
      </c>
      <c r="E73" s="1" t="s">
        <v>196</v>
      </c>
    </row>
    <row r="74" spans="1:5" ht="14.25" customHeight="1" x14ac:dyDescent="0.2">
      <c r="A74" s="1" t="s">
        <v>474</v>
      </c>
      <c r="B74" s="1" t="s">
        <v>304</v>
      </c>
      <c r="C74" s="1" t="s">
        <v>302</v>
      </c>
      <c r="D74" s="1" t="s">
        <v>475</v>
      </c>
      <c r="E74" s="1" t="s">
        <v>38</v>
      </c>
    </row>
    <row r="75" spans="1:5" ht="14.25" customHeight="1" x14ac:dyDescent="0.2">
      <c r="A75" s="1" t="s">
        <v>476</v>
      </c>
      <c r="D75" s="1" t="s">
        <v>477</v>
      </c>
      <c r="E75" s="1" t="s">
        <v>327</v>
      </c>
    </row>
    <row r="76" spans="1:5" ht="14.25" customHeight="1" x14ac:dyDescent="0.2">
      <c r="A76" s="1" t="s">
        <v>478</v>
      </c>
      <c r="D76" s="14" t="s">
        <v>479</v>
      </c>
      <c r="E76" s="1" t="s">
        <v>328</v>
      </c>
    </row>
    <row r="77" spans="1:5" ht="14.25" customHeight="1" x14ac:dyDescent="0.2">
      <c r="A77" s="1" t="s">
        <v>480</v>
      </c>
      <c r="B77" s="1" t="s">
        <v>306</v>
      </c>
      <c r="C77" s="1" t="s">
        <v>299</v>
      </c>
      <c r="D77" s="1" t="s">
        <v>481</v>
      </c>
      <c r="E77" s="1" t="s">
        <v>157</v>
      </c>
    </row>
    <row r="78" spans="1:5" ht="14.25" customHeight="1" x14ac:dyDescent="0.2">
      <c r="A78" s="1" t="s">
        <v>482</v>
      </c>
      <c r="B78" s="1" t="s">
        <v>310</v>
      </c>
      <c r="C78" s="1" t="s">
        <v>307</v>
      </c>
      <c r="E78" s="1" t="s">
        <v>201</v>
      </c>
    </row>
    <row r="79" spans="1:5" ht="14.25" customHeight="1" x14ac:dyDescent="0.2">
      <c r="A79" s="1" t="s">
        <v>483</v>
      </c>
      <c r="B79" s="1" t="s">
        <v>306</v>
      </c>
      <c r="C79" s="1" t="s">
        <v>299</v>
      </c>
      <c r="D79" s="1" t="s">
        <v>484</v>
      </c>
      <c r="E79" s="1" t="s">
        <v>54</v>
      </c>
    </row>
    <row r="80" spans="1:5" ht="14.25" customHeight="1" x14ac:dyDescent="0.2">
      <c r="A80" s="1" t="s">
        <v>485</v>
      </c>
      <c r="B80" s="1" t="s">
        <v>306</v>
      </c>
      <c r="C80" s="1" t="s">
        <v>299</v>
      </c>
      <c r="E80" s="1" t="s">
        <v>252</v>
      </c>
    </row>
    <row r="81" spans="1:5" ht="14.25" customHeight="1" x14ac:dyDescent="0.2">
      <c r="A81" s="1" t="s">
        <v>486</v>
      </c>
      <c r="B81" s="1" t="s">
        <v>310</v>
      </c>
      <c r="C81" s="1" t="s">
        <v>305</v>
      </c>
      <c r="D81" s="1" t="s">
        <v>487</v>
      </c>
      <c r="E81" s="1" t="s">
        <v>329</v>
      </c>
    </row>
    <row r="82" spans="1:5" ht="14.25" customHeight="1" x14ac:dyDescent="0.2">
      <c r="A82" s="1" t="s">
        <v>488</v>
      </c>
      <c r="B82" s="1" t="s">
        <v>304</v>
      </c>
      <c r="C82" s="1" t="s">
        <v>307</v>
      </c>
      <c r="E82" s="1" t="s">
        <v>186</v>
      </c>
    </row>
    <row r="83" spans="1:5" ht="14.25" customHeight="1" x14ac:dyDescent="0.2">
      <c r="A83" s="1" t="s">
        <v>489</v>
      </c>
      <c r="B83" s="1" t="s">
        <v>306</v>
      </c>
      <c r="C83" s="1" t="s">
        <v>299</v>
      </c>
      <c r="E83" s="1" t="s">
        <v>52</v>
      </c>
    </row>
    <row r="84" spans="1:5" ht="14.25" customHeight="1" x14ac:dyDescent="0.2">
      <c r="A84" s="1" t="s">
        <v>490</v>
      </c>
      <c r="B84" s="1" t="s">
        <v>306</v>
      </c>
      <c r="C84" s="1" t="s">
        <v>307</v>
      </c>
      <c r="D84" s="1" t="s">
        <v>491</v>
      </c>
      <c r="E84" s="1" t="s">
        <v>172</v>
      </c>
    </row>
    <row r="85" spans="1:5" ht="14.25" customHeight="1" x14ac:dyDescent="0.2">
      <c r="A85" s="1" t="s">
        <v>492</v>
      </c>
      <c r="B85" s="1" t="s">
        <v>304</v>
      </c>
      <c r="C85" s="1" t="s">
        <v>305</v>
      </c>
      <c r="E85" s="1" t="s">
        <v>82</v>
      </c>
    </row>
    <row r="86" spans="1:5" ht="14.25" customHeight="1" x14ac:dyDescent="0.2">
      <c r="A86" s="1" t="s">
        <v>493</v>
      </c>
      <c r="B86" s="1" t="s">
        <v>306</v>
      </c>
      <c r="C86" s="1" t="s">
        <v>299</v>
      </c>
      <c r="E86" s="1" t="s">
        <v>259</v>
      </c>
    </row>
    <row r="87" spans="1:5" ht="14.25" customHeight="1" x14ac:dyDescent="0.2">
      <c r="A87" s="1" t="s">
        <v>494</v>
      </c>
      <c r="B87" s="1" t="s">
        <v>304</v>
      </c>
      <c r="C87" s="1" t="s">
        <v>302</v>
      </c>
      <c r="E87" s="1" t="s">
        <v>113</v>
      </c>
    </row>
    <row r="88" spans="1:5" ht="14.25" customHeight="1" x14ac:dyDescent="0.2">
      <c r="A88" s="1" t="s">
        <v>495</v>
      </c>
      <c r="B88" s="1" t="s">
        <v>304</v>
      </c>
      <c r="C88" s="1" t="s">
        <v>302</v>
      </c>
      <c r="E88" s="1" t="s">
        <v>330</v>
      </c>
    </row>
    <row r="89" spans="1:5" ht="14.25" customHeight="1" x14ac:dyDescent="0.2">
      <c r="A89" s="1" t="s">
        <v>496</v>
      </c>
      <c r="B89" s="1" t="s">
        <v>304</v>
      </c>
      <c r="C89" s="1" t="s">
        <v>302</v>
      </c>
      <c r="E89" s="1" t="s">
        <v>190</v>
      </c>
    </row>
    <row r="90" spans="1:5" ht="14.25" customHeight="1" x14ac:dyDescent="0.2">
      <c r="A90" s="1" t="s">
        <v>497</v>
      </c>
      <c r="B90" s="1" t="s">
        <v>304</v>
      </c>
      <c r="C90" s="1" t="s">
        <v>307</v>
      </c>
      <c r="E90" s="1" t="s">
        <v>193</v>
      </c>
    </row>
    <row r="91" spans="1:5" ht="14.25" customHeight="1" x14ac:dyDescent="0.2">
      <c r="A91" s="1" t="s">
        <v>498</v>
      </c>
      <c r="B91" s="1" t="s">
        <v>306</v>
      </c>
      <c r="C91" s="1" t="s">
        <v>299</v>
      </c>
      <c r="D91" s="1" t="s">
        <v>499</v>
      </c>
      <c r="E91" s="1" t="s">
        <v>126</v>
      </c>
    </row>
    <row r="92" spans="1:5" ht="14.25" customHeight="1" x14ac:dyDescent="0.2">
      <c r="A92" s="1" t="s">
        <v>500</v>
      </c>
      <c r="B92" s="1" t="s">
        <v>298</v>
      </c>
      <c r="C92" s="1" t="s">
        <v>307</v>
      </c>
      <c r="E92" s="1" t="s">
        <v>235</v>
      </c>
    </row>
    <row r="93" spans="1:5" ht="14.25" customHeight="1" x14ac:dyDescent="0.2">
      <c r="A93" s="1" t="s">
        <v>501</v>
      </c>
      <c r="B93" s="1" t="s">
        <v>306</v>
      </c>
      <c r="C93" s="1" t="s">
        <v>299</v>
      </c>
      <c r="E93" s="1" t="s">
        <v>249</v>
      </c>
    </row>
    <row r="94" spans="1:5" ht="14.25" customHeight="1" x14ac:dyDescent="0.2">
      <c r="A94" s="1" t="s">
        <v>502</v>
      </c>
      <c r="B94" s="1" t="s">
        <v>298</v>
      </c>
      <c r="C94" s="1" t="s">
        <v>307</v>
      </c>
      <c r="E94" s="1" t="s">
        <v>105</v>
      </c>
    </row>
    <row r="95" spans="1:5" ht="14.25" customHeight="1" x14ac:dyDescent="0.2">
      <c r="A95" s="1" t="s">
        <v>503</v>
      </c>
      <c r="B95" s="1" t="s">
        <v>310</v>
      </c>
      <c r="C95" s="1" t="s">
        <v>299</v>
      </c>
      <c r="E95" s="1" t="s">
        <v>231</v>
      </c>
    </row>
    <row r="96" spans="1:5" ht="14.25" customHeight="1" x14ac:dyDescent="0.2">
      <c r="A96" s="1" t="s">
        <v>504</v>
      </c>
      <c r="B96" s="1" t="s">
        <v>298</v>
      </c>
      <c r="C96" s="1" t="s">
        <v>307</v>
      </c>
      <c r="E96" s="1" t="s">
        <v>204</v>
      </c>
    </row>
    <row r="97" spans="1:5" ht="14.25" customHeight="1" x14ac:dyDescent="0.2">
      <c r="A97" s="1" t="s">
        <v>505</v>
      </c>
      <c r="D97" s="1" t="s">
        <v>506</v>
      </c>
      <c r="E97" s="1" t="s">
        <v>299</v>
      </c>
    </row>
    <row r="98" spans="1:5" ht="14.25" customHeight="1" x14ac:dyDescent="0.2">
      <c r="A98" s="1" t="s">
        <v>507</v>
      </c>
      <c r="B98" s="1" t="s">
        <v>310</v>
      </c>
      <c r="C98" s="1" t="s">
        <v>299</v>
      </c>
      <c r="D98" s="1" t="s">
        <v>508</v>
      </c>
      <c r="E98" s="1" t="s">
        <v>331</v>
      </c>
    </row>
    <row r="99" spans="1:5" ht="14.25" customHeight="1" x14ac:dyDescent="0.2">
      <c r="A99" s="1" t="s">
        <v>509</v>
      </c>
      <c r="B99" s="1" t="s">
        <v>298</v>
      </c>
      <c r="C99" s="1" t="s">
        <v>305</v>
      </c>
      <c r="E99" s="1" t="s">
        <v>131</v>
      </c>
    </row>
    <row r="100" spans="1:5" ht="14.25" customHeight="1" x14ac:dyDescent="0.2">
      <c r="A100" s="1" t="s">
        <v>510</v>
      </c>
      <c r="D100" s="1" t="s">
        <v>511</v>
      </c>
      <c r="E100" s="1" t="s">
        <v>332</v>
      </c>
    </row>
    <row r="101" spans="1:5" ht="14.25" customHeight="1" x14ac:dyDescent="0.2">
      <c r="A101" s="1" t="s">
        <v>512</v>
      </c>
      <c r="B101" s="1" t="s">
        <v>306</v>
      </c>
      <c r="C101" s="1" t="s">
        <v>299</v>
      </c>
      <c r="E101" s="1" t="s">
        <v>170</v>
      </c>
    </row>
    <row r="102" spans="1:5" ht="14.25" customHeight="1" x14ac:dyDescent="0.2">
      <c r="A102" s="1" t="s">
        <v>513</v>
      </c>
      <c r="B102" s="1" t="s">
        <v>298</v>
      </c>
      <c r="C102" s="1" t="s">
        <v>305</v>
      </c>
      <c r="D102" s="1" t="s">
        <v>514</v>
      </c>
      <c r="E102" s="1" t="s">
        <v>120</v>
      </c>
    </row>
    <row r="103" spans="1:5" ht="14.25" customHeight="1" x14ac:dyDescent="0.2">
      <c r="A103" s="1" t="s">
        <v>515</v>
      </c>
      <c r="B103" s="1" t="s">
        <v>306</v>
      </c>
      <c r="C103" s="1" t="s">
        <v>299</v>
      </c>
      <c r="E103" s="1" t="s">
        <v>134</v>
      </c>
    </row>
    <row r="104" spans="1:5" ht="14.25" customHeight="1" x14ac:dyDescent="0.2">
      <c r="A104" s="1" t="s">
        <v>516</v>
      </c>
      <c r="D104" s="1" t="s">
        <v>517</v>
      </c>
      <c r="E104" s="1" t="s">
        <v>333</v>
      </c>
    </row>
    <row r="105" spans="1:5" ht="14.25" customHeight="1" x14ac:dyDescent="0.2">
      <c r="A105" s="1" t="s">
        <v>518</v>
      </c>
      <c r="D105" s="1" t="s">
        <v>519</v>
      </c>
      <c r="E105" s="1" t="s">
        <v>334</v>
      </c>
    </row>
    <row r="106" spans="1:5" ht="14.25" customHeight="1" x14ac:dyDescent="0.2">
      <c r="A106" s="1" t="s">
        <v>520</v>
      </c>
      <c r="D106" s="1" t="s">
        <v>521</v>
      </c>
      <c r="E106" s="1" t="s">
        <v>335</v>
      </c>
    </row>
    <row r="107" spans="1:5" ht="14.25" customHeight="1" x14ac:dyDescent="0.2">
      <c r="A107" s="1" t="s">
        <v>522</v>
      </c>
      <c r="D107" s="1" t="s">
        <v>523</v>
      </c>
      <c r="E107" s="1" t="s">
        <v>336</v>
      </c>
    </row>
    <row r="108" spans="1:5" ht="14.25" customHeight="1" x14ac:dyDescent="0.2">
      <c r="A108" s="1" t="s">
        <v>524</v>
      </c>
      <c r="B108" s="1" t="s">
        <v>310</v>
      </c>
      <c r="C108" s="1" t="s">
        <v>305</v>
      </c>
      <c r="D108" s="1" t="s">
        <v>525</v>
      </c>
      <c r="E108" s="1" t="s">
        <v>23</v>
      </c>
    </row>
    <row r="109" spans="1:5" ht="14.25" customHeight="1" x14ac:dyDescent="0.2">
      <c r="A109" s="1" t="s">
        <v>526</v>
      </c>
      <c r="D109" s="1" t="s">
        <v>527</v>
      </c>
      <c r="E109" s="1" t="s">
        <v>337</v>
      </c>
    </row>
    <row r="110" spans="1:5" ht="14.25" customHeight="1" x14ac:dyDescent="0.2">
      <c r="A110" s="1" t="s">
        <v>528</v>
      </c>
      <c r="B110" s="1" t="s">
        <v>306</v>
      </c>
      <c r="C110" s="1" t="s">
        <v>299</v>
      </c>
      <c r="D110" s="1" t="s">
        <v>529</v>
      </c>
      <c r="E110" s="1" t="s">
        <v>242</v>
      </c>
    </row>
    <row r="111" spans="1:5" ht="14.25" customHeight="1" x14ac:dyDescent="0.2">
      <c r="A111" s="1" t="s">
        <v>530</v>
      </c>
      <c r="B111" s="1" t="s">
        <v>301</v>
      </c>
      <c r="C111" s="1" t="s">
        <v>305</v>
      </c>
      <c r="D111" s="1" t="s">
        <v>531</v>
      </c>
      <c r="E111" s="1" t="s">
        <v>18</v>
      </c>
    </row>
    <row r="112" spans="1:5" ht="14.25" customHeight="1" x14ac:dyDescent="0.2">
      <c r="A112" s="1" t="s">
        <v>532</v>
      </c>
      <c r="B112" s="1" t="s">
        <v>306</v>
      </c>
      <c r="C112" s="1" t="s">
        <v>299</v>
      </c>
      <c r="D112" s="1" t="s">
        <v>533</v>
      </c>
      <c r="E112" s="1" t="s">
        <v>164</v>
      </c>
    </row>
    <row r="113" spans="1:5" ht="14.25" customHeight="1" x14ac:dyDescent="0.2">
      <c r="A113" s="1" t="s">
        <v>534</v>
      </c>
      <c r="B113" s="1" t="s">
        <v>309</v>
      </c>
      <c r="C113" s="1" t="s">
        <v>305</v>
      </c>
      <c r="D113" s="1" t="s">
        <v>385</v>
      </c>
      <c r="E113" s="1" t="s">
        <v>339</v>
      </c>
    </row>
    <row r="114" spans="1:5" ht="14.25" customHeight="1" x14ac:dyDescent="0.2">
      <c r="A114" s="1" t="s">
        <v>535</v>
      </c>
      <c r="B114" s="1" t="s">
        <v>309</v>
      </c>
      <c r="C114" s="1" t="s">
        <v>307</v>
      </c>
      <c r="E114" s="1" t="s">
        <v>70</v>
      </c>
    </row>
    <row r="115" spans="1:5" ht="14.25" customHeight="1" x14ac:dyDescent="0.2">
      <c r="A115" s="1" t="s">
        <v>536</v>
      </c>
      <c r="B115" s="1" t="s">
        <v>306</v>
      </c>
      <c r="C115" s="1" t="s">
        <v>299</v>
      </c>
      <c r="E115" s="1" t="s">
        <v>220</v>
      </c>
    </row>
    <row r="116" spans="1:5" ht="14.25" customHeight="1" x14ac:dyDescent="0.2">
      <c r="A116" s="1" t="s">
        <v>537</v>
      </c>
      <c r="B116" s="1" t="s">
        <v>309</v>
      </c>
      <c r="C116" s="1" t="s">
        <v>299</v>
      </c>
      <c r="E116" s="1" t="s">
        <v>139</v>
      </c>
    </row>
    <row r="117" spans="1:5" ht="14.25" customHeight="1" x14ac:dyDescent="0.2">
      <c r="A117" s="1" t="s">
        <v>538</v>
      </c>
      <c r="B117" s="1" t="s">
        <v>306</v>
      </c>
      <c r="C117" s="1" t="s">
        <v>299</v>
      </c>
      <c r="D117" s="1" t="s">
        <v>539</v>
      </c>
      <c r="E117" s="1" t="s">
        <v>56</v>
      </c>
    </row>
    <row r="118" spans="1:5" ht="14.25" customHeight="1" x14ac:dyDescent="0.2">
      <c r="A118" s="1" t="s">
        <v>540</v>
      </c>
      <c r="B118" s="1" t="s">
        <v>298</v>
      </c>
      <c r="C118" s="1" t="s">
        <v>307</v>
      </c>
      <c r="E118" s="1" t="s">
        <v>177</v>
      </c>
    </row>
    <row r="119" spans="1:5" ht="14.25" customHeight="1" x14ac:dyDescent="0.2">
      <c r="A119" s="1" t="s">
        <v>541</v>
      </c>
      <c r="B119" s="1" t="s">
        <v>309</v>
      </c>
      <c r="C119" s="1" t="s">
        <v>307</v>
      </c>
      <c r="E119" s="1" t="s">
        <v>127</v>
      </c>
    </row>
    <row r="120" spans="1:5" ht="14.25" customHeight="1" x14ac:dyDescent="0.2">
      <c r="A120" s="1" t="s">
        <v>542</v>
      </c>
      <c r="B120" s="1" t="s">
        <v>310</v>
      </c>
      <c r="C120" s="1" t="s">
        <v>299</v>
      </c>
      <c r="D120" s="1" t="s">
        <v>425</v>
      </c>
      <c r="E120" s="1" t="s">
        <v>37</v>
      </c>
    </row>
    <row r="121" spans="1:5" ht="14.25" customHeight="1" x14ac:dyDescent="0.2">
      <c r="A121" s="1" t="s">
        <v>543</v>
      </c>
      <c r="B121" s="1" t="s">
        <v>306</v>
      </c>
      <c r="C121" s="1" t="s">
        <v>307</v>
      </c>
      <c r="E121" s="1" t="s">
        <v>102</v>
      </c>
    </row>
    <row r="122" spans="1:5" ht="14.25" customHeight="1" x14ac:dyDescent="0.2">
      <c r="A122" s="1" t="s">
        <v>544</v>
      </c>
      <c r="B122" s="1" t="s">
        <v>304</v>
      </c>
      <c r="C122" s="1" t="s">
        <v>305</v>
      </c>
      <c r="D122" s="1" t="s">
        <v>545</v>
      </c>
      <c r="E122" s="1" t="s">
        <v>60</v>
      </c>
    </row>
    <row r="123" spans="1:5" ht="14.25" customHeight="1" x14ac:dyDescent="0.2">
      <c r="A123" s="1" t="s">
        <v>546</v>
      </c>
      <c r="B123" s="1" t="s">
        <v>306</v>
      </c>
      <c r="C123" s="1" t="s">
        <v>305</v>
      </c>
      <c r="E123" s="1" t="s">
        <v>340</v>
      </c>
    </row>
    <row r="124" spans="1:5" ht="14.25" customHeight="1" x14ac:dyDescent="0.2">
      <c r="A124" s="1" t="s">
        <v>547</v>
      </c>
      <c r="B124" s="1" t="s">
        <v>310</v>
      </c>
      <c r="C124" s="1" t="s">
        <v>305</v>
      </c>
      <c r="E124" s="1" t="s">
        <v>109</v>
      </c>
    </row>
    <row r="125" spans="1:5" ht="14.25" customHeight="1" x14ac:dyDescent="0.2">
      <c r="A125" s="1" t="s">
        <v>548</v>
      </c>
      <c r="B125" s="1" t="s">
        <v>310</v>
      </c>
      <c r="C125" s="1" t="s">
        <v>305</v>
      </c>
      <c r="E125" s="1" t="s">
        <v>234</v>
      </c>
    </row>
    <row r="126" spans="1:5" ht="14.25" customHeight="1" x14ac:dyDescent="0.2">
      <c r="A126" s="1" t="s">
        <v>549</v>
      </c>
      <c r="B126" s="1" t="s">
        <v>298</v>
      </c>
      <c r="C126" s="1" t="s">
        <v>299</v>
      </c>
      <c r="E126" s="1" t="s">
        <v>341</v>
      </c>
    </row>
    <row r="127" spans="1:5" ht="14.25" customHeight="1" x14ac:dyDescent="0.2">
      <c r="A127" s="1" t="s">
        <v>550</v>
      </c>
      <c r="B127" s="1" t="s">
        <v>310</v>
      </c>
      <c r="C127" s="1" t="s">
        <v>299</v>
      </c>
      <c r="E127" s="1" t="s">
        <v>342</v>
      </c>
    </row>
    <row r="128" spans="1:5" ht="14.25" customHeight="1" x14ac:dyDescent="0.2">
      <c r="A128" s="1" t="s">
        <v>551</v>
      </c>
      <c r="B128" s="1" t="s">
        <v>309</v>
      </c>
      <c r="C128" s="1" t="s">
        <v>299</v>
      </c>
      <c r="E128" s="1" t="s">
        <v>169</v>
      </c>
    </row>
    <row r="129" spans="1:5" ht="14.25" customHeight="1" x14ac:dyDescent="0.2">
      <c r="A129" s="1" t="s">
        <v>552</v>
      </c>
      <c r="E129" s="1" t="s">
        <v>343</v>
      </c>
    </row>
    <row r="130" spans="1:5" ht="14.25" customHeight="1" x14ac:dyDescent="0.2">
      <c r="A130" s="1" t="s">
        <v>553</v>
      </c>
      <c r="B130" s="1" t="s">
        <v>310</v>
      </c>
      <c r="C130" s="1" t="s">
        <v>305</v>
      </c>
      <c r="E130" s="1" t="s">
        <v>344</v>
      </c>
    </row>
    <row r="131" spans="1:5" ht="14.25" customHeight="1" x14ac:dyDescent="0.2">
      <c r="A131" s="1" t="s">
        <v>554</v>
      </c>
      <c r="B131" s="1" t="s">
        <v>309</v>
      </c>
      <c r="C131" s="1" t="s">
        <v>307</v>
      </c>
      <c r="E131" s="1" t="s">
        <v>149</v>
      </c>
    </row>
    <row r="132" spans="1:5" ht="14.25" customHeight="1" x14ac:dyDescent="0.2">
      <c r="A132" s="1" t="s">
        <v>555</v>
      </c>
      <c r="B132" s="1" t="s">
        <v>304</v>
      </c>
      <c r="C132" s="1" t="s">
        <v>302</v>
      </c>
      <c r="D132" s="1" t="s">
        <v>556</v>
      </c>
      <c r="E132" s="1" t="s">
        <v>162</v>
      </c>
    </row>
    <row r="133" spans="1:5" ht="14.25" customHeight="1" x14ac:dyDescent="0.2">
      <c r="A133" s="1" t="s">
        <v>557</v>
      </c>
      <c r="B133" s="1" t="s">
        <v>309</v>
      </c>
      <c r="C133" s="1" t="s">
        <v>307</v>
      </c>
      <c r="E133" s="1" t="s">
        <v>147</v>
      </c>
    </row>
    <row r="134" spans="1:5" ht="14.25" customHeight="1" x14ac:dyDescent="0.2">
      <c r="A134" s="1" t="s">
        <v>558</v>
      </c>
      <c r="B134" s="1" t="s">
        <v>298</v>
      </c>
      <c r="C134" s="1" t="s">
        <v>307</v>
      </c>
      <c r="E134" s="1" t="s">
        <v>345</v>
      </c>
    </row>
    <row r="135" spans="1:5" ht="14.25" customHeight="1" x14ac:dyDescent="0.2">
      <c r="A135" s="1" t="s">
        <v>559</v>
      </c>
      <c r="E135" s="1" t="s">
        <v>298</v>
      </c>
    </row>
    <row r="136" spans="1:5" ht="14.25" customHeight="1" x14ac:dyDescent="0.2">
      <c r="A136" s="1" t="s">
        <v>560</v>
      </c>
      <c r="E136" s="1" t="s">
        <v>346</v>
      </c>
    </row>
    <row r="137" spans="1:5" ht="14.25" customHeight="1" x14ac:dyDescent="0.2">
      <c r="A137" s="1" t="s">
        <v>561</v>
      </c>
      <c r="D137" s="1" t="s">
        <v>562</v>
      </c>
      <c r="E137" s="1" t="s">
        <v>302</v>
      </c>
    </row>
    <row r="138" spans="1:5" ht="14.25" customHeight="1" x14ac:dyDescent="0.2">
      <c r="A138" s="1" t="s">
        <v>563</v>
      </c>
      <c r="B138" s="1" t="s">
        <v>306</v>
      </c>
      <c r="C138" s="1" t="s">
        <v>299</v>
      </c>
      <c r="E138" s="1" t="s">
        <v>257</v>
      </c>
    </row>
    <row r="139" spans="1:5" ht="14.25" customHeight="1" x14ac:dyDescent="0.2">
      <c r="A139" s="1" t="s">
        <v>564</v>
      </c>
      <c r="B139" s="1" t="s">
        <v>301</v>
      </c>
      <c r="C139" s="1" t="s">
        <v>305</v>
      </c>
      <c r="E139" s="1" t="s">
        <v>96</v>
      </c>
    </row>
    <row r="140" spans="1:5" ht="14.25" customHeight="1" x14ac:dyDescent="0.2">
      <c r="A140" s="1" t="s">
        <v>565</v>
      </c>
      <c r="D140" s="1" t="s">
        <v>566</v>
      </c>
      <c r="E140" s="1" t="s">
        <v>305</v>
      </c>
    </row>
    <row r="141" spans="1:5" ht="14.25" customHeight="1" x14ac:dyDescent="0.2">
      <c r="A141" s="1" t="s">
        <v>567</v>
      </c>
      <c r="E141" s="1" t="s">
        <v>347</v>
      </c>
    </row>
    <row r="142" spans="1:5" ht="14.25" customHeight="1" x14ac:dyDescent="0.2">
      <c r="A142" s="1" t="s">
        <v>568</v>
      </c>
      <c r="B142" s="1" t="s">
        <v>304</v>
      </c>
      <c r="C142" s="1" t="s">
        <v>305</v>
      </c>
      <c r="D142" s="1" t="s">
        <v>425</v>
      </c>
      <c r="E142" s="1" t="s">
        <v>187</v>
      </c>
    </row>
    <row r="143" spans="1:5" ht="14.25" customHeight="1" x14ac:dyDescent="0.2">
      <c r="A143" s="1" t="s">
        <v>569</v>
      </c>
      <c r="E143" s="1" t="s">
        <v>348</v>
      </c>
    </row>
    <row r="144" spans="1:5" ht="14.25" customHeight="1" x14ac:dyDescent="0.2">
      <c r="A144" s="1" t="s">
        <v>570</v>
      </c>
      <c r="B144" s="1" t="s">
        <v>306</v>
      </c>
      <c r="C144" s="1" t="s">
        <v>299</v>
      </c>
      <c r="D144" s="1" t="s">
        <v>571</v>
      </c>
      <c r="E144" s="1" t="s">
        <v>182</v>
      </c>
    </row>
    <row r="145" spans="1:5" ht="14.25" customHeight="1" x14ac:dyDescent="0.2">
      <c r="A145" s="1" t="s">
        <v>572</v>
      </c>
      <c r="B145" s="1" t="s">
        <v>306</v>
      </c>
      <c r="C145" s="1" t="s">
        <v>299</v>
      </c>
      <c r="D145" s="1" t="s">
        <v>573</v>
      </c>
      <c r="E145" s="1" t="s">
        <v>208</v>
      </c>
    </row>
    <row r="146" spans="1:5" ht="14.25" customHeight="1" x14ac:dyDescent="0.2">
      <c r="A146" s="1" t="s">
        <v>574</v>
      </c>
      <c r="B146" s="1" t="s">
        <v>306</v>
      </c>
      <c r="C146" s="1" t="s">
        <v>299</v>
      </c>
      <c r="D146" s="1" t="s">
        <v>575</v>
      </c>
      <c r="E146" s="1" t="s">
        <v>191</v>
      </c>
    </row>
    <row r="147" spans="1:5" ht="14.25" customHeight="1" x14ac:dyDescent="0.2">
      <c r="A147" s="1" t="s">
        <v>576</v>
      </c>
      <c r="B147" s="1" t="s">
        <v>310</v>
      </c>
      <c r="C147" s="1" t="s">
        <v>299</v>
      </c>
      <c r="D147" s="1" t="s">
        <v>577</v>
      </c>
      <c r="E147" s="1" t="s">
        <v>349</v>
      </c>
    </row>
    <row r="148" spans="1:5" ht="14.25" customHeight="1" x14ac:dyDescent="0.2">
      <c r="A148" s="1" t="s">
        <v>578</v>
      </c>
      <c r="B148" s="1" t="s">
        <v>298</v>
      </c>
      <c r="C148" s="1" t="s">
        <v>299</v>
      </c>
      <c r="E148" s="1" t="s">
        <v>350</v>
      </c>
    </row>
    <row r="149" spans="1:5" ht="14.25" customHeight="1" x14ac:dyDescent="0.2">
      <c r="A149" s="1" t="s">
        <v>579</v>
      </c>
      <c r="B149" s="1" t="s">
        <v>309</v>
      </c>
      <c r="C149" s="1" t="s">
        <v>305</v>
      </c>
      <c r="E149" s="1" t="s">
        <v>74</v>
      </c>
    </row>
    <row r="150" spans="1:5" ht="14.25" customHeight="1" x14ac:dyDescent="0.2">
      <c r="A150" s="1" t="s">
        <v>580</v>
      </c>
      <c r="B150" s="1" t="s">
        <v>306</v>
      </c>
      <c r="C150" s="1" t="s">
        <v>299</v>
      </c>
      <c r="E150" s="1" t="s">
        <v>254</v>
      </c>
    </row>
    <row r="151" spans="1:5" ht="14.25" customHeight="1" x14ac:dyDescent="0.2">
      <c r="A151" s="1" t="s">
        <v>581</v>
      </c>
      <c r="B151" s="1" t="s">
        <v>306</v>
      </c>
      <c r="C151" s="1" t="s">
        <v>307</v>
      </c>
      <c r="D151" s="1" t="s">
        <v>582</v>
      </c>
      <c r="E151" s="1" t="s">
        <v>171</v>
      </c>
    </row>
    <row r="152" spans="1:5" ht="14.25" customHeight="1" x14ac:dyDescent="0.2">
      <c r="A152" s="1" t="s">
        <v>583</v>
      </c>
      <c r="B152" s="1" t="s">
        <v>304</v>
      </c>
      <c r="C152" s="1" t="s">
        <v>302</v>
      </c>
      <c r="E152" s="1" t="s">
        <v>86</v>
      </c>
    </row>
    <row r="153" spans="1:5" ht="14.25" customHeight="1" x14ac:dyDescent="0.2">
      <c r="A153" s="1" t="s">
        <v>584</v>
      </c>
      <c r="B153" s="1" t="s">
        <v>301</v>
      </c>
      <c r="C153" s="1" t="s">
        <v>307</v>
      </c>
      <c r="E153" s="1" t="s">
        <v>213</v>
      </c>
    </row>
    <row r="154" spans="1:5" ht="14.25" customHeight="1" x14ac:dyDescent="0.2">
      <c r="A154" s="1" t="s">
        <v>585</v>
      </c>
      <c r="D154" s="1" t="s">
        <v>586</v>
      </c>
      <c r="E154" s="1" t="s">
        <v>309</v>
      </c>
    </row>
    <row r="155" spans="1:5" ht="14.25" customHeight="1" x14ac:dyDescent="0.2">
      <c r="A155" s="1" t="s">
        <v>587</v>
      </c>
      <c r="B155" s="1" t="s">
        <v>298</v>
      </c>
      <c r="C155" s="1" t="s">
        <v>307</v>
      </c>
      <c r="E155" s="1" t="s">
        <v>35</v>
      </c>
    </row>
    <row r="156" spans="1:5" ht="14.25" customHeight="1" x14ac:dyDescent="0.2">
      <c r="A156" s="1" t="s">
        <v>588</v>
      </c>
      <c r="B156" s="1" t="s">
        <v>310</v>
      </c>
      <c r="C156" s="1" t="s">
        <v>307</v>
      </c>
      <c r="D156" s="1" t="s">
        <v>589</v>
      </c>
      <c r="E156" s="1" t="s">
        <v>247</v>
      </c>
    </row>
    <row r="157" spans="1:5" ht="14.25" customHeight="1" x14ac:dyDescent="0.2">
      <c r="A157" s="1" t="s">
        <v>590</v>
      </c>
      <c r="D157" s="1" t="s">
        <v>591</v>
      </c>
      <c r="E157" s="1" t="s">
        <v>351</v>
      </c>
    </row>
    <row r="158" spans="1:5" ht="14.25" customHeight="1" x14ac:dyDescent="0.2">
      <c r="A158" s="1" t="s">
        <v>592</v>
      </c>
      <c r="B158" s="1" t="s">
        <v>306</v>
      </c>
      <c r="C158" s="1" t="s">
        <v>307</v>
      </c>
      <c r="E158" s="1" t="s">
        <v>188</v>
      </c>
    </row>
    <row r="159" spans="1:5" ht="14.25" customHeight="1" x14ac:dyDescent="0.2">
      <c r="A159" s="1" t="s">
        <v>593</v>
      </c>
      <c r="B159" s="1" t="s">
        <v>304</v>
      </c>
      <c r="C159" s="1" t="s">
        <v>302</v>
      </c>
      <c r="E159" s="1" t="s">
        <v>98</v>
      </c>
    </row>
    <row r="160" spans="1:5" ht="14.25" customHeight="1" x14ac:dyDescent="0.2">
      <c r="A160" s="1" t="s">
        <v>594</v>
      </c>
      <c r="B160" s="1" t="s">
        <v>309</v>
      </c>
      <c r="C160" s="1" t="s">
        <v>299</v>
      </c>
      <c r="D160" s="1" t="s">
        <v>595</v>
      </c>
      <c r="E160" s="1" t="s">
        <v>214</v>
      </c>
    </row>
    <row r="161" spans="1:5" ht="14.25" customHeight="1" x14ac:dyDescent="0.2">
      <c r="A161" s="1" t="s">
        <v>596</v>
      </c>
      <c r="B161" s="1" t="s">
        <v>310</v>
      </c>
      <c r="C161" s="1" t="s">
        <v>305</v>
      </c>
      <c r="D161" s="1" t="s">
        <v>514</v>
      </c>
      <c r="E161" s="1" t="s">
        <v>61</v>
      </c>
    </row>
    <row r="162" spans="1:5" ht="14.25" customHeight="1" x14ac:dyDescent="0.2">
      <c r="A162" s="1" t="s">
        <v>597</v>
      </c>
      <c r="E162" s="1" t="s">
        <v>352</v>
      </c>
    </row>
    <row r="163" spans="1:5" ht="14.25" customHeight="1" x14ac:dyDescent="0.2">
      <c r="A163" s="1" t="s">
        <v>598</v>
      </c>
      <c r="B163" s="1" t="s">
        <v>306</v>
      </c>
      <c r="C163" s="1" t="s">
        <v>307</v>
      </c>
      <c r="D163" s="1" t="s">
        <v>599</v>
      </c>
      <c r="E163" s="1" t="s">
        <v>209</v>
      </c>
    </row>
    <row r="164" spans="1:5" ht="14.25" customHeight="1" x14ac:dyDescent="0.2">
      <c r="A164" s="1" t="s">
        <v>600</v>
      </c>
      <c r="B164" s="1" t="s">
        <v>310</v>
      </c>
      <c r="C164" s="1" t="s">
        <v>305</v>
      </c>
      <c r="E164" s="1" t="s">
        <v>175</v>
      </c>
    </row>
    <row r="165" spans="1:5" ht="14.25" customHeight="1" x14ac:dyDescent="0.2">
      <c r="A165" s="1" t="s">
        <v>601</v>
      </c>
      <c r="B165" s="1" t="s">
        <v>310</v>
      </c>
      <c r="C165" s="1" t="s">
        <v>299</v>
      </c>
      <c r="E165" s="1" t="s">
        <v>248</v>
      </c>
    </row>
    <row r="166" spans="1:5" ht="14.25" customHeight="1" x14ac:dyDescent="0.2">
      <c r="A166" s="1" t="s">
        <v>602</v>
      </c>
      <c r="B166" s="1" t="s">
        <v>304</v>
      </c>
      <c r="C166" s="1" t="s">
        <v>302</v>
      </c>
      <c r="E166" s="1" t="s">
        <v>81</v>
      </c>
    </row>
    <row r="167" spans="1:5" ht="14.25" customHeight="1" x14ac:dyDescent="0.2">
      <c r="A167" s="1" t="s">
        <v>603</v>
      </c>
      <c r="B167" s="1" t="s">
        <v>304</v>
      </c>
      <c r="C167" s="1" t="s">
        <v>305</v>
      </c>
      <c r="D167" s="1" t="s">
        <v>604</v>
      </c>
      <c r="E167" s="1" t="s">
        <v>167</v>
      </c>
    </row>
    <row r="168" spans="1:5" ht="14.25" customHeight="1" x14ac:dyDescent="0.2">
      <c r="A168" s="1" t="s">
        <v>605</v>
      </c>
      <c r="B168" s="1" t="s">
        <v>304</v>
      </c>
      <c r="C168" s="1" t="s">
        <v>307</v>
      </c>
      <c r="E168" s="1" t="s">
        <v>197</v>
      </c>
    </row>
    <row r="169" spans="1:5" ht="14.25" customHeight="1" x14ac:dyDescent="0.2">
      <c r="A169" s="1" t="s">
        <v>606</v>
      </c>
      <c r="B169" s="1" t="s">
        <v>304</v>
      </c>
      <c r="C169" s="1" t="s">
        <v>302</v>
      </c>
      <c r="E169" s="1" t="s">
        <v>99</v>
      </c>
    </row>
    <row r="170" spans="1:5" ht="14.25" customHeight="1" x14ac:dyDescent="0.2">
      <c r="A170" s="1" t="s">
        <v>607</v>
      </c>
      <c r="B170" s="1" t="s">
        <v>310</v>
      </c>
      <c r="C170" s="1" t="s">
        <v>307</v>
      </c>
      <c r="E170" s="1" t="s">
        <v>80</v>
      </c>
    </row>
    <row r="171" spans="1:5" ht="14.25" customHeight="1" x14ac:dyDescent="0.2">
      <c r="A171" s="1" t="s">
        <v>608</v>
      </c>
      <c r="D171" s="1" t="s">
        <v>609</v>
      </c>
      <c r="E171" s="1" t="s">
        <v>312</v>
      </c>
    </row>
    <row r="172" spans="1:5" ht="14.25" customHeight="1" x14ac:dyDescent="0.2">
      <c r="A172" s="1" t="s">
        <v>610</v>
      </c>
      <c r="B172" s="1" t="s">
        <v>304</v>
      </c>
      <c r="C172" s="1" t="s">
        <v>307</v>
      </c>
      <c r="D172" s="1" t="s">
        <v>425</v>
      </c>
      <c r="E172" s="1" t="s">
        <v>183</v>
      </c>
    </row>
    <row r="173" spans="1:5" ht="14.25" customHeight="1" x14ac:dyDescent="0.2">
      <c r="A173" s="1" t="s">
        <v>611</v>
      </c>
      <c r="B173" s="1" t="s">
        <v>310</v>
      </c>
      <c r="C173" s="1" t="s">
        <v>299</v>
      </c>
      <c r="E173" s="1" t="s">
        <v>223</v>
      </c>
    </row>
    <row r="174" spans="1:5" ht="14.25" customHeight="1" x14ac:dyDescent="0.2">
      <c r="A174" s="1" t="s">
        <v>612</v>
      </c>
      <c r="B174" s="1" t="s">
        <v>304</v>
      </c>
      <c r="C174" s="1" t="s">
        <v>302</v>
      </c>
      <c r="E174" s="1" t="s">
        <v>94</v>
      </c>
    </row>
    <row r="175" spans="1:5" ht="14.25" customHeight="1" x14ac:dyDescent="0.2">
      <c r="A175" s="1" t="s">
        <v>613</v>
      </c>
      <c r="B175" s="1" t="s">
        <v>304</v>
      </c>
      <c r="C175" s="1" t="s">
        <v>305</v>
      </c>
      <c r="E175" s="1" t="s">
        <v>28</v>
      </c>
    </row>
    <row r="176" spans="1:5" ht="14.25" customHeight="1" x14ac:dyDescent="0.2">
      <c r="A176" s="1" t="s">
        <v>614</v>
      </c>
      <c r="B176" s="1" t="s">
        <v>298</v>
      </c>
      <c r="C176" s="1" t="s">
        <v>305</v>
      </c>
      <c r="E176" s="1" t="s">
        <v>150</v>
      </c>
    </row>
    <row r="177" spans="1:5" ht="14.25" customHeight="1" x14ac:dyDescent="0.2">
      <c r="A177" s="1" t="s">
        <v>615</v>
      </c>
      <c r="B177" s="1" t="s">
        <v>306</v>
      </c>
      <c r="C177" s="1" t="s">
        <v>299</v>
      </c>
      <c r="D177" s="1" t="s">
        <v>616</v>
      </c>
      <c r="E177" s="1" t="s">
        <v>108</v>
      </c>
    </row>
    <row r="178" spans="1:5" ht="14.25" customHeight="1" x14ac:dyDescent="0.2">
      <c r="A178" s="1" t="s">
        <v>617</v>
      </c>
      <c r="B178" s="1" t="s">
        <v>306</v>
      </c>
      <c r="C178" s="1" t="s">
        <v>299</v>
      </c>
      <c r="E178" s="1" t="s">
        <v>158</v>
      </c>
    </row>
    <row r="179" spans="1:5" ht="14.25" customHeight="1" x14ac:dyDescent="0.2">
      <c r="A179" s="1" t="s">
        <v>618</v>
      </c>
      <c r="B179" s="1" t="s">
        <v>301</v>
      </c>
      <c r="C179" s="1" t="s">
        <v>305</v>
      </c>
      <c r="D179" s="1" t="s">
        <v>619</v>
      </c>
      <c r="E179" s="1" t="s">
        <v>84</v>
      </c>
    </row>
    <row r="180" spans="1:5" ht="14.25" customHeight="1" x14ac:dyDescent="0.2">
      <c r="A180" s="1" t="s">
        <v>620</v>
      </c>
      <c r="B180" s="1" t="s">
        <v>310</v>
      </c>
      <c r="C180" s="1" t="s">
        <v>299</v>
      </c>
      <c r="D180" s="1" t="s">
        <v>399</v>
      </c>
      <c r="E180" s="1" t="s">
        <v>266</v>
      </c>
    </row>
    <row r="181" spans="1:5" ht="14.25" customHeight="1" x14ac:dyDescent="0.2">
      <c r="A181" s="1" t="s">
        <v>621</v>
      </c>
      <c r="B181" s="1" t="s">
        <v>310</v>
      </c>
      <c r="C181" s="1" t="s">
        <v>299</v>
      </c>
      <c r="D181" s="1" t="s">
        <v>425</v>
      </c>
      <c r="E181" s="1" t="s">
        <v>166</v>
      </c>
    </row>
    <row r="182" spans="1:5" ht="14.25" customHeight="1" x14ac:dyDescent="0.2">
      <c r="A182" s="1" t="s">
        <v>622</v>
      </c>
      <c r="E182" s="1" t="s">
        <v>353</v>
      </c>
    </row>
    <row r="183" spans="1:5" ht="14.25" customHeight="1" x14ac:dyDescent="0.2">
      <c r="A183" s="1" t="s">
        <v>623</v>
      </c>
      <c r="B183" s="1" t="s">
        <v>309</v>
      </c>
      <c r="C183" s="1" t="s">
        <v>299</v>
      </c>
      <c r="E183" s="1" t="s">
        <v>160</v>
      </c>
    </row>
    <row r="184" spans="1:5" ht="14.25" customHeight="1" x14ac:dyDescent="0.2">
      <c r="A184" s="1" t="s">
        <v>624</v>
      </c>
      <c r="E184" s="1" t="s">
        <v>354</v>
      </c>
    </row>
    <row r="185" spans="1:5" ht="14.25" customHeight="1" x14ac:dyDescent="0.2">
      <c r="A185" s="1" t="s">
        <v>625</v>
      </c>
      <c r="B185" s="1" t="s">
        <v>301</v>
      </c>
      <c r="C185" s="1" t="s">
        <v>305</v>
      </c>
      <c r="D185" s="1" t="s">
        <v>399</v>
      </c>
      <c r="E185" s="1" t="s">
        <v>25</v>
      </c>
    </row>
    <row r="186" spans="1:5" ht="14.25" customHeight="1" x14ac:dyDescent="0.2">
      <c r="A186" s="1" t="s">
        <v>626</v>
      </c>
      <c r="B186" s="1" t="s">
        <v>298</v>
      </c>
      <c r="C186" s="1" t="s">
        <v>307</v>
      </c>
      <c r="E186" s="1" t="s">
        <v>168</v>
      </c>
    </row>
    <row r="187" spans="1:5" ht="14.25" customHeight="1" x14ac:dyDescent="0.2">
      <c r="A187" s="1" t="s">
        <v>627</v>
      </c>
      <c r="B187" s="1" t="s">
        <v>298</v>
      </c>
      <c r="C187" s="1" t="s">
        <v>307</v>
      </c>
      <c r="E187" s="1" t="s">
        <v>79</v>
      </c>
    </row>
    <row r="188" spans="1:5" ht="14.25" customHeight="1" x14ac:dyDescent="0.2">
      <c r="A188" s="1" t="s">
        <v>628</v>
      </c>
      <c r="B188" s="1" t="s">
        <v>310</v>
      </c>
      <c r="C188" s="1" t="s">
        <v>305</v>
      </c>
      <c r="E188" s="1" t="s">
        <v>40</v>
      </c>
    </row>
    <row r="189" spans="1:5" ht="14.25" customHeight="1" x14ac:dyDescent="0.2">
      <c r="A189" s="1" t="s">
        <v>629</v>
      </c>
      <c r="B189" s="1" t="s">
        <v>310</v>
      </c>
      <c r="C189" s="1" t="s">
        <v>299</v>
      </c>
      <c r="D189" s="1" t="s">
        <v>589</v>
      </c>
      <c r="E189" s="1" t="s">
        <v>261</v>
      </c>
    </row>
    <row r="190" spans="1:5" ht="14.25" customHeight="1" x14ac:dyDescent="0.2">
      <c r="A190" s="1" t="s">
        <v>630</v>
      </c>
      <c r="B190" s="1" t="s">
        <v>310</v>
      </c>
      <c r="C190" s="1" t="s">
        <v>305</v>
      </c>
      <c r="E190" s="1" t="s">
        <v>136</v>
      </c>
    </row>
    <row r="191" spans="1:5" ht="14.25" customHeight="1" x14ac:dyDescent="0.2">
      <c r="A191" s="1" t="s">
        <v>631</v>
      </c>
      <c r="B191" s="1" t="s">
        <v>306</v>
      </c>
      <c r="C191" s="1" t="s">
        <v>299</v>
      </c>
      <c r="E191" s="1" t="s">
        <v>73</v>
      </c>
    </row>
    <row r="192" spans="1:5" ht="14.25" customHeight="1" x14ac:dyDescent="0.2">
      <c r="A192" s="1" t="s">
        <v>632</v>
      </c>
      <c r="D192" s="1" t="s">
        <v>633</v>
      </c>
      <c r="E192" s="1" t="s">
        <v>355</v>
      </c>
    </row>
    <row r="193" spans="1:5" ht="14.25" customHeight="1" x14ac:dyDescent="0.2">
      <c r="A193" s="1" t="s">
        <v>634</v>
      </c>
      <c r="B193" s="1" t="s">
        <v>298</v>
      </c>
      <c r="C193" s="1" t="s">
        <v>299</v>
      </c>
      <c r="D193" s="1" t="s">
        <v>399</v>
      </c>
      <c r="E193" s="1" t="s">
        <v>181</v>
      </c>
    </row>
    <row r="194" spans="1:5" ht="14.25" customHeight="1" x14ac:dyDescent="0.2">
      <c r="A194" s="1" t="s">
        <v>635</v>
      </c>
      <c r="B194" s="1" t="s">
        <v>310</v>
      </c>
      <c r="C194" s="1" t="s">
        <v>302</v>
      </c>
      <c r="E194" s="1" t="s">
        <v>356</v>
      </c>
    </row>
    <row r="195" spans="1:5" ht="14.25" customHeight="1" x14ac:dyDescent="0.2">
      <c r="A195" s="1" t="s">
        <v>636</v>
      </c>
      <c r="B195" s="1" t="s">
        <v>306</v>
      </c>
      <c r="C195" s="1" t="s">
        <v>299</v>
      </c>
      <c r="D195" s="1" t="s">
        <v>637</v>
      </c>
      <c r="E195" s="1" t="s">
        <v>129</v>
      </c>
    </row>
    <row r="196" spans="1:5" ht="14.25" customHeight="1" x14ac:dyDescent="0.2">
      <c r="A196" s="1" t="s">
        <v>638</v>
      </c>
      <c r="B196" s="1" t="s">
        <v>298</v>
      </c>
      <c r="C196" s="1" t="s">
        <v>307</v>
      </c>
      <c r="E196" s="1" t="s">
        <v>146</v>
      </c>
    </row>
    <row r="197" spans="1:5" ht="14.25" customHeight="1" x14ac:dyDescent="0.2">
      <c r="A197" s="1" t="s">
        <v>639</v>
      </c>
      <c r="B197" s="1" t="s">
        <v>309</v>
      </c>
      <c r="C197" s="1" t="s">
        <v>305</v>
      </c>
      <c r="E197" s="1" t="s">
        <v>357</v>
      </c>
    </row>
    <row r="198" spans="1:5" ht="14.25" customHeight="1" x14ac:dyDescent="0.2">
      <c r="A198" s="1" t="s">
        <v>640</v>
      </c>
      <c r="D198" s="1" t="s">
        <v>641</v>
      </c>
      <c r="E198" s="1" t="s">
        <v>358</v>
      </c>
    </row>
    <row r="199" spans="1:5" ht="14.25" customHeight="1" x14ac:dyDescent="0.2">
      <c r="A199" s="1" t="s">
        <v>642</v>
      </c>
      <c r="D199" s="1" t="s">
        <v>643</v>
      </c>
      <c r="E199" s="1" t="s">
        <v>359</v>
      </c>
    </row>
    <row r="200" spans="1:5" ht="14.25" customHeight="1" x14ac:dyDescent="0.2">
      <c r="A200" s="1" t="s">
        <v>644</v>
      </c>
      <c r="B200" s="1" t="s">
        <v>310</v>
      </c>
      <c r="C200" s="1" t="s">
        <v>299</v>
      </c>
      <c r="E200" s="1" t="s">
        <v>225</v>
      </c>
    </row>
    <row r="201" spans="1:5" ht="14.25" customHeight="1" x14ac:dyDescent="0.2">
      <c r="A201" s="1" t="s">
        <v>645</v>
      </c>
      <c r="B201" s="1" t="s">
        <v>309</v>
      </c>
      <c r="C201" s="1" t="s">
        <v>299</v>
      </c>
      <c r="E201" s="1" t="s">
        <v>179</v>
      </c>
    </row>
    <row r="202" spans="1:5" ht="14.25" customHeight="1" x14ac:dyDescent="0.2">
      <c r="A202" s="1" t="s">
        <v>646</v>
      </c>
      <c r="B202" s="1" t="s">
        <v>306</v>
      </c>
      <c r="C202" s="1" t="s">
        <v>307</v>
      </c>
      <c r="E202" s="1" t="s">
        <v>101</v>
      </c>
    </row>
    <row r="203" spans="1:5" ht="14.25" customHeight="1" x14ac:dyDescent="0.2">
      <c r="A203" s="1" t="s">
        <v>647</v>
      </c>
      <c r="B203" s="1" t="s">
        <v>306</v>
      </c>
      <c r="C203" s="1" t="s">
        <v>307</v>
      </c>
      <c r="E203" s="1" t="s">
        <v>360</v>
      </c>
    </row>
    <row r="204" spans="1:5" ht="14.25" customHeight="1" x14ac:dyDescent="0.2">
      <c r="A204" s="1" t="s">
        <v>648</v>
      </c>
      <c r="B204" s="1" t="s">
        <v>304</v>
      </c>
      <c r="C204" s="1" t="s">
        <v>302</v>
      </c>
      <c r="E204" s="1" t="s">
        <v>114</v>
      </c>
    </row>
    <row r="205" spans="1:5" ht="14.25" customHeight="1" x14ac:dyDescent="0.2">
      <c r="A205" s="1" t="s">
        <v>649</v>
      </c>
      <c r="E205" s="1" t="s">
        <v>301</v>
      </c>
    </row>
    <row r="206" spans="1:5" ht="14.25" customHeight="1" x14ac:dyDescent="0.2">
      <c r="A206" s="1" t="s">
        <v>650</v>
      </c>
      <c r="B206" s="1" t="s">
        <v>309</v>
      </c>
      <c r="C206" s="1" t="s">
        <v>299</v>
      </c>
      <c r="E206" s="1" t="s">
        <v>75</v>
      </c>
    </row>
    <row r="207" spans="1:5" ht="14.25" customHeight="1" x14ac:dyDescent="0.2">
      <c r="A207" s="1" t="s">
        <v>651</v>
      </c>
      <c r="B207" s="1" t="s">
        <v>304</v>
      </c>
      <c r="C207" s="1" t="s">
        <v>302</v>
      </c>
      <c r="E207" s="1" t="s">
        <v>67</v>
      </c>
    </row>
    <row r="208" spans="1:5" ht="14.25" customHeight="1" x14ac:dyDescent="0.2">
      <c r="A208" s="1" t="s">
        <v>652</v>
      </c>
      <c r="B208" s="1" t="s">
        <v>304</v>
      </c>
      <c r="C208" s="1" t="s">
        <v>305</v>
      </c>
      <c r="E208" s="1" t="s">
        <v>107</v>
      </c>
    </row>
    <row r="209" spans="1:5" ht="14.25" customHeight="1" x14ac:dyDescent="0.2">
      <c r="A209" s="1" t="s">
        <v>653</v>
      </c>
      <c r="B209" s="1" t="s">
        <v>310</v>
      </c>
      <c r="C209" s="1" t="s">
        <v>299</v>
      </c>
      <c r="D209" s="1" t="s">
        <v>425</v>
      </c>
      <c r="E209" s="1" t="s">
        <v>154</v>
      </c>
    </row>
    <row r="210" spans="1:5" ht="14.25" customHeight="1" x14ac:dyDescent="0.2">
      <c r="A210" s="1" t="s">
        <v>654</v>
      </c>
      <c r="B210" s="1" t="s">
        <v>310</v>
      </c>
      <c r="C210" s="1" t="s">
        <v>305</v>
      </c>
      <c r="E210" s="1" t="s">
        <v>206</v>
      </c>
    </row>
    <row r="211" spans="1:5" ht="14.25" customHeight="1" x14ac:dyDescent="0.2">
      <c r="A211" s="1" t="s">
        <v>655</v>
      </c>
      <c r="B211" s="1" t="s">
        <v>304</v>
      </c>
      <c r="C211" s="1" t="s">
        <v>302</v>
      </c>
      <c r="E211" s="1" t="s">
        <v>143</v>
      </c>
    </row>
    <row r="212" spans="1:5" ht="14.25" customHeight="1" x14ac:dyDescent="0.2">
      <c r="A212" s="1" t="s">
        <v>656</v>
      </c>
      <c r="B212" s="1" t="s">
        <v>298</v>
      </c>
      <c r="C212" s="1" t="s">
        <v>305</v>
      </c>
      <c r="E212" s="1" t="s">
        <v>152</v>
      </c>
    </row>
    <row r="213" spans="1:5" ht="14.25" customHeight="1" x14ac:dyDescent="0.2">
      <c r="A213" s="1" t="s">
        <v>657</v>
      </c>
      <c r="B213" s="1" t="s">
        <v>306</v>
      </c>
      <c r="C213" s="1" t="s">
        <v>299</v>
      </c>
      <c r="E213" s="1" t="s">
        <v>258</v>
      </c>
    </row>
    <row r="214" spans="1:5" ht="14.25" customHeight="1" x14ac:dyDescent="0.2">
      <c r="A214" s="1" t="s">
        <v>658</v>
      </c>
      <c r="B214" s="1" t="s">
        <v>304</v>
      </c>
      <c r="C214" s="1" t="s">
        <v>302</v>
      </c>
      <c r="E214" s="1" t="s">
        <v>111</v>
      </c>
    </row>
    <row r="215" spans="1:5" ht="14.25" customHeight="1" x14ac:dyDescent="0.2">
      <c r="A215" s="1" t="s">
        <v>659</v>
      </c>
      <c r="B215" s="1" t="s">
        <v>306</v>
      </c>
      <c r="C215" s="1" t="s">
        <v>307</v>
      </c>
      <c r="D215" s="1" t="s">
        <v>660</v>
      </c>
      <c r="E215" s="1" t="s">
        <v>141</v>
      </c>
    </row>
    <row r="216" spans="1:5" ht="14.25" customHeight="1" x14ac:dyDescent="0.2">
      <c r="A216" s="1" t="s">
        <v>661</v>
      </c>
      <c r="E216" s="1" t="s">
        <v>361</v>
      </c>
    </row>
    <row r="217" spans="1:5" ht="14.25" customHeight="1" x14ac:dyDescent="0.2">
      <c r="A217" s="1" t="s">
        <v>662</v>
      </c>
      <c r="B217" s="1" t="s">
        <v>304</v>
      </c>
      <c r="C217" s="1" t="s">
        <v>302</v>
      </c>
      <c r="D217" s="1" t="s">
        <v>399</v>
      </c>
      <c r="E217" s="1" t="s">
        <v>122</v>
      </c>
    </row>
    <row r="218" spans="1:5" ht="14.25" customHeight="1" x14ac:dyDescent="0.2">
      <c r="A218" s="1" t="s">
        <v>663</v>
      </c>
      <c r="D218" s="1" t="s">
        <v>664</v>
      </c>
      <c r="E218" s="1" t="s">
        <v>304</v>
      </c>
    </row>
    <row r="219" spans="1:5" ht="14.25" customHeight="1" x14ac:dyDescent="0.2">
      <c r="A219" s="1" t="s">
        <v>665</v>
      </c>
      <c r="D219" s="1" t="s">
        <v>666</v>
      </c>
      <c r="E219" s="1" t="s">
        <v>362</v>
      </c>
    </row>
    <row r="220" spans="1:5" ht="14.25" customHeight="1" x14ac:dyDescent="0.2">
      <c r="A220" s="1" t="s">
        <v>667</v>
      </c>
      <c r="B220" s="1" t="s">
        <v>304</v>
      </c>
      <c r="C220" s="1" t="s">
        <v>305</v>
      </c>
      <c r="D220" s="1" t="s">
        <v>668</v>
      </c>
      <c r="E220" s="1" t="s">
        <v>669</v>
      </c>
    </row>
    <row r="221" spans="1:5" ht="14.25" customHeight="1" x14ac:dyDescent="0.2">
      <c r="A221" s="1" t="s">
        <v>670</v>
      </c>
      <c r="B221" s="1" t="s">
        <v>298</v>
      </c>
      <c r="C221" s="1" t="s">
        <v>307</v>
      </c>
      <c r="E221" s="1" t="s">
        <v>211</v>
      </c>
    </row>
    <row r="222" spans="1:5" ht="14.25" customHeight="1" x14ac:dyDescent="0.2">
      <c r="A222" s="1" t="s">
        <v>671</v>
      </c>
      <c r="B222" s="1" t="s">
        <v>306</v>
      </c>
      <c r="C222" s="1" t="s">
        <v>299</v>
      </c>
      <c r="D222" s="1" t="s">
        <v>672</v>
      </c>
      <c r="E222" s="1" t="s">
        <v>363</v>
      </c>
    </row>
    <row r="223" spans="1:5" ht="14.25" customHeight="1" x14ac:dyDescent="0.2">
      <c r="A223" s="1" t="s">
        <v>673</v>
      </c>
      <c r="B223" s="1" t="s">
        <v>306</v>
      </c>
      <c r="C223" s="1" t="s">
        <v>299</v>
      </c>
      <c r="D223" s="1" t="s">
        <v>674</v>
      </c>
      <c r="E223" s="1" t="s">
        <v>189</v>
      </c>
    </row>
    <row r="224" spans="1:5" ht="14.25" customHeight="1" x14ac:dyDescent="0.2">
      <c r="A224" s="1" t="s">
        <v>675</v>
      </c>
      <c r="B224" s="1" t="s">
        <v>306</v>
      </c>
      <c r="C224" s="1" t="s">
        <v>299</v>
      </c>
      <c r="D224" s="1" t="s">
        <v>545</v>
      </c>
      <c r="E224" s="1" t="s">
        <v>130</v>
      </c>
    </row>
    <row r="225" spans="1:5" ht="14.25" customHeight="1" x14ac:dyDescent="0.2">
      <c r="A225" s="1" t="s">
        <v>676</v>
      </c>
      <c r="B225" s="1" t="s">
        <v>304</v>
      </c>
      <c r="C225" s="1" t="s">
        <v>305</v>
      </c>
      <c r="D225" s="1" t="s">
        <v>677</v>
      </c>
      <c r="E225" s="1" t="s">
        <v>199</v>
      </c>
    </row>
    <row r="226" spans="1:5" ht="14.25" customHeight="1" x14ac:dyDescent="0.2">
      <c r="A226" s="1" t="s">
        <v>678</v>
      </c>
      <c r="B226" s="1" t="s">
        <v>298</v>
      </c>
      <c r="C226" s="1" t="s">
        <v>299</v>
      </c>
      <c r="E226" s="1" t="s">
        <v>364</v>
      </c>
    </row>
    <row r="227" spans="1:5" ht="14.25" customHeight="1" x14ac:dyDescent="0.2">
      <c r="A227" s="1" t="s">
        <v>679</v>
      </c>
      <c r="B227" s="1" t="s">
        <v>304</v>
      </c>
      <c r="C227" s="1" t="s">
        <v>299</v>
      </c>
      <c r="E227" s="1" t="s">
        <v>240</v>
      </c>
    </row>
    <row r="228" spans="1:5" ht="14.25" customHeight="1" x14ac:dyDescent="0.2">
      <c r="A228" s="1" t="s">
        <v>680</v>
      </c>
      <c r="B228" s="1" t="s">
        <v>309</v>
      </c>
      <c r="C228" s="1" t="s">
        <v>302</v>
      </c>
      <c r="E228" s="1" t="s">
        <v>365</v>
      </c>
    </row>
    <row r="229" spans="1:5" ht="14.25" customHeight="1" x14ac:dyDescent="0.2">
      <c r="A229" s="1" t="s">
        <v>681</v>
      </c>
      <c r="B229" s="1" t="s">
        <v>298</v>
      </c>
      <c r="C229" s="1" t="s">
        <v>299</v>
      </c>
      <c r="E229" s="1" t="s">
        <v>256</v>
      </c>
    </row>
    <row r="230" spans="1:5" ht="14.25" customHeight="1" x14ac:dyDescent="0.2">
      <c r="A230" s="1" t="s">
        <v>682</v>
      </c>
      <c r="B230" s="1" t="s">
        <v>304</v>
      </c>
      <c r="C230" s="1" t="s">
        <v>302</v>
      </c>
      <c r="E230" s="1" t="s">
        <v>110</v>
      </c>
    </row>
    <row r="231" spans="1:5" ht="14.25" customHeight="1" x14ac:dyDescent="0.2">
      <c r="A231" s="1" t="s">
        <v>683</v>
      </c>
      <c r="D231" s="1" t="s">
        <v>684</v>
      </c>
      <c r="E231" s="1" t="s">
        <v>685</v>
      </c>
    </row>
    <row r="232" spans="1:5" ht="14.25" customHeight="1" x14ac:dyDescent="0.2">
      <c r="A232" s="1" t="s">
        <v>686</v>
      </c>
      <c r="D232" s="1" t="s">
        <v>687</v>
      </c>
      <c r="E232" s="1" t="s">
        <v>688</v>
      </c>
    </row>
    <row r="233" spans="1:5" ht="14.25" customHeight="1" x14ac:dyDescent="0.2">
      <c r="A233" s="1" t="s">
        <v>689</v>
      </c>
      <c r="B233" s="1" t="s">
        <v>304</v>
      </c>
      <c r="C233" s="1" t="s">
        <v>302</v>
      </c>
      <c r="E233" s="1" t="s">
        <v>142</v>
      </c>
    </row>
    <row r="234" spans="1:5" ht="14.25" customHeight="1" x14ac:dyDescent="0.2">
      <c r="A234" s="1" t="s">
        <v>690</v>
      </c>
      <c r="B234" s="1" t="s">
        <v>310</v>
      </c>
      <c r="C234" s="1" t="s">
        <v>307</v>
      </c>
      <c r="D234" s="1" t="s">
        <v>691</v>
      </c>
      <c r="E234" s="1" t="s">
        <v>51</v>
      </c>
    </row>
    <row r="235" spans="1:5" ht="14.25" customHeight="1" x14ac:dyDescent="0.2">
      <c r="A235" s="1" t="s">
        <v>692</v>
      </c>
      <c r="B235" s="1" t="s">
        <v>306</v>
      </c>
      <c r="C235" s="1" t="s">
        <v>305</v>
      </c>
      <c r="E235" s="1" t="s">
        <v>133</v>
      </c>
    </row>
    <row r="236" spans="1:5" ht="14.25" customHeight="1" x14ac:dyDescent="0.2">
      <c r="A236" s="1" t="s">
        <v>693</v>
      </c>
      <c r="B236" s="1" t="s">
        <v>306</v>
      </c>
      <c r="C236" s="1" t="s">
        <v>307</v>
      </c>
      <c r="E236" s="1" t="s">
        <v>153</v>
      </c>
    </row>
    <row r="237" spans="1:5" ht="14.25" customHeight="1" x14ac:dyDescent="0.2">
      <c r="A237" s="1" t="s">
        <v>694</v>
      </c>
      <c r="D237" s="1" t="s">
        <v>695</v>
      </c>
      <c r="E237" s="1" t="s">
        <v>696</v>
      </c>
    </row>
    <row r="238" spans="1:5" ht="14.25" customHeight="1" x14ac:dyDescent="0.2">
      <c r="A238" s="1" t="s">
        <v>697</v>
      </c>
      <c r="B238" s="1" t="s">
        <v>310</v>
      </c>
      <c r="C238" s="1" t="s">
        <v>305</v>
      </c>
      <c r="E238" s="1" t="s">
        <v>195</v>
      </c>
    </row>
    <row r="239" spans="1:5" ht="14.25" customHeight="1" x14ac:dyDescent="0.2">
      <c r="A239" s="1" t="s">
        <v>698</v>
      </c>
      <c r="D239" s="1" t="s">
        <v>699</v>
      </c>
      <c r="E239" s="1" t="s">
        <v>700</v>
      </c>
    </row>
    <row r="240" spans="1:5" ht="14.25" customHeight="1" x14ac:dyDescent="0.2">
      <c r="A240" s="1" t="s">
        <v>701</v>
      </c>
      <c r="B240" s="1" t="s">
        <v>310</v>
      </c>
      <c r="C240" s="1" t="s">
        <v>307</v>
      </c>
      <c r="D240" s="1" t="s">
        <v>399</v>
      </c>
      <c r="E240" s="1" t="s">
        <v>238</v>
      </c>
    </row>
    <row r="241" spans="1:5" ht="14.25" customHeight="1" x14ac:dyDescent="0.2">
      <c r="A241" s="1" t="s">
        <v>702</v>
      </c>
      <c r="D241" s="1" t="s">
        <v>703</v>
      </c>
      <c r="E241" s="1" t="s">
        <v>370</v>
      </c>
    </row>
    <row r="242" spans="1:5" ht="14.25" customHeight="1" x14ac:dyDescent="0.2">
      <c r="A242" s="1" t="s">
        <v>704</v>
      </c>
      <c r="D242" s="1" t="s">
        <v>705</v>
      </c>
      <c r="E242" s="1" t="s">
        <v>706</v>
      </c>
    </row>
    <row r="243" spans="1:5" ht="14.25" customHeight="1" x14ac:dyDescent="0.2">
      <c r="A243" s="1" t="s">
        <v>707</v>
      </c>
      <c r="B243" s="1" t="s">
        <v>298</v>
      </c>
      <c r="C243" s="1" t="s">
        <v>299</v>
      </c>
      <c r="E243" s="1" t="s">
        <v>194</v>
      </c>
    </row>
    <row r="244" spans="1:5" ht="14.25" customHeight="1" x14ac:dyDescent="0.2">
      <c r="A244" s="1" t="s">
        <v>708</v>
      </c>
      <c r="B244" s="1" t="s">
        <v>309</v>
      </c>
      <c r="C244" s="1" t="s">
        <v>305</v>
      </c>
      <c r="E244" s="1" t="s">
        <v>117</v>
      </c>
    </row>
    <row r="245" spans="1:5" ht="14.25" customHeight="1" x14ac:dyDescent="0.2">
      <c r="A245" s="1" t="s">
        <v>709</v>
      </c>
      <c r="B245" s="1" t="s">
        <v>306</v>
      </c>
      <c r="C245" s="1" t="s">
        <v>307</v>
      </c>
      <c r="E245" s="1" t="s">
        <v>46</v>
      </c>
    </row>
    <row r="246" spans="1:5" ht="14.25" customHeight="1" x14ac:dyDescent="0.2">
      <c r="A246" s="1" t="s">
        <v>710</v>
      </c>
      <c r="B246" s="1" t="s">
        <v>310</v>
      </c>
      <c r="C246" s="1" t="s">
        <v>307</v>
      </c>
      <c r="E246" s="1" t="s">
        <v>264</v>
      </c>
    </row>
    <row r="247" spans="1:5" ht="14.25" customHeight="1" x14ac:dyDescent="0.2">
      <c r="A247" s="1" t="s">
        <v>711</v>
      </c>
      <c r="B247" s="1" t="s">
        <v>304</v>
      </c>
      <c r="C247" s="1" t="s">
        <v>305</v>
      </c>
      <c r="E247" s="1" t="s">
        <v>55</v>
      </c>
    </row>
    <row r="248" spans="1:5" ht="14.25" customHeight="1" x14ac:dyDescent="0.2">
      <c r="A248" s="1" t="s">
        <v>712</v>
      </c>
      <c r="B248" s="1" t="s">
        <v>304</v>
      </c>
      <c r="C248" s="1" t="s">
        <v>302</v>
      </c>
      <c r="D248" s="1" t="s">
        <v>399</v>
      </c>
      <c r="E248" s="1" t="s">
        <v>64</v>
      </c>
    </row>
    <row r="249" spans="1:5" ht="14.25" customHeight="1" x14ac:dyDescent="0.2">
      <c r="A249" s="1" t="s">
        <v>713</v>
      </c>
      <c r="B249" s="1" t="s">
        <v>306</v>
      </c>
      <c r="C249" s="1" t="s">
        <v>305</v>
      </c>
      <c r="E249" s="1" t="s">
        <v>69</v>
      </c>
    </row>
    <row r="250" spans="1:5" ht="14.25" customHeight="1" x14ac:dyDescent="0.2">
      <c r="A250" s="1" t="s">
        <v>714</v>
      </c>
      <c r="D250" s="1" t="s">
        <v>715</v>
      </c>
      <c r="E250" s="1" t="s">
        <v>307</v>
      </c>
    </row>
    <row r="251" spans="1:5" ht="14.25" customHeight="1" x14ac:dyDescent="0.2">
      <c r="A251" s="1" t="s">
        <v>716</v>
      </c>
      <c r="B251" s="1" t="s">
        <v>298</v>
      </c>
      <c r="C251" s="1" t="s">
        <v>299</v>
      </c>
      <c r="E251" s="1" t="s">
        <v>174</v>
      </c>
    </row>
    <row r="252" spans="1:5" ht="14.25" customHeight="1" x14ac:dyDescent="0.2">
      <c r="A252" s="1" t="s">
        <v>717</v>
      </c>
      <c r="B252" s="1" t="s">
        <v>312</v>
      </c>
      <c r="C252" s="1" t="s">
        <v>299</v>
      </c>
      <c r="E252" s="1" t="s">
        <v>20</v>
      </c>
    </row>
    <row r="253" spans="1:5" ht="14.25" customHeight="1" x14ac:dyDescent="0.2">
      <c r="A253" s="1" t="s">
        <v>718</v>
      </c>
      <c r="B253" s="1" t="s">
        <v>306</v>
      </c>
      <c r="C253" s="1" t="s">
        <v>305</v>
      </c>
      <c r="E253" s="1" t="s">
        <v>76</v>
      </c>
    </row>
    <row r="254" spans="1:5" ht="14.25" customHeight="1" x14ac:dyDescent="0.2">
      <c r="A254" s="1" t="s">
        <v>719</v>
      </c>
      <c r="B254" s="1" t="s">
        <v>298</v>
      </c>
      <c r="C254" s="1" t="s">
        <v>307</v>
      </c>
      <c r="E254" s="1" t="s">
        <v>372</v>
      </c>
    </row>
    <row r="255" spans="1:5" ht="14.25" customHeight="1" x14ac:dyDescent="0.2">
      <c r="A255" s="1" t="s">
        <v>720</v>
      </c>
      <c r="B255" s="1" t="s">
        <v>298</v>
      </c>
      <c r="E255" s="1" t="s">
        <v>373</v>
      </c>
    </row>
    <row r="256" spans="1:5" ht="14.25" customHeight="1" x14ac:dyDescent="0.2">
      <c r="A256" s="1" t="s">
        <v>721</v>
      </c>
      <c r="B256" s="1" t="s">
        <v>298</v>
      </c>
      <c r="C256" s="1" t="s">
        <v>299</v>
      </c>
      <c r="E256" s="1" t="s">
        <v>260</v>
      </c>
    </row>
    <row r="257" spans="1:5" ht="14.25" customHeight="1" x14ac:dyDescent="0.2">
      <c r="A257" s="1" t="s">
        <v>722</v>
      </c>
      <c r="B257" s="1" t="s">
        <v>298</v>
      </c>
      <c r="C257" s="1" t="s">
        <v>299</v>
      </c>
      <c r="E257" s="1" t="s">
        <v>374</v>
      </c>
    </row>
    <row r="258" spans="1:5" ht="14.25" customHeight="1" x14ac:dyDescent="0.2">
      <c r="A258" s="1" t="s">
        <v>723</v>
      </c>
      <c r="B258" s="1" t="s">
        <v>310</v>
      </c>
      <c r="C258" s="1" t="s">
        <v>305</v>
      </c>
      <c r="E258" s="1" t="s">
        <v>43</v>
      </c>
    </row>
    <row r="259" spans="1:5" ht="14.25" customHeight="1" x14ac:dyDescent="0.2">
      <c r="A259" s="1" t="s">
        <v>724</v>
      </c>
      <c r="B259" s="1" t="s">
        <v>310</v>
      </c>
      <c r="C259" s="1" t="s">
        <v>305</v>
      </c>
      <c r="E259" s="1" t="s">
        <v>221</v>
      </c>
    </row>
    <row r="260" spans="1:5" ht="14.25" customHeight="1" x14ac:dyDescent="0.2">
      <c r="A260" s="1" t="s">
        <v>725</v>
      </c>
      <c r="D260" s="1" t="s">
        <v>726</v>
      </c>
      <c r="E260" s="1" t="s">
        <v>375</v>
      </c>
    </row>
    <row r="261" spans="1:5" ht="14.25" customHeight="1" x14ac:dyDescent="0.2">
      <c r="A261" s="1" t="s">
        <v>727</v>
      </c>
      <c r="B261" s="1" t="s">
        <v>310</v>
      </c>
      <c r="C261" s="1" t="s">
        <v>305</v>
      </c>
      <c r="D261" s="1" t="s">
        <v>728</v>
      </c>
      <c r="E261" s="1" t="s">
        <v>229</v>
      </c>
    </row>
    <row r="262" spans="1:5" ht="14.25" customHeight="1" x14ac:dyDescent="0.2">
      <c r="A262" s="1" t="s">
        <v>729</v>
      </c>
      <c r="B262" s="1" t="s">
        <v>306</v>
      </c>
      <c r="C262" s="1" t="s">
        <v>307</v>
      </c>
      <c r="E262" s="1" t="s">
        <v>376</v>
      </c>
    </row>
    <row r="263" spans="1:5" ht="14.25" customHeight="1" x14ac:dyDescent="0.2">
      <c r="A263" s="1" t="s">
        <v>730</v>
      </c>
      <c r="B263" s="1" t="s">
        <v>309</v>
      </c>
      <c r="C263" s="1" t="s">
        <v>302</v>
      </c>
      <c r="E263" s="1" t="s">
        <v>377</v>
      </c>
    </row>
    <row r="264" spans="1:5" ht="14.25" customHeight="1" x14ac:dyDescent="0.2">
      <c r="A264" s="1" t="s">
        <v>731</v>
      </c>
      <c r="B264" s="1" t="s">
        <v>304</v>
      </c>
      <c r="C264" s="1" t="s">
        <v>307</v>
      </c>
      <c r="D264" s="1" t="s">
        <v>425</v>
      </c>
      <c r="E264" s="1" t="s">
        <v>58</v>
      </c>
    </row>
    <row r="265" spans="1:5" ht="14.25" customHeight="1" x14ac:dyDescent="0.2">
      <c r="A265" s="1" t="s">
        <v>732</v>
      </c>
      <c r="B265" s="1" t="s">
        <v>304</v>
      </c>
      <c r="C265" s="1" t="s">
        <v>305</v>
      </c>
      <c r="D265" s="1" t="s">
        <v>733</v>
      </c>
      <c r="E265" s="1" t="s">
        <v>103</v>
      </c>
    </row>
    <row r="266" spans="1:5" ht="14.25" customHeight="1" x14ac:dyDescent="0.2">
      <c r="A266" s="1" t="s">
        <v>734</v>
      </c>
      <c r="B266" s="1" t="s">
        <v>304</v>
      </c>
      <c r="C266" s="1" t="s">
        <v>305</v>
      </c>
      <c r="E266" s="1" t="s">
        <v>112</v>
      </c>
    </row>
    <row r="267" spans="1:5" ht="14.25" customHeight="1" x14ac:dyDescent="0.15"/>
    <row r="268" spans="1:5" ht="14.25" customHeight="1" x14ac:dyDescent="0.15"/>
    <row r="269" spans="1:5" ht="14.25" customHeight="1" x14ac:dyDescent="0.15"/>
    <row r="270" spans="1:5" ht="14.25" customHeight="1" x14ac:dyDescent="0.15"/>
    <row r="271" spans="1:5" ht="14.25" customHeight="1" x14ac:dyDescent="0.15"/>
    <row r="272" spans="1:5"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000"/>
  <sheetViews>
    <sheetView workbookViewId="0"/>
  </sheetViews>
  <sheetFormatPr baseColWidth="10" defaultColWidth="12.6640625" defaultRowHeight="15" customHeight="1" x14ac:dyDescent="0.15"/>
  <cols>
    <col min="1" max="1" width="9.33203125" customWidth="1"/>
    <col min="2" max="12" width="10.1640625" customWidth="1"/>
    <col min="13" max="13" width="10.5" customWidth="1"/>
    <col min="14" max="14" width="10" customWidth="1"/>
    <col min="15" max="15" width="10.5" customWidth="1"/>
    <col min="16" max="26" width="10" customWidth="1"/>
  </cols>
  <sheetData>
    <row r="1" spans="1:15" ht="14.25" customHeight="1" x14ac:dyDescent="0.2">
      <c r="A1" s="15" t="s">
        <v>735</v>
      </c>
      <c r="B1" s="8" t="s">
        <v>736</v>
      </c>
      <c r="C1" s="8" t="s">
        <v>737</v>
      </c>
      <c r="D1" s="8" t="s">
        <v>738</v>
      </c>
      <c r="E1" s="8" t="s">
        <v>739</v>
      </c>
      <c r="F1" s="8" t="s">
        <v>740</v>
      </c>
      <c r="G1" s="8" t="s">
        <v>741</v>
      </c>
      <c r="H1" s="8" t="s">
        <v>742</v>
      </c>
      <c r="I1" s="8" t="s">
        <v>743</v>
      </c>
      <c r="J1" s="8" t="s">
        <v>744</v>
      </c>
      <c r="K1" s="8" t="s">
        <v>745</v>
      </c>
      <c r="L1" s="8" t="s">
        <v>746</v>
      </c>
      <c r="M1" s="8" t="s">
        <v>747</v>
      </c>
      <c r="N1" s="8" t="s">
        <v>748</v>
      </c>
      <c r="O1" s="16" t="s">
        <v>749</v>
      </c>
    </row>
    <row r="2" spans="1:15" ht="14.25" customHeight="1" x14ac:dyDescent="0.2">
      <c r="A2" s="15" t="s">
        <v>384</v>
      </c>
      <c r="B2" s="8">
        <v>7.30584037849E-2</v>
      </c>
      <c r="C2" s="8">
        <v>2.1094062952199999</v>
      </c>
      <c r="D2" s="8">
        <v>7.5969740616700001</v>
      </c>
      <c r="E2" s="8">
        <v>13.3702390832</v>
      </c>
      <c r="F2" s="8">
        <v>18.2163096978</v>
      </c>
      <c r="G2" s="8">
        <v>23.201315158900002</v>
      </c>
      <c r="H2" s="8">
        <v>25.258536703400001</v>
      </c>
      <c r="I2" s="8">
        <v>23.766516697099998</v>
      </c>
      <c r="J2" s="8">
        <v>19.0345745467</v>
      </c>
      <c r="K2" s="8">
        <v>12.992646260200001</v>
      </c>
      <c r="L2" s="8">
        <v>7.0040944431899996</v>
      </c>
      <c r="M2" s="8">
        <v>2.4335168507199998</v>
      </c>
      <c r="N2" s="1" t="s">
        <v>71</v>
      </c>
      <c r="O2" s="8">
        <v>12.921454517600001</v>
      </c>
    </row>
    <row r="3" spans="1:15" ht="14.25" customHeight="1" x14ac:dyDescent="0.2">
      <c r="A3" s="15" t="s">
        <v>388</v>
      </c>
      <c r="B3" s="8">
        <v>22.582235579199999</v>
      </c>
      <c r="C3" s="8">
        <v>22.6835360804</v>
      </c>
      <c r="D3" s="8">
        <v>22.7841394497</v>
      </c>
      <c r="E3" s="8">
        <v>22.353581721800001</v>
      </c>
      <c r="F3" s="8">
        <v>20.7395745012</v>
      </c>
      <c r="G3" s="8">
        <v>18.373314930399999</v>
      </c>
      <c r="H3" s="8">
        <v>17.946175492199998</v>
      </c>
      <c r="I3" s="8">
        <v>19.902466354600001</v>
      </c>
      <c r="J3" s="8">
        <v>22.1875480733</v>
      </c>
      <c r="K3" s="8">
        <v>23.1815985444</v>
      </c>
      <c r="L3" s="8">
        <v>22.786151408999999</v>
      </c>
      <c r="M3" s="8">
        <v>22.610858197399999</v>
      </c>
      <c r="N3" s="1" t="s">
        <v>78</v>
      </c>
      <c r="O3" s="8">
        <v>21.510932693200001</v>
      </c>
    </row>
    <row r="4" spans="1:15" ht="14.25" customHeight="1" x14ac:dyDescent="0.2">
      <c r="A4" s="15" t="s">
        <v>389</v>
      </c>
      <c r="B4" s="8">
        <v>2.0230666316699999</v>
      </c>
      <c r="C4" s="8">
        <v>3.2180583325000001</v>
      </c>
      <c r="D4" s="8">
        <v>6.03531665583</v>
      </c>
      <c r="E4" s="8">
        <v>9.9178665474999992</v>
      </c>
      <c r="F4" s="8">
        <v>14.442750054999999</v>
      </c>
      <c r="G4" s="8">
        <v>17.927749952500001</v>
      </c>
      <c r="H4" s="8">
        <v>20.538916587500001</v>
      </c>
      <c r="I4" s="8">
        <v>20.479666550800001</v>
      </c>
      <c r="J4" s="8">
        <v>17.1590832867</v>
      </c>
      <c r="K4" s="8">
        <v>12.2657750042</v>
      </c>
      <c r="L4" s="8">
        <v>7.5758082266700004</v>
      </c>
      <c r="M4" s="8">
        <v>3.65361667667</v>
      </c>
      <c r="N4" s="1" t="s">
        <v>180</v>
      </c>
      <c r="O4" s="8">
        <v>11.2698000667</v>
      </c>
    </row>
    <row r="5" spans="1:15" ht="14.25" customHeight="1" x14ac:dyDescent="0.2">
      <c r="A5" s="15" t="s">
        <v>393</v>
      </c>
      <c r="B5" s="8">
        <v>18.42752183</v>
      </c>
      <c r="C5" s="8">
        <v>19.428043530899998</v>
      </c>
      <c r="D5" s="8">
        <v>22.612913048700001</v>
      </c>
      <c r="E5" s="8">
        <v>26.5784348187</v>
      </c>
      <c r="F5" s="8">
        <v>30.623652251700001</v>
      </c>
      <c r="G5" s="8">
        <v>32.457086812199996</v>
      </c>
      <c r="H5" s="8">
        <v>33.796130471700003</v>
      </c>
      <c r="I5" s="8">
        <v>33.550869485699998</v>
      </c>
      <c r="J5" s="8">
        <v>31.7431302265</v>
      </c>
      <c r="K5" s="8">
        <v>28.343217517799999</v>
      </c>
      <c r="L5" s="8">
        <v>24.061782588700002</v>
      </c>
      <c r="M5" s="8">
        <v>20.283739090000001</v>
      </c>
      <c r="N5" s="1" t="s">
        <v>132</v>
      </c>
      <c r="O5" s="8">
        <v>26.825608876499999</v>
      </c>
    </row>
    <row r="6" spans="1:15" ht="14.25" customHeight="1" x14ac:dyDescent="0.2">
      <c r="A6" s="15" t="s">
        <v>394</v>
      </c>
      <c r="B6" s="8">
        <v>20.803532887999999</v>
      </c>
      <c r="C6" s="8">
        <v>19.8995225484</v>
      </c>
      <c r="D6" s="8">
        <v>17.514634269799998</v>
      </c>
      <c r="E6" s="8">
        <v>14.0462836302</v>
      </c>
      <c r="F6" s="8">
        <v>10.6477315314</v>
      </c>
      <c r="G6" s="8">
        <v>7.6572558592800002</v>
      </c>
      <c r="H6" s="8">
        <v>7.4213985150699999</v>
      </c>
      <c r="I6" s="8">
        <v>9.0159550856700008</v>
      </c>
      <c r="J6" s="8">
        <v>11.5294759652</v>
      </c>
      <c r="K6" s="8">
        <v>14.6746510547</v>
      </c>
      <c r="L6" s="8">
        <v>17.544032273199999</v>
      </c>
      <c r="M6" s="8">
        <v>19.828147601600001</v>
      </c>
      <c r="N6" s="1" t="s">
        <v>66</v>
      </c>
      <c r="O6" s="8">
        <v>14.215224920000001</v>
      </c>
    </row>
    <row r="7" spans="1:15" ht="14.25" customHeight="1" x14ac:dyDescent="0.2">
      <c r="A7" s="15" t="s">
        <v>395</v>
      </c>
      <c r="B7" s="8">
        <v>-8.6631307607700005</v>
      </c>
      <c r="C7" s="8">
        <v>-6.6520769046200003</v>
      </c>
      <c r="D7" s="8">
        <v>-0.56640999769199996</v>
      </c>
      <c r="E7" s="8">
        <v>6.6197230823100002</v>
      </c>
      <c r="F7" s="8">
        <v>11.432307830799999</v>
      </c>
      <c r="G7" s="8">
        <v>15.579384511500001</v>
      </c>
      <c r="H7" s="8">
        <v>19.819307474599999</v>
      </c>
      <c r="I7" s="8">
        <v>19.284307626899999</v>
      </c>
      <c r="J7" s="8">
        <v>14.9700001215</v>
      </c>
      <c r="K7" s="8">
        <v>7.9220461492299998</v>
      </c>
      <c r="L7" s="8">
        <v>1.6187202461500001</v>
      </c>
      <c r="M7" s="8">
        <v>-4.8725538999999998</v>
      </c>
      <c r="N7" s="1" t="s">
        <v>178</v>
      </c>
      <c r="O7" s="8">
        <v>6.3743616253799997</v>
      </c>
    </row>
    <row r="8" spans="1:15" ht="14.25" customHeight="1" x14ac:dyDescent="0.2">
      <c r="A8" s="15" t="s">
        <v>398</v>
      </c>
      <c r="B8" s="8">
        <v>27.784496033500002</v>
      </c>
      <c r="C8" s="8">
        <v>27.229410299000001</v>
      </c>
      <c r="D8" s="8">
        <v>25.368696685100002</v>
      </c>
      <c r="E8" s="8">
        <v>21.8747390172</v>
      </c>
      <c r="F8" s="8">
        <v>17.858304932900001</v>
      </c>
      <c r="G8" s="8">
        <v>14.832908510599999</v>
      </c>
      <c r="H8" s="8">
        <v>13.9546771298</v>
      </c>
      <c r="I8" s="8">
        <v>15.707861038300001</v>
      </c>
      <c r="J8" s="8">
        <v>18.890749391500002</v>
      </c>
      <c r="K8" s="8">
        <v>22.457086207</v>
      </c>
      <c r="L8" s="8">
        <v>25.127116344499999</v>
      </c>
      <c r="M8" s="8">
        <v>26.994100866499998</v>
      </c>
      <c r="N8" s="1" t="s">
        <v>91</v>
      </c>
      <c r="O8" s="8">
        <v>21.506676337799998</v>
      </c>
    </row>
    <row r="9" spans="1:15" ht="14.25" customHeight="1" x14ac:dyDescent="0.2">
      <c r="A9" s="15" t="s">
        <v>400</v>
      </c>
      <c r="B9" s="8">
        <v>-3.5163282005099998</v>
      </c>
      <c r="C9" s="8">
        <v>-1.9852128338499999</v>
      </c>
      <c r="D9" s="8">
        <v>1.4183776802600001</v>
      </c>
      <c r="E9" s="8">
        <v>5.5090710323099996</v>
      </c>
      <c r="F9" s="8">
        <v>10.1180819615</v>
      </c>
      <c r="G9" s="8">
        <v>13.2864179856</v>
      </c>
      <c r="H9" s="8">
        <v>15.255666611000001</v>
      </c>
      <c r="I9" s="8">
        <v>14.9790691223</v>
      </c>
      <c r="J9" s="8">
        <v>12.0924384538</v>
      </c>
      <c r="K9" s="8">
        <v>7.5507897051299997</v>
      </c>
      <c r="L9" s="8">
        <v>1.7336796659</v>
      </c>
      <c r="M9" s="8">
        <v>-2.20982982564</v>
      </c>
      <c r="N9" s="1" t="s">
        <v>138</v>
      </c>
      <c r="O9" s="8">
        <v>6.1860127476900004</v>
      </c>
    </row>
    <row r="10" spans="1:15" ht="14.25" customHeight="1" x14ac:dyDescent="0.2">
      <c r="A10" s="15" t="s">
        <v>402</v>
      </c>
      <c r="B10" s="8">
        <v>-0.20088067488899999</v>
      </c>
      <c r="C10" s="8">
        <v>0.80370712111099996</v>
      </c>
      <c r="D10" s="8">
        <v>4.9703704384399998</v>
      </c>
      <c r="E10" s="8">
        <v>11.643364481300001</v>
      </c>
      <c r="F10" s="8">
        <v>16.801466666700001</v>
      </c>
      <c r="G10" s="8">
        <v>21.7293554938</v>
      </c>
      <c r="H10" s="8">
        <v>24.763133324199998</v>
      </c>
      <c r="I10" s="8">
        <v>24.111133427599999</v>
      </c>
      <c r="J10" s="8">
        <v>19.831755489999999</v>
      </c>
      <c r="K10" s="8">
        <v>12.8817622131</v>
      </c>
      <c r="L10" s="8">
        <v>7.3257066699999998</v>
      </c>
      <c r="M10" s="8">
        <v>2.0320766857799999</v>
      </c>
      <c r="N10" s="1" t="s">
        <v>128</v>
      </c>
      <c r="O10" s="8">
        <v>12.2243444651</v>
      </c>
    </row>
    <row r="11" spans="1:15" ht="14.25" customHeight="1" x14ac:dyDescent="0.2">
      <c r="A11" s="15" t="s">
        <v>403</v>
      </c>
      <c r="B11" s="8">
        <v>20.242999649000001</v>
      </c>
      <c r="C11" s="8">
        <v>20.387999915999998</v>
      </c>
      <c r="D11" s="8">
        <v>20.429699897999999</v>
      </c>
      <c r="E11" s="8">
        <v>20.368499946</v>
      </c>
      <c r="F11" s="8">
        <v>20.046100044999999</v>
      </c>
      <c r="G11" s="8">
        <v>19.372299956999999</v>
      </c>
      <c r="H11" s="8">
        <v>19.356399919000001</v>
      </c>
      <c r="I11" s="8">
        <v>20.442999839999999</v>
      </c>
      <c r="J11" s="8">
        <v>21.159099770000001</v>
      </c>
      <c r="K11" s="8">
        <v>20.983400154000002</v>
      </c>
      <c r="L11" s="8">
        <v>20.239100075</v>
      </c>
      <c r="M11" s="8">
        <v>20.165699959000001</v>
      </c>
      <c r="N11" s="1" t="s">
        <v>116</v>
      </c>
      <c r="O11" s="8">
        <v>20.266099738000001</v>
      </c>
    </row>
    <row r="12" spans="1:15" ht="14.25" customHeight="1" x14ac:dyDescent="0.2">
      <c r="A12" s="15" t="s">
        <v>404</v>
      </c>
      <c r="B12" s="8">
        <v>1.94686411941</v>
      </c>
      <c r="C12" s="8">
        <v>2.6154882347099999</v>
      </c>
      <c r="D12" s="8">
        <v>5.2272529317599998</v>
      </c>
      <c r="E12" s="8">
        <v>8.1454822876499993</v>
      </c>
      <c r="F12" s="8">
        <v>12.397999932399999</v>
      </c>
      <c r="G12" s="8">
        <v>15.4345294171</v>
      </c>
      <c r="H12" s="8">
        <v>17.238529317099999</v>
      </c>
      <c r="I12" s="8">
        <v>17.183294184699999</v>
      </c>
      <c r="J12" s="8">
        <v>14.4274116965</v>
      </c>
      <c r="K12" s="8">
        <v>10.678388202400001</v>
      </c>
      <c r="L12" s="8">
        <v>5.7619705764700004</v>
      </c>
      <c r="M12" s="8">
        <v>3.1139235570600001</v>
      </c>
      <c r="N12" s="1" t="s">
        <v>119</v>
      </c>
      <c r="O12" s="8">
        <v>9.5142412741199998</v>
      </c>
    </row>
    <row r="13" spans="1:15" ht="14.25" customHeight="1" x14ac:dyDescent="0.2">
      <c r="A13" s="15" t="s">
        <v>406</v>
      </c>
      <c r="B13" s="8">
        <v>26.5667367237</v>
      </c>
      <c r="C13" s="8">
        <v>28.6942106047</v>
      </c>
      <c r="D13" s="8">
        <v>30.142920995299999</v>
      </c>
      <c r="E13" s="8">
        <v>30.200368278900001</v>
      </c>
      <c r="F13" s="8">
        <v>28.934710502600002</v>
      </c>
      <c r="G13" s="8">
        <v>27.126710640500001</v>
      </c>
      <c r="H13" s="8">
        <v>25.837842188900002</v>
      </c>
      <c r="I13" s="8">
        <v>25.4443949158</v>
      </c>
      <c r="J13" s="8">
        <v>25.896763099499999</v>
      </c>
      <c r="K13" s="8">
        <v>27.149736856299999</v>
      </c>
      <c r="L13" s="8">
        <v>27.1517105603</v>
      </c>
      <c r="M13" s="8">
        <v>26.392894694700001</v>
      </c>
      <c r="N13" s="1" t="s">
        <v>115</v>
      </c>
      <c r="O13" s="8">
        <v>27.461552670500001</v>
      </c>
    </row>
    <row r="14" spans="1:15" ht="14.25" customHeight="1" x14ac:dyDescent="0.2">
      <c r="A14" s="15" t="s">
        <v>407</v>
      </c>
      <c r="B14" s="8">
        <v>25.004534921200001</v>
      </c>
      <c r="C14" s="8">
        <v>27.840604537800001</v>
      </c>
      <c r="D14" s="8">
        <v>30.628627932200001</v>
      </c>
      <c r="E14" s="8">
        <v>32.054732477999998</v>
      </c>
      <c r="F14" s="8">
        <v>31.472476803700001</v>
      </c>
      <c r="G14" s="8">
        <v>29.232941938</v>
      </c>
      <c r="H14" s="8">
        <v>27.114848802299999</v>
      </c>
      <c r="I14" s="8">
        <v>26.363302274399999</v>
      </c>
      <c r="J14" s="8">
        <v>26.971174505899999</v>
      </c>
      <c r="K14" s="8">
        <v>28.705651128100001</v>
      </c>
      <c r="L14" s="8">
        <v>27.473430300699999</v>
      </c>
      <c r="M14" s="8">
        <v>25.2538720509</v>
      </c>
      <c r="N14" s="1" t="s">
        <v>97</v>
      </c>
      <c r="O14" s="8">
        <v>28.1763605071</v>
      </c>
    </row>
    <row r="15" spans="1:15" ht="14.25" customHeight="1" x14ac:dyDescent="0.2">
      <c r="A15" s="15" t="s">
        <v>408</v>
      </c>
      <c r="B15" s="8">
        <v>18.634934756100002</v>
      </c>
      <c r="C15" s="8">
        <v>21.016717371999999</v>
      </c>
      <c r="D15" s="8">
        <v>25.4215869909</v>
      </c>
      <c r="E15" s="8">
        <v>28.023869597800001</v>
      </c>
      <c r="F15" s="8">
        <v>28.446043552599999</v>
      </c>
      <c r="G15" s="8">
        <v>28.460586962600001</v>
      </c>
      <c r="H15" s="8">
        <v>28.296652047399999</v>
      </c>
      <c r="I15" s="8">
        <v>28.391326242000002</v>
      </c>
      <c r="J15" s="8">
        <v>28.355239120699999</v>
      </c>
      <c r="K15" s="8">
        <v>27.165000044300001</v>
      </c>
      <c r="L15" s="8">
        <v>23.699999933299999</v>
      </c>
      <c r="M15" s="8">
        <v>19.738173899100001</v>
      </c>
      <c r="N15" s="1" t="s">
        <v>31</v>
      </c>
      <c r="O15" s="8">
        <v>25.470913098899999</v>
      </c>
    </row>
    <row r="16" spans="1:15" ht="14.25" customHeight="1" x14ac:dyDescent="0.2">
      <c r="A16" s="15" t="s">
        <v>409</v>
      </c>
      <c r="B16" s="8">
        <v>-1.1834759610600001</v>
      </c>
      <c r="C16" s="8">
        <v>0.86738000127699999</v>
      </c>
      <c r="D16" s="8">
        <v>4.6973148761700001</v>
      </c>
      <c r="E16" s="8">
        <v>9.9159936195699991</v>
      </c>
      <c r="F16" s="8">
        <v>14.994425489799999</v>
      </c>
      <c r="G16" s="8">
        <v>18.643276721500001</v>
      </c>
      <c r="H16" s="8">
        <v>20.8474681123</v>
      </c>
      <c r="I16" s="8">
        <v>20.488276582600001</v>
      </c>
      <c r="J16" s="8">
        <v>16.845936166000001</v>
      </c>
      <c r="K16" s="8">
        <v>11.4825276726</v>
      </c>
      <c r="L16" s="8">
        <v>5.95078083745</v>
      </c>
      <c r="M16" s="8">
        <v>1.2118421857399999</v>
      </c>
      <c r="N16" s="1" t="s">
        <v>148</v>
      </c>
      <c r="O16" s="8">
        <v>10.396761640899999</v>
      </c>
    </row>
    <row r="17" spans="1:15" ht="14.25" customHeight="1" x14ac:dyDescent="0.2">
      <c r="A17" s="15" t="s">
        <v>411</v>
      </c>
      <c r="B17" s="8">
        <v>21.647000630000001</v>
      </c>
      <c r="C17" s="8">
        <v>21.879666643299998</v>
      </c>
      <c r="D17" s="8">
        <v>22.998666763300001</v>
      </c>
      <c r="E17" s="8">
        <v>24.207999546700002</v>
      </c>
      <c r="F17" s="8">
        <v>25.7670001967</v>
      </c>
      <c r="G17" s="8">
        <v>27.2343336767</v>
      </c>
      <c r="H17" s="8">
        <v>27.947999956699999</v>
      </c>
      <c r="I17" s="8">
        <v>27.986666360000001</v>
      </c>
      <c r="J17" s="8">
        <v>27.677666980000001</v>
      </c>
      <c r="K17" s="8">
        <v>26.453333536700001</v>
      </c>
      <c r="L17" s="8">
        <v>24.440999983299999</v>
      </c>
      <c r="M17" s="8">
        <v>22.52233378</v>
      </c>
      <c r="N17" s="1" t="s">
        <v>311</v>
      </c>
      <c r="O17" s="8">
        <v>25.06333351</v>
      </c>
    </row>
    <row r="18" spans="1:15" ht="14.25" customHeight="1" x14ac:dyDescent="0.2">
      <c r="A18" s="15" t="s">
        <v>412</v>
      </c>
      <c r="B18" s="8">
        <v>-1.355606165</v>
      </c>
      <c r="C18" s="8">
        <v>0.40287999181799999</v>
      </c>
      <c r="D18" s="8">
        <v>4.00575452</v>
      </c>
      <c r="E18" s="8">
        <v>8.4368590881800003</v>
      </c>
      <c r="F18" s="8">
        <v>12.9442864327</v>
      </c>
      <c r="G18" s="8">
        <v>16.333000183599999</v>
      </c>
      <c r="H18" s="8">
        <v>18.523272689100001</v>
      </c>
      <c r="I18" s="8">
        <v>18.477318244500001</v>
      </c>
      <c r="J18" s="8">
        <v>14.944545398600001</v>
      </c>
      <c r="K18" s="8">
        <v>9.95350001091</v>
      </c>
      <c r="L18" s="8">
        <v>4.8056091177300004</v>
      </c>
      <c r="M18" s="8">
        <v>0.72712728454499997</v>
      </c>
      <c r="N18" s="1" t="s">
        <v>176</v>
      </c>
      <c r="O18" s="8">
        <v>9.0165318354499995</v>
      </c>
    </row>
    <row r="19" spans="1:15" ht="14.25" customHeight="1" x14ac:dyDescent="0.2">
      <c r="A19" s="15" t="s">
        <v>413</v>
      </c>
      <c r="B19" s="8">
        <v>-6.8038371768100001</v>
      </c>
      <c r="C19" s="8">
        <v>-5.4952504468100001</v>
      </c>
      <c r="D19" s="8">
        <v>-0.68578183168100004</v>
      </c>
      <c r="E19" s="8">
        <v>6.9211858730999998</v>
      </c>
      <c r="F19" s="8">
        <v>13.4366637122</v>
      </c>
      <c r="G19" s="8">
        <v>16.5375574587</v>
      </c>
      <c r="H19" s="8">
        <v>17.7205663192</v>
      </c>
      <c r="I19" s="8">
        <v>16.952212443000001</v>
      </c>
      <c r="J19" s="8">
        <v>12.4214335919</v>
      </c>
      <c r="K19" s="8">
        <v>6.9036557524799997</v>
      </c>
      <c r="L19" s="8">
        <v>1.21410080044</v>
      </c>
      <c r="M19" s="8">
        <v>-3.5833637166400001</v>
      </c>
      <c r="N19" s="1" t="s">
        <v>135</v>
      </c>
      <c r="O19" s="8">
        <v>6.2949300991200001</v>
      </c>
    </row>
    <row r="20" spans="1:15" ht="14.25" customHeight="1" x14ac:dyDescent="0.2">
      <c r="A20" s="15" t="s">
        <v>415</v>
      </c>
      <c r="B20" s="8">
        <v>22.3721663167</v>
      </c>
      <c r="C20" s="8">
        <v>23.040166536699999</v>
      </c>
      <c r="D20" s="8">
        <v>24.451166471699999</v>
      </c>
      <c r="E20" s="8">
        <v>25.870666821699999</v>
      </c>
      <c r="F20" s="8">
        <v>26.910166425</v>
      </c>
      <c r="G20" s="8">
        <v>26.928833324999999</v>
      </c>
      <c r="H20" s="8">
        <v>26.4478333783</v>
      </c>
      <c r="I20" s="8">
        <v>26.664999961700001</v>
      </c>
      <c r="J20" s="8">
        <v>26.489166895</v>
      </c>
      <c r="K20" s="8">
        <v>25.419000308299999</v>
      </c>
      <c r="L20" s="8">
        <v>23.5616668067</v>
      </c>
      <c r="M20" s="8">
        <v>22.617166520000001</v>
      </c>
      <c r="N20" s="1" t="s">
        <v>216</v>
      </c>
      <c r="O20" s="8">
        <v>25.0643329617</v>
      </c>
    </row>
    <row r="21" spans="1:15" ht="14.25" customHeight="1" x14ac:dyDescent="0.2">
      <c r="A21" s="15" t="s">
        <v>417</v>
      </c>
      <c r="B21" s="8">
        <v>22.5665142629</v>
      </c>
      <c r="C21" s="8">
        <v>22.432234188100001</v>
      </c>
      <c r="D21" s="8">
        <v>22.071725410100001</v>
      </c>
      <c r="E21" s="8">
        <v>20.998897820300002</v>
      </c>
      <c r="F21" s="8">
        <v>19.254342124800001</v>
      </c>
      <c r="G21" s="8">
        <v>17.6462446767</v>
      </c>
      <c r="H21" s="8">
        <v>17.765441631800002</v>
      </c>
      <c r="I21" s="8">
        <v>19.4334628706</v>
      </c>
      <c r="J21" s="8">
        <v>21.328456017899999</v>
      </c>
      <c r="K21" s="8">
        <v>22.505802496699999</v>
      </c>
      <c r="L21" s="8">
        <v>22.9141718467</v>
      </c>
      <c r="M21" s="8">
        <v>22.783298051900001</v>
      </c>
      <c r="N21" s="1" t="s">
        <v>118</v>
      </c>
      <c r="O21" s="8">
        <v>20.975030036100001</v>
      </c>
    </row>
    <row r="22" spans="1:15" ht="14.25" customHeight="1" x14ac:dyDescent="0.2">
      <c r="A22" s="15" t="s">
        <v>418</v>
      </c>
      <c r="B22" s="8">
        <v>25.584511863900001</v>
      </c>
      <c r="C22" s="8">
        <v>25.650771839600001</v>
      </c>
      <c r="D22" s="8">
        <v>25.490853187900001</v>
      </c>
      <c r="E22" s="8">
        <v>25.049293263700001</v>
      </c>
      <c r="F22" s="8">
        <v>24.1903392392</v>
      </c>
      <c r="G22" s="8">
        <v>23.290619029999998</v>
      </c>
      <c r="H22" s="8">
        <v>23.243253609100002</v>
      </c>
      <c r="I22" s="8">
        <v>24.232351252099999</v>
      </c>
      <c r="J22" s="8">
        <v>25.133880814000001</v>
      </c>
      <c r="K22" s="8">
        <v>25.7262221473</v>
      </c>
      <c r="L22" s="8">
        <v>25.7399108601</v>
      </c>
      <c r="M22" s="8">
        <v>25.657334989199999</v>
      </c>
      <c r="N22" s="1" t="s">
        <v>26</v>
      </c>
      <c r="O22" s="8">
        <v>24.915771832800001</v>
      </c>
    </row>
    <row r="23" spans="1:15" ht="14.25" customHeight="1" x14ac:dyDescent="0.2">
      <c r="A23" s="15" t="s">
        <v>420</v>
      </c>
      <c r="B23" s="8">
        <v>25.342999455000001</v>
      </c>
      <c r="C23" s="8">
        <v>25.47000027</v>
      </c>
      <c r="D23" s="8">
        <v>25.920000080000001</v>
      </c>
      <c r="E23" s="8">
        <v>26.454999919999999</v>
      </c>
      <c r="F23" s="8">
        <v>26.508500099999999</v>
      </c>
      <c r="G23" s="8">
        <v>26.256499290000001</v>
      </c>
      <c r="H23" s="8">
        <v>26.03700066</v>
      </c>
      <c r="I23" s="8">
        <v>26.081500054999999</v>
      </c>
      <c r="J23" s="8">
        <v>26.046499255000001</v>
      </c>
      <c r="K23" s="8">
        <v>25.920000080000001</v>
      </c>
      <c r="L23" s="8">
        <v>25.478500364999999</v>
      </c>
      <c r="M23" s="8">
        <v>25.694999695</v>
      </c>
      <c r="N23" s="1" t="s">
        <v>313</v>
      </c>
      <c r="O23" s="8">
        <v>25.934000014999999</v>
      </c>
    </row>
    <row r="24" spans="1:15" ht="14.25" customHeight="1" x14ac:dyDescent="0.2">
      <c r="A24" s="15" t="s">
        <v>421</v>
      </c>
      <c r="B24" s="8">
        <v>0.55716858285699999</v>
      </c>
      <c r="C24" s="8">
        <v>2.1652027935699998</v>
      </c>
      <c r="D24" s="8">
        <v>5.6790999521399996</v>
      </c>
      <c r="E24" s="8">
        <v>8.7826214942899998</v>
      </c>
      <c r="F24" s="8">
        <v>11.5284497479</v>
      </c>
      <c r="G24" s="8">
        <v>14.393150023600001</v>
      </c>
      <c r="H24" s="8">
        <v>14.797621555699999</v>
      </c>
      <c r="I24" s="8">
        <v>14.5912145543</v>
      </c>
      <c r="J24" s="8">
        <v>13.3540999886</v>
      </c>
      <c r="K24" s="8">
        <v>9.6945735414299996</v>
      </c>
      <c r="L24" s="8">
        <v>5.2900764271399998</v>
      </c>
      <c r="M24" s="8">
        <v>2.06733584857</v>
      </c>
      <c r="N24" s="1" t="s">
        <v>205</v>
      </c>
      <c r="O24" s="8">
        <v>8.5750429300000004</v>
      </c>
    </row>
    <row r="25" spans="1:15" ht="14.25" customHeight="1" x14ac:dyDescent="0.2">
      <c r="A25" s="15" t="s">
        <v>422</v>
      </c>
      <c r="B25" s="8">
        <v>26.307679611299999</v>
      </c>
      <c r="C25" s="8">
        <v>25.421247593299999</v>
      </c>
      <c r="D25" s="8">
        <v>24.302242788600001</v>
      </c>
      <c r="E25" s="8">
        <v>21.418616517</v>
      </c>
      <c r="F25" s="8">
        <v>17.5960970804</v>
      </c>
      <c r="G25" s="8">
        <v>14.2919708732</v>
      </c>
      <c r="H25" s="8">
        <v>14.2148786195</v>
      </c>
      <c r="I25" s="8">
        <v>17.156475780000001</v>
      </c>
      <c r="J25" s="8">
        <v>21.363733004699998</v>
      </c>
      <c r="K25" s="8">
        <v>24.2830291213</v>
      </c>
      <c r="L25" s="8">
        <v>25.495995179099999</v>
      </c>
      <c r="M25" s="8">
        <v>25.890271890800001</v>
      </c>
      <c r="N25" s="1" t="s">
        <v>185</v>
      </c>
      <c r="O25" s="8">
        <v>21.478538846399999</v>
      </c>
    </row>
    <row r="26" spans="1:15" ht="14.25" customHeight="1" x14ac:dyDescent="0.2">
      <c r="A26" s="15" t="s">
        <v>423</v>
      </c>
      <c r="B26" s="8">
        <v>24.281068633899999</v>
      </c>
      <c r="C26" s="8">
        <v>26.0147058447</v>
      </c>
      <c r="D26" s="8">
        <v>26.9592205587</v>
      </c>
      <c r="E26" s="8">
        <v>26.758245140700001</v>
      </c>
      <c r="F26" s="8">
        <v>25.882950969700001</v>
      </c>
      <c r="G26" s="8">
        <v>24.649696060099998</v>
      </c>
      <c r="H26" s="8">
        <v>23.7695588222</v>
      </c>
      <c r="I26" s="8">
        <v>23.708833329800001</v>
      </c>
      <c r="J26" s="8">
        <v>23.843161779199999</v>
      </c>
      <c r="K26" s="8">
        <v>24.3087254599</v>
      </c>
      <c r="L26" s="8">
        <v>24.245318609400002</v>
      </c>
      <c r="M26" s="8">
        <v>23.649553878599999</v>
      </c>
      <c r="N26" s="1" t="s">
        <v>165</v>
      </c>
      <c r="O26" s="8">
        <v>24.839254940299998</v>
      </c>
    </row>
    <row r="27" spans="1:15" ht="14.25" customHeight="1" x14ac:dyDescent="0.2">
      <c r="A27" s="15" t="s">
        <v>424</v>
      </c>
      <c r="B27" s="8">
        <v>-24.622116632299999</v>
      </c>
      <c r="C27" s="8">
        <v>-23.253580131500001</v>
      </c>
      <c r="D27" s="8">
        <v>-18.7166113398</v>
      </c>
      <c r="E27" s="8">
        <v>-9.7874806087599993</v>
      </c>
      <c r="F27" s="8">
        <v>-0.28683076275800001</v>
      </c>
      <c r="G27" s="8">
        <v>7.2398792068400004</v>
      </c>
      <c r="H27" s="8">
        <v>11.1066845021</v>
      </c>
      <c r="I27" s="8">
        <v>9.5152180152499994</v>
      </c>
      <c r="J27" s="8">
        <v>3.45391441088</v>
      </c>
      <c r="K27" s="8">
        <v>-4.3585590450699998</v>
      </c>
      <c r="L27" s="8">
        <v>-14.502607233299999</v>
      </c>
      <c r="M27" s="8">
        <v>-21.5228440954</v>
      </c>
      <c r="N27" s="1" t="s">
        <v>72</v>
      </c>
      <c r="O27" s="8">
        <v>-7.1445796134500004</v>
      </c>
    </row>
    <row r="28" spans="1:15" ht="14.25" customHeight="1" x14ac:dyDescent="0.2">
      <c r="A28" s="15" t="s">
        <v>428</v>
      </c>
      <c r="B28" s="8">
        <v>-3.23703894889</v>
      </c>
      <c r="C28" s="8">
        <v>-2.32369944611</v>
      </c>
      <c r="D28" s="8">
        <v>9.0183323333299995E-2</v>
      </c>
      <c r="E28" s="8">
        <v>3.34777612833</v>
      </c>
      <c r="F28" s="8">
        <v>7.4409499616700003</v>
      </c>
      <c r="G28" s="8">
        <v>10.7799999183</v>
      </c>
      <c r="H28" s="8">
        <v>13.0348110472</v>
      </c>
      <c r="I28" s="8">
        <v>12.544911066099999</v>
      </c>
      <c r="J28" s="8">
        <v>10.136311171699999</v>
      </c>
      <c r="K28" s="8">
        <v>6.08074443833</v>
      </c>
      <c r="L28" s="8">
        <v>1.0527849977799999</v>
      </c>
      <c r="M28" s="8">
        <v>-1.9590794333299999</v>
      </c>
      <c r="N28" s="1" t="s">
        <v>140</v>
      </c>
      <c r="O28" s="8">
        <v>4.7490573972199996</v>
      </c>
    </row>
    <row r="29" spans="1:15" ht="14.25" customHeight="1" x14ac:dyDescent="0.2">
      <c r="A29" s="15" t="s">
        <v>430</v>
      </c>
      <c r="B29" s="8">
        <v>12.682490075500001</v>
      </c>
      <c r="C29" s="8">
        <v>12.204063573000001</v>
      </c>
      <c r="D29" s="8">
        <v>10.8652109068</v>
      </c>
      <c r="E29" s="8">
        <v>8.6165539653300005</v>
      </c>
      <c r="F29" s="8">
        <v>6.2878254880100002</v>
      </c>
      <c r="G29" s="8">
        <v>4.3978632449999999</v>
      </c>
      <c r="H29" s="8">
        <v>4.0440529408600003</v>
      </c>
      <c r="I29" s="8">
        <v>4.8363520408899996</v>
      </c>
      <c r="J29" s="8">
        <v>6.3182011291100002</v>
      </c>
      <c r="K29" s="8">
        <v>8.2219810855999995</v>
      </c>
      <c r="L29" s="8">
        <v>10.1160003004</v>
      </c>
      <c r="M29" s="8">
        <v>11.8472248765</v>
      </c>
      <c r="N29" s="1" t="s">
        <v>100</v>
      </c>
      <c r="O29" s="8">
        <v>8.3698283034400003</v>
      </c>
    </row>
    <row r="30" spans="1:15" ht="14.25" customHeight="1" x14ac:dyDescent="0.2">
      <c r="A30" s="15" t="s">
        <v>431</v>
      </c>
      <c r="B30" s="8">
        <v>-8.4919717844299996</v>
      </c>
      <c r="C30" s="8">
        <v>-5.90878697548</v>
      </c>
      <c r="D30" s="8">
        <v>0.48974099329199999</v>
      </c>
      <c r="E30" s="8">
        <v>7.5883556891000001</v>
      </c>
      <c r="F30" s="8">
        <v>13.0679222018</v>
      </c>
      <c r="G30" s="8">
        <v>17.070866991599999</v>
      </c>
      <c r="H30" s="8">
        <v>19.368353667299999</v>
      </c>
      <c r="I30" s="8">
        <v>18.480851932499998</v>
      </c>
      <c r="J30" s="8">
        <v>13.8716332492</v>
      </c>
      <c r="K30" s="8">
        <v>7.3655776414999998</v>
      </c>
      <c r="L30" s="8">
        <v>-0.48612762123800002</v>
      </c>
      <c r="M30" s="8">
        <v>-6.5085310214699996</v>
      </c>
      <c r="N30" s="1" t="s">
        <v>15</v>
      </c>
      <c r="O30" s="8">
        <v>6.32566398193</v>
      </c>
    </row>
    <row r="31" spans="1:15" ht="14.25" customHeight="1" x14ac:dyDescent="0.2">
      <c r="A31" s="15" t="s">
        <v>433</v>
      </c>
      <c r="B31" s="8">
        <v>25.836990811700002</v>
      </c>
      <c r="C31" s="8">
        <v>27.773449556199999</v>
      </c>
      <c r="D31" s="8">
        <v>28.246477039399998</v>
      </c>
      <c r="E31" s="8">
        <v>28.046798233499999</v>
      </c>
      <c r="F31" s="8">
        <v>27.1874128392</v>
      </c>
      <c r="G31" s="8">
        <v>25.881733990800001</v>
      </c>
      <c r="H31" s="8">
        <v>24.870605503699998</v>
      </c>
      <c r="I31" s="8">
        <v>24.7443761563</v>
      </c>
      <c r="J31" s="8">
        <v>25.268036641399998</v>
      </c>
      <c r="K31" s="8">
        <v>25.9879357927</v>
      </c>
      <c r="L31" s="8">
        <v>26.321678826599999</v>
      </c>
      <c r="M31" s="8">
        <v>25.4313486434</v>
      </c>
      <c r="N31" s="1" t="s">
        <v>434</v>
      </c>
      <c r="O31" s="8">
        <v>26.2997155672</v>
      </c>
    </row>
    <row r="32" spans="1:15" ht="14.25" customHeight="1" x14ac:dyDescent="0.2">
      <c r="A32" s="15" t="s">
        <v>435</v>
      </c>
      <c r="B32" s="8">
        <v>23.880238072299999</v>
      </c>
      <c r="C32" s="8">
        <v>25.359741470399999</v>
      </c>
      <c r="D32" s="8">
        <v>26.2740611768</v>
      </c>
      <c r="E32" s="8">
        <v>26.432483063300001</v>
      </c>
      <c r="F32" s="8">
        <v>25.5203332966</v>
      </c>
      <c r="G32" s="8">
        <v>24.336047658799998</v>
      </c>
      <c r="H32" s="8">
        <v>23.365224448700001</v>
      </c>
      <c r="I32" s="8">
        <v>23.291244961</v>
      </c>
      <c r="J32" s="8">
        <v>23.729482949200001</v>
      </c>
      <c r="K32" s="8">
        <v>24.283401333499999</v>
      </c>
      <c r="L32" s="8">
        <v>24.254149702900001</v>
      </c>
      <c r="M32" s="8">
        <v>23.608067960300001</v>
      </c>
      <c r="N32" s="1" t="s">
        <v>87</v>
      </c>
      <c r="O32" s="8">
        <v>24.527850390899999</v>
      </c>
    </row>
    <row r="33" spans="1:15" ht="14.25" customHeight="1" x14ac:dyDescent="0.2">
      <c r="A33" s="15" t="s">
        <v>436</v>
      </c>
      <c r="B33" s="8">
        <v>24.141523534200001</v>
      </c>
      <c r="C33" s="8">
        <v>24.499875976199998</v>
      </c>
      <c r="D33" s="8">
        <v>24.732842011799999</v>
      </c>
      <c r="E33" s="8">
        <v>24.632860340699999</v>
      </c>
      <c r="F33" s="8">
        <v>24.350969961899999</v>
      </c>
      <c r="G33" s="8">
        <v>23.314490863500001</v>
      </c>
      <c r="H33" s="8">
        <v>22.817817224900001</v>
      </c>
      <c r="I33" s="8">
        <v>23.5063694539</v>
      </c>
      <c r="J33" s="8">
        <v>24.0793472543</v>
      </c>
      <c r="K33" s="8">
        <v>24.273834218699999</v>
      </c>
      <c r="L33" s="8">
        <v>24.130917763399999</v>
      </c>
      <c r="M33" s="8">
        <v>23.9851044525</v>
      </c>
      <c r="N33" s="1" t="s">
        <v>318</v>
      </c>
      <c r="O33" s="8">
        <v>24.038836834000001</v>
      </c>
    </row>
    <row r="34" spans="1:15" ht="14.25" customHeight="1" x14ac:dyDescent="0.2">
      <c r="A34" s="15" t="s">
        <v>437</v>
      </c>
      <c r="B34" s="8">
        <v>24.697427315900001</v>
      </c>
      <c r="C34" s="8">
        <v>25.314018180000001</v>
      </c>
      <c r="D34" s="8">
        <v>25.595190880899999</v>
      </c>
      <c r="E34" s="8">
        <v>25.616936371600001</v>
      </c>
      <c r="F34" s="8">
        <v>25.259045358200002</v>
      </c>
      <c r="G34" s="8">
        <v>23.821372742800001</v>
      </c>
      <c r="H34" s="8">
        <v>23.028445399900001</v>
      </c>
      <c r="I34" s="8">
        <v>23.337345418200002</v>
      </c>
      <c r="J34" s="8">
        <v>24.045018195600001</v>
      </c>
      <c r="K34" s="8">
        <v>24.541772790300001</v>
      </c>
      <c r="L34" s="8">
        <v>24.516245512800001</v>
      </c>
      <c r="M34" s="8">
        <v>24.470818189599999</v>
      </c>
      <c r="N34" s="1" t="s">
        <v>319</v>
      </c>
      <c r="O34" s="8">
        <v>24.520327342400002</v>
      </c>
    </row>
    <row r="35" spans="1:15" ht="14.25" customHeight="1" x14ac:dyDescent="0.2">
      <c r="A35" s="15" t="s">
        <v>438</v>
      </c>
      <c r="B35" s="8">
        <v>24.620884403200002</v>
      </c>
      <c r="C35" s="8">
        <v>24.980744659500001</v>
      </c>
      <c r="D35" s="8">
        <v>25.143163981000001</v>
      </c>
      <c r="E35" s="8">
        <v>24.748685500899999</v>
      </c>
      <c r="F35" s="8">
        <v>24.3519516502</v>
      </c>
      <c r="G35" s="8">
        <v>23.890774160100001</v>
      </c>
      <c r="H35" s="8">
        <v>23.789443547099999</v>
      </c>
      <c r="I35" s="8">
        <v>24.043556508399998</v>
      </c>
      <c r="J35" s="8">
        <v>24.214749984699999</v>
      </c>
      <c r="K35" s="8">
        <v>24.291811855900001</v>
      </c>
      <c r="L35" s="8">
        <v>24.3841021679</v>
      </c>
      <c r="M35" s="8">
        <v>24.385897864699999</v>
      </c>
      <c r="N35" s="1" t="s">
        <v>63</v>
      </c>
      <c r="O35" s="8">
        <v>24.403811821400001</v>
      </c>
    </row>
    <row r="36" spans="1:15" ht="14.25" customHeight="1" x14ac:dyDescent="0.2">
      <c r="A36" s="15" t="s">
        <v>439</v>
      </c>
      <c r="B36" s="8">
        <v>25.093000409999998</v>
      </c>
      <c r="C36" s="8">
        <v>25.10700035</v>
      </c>
      <c r="D36" s="8">
        <v>25.20299911</v>
      </c>
      <c r="E36" s="8">
        <v>24.982999800000002</v>
      </c>
      <c r="F36" s="8">
        <v>23.957000730000001</v>
      </c>
      <c r="G36" s="8">
        <v>22.50300026</v>
      </c>
      <c r="H36" s="8">
        <v>21.972999569999999</v>
      </c>
      <c r="I36" s="8">
        <v>22.18000031</v>
      </c>
      <c r="J36" s="8">
        <v>22.799999239999998</v>
      </c>
      <c r="K36" s="8">
        <v>23.906999590000002</v>
      </c>
      <c r="L36" s="8">
        <v>24.902999879999999</v>
      </c>
      <c r="M36" s="8">
        <v>25.23699951</v>
      </c>
      <c r="N36" s="1" t="s">
        <v>203</v>
      </c>
      <c r="O36" s="8">
        <v>23.98699951</v>
      </c>
    </row>
    <row r="37" spans="1:15" ht="14.25" customHeight="1" x14ac:dyDescent="0.2">
      <c r="A37" s="15" t="s">
        <v>441</v>
      </c>
      <c r="B37" s="8">
        <v>23.173214231399999</v>
      </c>
      <c r="C37" s="8">
        <v>23.672428677900001</v>
      </c>
      <c r="D37" s="8">
        <v>24.620500154999998</v>
      </c>
      <c r="E37" s="8">
        <v>25.0435717457</v>
      </c>
      <c r="F37" s="8">
        <v>24.597214290699998</v>
      </c>
      <c r="G37" s="8">
        <v>23.989714212900001</v>
      </c>
      <c r="H37" s="8">
        <v>24.049357141400002</v>
      </c>
      <c r="I37" s="8">
        <v>23.848999704299999</v>
      </c>
      <c r="J37" s="8">
        <v>23.680500030000001</v>
      </c>
      <c r="K37" s="8">
        <v>23.433857100000001</v>
      </c>
      <c r="L37" s="8">
        <v>23.061642647900001</v>
      </c>
      <c r="M37" s="8">
        <v>23.0410714836</v>
      </c>
      <c r="N37" s="1" t="s">
        <v>163</v>
      </c>
      <c r="O37" s="8">
        <v>23.850928714999998</v>
      </c>
    </row>
    <row r="38" spans="1:15" ht="14.25" customHeight="1" x14ac:dyDescent="0.2">
      <c r="A38" s="15" t="s">
        <v>443</v>
      </c>
      <c r="B38" s="8">
        <v>22.211615586699999</v>
      </c>
      <c r="C38" s="8">
        <v>22.3867180156</v>
      </c>
      <c r="D38" s="8">
        <v>23.7453334028</v>
      </c>
      <c r="E38" s="8">
        <v>24.7876409874</v>
      </c>
      <c r="F38" s="8">
        <v>26.0648973413</v>
      </c>
      <c r="G38" s="8">
        <v>26.9099487887</v>
      </c>
      <c r="H38" s="8">
        <v>27.436000140000001</v>
      </c>
      <c r="I38" s="8">
        <v>27.429564206399998</v>
      </c>
      <c r="J38" s="8">
        <v>26.975281983599999</v>
      </c>
      <c r="K38" s="8">
        <v>26.055564342099998</v>
      </c>
      <c r="L38" s="8">
        <v>24.504769105600001</v>
      </c>
      <c r="M38" s="8">
        <v>23.053282175100001</v>
      </c>
      <c r="N38" s="1" t="s">
        <v>123</v>
      </c>
      <c r="O38" s="8">
        <v>25.130076971000001</v>
      </c>
    </row>
    <row r="39" spans="1:15" ht="14.25" customHeight="1" x14ac:dyDescent="0.2">
      <c r="A39" s="15" t="s">
        <v>447</v>
      </c>
      <c r="B39" s="8">
        <v>10.638325215</v>
      </c>
      <c r="C39" s="8">
        <v>11.068249939999999</v>
      </c>
      <c r="D39" s="8">
        <v>12.991499900000001</v>
      </c>
      <c r="E39" s="8">
        <v>16.580000162499999</v>
      </c>
      <c r="F39" s="8">
        <v>20.536750312500001</v>
      </c>
      <c r="G39" s="8">
        <v>24.466000080000001</v>
      </c>
      <c r="H39" s="8">
        <v>27.052500250000001</v>
      </c>
      <c r="I39" s="8">
        <v>27.052500247499999</v>
      </c>
      <c r="J39" s="8">
        <v>24.784000395</v>
      </c>
      <c r="K39" s="8">
        <v>20.813250064999998</v>
      </c>
      <c r="L39" s="8">
        <v>16.189249995000001</v>
      </c>
      <c r="M39" s="8">
        <v>12.38925004</v>
      </c>
      <c r="N39" s="1" t="s">
        <v>198</v>
      </c>
      <c r="O39" s="8">
        <v>18.7135000225</v>
      </c>
    </row>
    <row r="40" spans="1:15" ht="14.25" customHeight="1" x14ac:dyDescent="0.2">
      <c r="A40" s="15" t="s">
        <v>449</v>
      </c>
      <c r="B40" s="8">
        <v>-2.8132499897500001</v>
      </c>
      <c r="C40" s="8">
        <v>-1.0590027442500001</v>
      </c>
      <c r="D40" s="8">
        <v>2.8043375037499998</v>
      </c>
      <c r="E40" s="8">
        <v>7.4945000055</v>
      </c>
      <c r="F40" s="8">
        <v>12.298475051200001</v>
      </c>
      <c r="G40" s="8">
        <v>15.4148500688</v>
      </c>
      <c r="H40" s="8">
        <v>17.106425118000001</v>
      </c>
      <c r="I40" s="8">
        <v>16.9048500062</v>
      </c>
      <c r="J40" s="8">
        <v>13.493524981</v>
      </c>
      <c r="K40" s="8">
        <v>8.5860050447499994</v>
      </c>
      <c r="L40" s="8">
        <v>2.8199974892499999</v>
      </c>
      <c r="M40" s="8">
        <v>-1.06466200025</v>
      </c>
      <c r="N40" s="1" t="s">
        <v>125</v>
      </c>
      <c r="O40" s="8">
        <v>7.6654999732500002</v>
      </c>
    </row>
    <row r="41" spans="1:15" ht="14.25" customHeight="1" x14ac:dyDescent="0.2">
      <c r="A41" s="15" t="s">
        <v>450</v>
      </c>
      <c r="B41" s="8">
        <v>-0.47757370711199998</v>
      </c>
      <c r="C41" s="8">
        <v>0.55690026705899998</v>
      </c>
      <c r="D41" s="8">
        <v>3.8745450890400002</v>
      </c>
      <c r="E41" s="8">
        <v>7.6874844967399998</v>
      </c>
      <c r="F41" s="8">
        <v>12.2732261821</v>
      </c>
      <c r="G41" s="8">
        <v>15.4968931021</v>
      </c>
      <c r="H41" s="8">
        <v>17.188080171100001</v>
      </c>
      <c r="I41" s="8">
        <v>16.968641739999999</v>
      </c>
      <c r="J41" s="8">
        <v>13.902304817499999</v>
      </c>
      <c r="K41" s="8">
        <v>9.4317839645500001</v>
      </c>
      <c r="L41" s="8">
        <v>4.2705165706399999</v>
      </c>
      <c r="M41" s="8">
        <v>0.88076791941200006</v>
      </c>
      <c r="N41" s="1" t="s">
        <v>49</v>
      </c>
      <c r="O41" s="8">
        <v>8.5044518918200005</v>
      </c>
    </row>
    <row r="42" spans="1:15" ht="14.25" customHeight="1" x14ac:dyDescent="0.2">
      <c r="A42" s="15" t="s">
        <v>451</v>
      </c>
      <c r="B42" s="8">
        <v>23.3068569729</v>
      </c>
      <c r="C42" s="8">
        <v>24.140713827100001</v>
      </c>
      <c r="D42" s="8">
        <v>25.7532858157</v>
      </c>
      <c r="E42" s="8">
        <v>27.371000017099998</v>
      </c>
      <c r="F42" s="8">
        <v>29.200428825700001</v>
      </c>
      <c r="G42" s="8">
        <v>31.3932860257</v>
      </c>
      <c r="H42" s="8">
        <v>32.380428587099999</v>
      </c>
      <c r="I42" s="8">
        <v>31.829428264299999</v>
      </c>
      <c r="J42" s="8">
        <v>30.090428487099999</v>
      </c>
      <c r="K42" s="8">
        <v>27.402285712899999</v>
      </c>
      <c r="L42" s="8">
        <v>25.178571701399999</v>
      </c>
      <c r="M42" s="8">
        <v>23.669142858600001</v>
      </c>
      <c r="N42" s="1" t="s">
        <v>200</v>
      </c>
      <c r="O42" s="8">
        <v>27.643000194300001</v>
      </c>
    </row>
    <row r="43" spans="1:15" ht="14.25" customHeight="1" x14ac:dyDescent="0.2">
      <c r="A43" s="15" t="s">
        <v>453</v>
      </c>
      <c r="B43" s="8">
        <v>-0.105832357857</v>
      </c>
      <c r="C43" s="8">
        <v>-9.8094423571399997E-2</v>
      </c>
      <c r="D43" s="8">
        <v>2.2405964267899998</v>
      </c>
      <c r="E43" s="8">
        <v>5.8679714378599996</v>
      </c>
      <c r="F43" s="8">
        <v>10.773035697099999</v>
      </c>
      <c r="G43" s="8">
        <v>14.401785714600001</v>
      </c>
      <c r="H43" s="8">
        <v>15.8914285386</v>
      </c>
      <c r="I43" s="8">
        <v>15.902357305400001</v>
      </c>
      <c r="J43" s="8">
        <v>13.0076785775</v>
      </c>
      <c r="K43" s="8">
        <v>9.3590572221400006</v>
      </c>
      <c r="L43" s="8">
        <v>4.9421464471399998</v>
      </c>
      <c r="M43" s="8">
        <v>1.6455975007100001</v>
      </c>
      <c r="N43" s="1" t="s">
        <v>155</v>
      </c>
      <c r="O43" s="8">
        <v>7.8189784971399998</v>
      </c>
    </row>
    <row r="44" spans="1:15" ht="14.25" customHeight="1" x14ac:dyDescent="0.2">
      <c r="A44" s="15" t="s">
        <v>454</v>
      </c>
      <c r="B44" s="8">
        <v>21.763250113800002</v>
      </c>
      <c r="C44" s="8">
        <v>22.102437378099999</v>
      </c>
      <c r="D44" s="8">
        <v>22.881749986900001</v>
      </c>
      <c r="E44" s="8">
        <v>23.812687395600001</v>
      </c>
      <c r="F44" s="8">
        <v>24.384812592500001</v>
      </c>
      <c r="G44" s="8">
        <v>25.009437560599999</v>
      </c>
      <c r="H44" s="8">
        <v>25.2116247425</v>
      </c>
      <c r="I44" s="8">
        <v>25.636187551900001</v>
      </c>
      <c r="J44" s="8">
        <v>25.353875040599998</v>
      </c>
      <c r="K44" s="8">
        <v>24.731437443099999</v>
      </c>
      <c r="L44" s="8">
        <v>23.7462501531</v>
      </c>
      <c r="M44" s="8">
        <v>22.5212498906</v>
      </c>
      <c r="N44" s="1" t="s">
        <v>124</v>
      </c>
      <c r="O44" s="8">
        <v>23.929749846299998</v>
      </c>
    </row>
    <row r="45" spans="1:15" ht="14.25" customHeight="1" x14ac:dyDescent="0.2">
      <c r="A45" s="15" t="s">
        <v>455</v>
      </c>
      <c r="B45" s="8">
        <v>12.1224973127</v>
      </c>
      <c r="C45" s="8">
        <v>14.7901947385</v>
      </c>
      <c r="D45" s="8">
        <v>17.913502788599999</v>
      </c>
      <c r="E45" s="8">
        <v>21.936381555899999</v>
      </c>
      <c r="F45" s="8">
        <v>26.414028011900001</v>
      </c>
      <c r="G45" s="8">
        <v>30.796467893599999</v>
      </c>
      <c r="H45" s="8">
        <v>32.538920615000002</v>
      </c>
      <c r="I45" s="8">
        <v>31.974539107999998</v>
      </c>
      <c r="J45" s="8">
        <v>28.824309196800002</v>
      </c>
      <c r="K45" s="8">
        <v>23.339122507399999</v>
      </c>
      <c r="L45" s="8">
        <v>17.308995444499999</v>
      </c>
      <c r="M45" s="8">
        <v>12.9506361576</v>
      </c>
      <c r="N45" s="1" t="s">
        <v>68</v>
      </c>
      <c r="O45" s="8">
        <v>22.5757911398</v>
      </c>
    </row>
    <row r="46" spans="1:15" ht="14.25" customHeight="1" x14ac:dyDescent="0.2">
      <c r="A46" s="15" t="s">
        <v>464</v>
      </c>
      <c r="B46" s="8">
        <v>21.7055464458</v>
      </c>
      <c r="C46" s="8">
        <v>21.780093059999999</v>
      </c>
      <c r="D46" s="8">
        <v>21.926418637099999</v>
      </c>
      <c r="E46" s="8">
        <v>21.958093033299999</v>
      </c>
      <c r="F46" s="8">
        <v>21.544558148299998</v>
      </c>
      <c r="G46" s="8">
        <v>20.870592993100001</v>
      </c>
      <c r="H46" s="8">
        <v>20.414395365499999</v>
      </c>
      <c r="I46" s="8">
        <v>20.714790699000002</v>
      </c>
      <c r="J46" s="8">
        <v>20.974558164800001</v>
      </c>
      <c r="K46" s="8">
        <v>21.258930284000002</v>
      </c>
      <c r="L46" s="8">
        <v>21.297337154899999</v>
      </c>
      <c r="M46" s="8">
        <v>21.503186104000001</v>
      </c>
      <c r="N46" s="1" t="s">
        <v>106</v>
      </c>
      <c r="O46" s="8">
        <v>21.329046460000001</v>
      </c>
    </row>
    <row r="47" spans="1:15" ht="14.25" customHeight="1" x14ac:dyDescent="0.2">
      <c r="A47" s="15" t="s">
        <v>465</v>
      </c>
      <c r="B47" s="8">
        <v>12.9303911458</v>
      </c>
      <c r="C47" s="8">
        <v>14.602049717</v>
      </c>
      <c r="D47" s="8">
        <v>17.832917094900001</v>
      </c>
      <c r="E47" s="8">
        <v>22.4442983281</v>
      </c>
      <c r="F47" s="8">
        <v>26.264527626700001</v>
      </c>
      <c r="G47" s="8">
        <v>28.8201630051</v>
      </c>
      <c r="H47" s="8">
        <v>29.1221740891</v>
      </c>
      <c r="I47" s="8">
        <v>29.0990938586</v>
      </c>
      <c r="J47" s="8">
        <v>27.278820417199999</v>
      </c>
      <c r="K47" s="8">
        <v>24.0964806488</v>
      </c>
      <c r="L47" s="8">
        <v>18.677988966400001</v>
      </c>
      <c r="M47" s="8">
        <v>14.276367432400001</v>
      </c>
      <c r="N47" s="1" t="s">
        <v>325</v>
      </c>
      <c r="O47" s="8">
        <v>22.120453023300001</v>
      </c>
    </row>
    <row r="48" spans="1:15" ht="14.25" customHeight="1" x14ac:dyDescent="0.2">
      <c r="A48" s="15" t="s">
        <v>469</v>
      </c>
      <c r="B48" s="8">
        <v>22.254975080200001</v>
      </c>
      <c r="C48" s="8">
        <v>23.095574997500002</v>
      </c>
      <c r="D48" s="8">
        <v>24.832874965199998</v>
      </c>
      <c r="E48" s="8">
        <v>26.871674918699998</v>
      </c>
      <c r="F48" s="8">
        <v>28.457625056000001</v>
      </c>
      <c r="G48" s="8">
        <v>29.181725119999999</v>
      </c>
      <c r="H48" s="8">
        <v>28.275825119</v>
      </c>
      <c r="I48" s="8">
        <v>27.636749983200001</v>
      </c>
      <c r="J48" s="8">
        <v>27.487149953700001</v>
      </c>
      <c r="K48" s="8">
        <v>26.704974888500001</v>
      </c>
      <c r="L48" s="8">
        <v>24.932875013499999</v>
      </c>
      <c r="M48" s="8">
        <v>23.087849998799999</v>
      </c>
      <c r="N48" s="1" t="s">
        <v>173</v>
      </c>
      <c r="O48" s="8">
        <v>26.068325090199998</v>
      </c>
    </row>
    <row r="49" spans="1:15" ht="14.25" customHeight="1" x14ac:dyDescent="0.2">
      <c r="A49" s="15" t="s">
        <v>750</v>
      </c>
      <c r="B49" s="8">
        <v>17.7212687872</v>
      </c>
      <c r="C49" s="8">
        <v>19.1425591952</v>
      </c>
      <c r="D49" s="8">
        <v>20.867903145100001</v>
      </c>
      <c r="E49" s="8">
        <v>22.1795806477</v>
      </c>
      <c r="F49" s="8">
        <v>24.228913974200001</v>
      </c>
      <c r="G49" s="8">
        <v>26.251903226300001</v>
      </c>
      <c r="H49" s="8">
        <v>28.943419241299999</v>
      </c>
      <c r="I49" s="8">
        <v>28.955548461199999</v>
      </c>
      <c r="J49" s="8">
        <v>27.719333300199999</v>
      </c>
      <c r="K49" s="8">
        <v>25.218397818</v>
      </c>
      <c r="L49" s="8">
        <v>21.7265699033</v>
      </c>
      <c r="M49" s="8">
        <v>17.726827980500001</v>
      </c>
      <c r="N49" s="1" t="e">
        <v>#N/A</v>
      </c>
      <c r="O49" s="8">
        <v>23.3902149822</v>
      </c>
    </row>
    <row r="50" spans="1:15" ht="14.25" customHeight="1" x14ac:dyDescent="0.2">
      <c r="A50" s="15" t="s">
        <v>470</v>
      </c>
      <c r="B50" s="8">
        <v>5.5943852608000002</v>
      </c>
      <c r="C50" s="8">
        <v>6.7638036216400002</v>
      </c>
      <c r="D50" s="8">
        <v>8.5981995509400004</v>
      </c>
      <c r="E50" s="8">
        <v>10.6533849943</v>
      </c>
      <c r="F50" s="8">
        <v>14.2670469218</v>
      </c>
      <c r="G50" s="8">
        <v>18.4938074885</v>
      </c>
      <c r="H50" s="8">
        <v>22.026112637200001</v>
      </c>
      <c r="I50" s="8">
        <v>21.8295586992</v>
      </c>
      <c r="J50" s="8">
        <v>19.009582112099999</v>
      </c>
      <c r="K50" s="8">
        <v>14.031367595400001</v>
      </c>
      <c r="L50" s="8">
        <v>8.9650657365300006</v>
      </c>
      <c r="M50" s="8">
        <v>6.07338810183</v>
      </c>
      <c r="N50" s="1" t="s">
        <v>65</v>
      </c>
      <c r="O50" s="8">
        <v>13.0254760682</v>
      </c>
    </row>
    <row r="51" spans="1:15" ht="14.25" customHeight="1" x14ac:dyDescent="0.2">
      <c r="A51" s="15" t="s">
        <v>472</v>
      </c>
      <c r="B51" s="8">
        <v>-6.5120384511499996</v>
      </c>
      <c r="C51" s="8">
        <v>-6.3300038396199998</v>
      </c>
      <c r="D51" s="8">
        <v>-2.3531961530799999</v>
      </c>
      <c r="E51" s="8">
        <v>3.9257653957700001</v>
      </c>
      <c r="F51" s="8">
        <v>10.346038414600001</v>
      </c>
      <c r="G51" s="8">
        <v>14.723769298100001</v>
      </c>
      <c r="H51" s="8">
        <v>16.524730608799999</v>
      </c>
      <c r="I51" s="8">
        <v>15.6291153608</v>
      </c>
      <c r="J51" s="8">
        <v>11.0018846804</v>
      </c>
      <c r="K51" s="8">
        <v>6.2580845715400004</v>
      </c>
      <c r="L51" s="8">
        <v>0.84641039500000004</v>
      </c>
      <c r="M51" s="8">
        <v>-3.6892230319200001</v>
      </c>
      <c r="N51" s="1" t="s">
        <v>196</v>
      </c>
      <c r="O51" s="8">
        <v>5.0309384242300004</v>
      </c>
    </row>
    <row r="52" spans="1:15" ht="14.25" customHeight="1" x14ac:dyDescent="0.2">
      <c r="A52" s="15" t="s">
        <v>474</v>
      </c>
      <c r="B52" s="8">
        <v>21.165392955600002</v>
      </c>
      <c r="C52" s="8">
        <v>22.297875280300001</v>
      </c>
      <c r="D52" s="8">
        <v>23.483140924600001</v>
      </c>
      <c r="E52" s="8">
        <v>23.796723546700001</v>
      </c>
      <c r="F52" s="8">
        <v>23.6259024473</v>
      </c>
      <c r="G52" s="8">
        <v>23.262528468500001</v>
      </c>
      <c r="H52" s="8">
        <v>22.282214159500001</v>
      </c>
      <c r="I52" s="8">
        <v>22.0402059012</v>
      </c>
      <c r="J52" s="8">
        <v>22.443021678600001</v>
      </c>
      <c r="K52" s="8">
        <v>22.0684254604</v>
      </c>
      <c r="L52" s="8">
        <v>21.224879957599999</v>
      </c>
      <c r="M52" s="8">
        <v>20.754303554900002</v>
      </c>
      <c r="N52" s="1" t="s">
        <v>38</v>
      </c>
      <c r="O52" s="8">
        <v>22.370392946599999</v>
      </c>
    </row>
    <row r="53" spans="1:15" ht="14.25" customHeight="1" x14ac:dyDescent="0.2">
      <c r="A53" s="15" t="s">
        <v>480</v>
      </c>
      <c r="B53" s="8">
        <v>-11.913200395800001</v>
      </c>
      <c r="C53" s="8">
        <v>-11.029672089</v>
      </c>
      <c r="D53" s="8">
        <v>-6.0904573756999998</v>
      </c>
      <c r="E53" s="8">
        <v>3.7385300717100001E-2</v>
      </c>
      <c r="F53" s="8">
        <v>7.0943686586099997</v>
      </c>
      <c r="G53" s="8">
        <v>12.898466944200001</v>
      </c>
      <c r="H53" s="8">
        <v>15.1773358911</v>
      </c>
      <c r="I53" s="8">
        <v>13.1048191384</v>
      </c>
      <c r="J53" s="8">
        <v>7.9050378588000001</v>
      </c>
      <c r="K53" s="8">
        <v>2.2471992167699999</v>
      </c>
      <c r="L53" s="8">
        <v>-4.03503832028</v>
      </c>
      <c r="M53" s="8">
        <v>-9.2219274988399995</v>
      </c>
      <c r="N53" s="1" t="s">
        <v>157</v>
      </c>
      <c r="O53" s="8">
        <v>1.34786114267</v>
      </c>
    </row>
    <row r="54" spans="1:15" ht="14.25" customHeight="1" x14ac:dyDescent="0.2">
      <c r="A54" s="15" t="s">
        <v>482</v>
      </c>
      <c r="B54" s="8">
        <v>24.85849953</v>
      </c>
      <c r="C54" s="8">
        <v>25.185000415000001</v>
      </c>
      <c r="D54" s="8">
        <v>24.996500014999999</v>
      </c>
      <c r="E54" s="8">
        <v>24.411499979999999</v>
      </c>
      <c r="F54" s="8">
        <v>22.993000030000001</v>
      </c>
      <c r="G54" s="8">
        <v>22.338500024999998</v>
      </c>
      <c r="H54" s="8">
        <v>21.375</v>
      </c>
      <c r="I54" s="8">
        <v>21.621500014999999</v>
      </c>
      <c r="J54" s="8">
        <v>21.968499179999998</v>
      </c>
      <c r="K54" s="8">
        <v>22.809999470000001</v>
      </c>
      <c r="L54" s="8">
        <v>23.579999919999999</v>
      </c>
      <c r="M54" s="8">
        <v>24.313499449999998</v>
      </c>
      <c r="N54" s="1" t="s">
        <v>201</v>
      </c>
      <c r="O54" s="8">
        <v>23.371000290000001</v>
      </c>
    </row>
    <row r="55" spans="1:15" ht="14.25" customHeight="1" x14ac:dyDescent="0.2">
      <c r="A55" s="15" t="s">
        <v>751</v>
      </c>
      <c r="B55" s="8">
        <v>9.3691501625000004</v>
      </c>
      <c r="C55" s="8">
        <v>9.4783496849999995</v>
      </c>
      <c r="D55" s="8">
        <v>8.4116749775000006</v>
      </c>
      <c r="E55" s="8">
        <v>6.2516750099999996</v>
      </c>
      <c r="F55" s="8">
        <v>3.9474999300000002</v>
      </c>
      <c r="G55" s="8">
        <v>2.6191749550000001</v>
      </c>
      <c r="H55" s="8">
        <v>2.02000001</v>
      </c>
      <c r="I55" s="8">
        <v>2.5824999800000001</v>
      </c>
      <c r="J55" s="8">
        <v>3.6483500000000002</v>
      </c>
      <c r="K55" s="8">
        <v>5.4524998650000001</v>
      </c>
      <c r="L55" s="8">
        <v>7.0358498100000002</v>
      </c>
      <c r="M55" s="8">
        <v>8.6608250150000003</v>
      </c>
      <c r="N55" s="1" t="s">
        <v>270</v>
      </c>
      <c r="O55" s="8">
        <v>5.7897750124999998</v>
      </c>
    </row>
    <row r="56" spans="1:15" ht="14.25" customHeight="1" x14ac:dyDescent="0.2">
      <c r="A56" s="15" t="s">
        <v>483</v>
      </c>
      <c r="B56" s="8">
        <v>3.1093646606699998</v>
      </c>
      <c r="C56" s="8">
        <v>4.2155689752000001</v>
      </c>
      <c r="D56" s="8">
        <v>6.3695626668300003</v>
      </c>
      <c r="E56" s="8">
        <v>9.0968511937300001</v>
      </c>
      <c r="F56" s="8">
        <v>12.7177575465</v>
      </c>
      <c r="G56" s="8">
        <v>16.0979416867</v>
      </c>
      <c r="H56" s="8">
        <v>18.6038650936</v>
      </c>
      <c r="I56" s="8">
        <v>18.228694385899999</v>
      </c>
      <c r="J56" s="8">
        <v>15.7827178334</v>
      </c>
      <c r="K56" s="8">
        <v>11.7466920652</v>
      </c>
      <c r="L56" s="8">
        <v>6.6900546454800001</v>
      </c>
      <c r="M56" s="8">
        <v>3.8657395933299998</v>
      </c>
      <c r="N56" s="1" t="s">
        <v>54</v>
      </c>
      <c r="O56" s="8">
        <v>10.5437222252</v>
      </c>
    </row>
    <row r="57" spans="1:15" ht="14.25" customHeight="1" x14ac:dyDescent="0.2">
      <c r="A57" s="15" t="s">
        <v>488</v>
      </c>
      <c r="B57" s="8">
        <v>25.720178558699999</v>
      </c>
      <c r="C57" s="8">
        <v>25.9407498946</v>
      </c>
      <c r="D57" s="8">
        <v>26.1398571782</v>
      </c>
      <c r="E57" s="8">
        <v>26.0914880889</v>
      </c>
      <c r="F57" s="8">
        <v>25.729821296000001</v>
      </c>
      <c r="G57" s="8">
        <v>24.094666617000001</v>
      </c>
      <c r="H57" s="8">
        <v>22.9847499756</v>
      </c>
      <c r="I57" s="8">
        <v>23.345142955</v>
      </c>
      <c r="J57" s="8">
        <v>24.567857083700002</v>
      </c>
      <c r="K57" s="8">
        <v>25.216797624600002</v>
      </c>
      <c r="L57" s="8">
        <v>25.129738058600001</v>
      </c>
      <c r="M57" s="8">
        <v>25.036869003300001</v>
      </c>
      <c r="N57" s="1" t="s">
        <v>186</v>
      </c>
      <c r="O57" s="8">
        <v>24.999821390699999</v>
      </c>
    </row>
    <row r="58" spans="1:15" ht="14.25" customHeight="1" x14ac:dyDescent="0.2">
      <c r="A58" s="15" t="s">
        <v>489</v>
      </c>
      <c r="B58" s="8">
        <v>2.99338232759</v>
      </c>
      <c r="C58" s="8">
        <v>2.9686975493199999</v>
      </c>
      <c r="D58" s="8">
        <v>4.6556654292499999</v>
      </c>
      <c r="E58" s="8">
        <v>6.7423797100799998</v>
      </c>
      <c r="F58" s="8">
        <v>9.8154390919499992</v>
      </c>
      <c r="G58" s="8">
        <v>12.7658849947</v>
      </c>
      <c r="H58" s="8">
        <v>14.435398553500001</v>
      </c>
      <c r="I58" s="8">
        <v>14.2868120077</v>
      </c>
      <c r="J58" s="8">
        <v>12.2138879674</v>
      </c>
      <c r="K58" s="8">
        <v>9.4720104904499998</v>
      </c>
      <c r="L58" s="8">
        <v>5.5240624151900004</v>
      </c>
      <c r="M58" s="8">
        <v>3.84917216872</v>
      </c>
      <c r="N58" s="1" t="s">
        <v>52</v>
      </c>
      <c r="O58" s="8">
        <v>8.3102391391000001</v>
      </c>
    </row>
    <row r="59" spans="1:15" ht="14.25" customHeight="1" x14ac:dyDescent="0.2">
      <c r="A59" s="15" t="s">
        <v>490</v>
      </c>
      <c r="B59" s="8">
        <v>-5.42515171345</v>
      </c>
      <c r="C59" s="8">
        <v>-3.9835507003399999</v>
      </c>
      <c r="D59" s="8">
        <v>0.72425618999999997</v>
      </c>
      <c r="E59" s="8">
        <v>7.6234241475899998</v>
      </c>
      <c r="F59" s="8">
        <v>12.2604654907</v>
      </c>
      <c r="G59" s="8">
        <v>15.666172356200001</v>
      </c>
      <c r="H59" s="8">
        <v>18.804758532099999</v>
      </c>
      <c r="I59" s="8">
        <v>18.447862033100002</v>
      </c>
      <c r="J59" s="8">
        <v>14.6292172462</v>
      </c>
      <c r="K59" s="8">
        <v>8.7413689141400006</v>
      </c>
      <c r="L59" s="8">
        <v>3.25689452103</v>
      </c>
      <c r="M59" s="8">
        <v>-2.3674882293100001</v>
      </c>
      <c r="N59" s="1" t="s">
        <v>172</v>
      </c>
      <c r="O59" s="8">
        <v>7.3648176000000003</v>
      </c>
    </row>
    <row r="60" spans="1:15" ht="14.25" customHeight="1" x14ac:dyDescent="0.2">
      <c r="A60" s="15" t="s">
        <v>492</v>
      </c>
      <c r="B60" s="8">
        <v>26.9493376496</v>
      </c>
      <c r="C60" s="8">
        <v>29.087636303499998</v>
      </c>
      <c r="D60" s="8">
        <v>29.521259729400001</v>
      </c>
      <c r="E60" s="8">
        <v>29.164077882299999</v>
      </c>
      <c r="F60" s="8">
        <v>28.150792208399999</v>
      </c>
      <c r="G60" s="8">
        <v>26.614220730500001</v>
      </c>
      <c r="H60" s="8">
        <v>25.669402655599999</v>
      </c>
      <c r="I60" s="8">
        <v>25.439454511800001</v>
      </c>
      <c r="J60" s="8">
        <v>25.866428524300002</v>
      </c>
      <c r="K60" s="8">
        <v>26.818973962499999</v>
      </c>
      <c r="L60" s="8">
        <v>27.296597443500001</v>
      </c>
      <c r="M60" s="8">
        <v>26.443896157499999</v>
      </c>
      <c r="N60" s="1" t="s">
        <v>82</v>
      </c>
      <c r="O60" s="8">
        <v>27.251779258300001</v>
      </c>
    </row>
    <row r="61" spans="1:15" ht="14.25" customHeight="1" x14ac:dyDescent="0.2">
      <c r="A61" s="15" t="s">
        <v>494</v>
      </c>
      <c r="B61" s="8">
        <v>24.246397434599999</v>
      </c>
      <c r="C61" s="8">
        <v>26.202294862599999</v>
      </c>
      <c r="D61" s="8">
        <v>27.629717875400001</v>
      </c>
      <c r="E61" s="8">
        <v>28.231974357199999</v>
      </c>
      <c r="F61" s="8">
        <v>27.4741280635</v>
      </c>
      <c r="G61" s="8">
        <v>25.5815513073</v>
      </c>
      <c r="H61" s="8">
        <v>24.518269294500001</v>
      </c>
      <c r="I61" s="8">
        <v>24.1210897401</v>
      </c>
      <c r="J61" s="8">
        <v>24.639987114</v>
      </c>
      <c r="K61" s="8">
        <v>25.131371742700001</v>
      </c>
      <c r="L61" s="8">
        <v>25.083397523199999</v>
      </c>
      <c r="M61" s="8">
        <v>23.711115470399999</v>
      </c>
      <c r="N61" s="1" t="s">
        <v>113</v>
      </c>
      <c r="O61" s="8">
        <v>25.547640897600001</v>
      </c>
    </row>
    <row r="62" spans="1:15" ht="14.25" customHeight="1" x14ac:dyDescent="0.2">
      <c r="A62" s="15" t="s">
        <v>752</v>
      </c>
      <c r="B62" s="8">
        <v>23.60700035</v>
      </c>
      <c r="C62" s="8">
        <v>23.43000031</v>
      </c>
      <c r="D62" s="8">
        <v>23.812999730000001</v>
      </c>
      <c r="E62" s="8">
        <v>24.409999849999998</v>
      </c>
      <c r="F62" s="8">
        <v>25.312999730000001</v>
      </c>
      <c r="G62" s="8">
        <v>26.049999239999998</v>
      </c>
      <c r="H62" s="8">
        <v>26.25</v>
      </c>
      <c r="I62" s="8">
        <v>26.326999659999998</v>
      </c>
      <c r="J62" s="8">
        <v>26.129999160000001</v>
      </c>
      <c r="K62" s="8">
        <v>25.697000500000001</v>
      </c>
      <c r="L62" s="8">
        <v>25.149999619999999</v>
      </c>
      <c r="M62" s="8">
        <v>24.120000839999999</v>
      </c>
      <c r="N62" s="1" t="s">
        <v>217</v>
      </c>
      <c r="O62" s="8">
        <v>25.024999619999999</v>
      </c>
    </row>
    <row r="63" spans="1:15" ht="14.25" customHeight="1" x14ac:dyDescent="0.2">
      <c r="A63" s="15" t="s">
        <v>495</v>
      </c>
      <c r="B63" s="8">
        <v>23.8743330633</v>
      </c>
      <c r="C63" s="8">
        <v>25.884666443299999</v>
      </c>
      <c r="D63" s="8">
        <v>27.323333103300001</v>
      </c>
      <c r="E63" s="8">
        <v>28.250000636700001</v>
      </c>
      <c r="F63" s="8">
        <v>28.532333373299998</v>
      </c>
      <c r="G63" s="8">
        <v>28.550000513299999</v>
      </c>
      <c r="H63" s="8">
        <v>27.355666476700002</v>
      </c>
      <c r="I63" s="8">
        <v>26.727666216700001</v>
      </c>
      <c r="J63" s="8">
        <v>26.733333586699999</v>
      </c>
      <c r="K63" s="8">
        <v>27.586667380000002</v>
      </c>
      <c r="L63" s="8">
        <v>26.5189997367</v>
      </c>
      <c r="M63" s="8">
        <v>23.928666433299998</v>
      </c>
      <c r="N63" s="1" t="s">
        <v>330</v>
      </c>
      <c r="O63" s="8">
        <v>26.7719999967</v>
      </c>
    </row>
    <row r="64" spans="1:15" ht="14.25" customHeight="1" x14ac:dyDescent="0.2">
      <c r="A64" s="15" t="s">
        <v>496</v>
      </c>
      <c r="B64" s="8">
        <v>24.260700228000001</v>
      </c>
      <c r="C64" s="8">
        <v>26.199699783</v>
      </c>
      <c r="D64" s="8">
        <v>27.851699830000001</v>
      </c>
      <c r="E64" s="8">
        <v>28.911000060999999</v>
      </c>
      <c r="F64" s="8">
        <v>28.828399848</v>
      </c>
      <c r="G64" s="8">
        <v>27.576999855</v>
      </c>
      <c r="H64" s="8">
        <v>26.166800309999999</v>
      </c>
      <c r="I64" s="8">
        <v>25.669700242000001</v>
      </c>
      <c r="J64" s="8">
        <v>26.167399788000001</v>
      </c>
      <c r="K64" s="8">
        <v>26.859400178000001</v>
      </c>
      <c r="L64" s="8">
        <v>26.564000129</v>
      </c>
      <c r="M64" s="8">
        <v>24.24070034</v>
      </c>
      <c r="N64" s="1" t="s">
        <v>190</v>
      </c>
      <c r="O64" s="8">
        <v>26.608000372999999</v>
      </c>
    </row>
    <row r="65" spans="1:15" ht="14.25" customHeight="1" x14ac:dyDescent="0.2">
      <c r="A65" s="15" t="s">
        <v>497</v>
      </c>
      <c r="B65" s="8">
        <v>24.571222093300001</v>
      </c>
      <c r="C65" s="8">
        <v>25.101999916699999</v>
      </c>
      <c r="D65" s="8">
        <v>25.0366666567</v>
      </c>
      <c r="E65" s="8">
        <v>24.786666660000002</v>
      </c>
      <c r="F65" s="8">
        <v>24.7241107089</v>
      </c>
      <c r="G65" s="8">
        <v>23.759222241100002</v>
      </c>
      <c r="H65" s="8">
        <v>22.749555588900002</v>
      </c>
      <c r="I65" s="8">
        <v>22.817110911099999</v>
      </c>
      <c r="J65" s="8">
        <v>23.774110794399999</v>
      </c>
      <c r="K65" s="8">
        <v>23.920444277800001</v>
      </c>
      <c r="L65" s="8">
        <v>24.133777831100002</v>
      </c>
      <c r="M65" s="8">
        <v>24.137777964400001</v>
      </c>
      <c r="N65" s="1" t="s">
        <v>193</v>
      </c>
      <c r="O65" s="8">
        <v>24.125999662200002</v>
      </c>
    </row>
    <row r="66" spans="1:15" ht="14.25" customHeight="1" x14ac:dyDescent="0.2">
      <c r="A66" s="15" t="s">
        <v>498</v>
      </c>
      <c r="B66" s="8">
        <v>4.7408346894099997</v>
      </c>
      <c r="C66" s="8">
        <v>5.8029262492200004</v>
      </c>
      <c r="D66" s="8">
        <v>8.18870787</v>
      </c>
      <c r="E66" s="8">
        <v>11.930274477299999</v>
      </c>
      <c r="F66" s="8">
        <v>16.422627355300001</v>
      </c>
      <c r="G66" s="8">
        <v>20.476705812900001</v>
      </c>
      <c r="H66" s="8">
        <v>22.9545881988</v>
      </c>
      <c r="I66" s="8">
        <v>22.774588228799999</v>
      </c>
      <c r="J66" s="8">
        <v>19.518196200199998</v>
      </c>
      <c r="K66" s="8">
        <v>14.5512881557</v>
      </c>
      <c r="L66" s="8">
        <v>10.2132196425</v>
      </c>
      <c r="M66" s="8">
        <v>6.2917627256899999</v>
      </c>
      <c r="N66" s="1" t="s">
        <v>126</v>
      </c>
      <c r="O66" s="8">
        <v>13.655501982500001</v>
      </c>
    </row>
    <row r="67" spans="1:15" ht="14.25" customHeight="1" x14ac:dyDescent="0.2">
      <c r="A67" s="15" t="s">
        <v>502</v>
      </c>
      <c r="B67" s="8">
        <v>20.698871734600001</v>
      </c>
      <c r="C67" s="8">
        <v>21.453153878999998</v>
      </c>
      <c r="D67" s="8">
        <v>22.9386153592</v>
      </c>
      <c r="E67" s="8">
        <v>24.346589846400001</v>
      </c>
      <c r="F67" s="8">
        <v>24.8912820567</v>
      </c>
      <c r="G67" s="8">
        <v>24.536769377700001</v>
      </c>
      <c r="H67" s="8">
        <v>23.985871827899999</v>
      </c>
      <c r="I67" s="8">
        <v>24.110358899000001</v>
      </c>
      <c r="J67" s="8">
        <v>23.824435894600001</v>
      </c>
      <c r="K67" s="8">
        <v>23.110256635100001</v>
      </c>
      <c r="L67" s="8">
        <v>21.878384542599999</v>
      </c>
      <c r="M67" s="8">
        <v>21.079820388200002</v>
      </c>
      <c r="N67" s="1" t="s">
        <v>105</v>
      </c>
      <c r="O67" s="8">
        <v>23.0711796105</v>
      </c>
    </row>
    <row r="68" spans="1:15" ht="14.25" customHeight="1" x14ac:dyDescent="0.2">
      <c r="A68" s="15" t="s">
        <v>753</v>
      </c>
      <c r="B68" s="8">
        <v>24.979925862599998</v>
      </c>
      <c r="C68" s="8">
        <v>24.980740794399999</v>
      </c>
      <c r="D68" s="8">
        <v>25.270851841500001</v>
      </c>
      <c r="E68" s="8">
        <v>25.596962822999998</v>
      </c>
      <c r="F68" s="8">
        <v>25.520481251500001</v>
      </c>
      <c r="G68" s="8">
        <v>25.366185081499999</v>
      </c>
      <c r="H68" s="8">
        <v>25.385962733300001</v>
      </c>
      <c r="I68" s="8">
        <v>25.843074021100001</v>
      </c>
      <c r="J68" s="8">
        <v>26.2806295474</v>
      </c>
      <c r="K68" s="8">
        <v>26.481370290400001</v>
      </c>
      <c r="L68" s="8">
        <v>26.235370353299999</v>
      </c>
      <c r="M68" s="8">
        <v>25.493666543300002</v>
      </c>
      <c r="N68" s="1" t="s">
        <v>222</v>
      </c>
      <c r="O68" s="8">
        <v>25.619592595899999</v>
      </c>
    </row>
    <row r="69" spans="1:15" ht="14.25" customHeight="1" x14ac:dyDescent="0.2">
      <c r="A69" s="15" t="s">
        <v>504</v>
      </c>
      <c r="B69" s="8">
        <v>25.227696997100001</v>
      </c>
      <c r="C69" s="8">
        <v>25.304408969200001</v>
      </c>
      <c r="D69" s="8">
        <v>25.649833332099998</v>
      </c>
      <c r="E69" s="8">
        <v>25.861999858899999</v>
      </c>
      <c r="F69" s="8">
        <v>25.789257599199999</v>
      </c>
      <c r="G69" s="8">
        <v>25.381409038200001</v>
      </c>
      <c r="H69" s="8">
        <v>25.3262879344</v>
      </c>
      <c r="I69" s="8">
        <v>25.7941211927</v>
      </c>
      <c r="J69" s="8">
        <v>26.3879394529</v>
      </c>
      <c r="K69" s="8">
        <v>26.663742354699998</v>
      </c>
      <c r="L69" s="8">
        <v>26.460742459199999</v>
      </c>
      <c r="M69" s="8">
        <v>25.696590915200002</v>
      </c>
      <c r="N69" s="1" t="s">
        <v>204</v>
      </c>
      <c r="O69" s="8">
        <v>25.795363570300001</v>
      </c>
    </row>
    <row r="70" spans="1:15" ht="14.25" customHeight="1" x14ac:dyDescent="0.2">
      <c r="A70" s="15" t="s">
        <v>509</v>
      </c>
      <c r="B70" s="8">
        <v>21.309194512200001</v>
      </c>
      <c r="C70" s="8">
        <v>21.981555568099999</v>
      </c>
      <c r="D70" s="8">
        <v>23.378888872200001</v>
      </c>
      <c r="E70" s="8">
        <v>24.419972314199999</v>
      </c>
      <c r="F70" s="8">
        <v>24.9939168294</v>
      </c>
      <c r="G70" s="8">
        <v>24.495777712199999</v>
      </c>
      <c r="H70" s="8">
        <v>24.0455000133</v>
      </c>
      <c r="I70" s="8">
        <v>24.2710278833</v>
      </c>
      <c r="J70" s="8">
        <v>24.212305493300001</v>
      </c>
      <c r="K70" s="8">
        <v>23.441611025</v>
      </c>
      <c r="L70" s="8">
        <v>22.3797222239</v>
      </c>
      <c r="M70" s="8">
        <v>21.703888839699999</v>
      </c>
      <c r="N70" s="1" t="s">
        <v>131</v>
      </c>
      <c r="O70" s="8">
        <v>23.386083338300001</v>
      </c>
    </row>
    <row r="71" spans="1:15" ht="14.25" customHeight="1" x14ac:dyDescent="0.2">
      <c r="A71" s="15" t="s">
        <v>512</v>
      </c>
      <c r="B71" s="8">
        <v>-0.159051895</v>
      </c>
      <c r="C71" s="8">
        <v>2.0857082114300001</v>
      </c>
      <c r="D71" s="8">
        <v>5.8252428685700002</v>
      </c>
      <c r="E71" s="8">
        <v>10.2470036068</v>
      </c>
      <c r="F71" s="8">
        <v>14.7597857196</v>
      </c>
      <c r="G71" s="8">
        <v>17.992071254599999</v>
      </c>
      <c r="H71" s="8">
        <v>20.0398930136</v>
      </c>
      <c r="I71" s="8">
        <v>19.667285441800001</v>
      </c>
      <c r="J71" s="8">
        <v>16.355071476399999</v>
      </c>
      <c r="K71" s="8">
        <v>11.3496107036</v>
      </c>
      <c r="L71" s="8">
        <v>5.9597643178600004</v>
      </c>
      <c r="M71" s="8">
        <v>1.52857298393</v>
      </c>
      <c r="N71" s="1" t="s">
        <v>170</v>
      </c>
      <c r="O71" s="8">
        <v>10.4709106861</v>
      </c>
    </row>
    <row r="72" spans="1:15" ht="14.25" customHeight="1" x14ac:dyDescent="0.2">
      <c r="A72" s="15" t="s">
        <v>513</v>
      </c>
      <c r="B72" s="8">
        <v>22.5036154515</v>
      </c>
      <c r="C72" s="8">
        <v>22.797231087699998</v>
      </c>
      <c r="D72" s="8">
        <v>23.470538066900001</v>
      </c>
      <c r="E72" s="8">
        <v>24.169615526899999</v>
      </c>
      <c r="F72" s="8">
        <v>24.910231076900001</v>
      </c>
      <c r="G72" s="8">
        <v>25.653153786200001</v>
      </c>
      <c r="H72" s="8">
        <v>25.872076914600001</v>
      </c>
      <c r="I72" s="8">
        <v>26.068846190799999</v>
      </c>
      <c r="J72" s="8">
        <v>25.806153809200001</v>
      </c>
      <c r="K72" s="8">
        <v>25.285615187699999</v>
      </c>
      <c r="L72" s="8">
        <v>24.192922885400002</v>
      </c>
      <c r="M72" s="8">
        <v>22.969692083799998</v>
      </c>
      <c r="N72" s="1" t="s">
        <v>120</v>
      </c>
      <c r="O72" s="8">
        <v>24.4750768223</v>
      </c>
    </row>
    <row r="73" spans="1:15" ht="14.25" customHeight="1" x14ac:dyDescent="0.2">
      <c r="A73" s="15" t="s">
        <v>515</v>
      </c>
      <c r="B73" s="8">
        <v>-2.0336318174999999</v>
      </c>
      <c r="C73" s="8">
        <v>0.85379296000000005</v>
      </c>
      <c r="D73" s="8">
        <v>5.4367477084100004</v>
      </c>
      <c r="E73" s="8">
        <v>10.7178158543</v>
      </c>
      <c r="F73" s="8">
        <v>15.493636392299999</v>
      </c>
      <c r="G73" s="8">
        <v>18.515749930199998</v>
      </c>
      <c r="H73" s="8">
        <v>20.108931758400001</v>
      </c>
      <c r="I73" s="8">
        <v>19.695136460200001</v>
      </c>
      <c r="J73" s="8">
        <v>16.1348410732</v>
      </c>
      <c r="K73" s="8">
        <v>10.8071817489</v>
      </c>
      <c r="L73" s="8">
        <v>4.8933363456799999</v>
      </c>
      <c r="M73" s="8">
        <v>0.11439575022700001</v>
      </c>
      <c r="N73" s="1" t="s">
        <v>134</v>
      </c>
      <c r="O73" s="8">
        <v>10.061447729299999</v>
      </c>
    </row>
    <row r="74" spans="1:15" ht="14.25" customHeight="1" x14ac:dyDescent="0.2">
      <c r="A74" s="15" t="s">
        <v>524</v>
      </c>
      <c r="B74" s="8">
        <v>25.514226307400001</v>
      </c>
      <c r="C74" s="8">
        <v>25.618713785099999</v>
      </c>
      <c r="D74" s="8">
        <v>25.7932745606</v>
      </c>
      <c r="E74" s="8">
        <v>26.017600626</v>
      </c>
      <c r="F74" s="8">
        <v>26.038866887099999</v>
      </c>
      <c r="G74" s="8">
        <v>25.586534128699999</v>
      </c>
      <c r="H74" s="8">
        <v>25.274993354199999</v>
      </c>
      <c r="I74" s="8">
        <v>25.386579050400002</v>
      </c>
      <c r="J74" s="8">
        <v>25.6319733873</v>
      </c>
      <c r="K74" s="8">
        <v>25.9879351091</v>
      </c>
      <c r="L74" s="8">
        <v>25.978996692500001</v>
      </c>
      <c r="M74" s="8">
        <v>25.797955086000002</v>
      </c>
      <c r="N74" s="1" t="s">
        <v>23</v>
      </c>
      <c r="O74" s="8">
        <v>25.7189700845</v>
      </c>
    </row>
    <row r="75" spans="1:15" ht="14.25" customHeight="1" x14ac:dyDescent="0.2">
      <c r="A75" s="15" t="s">
        <v>530</v>
      </c>
      <c r="B75" s="8">
        <v>16.841380282700001</v>
      </c>
      <c r="C75" s="8">
        <v>19.149117362399998</v>
      </c>
      <c r="D75" s="8">
        <v>23.449959065400002</v>
      </c>
      <c r="E75" s="8">
        <v>27.432111927400001</v>
      </c>
      <c r="F75" s="8">
        <v>29.527956851300001</v>
      </c>
      <c r="G75" s="8">
        <v>28.9643084852</v>
      </c>
      <c r="H75" s="8">
        <v>26.9128511529</v>
      </c>
      <c r="I75" s="8">
        <v>26.230898383300001</v>
      </c>
      <c r="J75" s="8">
        <v>26.051261417700001</v>
      </c>
      <c r="K75" s="8">
        <v>24.5157170361</v>
      </c>
      <c r="L75" s="8">
        <v>20.7918396096</v>
      </c>
      <c r="M75" s="8">
        <v>17.477851110100001</v>
      </c>
      <c r="N75" s="1" t="s">
        <v>18</v>
      </c>
      <c r="O75" s="8">
        <v>23.9454341886</v>
      </c>
    </row>
    <row r="76" spans="1:15" ht="14.25" customHeight="1" x14ac:dyDescent="0.2">
      <c r="A76" s="15" t="s">
        <v>532</v>
      </c>
      <c r="B76" s="8">
        <v>4.6379297164900004</v>
      </c>
      <c r="C76" s="8">
        <v>4.69251893703</v>
      </c>
      <c r="D76" s="8">
        <v>5.9964783775699999</v>
      </c>
      <c r="E76" s="8">
        <v>7.69467835865</v>
      </c>
      <c r="F76" s="8">
        <v>10.073629715399999</v>
      </c>
      <c r="G76" s="8">
        <v>12.7990540678</v>
      </c>
      <c r="H76" s="8">
        <v>14.5261352384</v>
      </c>
      <c r="I76" s="8">
        <v>14.276837864100001</v>
      </c>
      <c r="J76" s="8">
        <v>12.4591081208</v>
      </c>
      <c r="K76" s="8">
        <v>10.0811620916</v>
      </c>
      <c r="L76" s="8">
        <v>6.6108973091900003</v>
      </c>
      <c r="M76" s="8">
        <v>5.4464027175699998</v>
      </c>
      <c r="N76" s="1" t="s">
        <v>164</v>
      </c>
      <c r="O76" s="8">
        <v>9.1079243589200001</v>
      </c>
    </row>
    <row r="77" spans="1:15" ht="14.25" customHeight="1" x14ac:dyDescent="0.2">
      <c r="A77" s="15" t="s">
        <v>534</v>
      </c>
      <c r="B77" s="8">
        <v>4.3941264591899998</v>
      </c>
      <c r="C77" s="8">
        <v>6.4299347467399999</v>
      </c>
      <c r="D77" s="8">
        <v>11.3300033089</v>
      </c>
      <c r="E77" s="8">
        <v>16.824123028500001</v>
      </c>
      <c r="F77" s="8">
        <v>22.056714028999998</v>
      </c>
      <c r="G77" s="8">
        <v>26.5269025415</v>
      </c>
      <c r="H77" s="8">
        <v>28.593201250500002</v>
      </c>
      <c r="I77" s="8">
        <v>27.275277969400001</v>
      </c>
      <c r="J77" s="8">
        <v>23.508646981799998</v>
      </c>
      <c r="K77" s="8">
        <v>17.852053528799999</v>
      </c>
      <c r="L77" s="8">
        <v>11.746286588</v>
      </c>
      <c r="M77" s="8">
        <v>6.5814172768099999</v>
      </c>
      <c r="N77" s="1" t="s">
        <v>339</v>
      </c>
      <c r="O77" s="8">
        <v>16.926557844800001</v>
      </c>
    </row>
    <row r="78" spans="1:15" ht="14.25" customHeight="1" x14ac:dyDescent="0.2">
      <c r="A78" s="15" t="s">
        <v>535</v>
      </c>
      <c r="B78" s="8">
        <v>8.8806789979800005</v>
      </c>
      <c r="C78" s="8">
        <v>11.127508113599999</v>
      </c>
      <c r="D78" s="8">
        <v>15.1226595757</v>
      </c>
      <c r="E78" s="8">
        <v>20.7054127382</v>
      </c>
      <c r="F78" s="8">
        <v>26.5342196147</v>
      </c>
      <c r="G78" s="8">
        <v>30.7832196301</v>
      </c>
      <c r="H78" s="8">
        <v>33.298716738000003</v>
      </c>
      <c r="I78" s="8">
        <v>32.887855463599998</v>
      </c>
      <c r="J78" s="8">
        <v>29.444000089799999</v>
      </c>
      <c r="K78" s="8">
        <v>23.580179148300001</v>
      </c>
      <c r="L78" s="8">
        <v>16.0803629947</v>
      </c>
      <c r="M78" s="8">
        <v>10.514994975</v>
      </c>
      <c r="N78" s="1" t="s">
        <v>70</v>
      </c>
      <c r="O78" s="8">
        <v>21.579993573799999</v>
      </c>
    </row>
    <row r="79" spans="1:15" ht="14.25" customHeight="1" x14ac:dyDescent="0.2">
      <c r="A79" s="15" t="s">
        <v>536</v>
      </c>
      <c r="B79" s="8">
        <v>-3.1681523681899999</v>
      </c>
      <c r="C79" s="8">
        <v>-2.7193934690299999</v>
      </c>
      <c r="D79" s="8">
        <v>-2.61369958569</v>
      </c>
      <c r="E79" s="8">
        <v>-0.459957362639</v>
      </c>
      <c r="F79" s="8">
        <v>3.06059811042</v>
      </c>
      <c r="G79" s="8">
        <v>6.3827763756899998</v>
      </c>
      <c r="H79" s="8">
        <v>8.2947208552799996</v>
      </c>
      <c r="I79" s="8">
        <v>7.5667652356900001</v>
      </c>
      <c r="J79" s="8">
        <v>4.2862142940299996</v>
      </c>
      <c r="K79" s="8">
        <v>1.20935476917</v>
      </c>
      <c r="L79" s="8">
        <v>-2.33893538875</v>
      </c>
      <c r="M79" s="8">
        <v>-3.2833786512500001</v>
      </c>
      <c r="N79" s="1" t="s">
        <v>220</v>
      </c>
      <c r="O79" s="8">
        <v>1.35140862333</v>
      </c>
    </row>
    <row r="80" spans="1:15" ht="14.25" customHeight="1" x14ac:dyDescent="0.2">
      <c r="A80" s="15" t="s">
        <v>537</v>
      </c>
      <c r="B80" s="8">
        <v>11.7934285586</v>
      </c>
      <c r="C80" s="8">
        <v>12.716143062900001</v>
      </c>
      <c r="D80" s="8">
        <v>14.958142690000001</v>
      </c>
      <c r="E80" s="8">
        <v>18.817999975700001</v>
      </c>
      <c r="F80" s="8">
        <v>21.895714351399999</v>
      </c>
      <c r="G80" s="8">
        <v>24.751714435699999</v>
      </c>
      <c r="H80" s="8">
        <v>26.449428829999999</v>
      </c>
      <c r="I80" s="8">
        <v>26.681571141399999</v>
      </c>
      <c r="J80" s="8">
        <v>25.1238572257</v>
      </c>
      <c r="K80" s="8">
        <v>22.2190001343</v>
      </c>
      <c r="L80" s="8">
        <v>17.569285802900001</v>
      </c>
      <c r="M80" s="8">
        <v>13.401857104299999</v>
      </c>
      <c r="N80" s="1" t="s">
        <v>139</v>
      </c>
      <c r="O80" s="8">
        <v>19.6980002257</v>
      </c>
    </row>
    <row r="81" spans="1:15" ht="14.25" customHeight="1" x14ac:dyDescent="0.2">
      <c r="A81" s="15" t="s">
        <v>538</v>
      </c>
      <c r="B81" s="8">
        <v>3.3187921783299998</v>
      </c>
      <c r="C81" s="8">
        <v>4.3493595316700002</v>
      </c>
      <c r="D81" s="8">
        <v>6.5220761761899997</v>
      </c>
      <c r="E81" s="8">
        <v>9.61269160262</v>
      </c>
      <c r="F81" s="8">
        <v>13.777578531</v>
      </c>
      <c r="G81" s="8">
        <v>17.524698446599999</v>
      </c>
      <c r="H81" s="8">
        <v>20.305087347000001</v>
      </c>
      <c r="I81" s="8">
        <v>20.144343610699998</v>
      </c>
      <c r="J81" s="8">
        <v>17.185812723000002</v>
      </c>
      <c r="K81" s="8">
        <v>12.856856430400001</v>
      </c>
      <c r="L81" s="8">
        <v>8.0124459429399995</v>
      </c>
      <c r="M81" s="8">
        <v>4.3984121541299999</v>
      </c>
      <c r="N81" s="1" t="s">
        <v>56</v>
      </c>
      <c r="O81" s="8">
        <v>11.500694298499999</v>
      </c>
    </row>
    <row r="82" spans="1:15" ht="14.25" customHeight="1" x14ac:dyDescent="0.2">
      <c r="A82" s="15" t="s">
        <v>540</v>
      </c>
      <c r="B82" s="8">
        <v>22.760749817499999</v>
      </c>
      <c r="C82" s="8">
        <v>22.914999962500001</v>
      </c>
      <c r="D82" s="8">
        <v>23.444499972500001</v>
      </c>
      <c r="E82" s="8">
        <v>24.245249749999999</v>
      </c>
      <c r="F82" s="8">
        <v>24.724249839999999</v>
      </c>
      <c r="G82" s="8">
        <v>25.503250122499999</v>
      </c>
      <c r="H82" s="8">
        <v>25.69500017</v>
      </c>
      <c r="I82" s="8">
        <v>25.908249855000001</v>
      </c>
      <c r="J82" s="8">
        <v>25.405000210000001</v>
      </c>
      <c r="K82" s="8">
        <v>25.029750347499998</v>
      </c>
      <c r="L82" s="8">
        <v>24.375750064999998</v>
      </c>
      <c r="M82" s="8">
        <v>23.624000072499999</v>
      </c>
      <c r="N82" s="1" t="s">
        <v>177</v>
      </c>
      <c r="O82" s="8">
        <v>24.468999862499999</v>
      </c>
    </row>
    <row r="83" spans="1:15" ht="14.25" customHeight="1" x14ac:dyDescent="0.2">
      <c r="A83" s="15" t="s">
        <v>541</v>
      </c>
      <c r="B83" s="8">
        <v>8.3373342508599997</v>
      </c>
      <c r="C83" s="8">
        <v>9.9535113871400007</v>
      </c>
      <c r="D83" s="8">
        <v>13.0815142774</v>
      </c>
      <c r="E83" s="8">
        <v>17.7182571409</v>
      </c>
      <c r="F83" s="8">
        <v>21.917857142900001</v>
      </c>
      <c r="G83" s="8">
        <v>25.2252286097</v>
      </c>
      <c r="H83" s="8">
        <v>26.9035428183</v>
      </c>
      <c r="I83" s="8">
        <v>26.910114342</v>
      </c>
      <c r="J83" s="8">
        <v>24.8534570417</v>
      </c>
      <c r="K83" s="8">
        <v>20.683314295700001</v>
      </c>
      <c r="L83" s="8">
        <v>14.7097427923</v>
      </c>
      <c r="M83" s="8">
        <v>9.9398142811400003</v>
      </c>
      <c r="N83" s="1" t="s">
        <v>127</v>
      </c>
      <c r="O83" s="8">
        <v>18.3528284894</v>
      </c>
    </row>
    <row r="84" spans="1:15" ht="14.25" customHeight="1" x14ac:dyDescent="0.2">
      <c r="A84" s="15" t="s">
        <v>542</v>
      </c>
      <c r="B84" s="8">
        <v>-1.2677038071</v>
      </c>
      <c r="C84" s="8">
        <v>-0.88859901096799998</v>
      </c>
      <c r="D84" s="8">
        <v>2.5231182101899998</v>
      </c>
      <c r="E84" s="8">
        <v>8.7020601725199995</v>
      </c>
      <c r="F84" s="8">
        <v>13.5240186939</v>
      </c>
      <c r="G84" s="8">
        <v>17.340918036600002</v>
      </c>
      <c r="H84" s="8">
        <v>21.338651527900002</v>
      </c>
      <c r="I84" s="8">
        <v>22.7439999608</v>
      </c>
      <c r="J84" s="8">
        <v>18.757238664900001</v>
      </c>
      <c r="K84" s="8">
        <v>12.7772058149</v>
      </c>
      <c r="L84" s="8">
        <v>7.0536753146500004</v>
      </c>
      <c r="M84" s="8">
        <v>1.7480802048399999</v>
      </c>
      <c r="N84" s="1" t="s">
        <v>37</v>
      </c>
      <c r="O84" s="8">
        <v>10.362725942100001</v>
      </c>
    </row>
    <row r="85" spans="1:15" ht="14.25" customHeight="1" x14ac:dyDescent="0.2">
      <c r="A85" s="15" t="s">
        <v>543</v>
      </c>
      <c r="B85" s="8">
        <v>-12.305204011500001</v>
      </c>
      <c r="C85" s="8">
        <v>-11.8039681389</v>
      </c>
      <c r="D85" s="8">
        <v>-3.9571079886899998</v>
      </c>
      <c r="E85" s="8">
        <v>8.2375149193299997</v>
      </c>
      <c r="F85" s="8">
        <v>15.7962313368</v>
      </c>
      <c r="G85" s="8">
        <v>20.973294617499999</v>
      </c>
      <c r="H85" s="8">
        <v>23.4036417427</v>
      </c>
      <c r="I85" s="8">
        <v>20.880784268799999</v>
      </c>
      <c r="J85" s="8">
        <v>15.003399462699999</v>
      </c>
      <c r="K85" s="8">
        <v>6.1843662321000004</v>
      </c>
      <c r="L85" s="8">
        <v>-1.9166092486099999</v>
      </c>
      <c r="M85" s="8">
        <v>-8.6419419565499993</v>
      </c>
      <c r="N85" s="1" t="s">
        <v>102</v>
      </c>
      <c r="O85" s="8">
        <v>5.9878705135599999</v>
      </c>
    </row>
    <row r="86" spans="1:15" ht="14.25" customHeight="1" x14ac:dyDescent="0.2">
      <c r="A86" s="15" t="s">
        <v>544</v>
      </c>
      <c r="B86" s="8">
        <v>24.917401074299999</v>
      </c>
      <c r="C86" s="8">
        <v>25.711898395399999</v>
      </c>
      <c r="D86" s="8">
        <v>26.0990748179</v>
      </c>
      <c r="E86" s="8">
        <v>25.453091004000001</v>
      </c>
      <c r="F86" s="8">
        <v>24.4964705943</v>
      </c>
      <c r="G86" s="8">
        <v>23.4174918619</v>
      </c>
      <c r="H86" s="8">
        <v>22.854438501499999</v>
      </c>
      <c r="I86" s="8">
        <v>23.157133653199999</v>
      </c>
      <c r="J86" s="8">
        <v>23.921903763500001</v>
      </c>
      <c r="K86" s="8">
        <v>24.840390409400001</v>
      </c>
      <c r="L86" s="8">
        <v>24.554203222000002</v>
      </c>
      <c r="M86" s="8">
        <v>24.570363692400001</v>
      </c>
      <c r="N86" s="1" t="s">
        <v>60</v>
      </c>
      <c r="O86" s="8">
        <v>24.4994652948</v>
      </c>
    </row>
    <row r="87" spans="1:15" ht="14.25" customHeight="1" x14ac:dyDescent="0.2">
      <c r="A87" s="15" t="s">
        <v>546</v>
      </c>
      <c r="B87" s="8">
        <v>-14.2591565028</v>
      </c>
      <c r="C87" s="8">
        <v>-12.715269471399999</v>
      </c>
      <c r="D87" s="8">
        <v>-5.1899683679999997</v>
      </c>
      <c r="E87" s="8">
        <v>3.17779757482</v>
      </c>
      <c r="F87" s="8">
        <v>7.5209272292899998</v>
      </c>
      <c r="G87" s="8">
        <v>11.5258059278</v>
      </c>
      <c r="H87" s="8">
        <v>14.4456388695</v>
      </c>
      <c r="I87" s="8">
        <v>13.698972920499999</v>
      </c>
      <c r="J87" s="8">
        <v>9.0086870923499998</v>
      </c>
      <c r="K87" s="8">
        <v>2.2137216242400002</v>
      </c>
      <c r="L87" s="8">
        <v>-5.2650542138800001</v>
      </c>
      <c r="M87" s="8">
        <v>-11.0453655364</v>
      </c>
      <c r="N87" s="1" t="s">
        <v>340</v>
      </c>
      <c r="O87" s="8">
        <v>1.09305612341</v>
      </c>
    </row>
    <row r="88" spans="1:15" ht="14.25" customHeight="1" x14ac:dyDescent="0.2">
      <c r="A88" s="15" t="s">
        <v>547</v>
      </c>
      <c r="B88" s="8">
        <v>24.8658870581</v>
      </c>
      <c r="C88" s="8">
        <v>26.529274171899999</v>
      </c>
      <c r="D88" s="8">
        <v>27.9267580892</v>
      </c>
      <c r="E88" s="8">
        <v>28.943935425500001</v>
      </c>
      <c r="F88" s="8">
        <v>28.4915323566</v>
      </c>
      <c r="G88" s="8">
        <v>27.726177431</v>
      </c>
      <c r="H88" s="8">
        <v>27.3485645168</v>
      </c>
      <c r="I88" s="8">
        <v>27.265871048400001</v>
      </c>
      <c r="J88" s="8">
        <v>26.9603064442</v>
      </c>
      <c r="K88" s="8">
        <v>26.597903313500002</v>
      </c>
      <c r="L88" s="8">
        <v>25.815258087099998</v>
      </c>
      <c r="M88" s="8">
        <v>24.802064495300002</v>
      </c>
      <c r="N88" s="1" t="s">
        <v>109</v>
      </c>
      <c r="O88" s="8">
        <v>26.939500039799999</v>
      </c>
    </row>
    <row r="89" spans="1:15" ht="14.25" customHeight="1" x14ac:dyDescent="0.2">
      <c r="A89" s="15" t="s">
        <v>550</v>
      </c>
      <c r="B89" s="8">
        <v>-3.5807054657099999</v>
      </c>
      <c r="C89" s="8">
        <v>-1.4829397628600001</v>
      </c>
      <c r="D89" s="8">
        <v>3.66356667833</v>
      </c>
      <c r="E89" s="8">
        <v>10.290847573800001</v>
      </c>
      <c r="F89" s="8">
        <v>15.510357130999999</v>
      </c>
      <c r="G89" s="8">
        <v>19.780500094499999</v>
      </c>
      <c r="H89" s="8">
        <v>23.312095233099999</v>
      </c>
      <c r="I89" s="8">
        <v>23.883071355199998</v>
      </c>
      <c r="J89" s="8">
        <v>18.8034284686</v>
      </c>
      <c r="K89" s="8">
        <v>12.696554842399999</v>
      </c>
      <c r="L89" s="8">
        <v>5.7120738202399997</v>
      </c>
      <c r="M89" s="8">
        <v>-0.67118879547599997</v>
      </c>
      <c r="N89" s="1" t="s">
        <v>342</v>
      </c>
      <c r="O89" s="8">
        <v>10.6598023119</v>
      </c>
    </row>
    <row r="90" spans="1:15" ht="14.25" customHeight="1" x14ac:dyDescent="0.2">
      <c r="A90" s="15" t="s">
        <v>754</v>
      </c>
      <c r="B90" s="8">
        <v>-2.7200000283299999</v>
      </c>
      <c r="C90" s="8">
        <v>-0.73777285000000004</v>
      </c>
      <c r="D90" s="8">
        <v>3.1661000233299998</v>
      </c>
      <c r="E90" s="8">
        <v>8.0794335200000003</v>
      </c>
      <c r="F90" s="8">
        <v>12.982833384999999</v>
      </c>
      <c r="G90" s="8">
        <v>16.243999800000001</v>
      </c>
      <c r="H90" s="8">
        <v>18.477666854999999</v>
      </c>
      <c r="I90" s="8">
        <v>18.4004996633</v>
      </c>
      <c r="J90" s="8">
        <v>14.727166971700001</v>
      </c>
      <c r="K90" s="8">
        <v>9.2527832199999995</v>
      </c>
      <c r="L90" s="8">
        <v>3.8366667049999998</v>
      </c>
      <c r="M90" s="8">
        <v>-0.62111165833299997</v>
      </c>
      <c r="N90" s="1" t="s">
        <v>376</v>
      </c>
      <c r="O90" s="8">
        <v>8.4240166366700002</v>
      </c>
    </row>
    <row r="91" spans="1:15" ht="14.25" customHeight="1" x14ac:dyDescent="0.2">
      <c r="A91" s="15" t="s">
        <v>551</v>
      </c>
      <c r="B91" s="8">
        <v>12.35087502</v>
      </c>
      <c r="C91" s="8">
        <v>14.658750057500001</v>
      </c>
      <c r="D91" s="8">
        <v>19.233750104999999</v>
      </c>
      <c r="E91" s="8">
        <v>24.2126250275</v>
      </c>
      <c r="F91" s="8">
        <v>30.660875081299999</v>
      </c>
      <c r="G91" s="8">
        <v>34.720375060000002</v>
      </c>
      <c r="H91" s="8">
        <v>36.245749948799997</v>
      </c>
      <c r="I91" s="8">
        <v>35.877625465000001</v>
      </c>
      <c r="J91" s="8">
        <v>32.777750016200002</v>
      </c>
      <c r="K91" s="8">
        <v>27.133750201200002</v>
      </c>
      <c r="L91" s="8">
        <v>19.892875193799998</v>
      </c>
      <c r="M91" s="8">
        <v>14.0770000237</v>
      </c>
      <c r="N91" s="1" t="s">
        <v>169</v>
      </c>
      <c r="O91" s="8">
        <v>25.1534998425</v>
      </c>
    </row>
    <row r="92" spans="1:15" ht="14.25" customHeight="1" x14ac:dyDescent="0.2">
      <c r="A92" s="15" t="s">
        <v>553</v>
      </c>
      <c r="B92" s="8">
        <v>18.688786646699999</v>
      </c>
      <c r="C92" s="8">
        <v>20.597786610699998</v>
      </c>
      <c r="D92" s="8">
        <v>23.0096931719</v>
      </c>
      <c r="E92" s="8">
        <v>25.2102533471</v>
      </c>
      <c r="F92" s="8">
        <v>25.904906692800001</v>
      </c>
      <c r="G92" s="8">
        <v>25.7494533283</v>
      </c>
      <c r="H92" s="8">
        <v>25.494839910500001</v>
      </c>
      <c r="I92" s="8">
        <v>25.1973866019</v>
      </c>
      <c r="J92" s="8">
        <v>24.834640095899999</v>
      </c>
      <c r="K92" s="8">
        <v>23.621386642400001</v>
      </c>
      <c r="L92" s="8">
        <v>21.267306620300001</v>
      </c>
      <c r="M92" s="8">
        <v>19.032746721900001</v>
      </c>
      <c r="N92" s="1" t="s">
        <v>344</v>
      </c>
      <c r="O92" s="8">
        <v>23.217466659500001</v>
      </c>
    </row>
    <row r="93" spans="1:15" ht="14.25" customHeight="1" x14ac:dyDescent="0.2">
      <c r="A93" s="15" t="s">
        <v>554</v>
      </c>
      <c r="B93" s="8">
        <v>7.4982748350000001</v>
      </c>
      <c r="C93" s="8">
        <v>8.1266499149999998</v>
      </c>
      <c r="D93" s="8">
        <v>10.394250155</v>
      </c>
      <c r="E93" s="8">
        <v>13.9957499475</v>
      </c>
      <c r="F93" s="8">
        <v>17.4242498875</v>
      </c>
      <c r="G93" s="8">
        <v>20.869999884999999</v>
      </c>
      <c r="H93" s="8">
        <v>22.968499659999999</v>
      </c>
      <c r="I93" s="8">
        <v>23.348249912499998</v>
      </c>
      <c r="J93" s="8">
        <v>21.842500210000001</v>
      </c>
      <c r="K93" s="8">
        <v>18.402250290000001</v>
      </c>
      <c r="L93" s="8">
        <v>13.50157523</v>
      </c>
      <c r="M93" s="8">
        <v>8.9906749725000008</v>
      </c>
      <c r="N93" s="1" t="s">
        <v>149</v>
      </c>
      <c r="O93" s="8">
        <v>15.613499880000001</v>
      </c>
    </row>
    <row r="94" spans="1:15" ht="14.25" customHeight="1" x14ac:dyDescent="0.2">
      <c r="A94" s="15" t="s">
        <v>555</v>
      </c>
      <c r="B94" s="8">
        <v>25.261387116800002</v>
      </c>
      <c r="C94" s="8">
        <v>25.8746129323</v>
      </c>
      <c r="D94" s="8">
        <v>26.438193474199998</v>
      </c>
      <c r="E94" s="8">
        <v>26.381645202600001</v>
      </c>
      <c r="F94" s="8">
        <v>25.812677383499999</v>
      </c>
      <c r="G94" s="8">
        <v>25.0994195635</v>
      </c>
      <c r="H94" s="8">
        <v>24.139193626800001</v>
      </c>
      <c r="I94" s="8">
        <v>23.899903019700002</v>
      </c>
      <c r="J94" s="8">
        <v>24.544419381299999</v>
      </c>
      <c r="K94" s="8">
        <v>25.126322408099998</v>
      </c>
      <c r="L94" s="8">
        <v>25.4452257465</v>
      </c>
      <c r="M94" s="8">
        <v>25.006612716100001</v>
      </c>
      <c r="N94" s="1" t="s">
        <v>162</v>
      </c>
      <c r="O94" s="8">
        <v>25.252419502599999</v>
      </c>
    </row>
    <row r="95" spans="1:15" ht="14.25" customHeight="1" x14ac:dyDescent="0.2">
      <c r="A95" s="15" t="s">
        <v>557</v>
      </c>
      <c r="B95" s="8">
        <v>12.384899490900001</v>
      </c>
      <c r="C95" s="8">
        <v>14.635524547999999</v>
      </c>
      <c r="D95" s="8">
        <v>17.756450097999998</v>
      </c>
      <c r="E95" s="8">
        <v>22.0976801933</v>
      </c>
      <c r="F95" s="8">
        <v>26.4955702263</v>
      </c>
      <c r="G95" s="8">
        <v>29.233827403700001</v>
      </c>
      <c r="H95" s="8">
        <v>29.402688680200001</v>
      </c>
      <c r="I95" s="8">
        <v>29.122038923400002</v>
      </c>
      <c r="J95" s="8">
        <v>27.319654832400001</v>
      </c>
      <c r="K95" s="8">
        <v>23.086793586500001</v>
      </c>
      <c r="L95" s="8">
        <v>17.749659870599999</v>
      </c>
      <c r="M95" s="8">
        <v>13.514648038900001</v>
      </c>
      <c r="N95" s="1" t="s">
        <v>147</v>
      </c>
      <c r="O95" s="8">
        <v>21.899969520500001</v>
      </c>
    </row>
    <row r="96" spans="1:15" ht="14.25" customHeight="1" x14ac:dyDescent="0.2">
      <c r="A96" s="15" t="s">
        <v>564</v>
      </c>
      <c r="B96" s="8">
        <v>25.133318033599998</v>
      </c>
      <c r="C96" s="8">
        <v>25.864454789100002</v>
      </c>
      <c r="D96" s="8">
        <v>27.028045307700001</v>
      </c>
      <c r="E96" s="8">
        <v>27.786136453600001</v>
      </c>
      <c r="F96" s="8">
        <v>28.072318164999999</v>
      </c>
      <c r="G96" s="8">
        <v>27.697636169500001</v>
      </c>
      <c r="H96" s="8">
        <v>27.399999965500001</v>
      </c>
      <c r="I96" s="8">
        <v>27.2360908327</v>
      </c>
      <c r="J96" s="8">
        <v>27.1337273332</v>
      </c>
      <c r="K96" s="8">
        <v>26.605272639999999</v>
      </c>
      <c r="L96" s="8">
        <v>25.824636545499999</v>
      </c>
      <c r="M96" s="8">
        <v>25.2818637327</v>
      </c>
      <c r="N96" s="1" t="s">
        <v>96</v>
      </c>
      <c r="O96" s="8">
        <v>26.755227348599998</v>
      </c>
    </row>
    <row r="97" spans="1:15" ht="14.25" customHeight="1" x14ac:dyDescent="0.2">
      <c r="A97" s="15" t="s">
        <v>568</v>
      </c>
      <c r="B97" s="8">
        <v>17.508666753300002</v>
      </c>
      <c r="C97" s="8">
        <v>16.51000015</v>
      </c>
      <c r="D97" s="8">
        <v>15.1308333083</v>
      </c>
      <c r="E97" s="8">
        <v>11.429800112500001</v>
      </c>
      <c r="F97" s="8">
        <v>8.2722249424999994</v>
      </c>
      <c r="G97" s="8">
        <v>5.4908333633300002</v>
      </c>
      <c r="H97" s="8">
        <v>5.9338832308300002</v>
      </c>
      <c r="I97" s="8">
        <v>7.8822250758300001</v>
      </c>
      <c r="J97" s="8">
        <v>11.6411999858</v>
      </c>
      <c r="K97" s="8">
        <v>13.110583225799999</v>
      </c>
      <c r="L97" s="8">
        <v>14.5829998633</v>
      </c>
      <c r="M97" s="8">
        <v>16.200583377499999</v>
      </c>
      <c r="N97" s="1" t="s">
        <v>187</v>
      </c>
      <c r="O97" s="8">
        <v>11.9744751458</v>
      </c>
    </row>
    <row r="98" spans="1:15" ht="14.25" customHeight="1" x14ac:dyDescent="0.2">
      <c r="A98" s="15" t="s">
        <v>570</v>
      </c>
      <c r="B98" s="8">
        <v>-5.4686307538500003</v>
      </c>
      <c r="C98" s="8">
        <v>-4.6251256348699998</v>
      </c>
      <c r="D98" s="8">
        <v>-0.46606536871799997</v>
      </c>
      <c r="E98" s="8">
        <v>5.95478204564</v>
      </c>
      <c r="F98" s="8">
        <v>12.1770512749</v>
      </c>
      <c r="G98" s="8">
        <v>15.592000007399999</v>
      </c>
      <c r="H98" s="8">
        <v>16.887640927700001</v>
      </c>
      <c r="I98" s="8">
        <v>16.433179365899999</v>
      </c>
      <c r="J98" s="8">
        <v>12.1352050974</v>
      </c>
      <c r="K98" s="8">
        <v>7.2156410466700001</v>
      </c>
      <c r="L98" s="8">
        <v>1.83145462385</v>
      </c>
      <c r="M98" s="8">
        <v>-2.7283761769199999</v>
      </c>
      <c r="N98" s="1" t="s">
        <v>182</v>
      </c>
      <c r="O98" s="8">
        <v>6.2449051046199999</v>
      </c>
    </row>
    <row r="99" spans="1:15" ht="14.25" customHeight="1" x14ac:dyDescent="0.2">
      <c r="A99" s="15" t="s">
        <v>572</v>
      </c>
      <c r="B99" s="8">
        <v>0.37</v>
      </c>
      <c r="C99" s="8">
        <v>1.6032999800000001</v>
      </c>
      <c r="D99" s="8">
        <v>4.7032999999999996</v>
      </c>
      <c r="E99" s="8">
        <v>8.1133003200000005</v>
      </c>
      <c r="F99" s="8">
        <v>12.42300034</v>
      </c>
      <c r="G99" s="8">
        <v>15.50300026</v>
      </c>
      <c r="H99" s="8">
        <v>17.39299965</v>
      </c>
      <c r="I99" s="8">
        <v>16.899999619999999</v>
      </c>
      <c r="J99" s="8">
        <v>14.04699993</v>
      </c>
      <c r="K99" s="8">
        <v>9.7532997100000003</v>
      </c>
      <c r="L99" s="8">
        <v>4.4000000999999997</v>
      </c>
      <c r="M99" s="8">
        <v>1.37329996</v>
      </c>
      <c r="N99" s="1" t="s">
        <v>208</v>
      </c>
      <c r="O99" s="8">
        <v>8.8818998300000001</v>
      </c>
    </row>
    <row r="100" spans="1:15" ht="14.25" customHeight="1" x14ac:dyDescent="0.2">
      <c r="A100" s="15" t="s">
        <v>574</v>
      </c>
      <c r="B100" s="8">
        <v>-5.8659057488600004</v>
      </c>
      <c r="C100" s="8">
        <v>-5.30303998686</v>
      </c>
      <c r="D100" s="8">
        <v>-1.36724608629</v>
      </c>
      <c r="E100" s="8">
        <v>4.9607628554299996</v>
      </c>
      <c r="F100" s="8">
        <v>11.260714286000001</v>
      </c>
      <c r="G100" s="8">
        <v>15.0436285571</v>
      </c>
      <c r="H100" s="8">
        <v>16.548914255700002</v>
      </c>
      <c r="I100" s="8">
        <v>15.9355998997</v>
      </c>
      <c r="J100" s="8">
        <v>11.5127999711</v>
      </c>
      <c r="K100" s="8">
        <v>6.7308542662899997</v>
      </c>
      <c r="L100" s="8">
        <v>1.3413353160000001</v>
      </c>
      <c r="M100" s="8">
        <v>-3.27895057943</v>
      </c>
      <c r="N100" s="1" t="s">
        <v>191</v>
      </c>
      <c r="O100" s="8">
        <v>5.6266257294299997</v>
      </c>
    </row>
    <row r="101" spans="1:15" ht="14.25" customHeight="1" x14ac:dyDescent="0.2">
      <c r="A101" s="15" t="s">
        <v>579</v>
      </c>
      <c r="B101" s="8">
        <v>9.6778557630099993</v>
      </c>
      <c r="C101" s="8">
        <v>11.171099339</v>
      </c>
      <c r="D101" s="8">
        <v>13.0861974435</v>
      </c>
      <c r="E101" s="8">
        <v>15.0990064115</v>
      </c>
      <c r="F101" s="8">
        <v>18.607653849799998</v>
      </c>
      <c r="G101" s="8">
        <v>22.220897381499999</v>
      </c>
      <c r="H101" s="8">
        <v>26.0095448981</v>
      </c>
      <c r="I101" s="8">
        <v>25.861884630300001</v>
      </c>
      <c r="J101" s="8">
        <v>22.708025675399998</v>
      </c>
      <c r="K101" s="8">
        <v>18.2248013265</v>
      </c>
      <c r="L101" s="8">
        <v>13.7435929438</v>
      </c>
      <c r="M101" s="8">
        <v>10.290647442799999</v>
      </c>
      <c r="N101" s="1" t="s">
        <v>74</v>
      </c>
      <c r="O101" s="8">
        <v>17.2250961033</v>
      </c>
    </row>
    <row r="102" spans="1:15" ht="14.25" customHeight="1" x14ac:dyDescent="0.2">
      <c r="A102" s="15" t="s">
        <v>581</v>
      </c>
      <c r="B102" s="8">
        <v>-3.3318750275000002</v>
      </c>
      <c r="C102" s="8">
        <v>-1.7297831293799999</v>
      </c>
      <c r="D102" s="8">
        <v>2.93103748437</v>
      </c>
      <c r="E102" s="8">
        <v>10.2504000069</v>
      </c>
      <c r="F102" s="8">
        <v>16.0523126119</v>
      </c>
      <c r="G102" s="8">
        <v>19.379999876900001</v>
      </c>
      <c r="H102" s="8">
        <v>20.956624864999998</v>
      </c>
      <c r="I102" s="8">
        <v>20.579749941900001</v>
      </c>
      <c r="J102" s="8">
        <v>16.439124822499998</v>
      </c>
      <c r="K102" s="8">
        <v>10.409999966299999</v>
      </c>
      <c r="L102" s="8">
        <v>4.4833375362499996</v>
      </c>
      <c r="M102" s="8">
        <v>-0.414169395</v>
      </c>
      <c r="N102" s="1" t="s">
        <v>171</v>
      </c>
      <c r="O102" s="8">
        <v>9.6671749356299994</v>
      </c>
    </row>
    <row r="103" spans="1:15" ht="14.25" customHeight="1" x14ac:dyDescent="0.2">
      <c r="A103" s="15" t="s">
        <v>583</v>
      </c>
      <c r="B103" s="8">
        <v>24.288324811300001</v>
      </c>
      <c r="C103" s="8">
        <v>24.323055848399999</v>
      </c>
      <c r="D103" s="8">
        <v>23.987137063599999</v>
      </c>
      <c r="E103" s="8">
        <v>23.100934140300001</v>
      </c>
      <c r="F103" s="8">
        <v>21.1723299509</v>
      </c>
      <c r="G103" s="8">
        <v>19.349735971800001</v>
      </c>
      <c r="H103" s="8">
        <v>18.8922690379</v>
      </c>
      <c r="I103" s="8">
        <v>19.297081182500001</v>
      </c>
      <c r="J103" s="8">
        <v>20.527203071300001</v>
      </c>
      <c r="K103" s="8">
        <v>22.0993096407</v>
      </c>
      <c r="L103" s="8">
        <v>23.193944166200001</v>
      </c>
      <c r="M103" s="8">
        <v>23.931340096500001</v>
      </c>
      <c r="N103" s="1" t="s">
        <v>86</v>
      </c>
      <c r="O103" s="8">
        <v>22.013568481</v>
      </c>
    </row>
    <row r="104" spans="1:15" ht="14.25" customHeight="1" x14ac:dyDescent="0.2">
      <c r="A104" s="15" t="s">
        <v>587</v>
      </c>
      <c r="B104" s="8">
        <v>14.8006813803</v>
      </c>
      <c r="C104" s="8">
        <v>16.197203117499999</v>
      </c>
      <c r="D104" s="8">
        <v>18.440794869000001</v>
      </c>
      <c r="E104" s="8">
        <v>21.277487183400002</v>
      </c>
      <c r="F104" s="8">
        <v>23.4617642097</v>
      </c>
      <c r="G104" s="8">
        <v>24.959928966300001</v>
      </c>
      <c r="H104" s="8">
        <v>24.902169025700001</v>
      </c>
      <c r="I104" s="8">
        <v>24.696194589099999</v>
      </c>
      <c r="J104" s="8">
        <v>23.578569622300002</v>
      </c>
      <c r="K104" s="8">
        <v>21.067595151300001</v>
      </c>
      <c r="L104" s="8">
        <v>17.791796761600001</v>
      </c>
      <c r="M104" s="8">
        <v>15.3622514058</v>
      </c>
      <c r="N104" s="1" t="s">
        <v>35</v>
      </c>
      <c r="O104" s="8">
        <v>20.544693151699999</v>
      </c>
    </row>
    <row r="105" spans="1:15" ht="14.25" customHeight="1" x14ac:dyDescent="0.2">
      <c r="A105" s="15" t="s">
        <v>592</v>
      </c>
      <c r="B105" s="8">
        <v>-0.98333363181800004</v>
      </c>
      <c r="C105" s="8">
        <v>1.04726907545</v>
      </c>
      <c r="D105" s="8">
        <v>4.7660635818200001</v>
      </c>
      <c r="E105" s="8">
        <v>9.2339637063600009</v>
      </c>
      <c r="F105" s="8">
        <v>13.985727048199999</v>
      </c>
      <c r="G105" s="8">
        <v>17.421181590900002</v>
      </c>
      <c r="H105" s="8">
        <v>19.8467271982</v>
      </c>
      <c r="I105" s="8">
        <v>19.731727252700001</v>
      </c>
      <c r="J105" s="8">
        <v>16.3104544545</v>
      </c>
      <c r="K105" s="8">
        <v>10.7848818527</v>
      </c>
      <c r="L105" s="8">
        <v>5.36607267636</v>
      </c>
      <c r="M105" s="8">
        <v>0.73243363454499999</v>
      </c>
      <c r="N105" s="1" t="s">
        <v>188</v>
      </c>
      <c r="O105" s="8">
        <v>9.8535181818200002</v>
      </c>
    </row>
    <row r="106" spans="1:15" ht="14.25" customHeight="1" x14ac:dyDescent="0.2">
      <c r="A106" s="15" t="s">
        <v>593</v>
      </c>
      <c r="B106" s="8">
        <v>21.247594864500002</v>
      </c>
      <c r="C106" s="8">
        <v>24.1740773177</v>
      </c>
      <c r="D106" s="8">
        <v>27.337393459200001</v>
      </c>
      <c r="E106" s="8">
        <v>30.530838454800001</v>
      </c>
      <c r="F106" s="8">
        <v>33.062079673100001</v>
      </c>
      <c r="G106" s="8">
        <v>33.381976683700003</v>
      </c>
      <c r="H106" s="8">
        <v>31.8124566804</v>
      </c>
      <c r="I106" s="8">
        <v>30.622564418700001</v>
      </c>
      <c r="J106" s="8">
        <v>30.5773349601</v>
      </c>
      <c r="K106" s="8">
        <v>29.553840753199999</v>
      </c>
      <c r="L106" s="8">
        <v>25.644641693299999</v>
      </c>
      <c r="M106" s="8">
        <v>21.653618252000001</v>
      </c>
      <c r="N106" s="1" t="s">
        <v>98</v>
      </c>
      <c r="O106" s="8">
        <v>28.2998735354</v>
      </c>
    </row>
    <row r="107" spans="1:15" ht="14.25" customHeight="1" x14ac:dyDescent="0.2">
      <c r="A107" s="15" t="s">
        <v>596</v>
      </c>
      <c r="B107" s="8">
        <v>18.000870264700001</v>
      </c>
      <c r="C107" s="8">
        <v>19.735754781600001</v>
      </c>
      <c r="D107" s="8">
        <v>22.7432939324</v>
      </c>
      <c r="E107" s="8">
        <v>25.392652101100001</v>
      </c>
      <c r="F107" s="8">
        <v>25.754218694599999</v>
      </c>
      <c r="G107" s="8">
        <v>25.175214394499999</v>
      </c>
      <c r="H107" s="8">
        <v>24.909534814600001</v>
      </c>
      <c r="I107" s="8">
        <v>24.824066497899999</v>
      </c>
      <c r="J107" s="8">
        <v>24.890459550199999</v>
      </c>
      <c r="K107" s="8">
        <v>24.0074522122</v>
      </c>
      <c r="L107" s="8">
        <v>21.430531799000001</v>
      </c>
      <c r="M107" s="8">
        <v>18.6190699763</v>
      </c>
      <c r="N107" s="1" t="s">
        <v>61</v>
      </c>
      <c r="O107" s="8">
        <v>22.956920877999998</v>
      </c>
    </row>
    <row r="108" spans="1:15" ht="14.25" customHeight="1" x14ac:dyDescent="0.2">
      <c r="A108" s="15" t="s">
        <v>598</v>
      </c>
      <c r="B108" s="8">
        <v>-2.0966833616699998</v>
      </c>
      <c r="C108" s="8">
        <v>-0.74555500166699995</v>
      </c>
      <c r="D108" s="8">
        <v>2.53277329333</v>
      </c>
      <c r="E108" s="8">
        <v>6.87111679667</v>
      </c>
      <c r="F108" s="8">
        <v>11.604449906699999</v>
      </c>
      <c r="G108" s="8">
        <v>14.971499919999999</v>
      </c>
      <c r="H108" s="8">
        <v>17.546499886700001</v>
      </c>
      <c r="I108" s="8">
        <v>17.539999961700001</v>
      </c>
      <c r="J108" s="8">
        <v>13.956166743300001</v>
      </c>
      <c r="K108" s="8">
        <v>8.8733998933299993</v>
      </c>
      <c r="L108" s="8">
        <v>3.8872166083300002</v>
      </c>
      <c r="M108" s="8">
        <v>-5.7211724999999998E-2</v>
      </c>
      <c r="N108" s="1" t="s">
        <v>209</v>
      </c>
      <c r="O108" s="8">
        <v>7.9069499166700004</v>
      </c>
    </row>
    <row r="109" spans="1:15" ht="14.25" customHeight="1" x14ac:dyDescent="0.2">
      <c r="A109" s="15" t="s">
        <v>600</v>
      </c>
      <c r="B109" s="8">
        <v>-20.555700005799999</v>
      </c>
      <c r="C109" s="8">
        <v>-17.7958012641</v>
      </c>
      <c r="D109" s="8">
        <v>-8.8018921488000004</v>
      </c>
      <c r="E109" s="8">
        <v>1.68732293685</v>
      </c>
      <c r="F109" s="8">
        <v>9.7986989701800002</v>
      </c>
      <c r="G109" s="8">
        <v>15.1645224127</v>
      </c>
      <c r="H109" s="8">
        <v>17.196011247600001</v>
      </c>
      <c r="I109" s="8">
        <v>15.471892846699999</v>
      </c>
      <c r="J109" s="8">
        <v>9.2316063971600002</v>
      </c>
      <c r="K109" s="8">
        <v>0.77128311459499999</v>
      </c>
      <c r="L109" s="8">
        <v>-10.226477795399999</v>
      </c>
      <c r="M109" s="8">
        <v>-17.930020127399999</v>
      </c>
      <c r="N109" s="1" t="s">
        <v>175</v>
      </c>
      <c r="O109" s="8">
        <v>-0.49904369035099999</v>
      </c>
    </row>
    <row r="110" spans="1:15" ht="14.25" customHeight="1" x14ac:dyDescent="0.2">
      <c r="A110" s="15" t="s">
        <v>602</v>
      </c>
      <c r="B110" s="8">
        <v>26.032872675099998</v>
      </c>
      <c r="C110" s="8">
        <v>25.890977559300001</v>
      </c>
      <c r="D110" s="8">
        <v>25.481543016</v>
      </c>
      <c r="E110" s="8">
        <v>24.148280918499999</v>
      </c>
      <c r="F110" s="8">
        <v>22.038640454700001</v>
      </c>
      <c r="G110" s="8">
        <v>20.002887633099999</v>
      </c>
      <c r="H110" s="8">
        <v>19.628385772200001</v>
      </c>
      <c r="I110" s="8">
        <v>20.986962600399998</v>
      </c>
      <c r="J110" s="8">
        <v>23.127104898700001</v>
      </c>
      <c r="K110" s="8">
        <v>24.976479355199999</v>
      </c>
      <c r="L110" s="8">
        <v>25.9271236021</v>
      </c>
      <c r="M110" s="8">
        <v>26.0310037948</v>
      </c>
      <c r="N110" s="1" t="s">
        <v>81</v>
      </c>
      <c r="O110" s="8">
        <v>23.689359586399998</v>
      </c>
    </row>
    <row r="111" spans="1:15" ht="14.25" customHeight="1" x14ac:dyDescent="0.2">
      <c r="A111" s="15" t="s">
        <v>603</v>
      </c>
      <c r="B111" s="8">
        <v>20.2952249921</v>
      </c>
      <c r="C111" s="8">
        <v>22.655583323599998</v>
      </c>
      <c r="D111" s="8">
        <v>25.2899750021</v>
      </c>
      <c r="E111" s="8">
        <v>27.948544470400002</v>
      </c>
      <c r="F111" s="8">
        <v>31.304016759700001</v>
      </c>
      <c r="G111" s="8">
        <v>33.212794367400001</v>
      </c>
      <c r="H111" s="8">
        <v>33.298719400800003</v>
      </c>
      <c r="I111" s="8">
        <v>32.275800032100001</v>
      </c>
      <c r="J111" s="8">
        <v>31.202130540199999</v>
      </c>
      <c r="K111" s="8">
        <v>29.383769448700001</v>
      </c>
      <c r="L111" s="8">
        <v>24.9554861071</v>
      </c>
      <c r="M111" s="8">
        <v>20.4928527806</v>
      </c>
      <c r="N111" s="1" t="s">
        <v>167</v>
      </c>
      <c r="O111" s="8">
        <v>27.6928972352</v>
      </c>
    </row>
    <row r="112" spans="1:15" ht="14.25" customHeight="1" x14ac:dyDescent="0.2">
      <c r="A112" s="15" t="s">
        <v>605</v>
      </c>
      <c r="B112" s="8">
        <v>25.49699974</v>
      </c>
      <c r="C112" s="8">
        <v>25.597000120000001</v>
      </c>
      <c r="D112" s="8">
        <v>25.476999280000001</v>
      </c>
      <c r="E112" s="8">
        <v>24.620000839999999</v>
      </c>
      <c r="F112" s="8">
        <v>22.88699913</v>
      </c>
      <c r="G112" s="8">
        <v>21.340000150000002</v>
      </c>
      <c r="H112" s="8">
        <v>20.652999879999999</v>
      </c>
      <c r="I112" s="8">
        <v>20.379999160000001</v>
      </c>
      <c r="J112" s="8">
        <v>20.902999879999999</v>
      </c>
      <c r="K112" s="8">
        <v>21.99699974</v>
      </c>
      <c r="L112" s="8">
        <v>23.43300056</v>
      </c>
      <c r="M112" s="8">
        <v>24.743000030000001</v>
      </c>
      <c r="N112" s="1" t="s">
        <v>197</v>
      </c>
      <c r="O112" s="8">
        <v>23.127000809999998</v>
      </c>
    </row>
    <row r="113" spans="1:15" ht="14.25" customHeight="1" x14ac:dyDescent="0.2">
      <c r="A113" s="15" t="s">
        <v>606</v>
      </c>
      <c r="B113" s="8">
        <v>23.4858159005</v>
      </c>
      <c r="C113" s="8">
        <v>23.374447421100001</v>
      </c>
      <c r="D113" s="8">
        <v>23.245657870500001</v>
      </c>
      <c r="E113" s="8">
        <v>22.309158024199998</v>
      </c>
      <c r="F113" s="8">
        <v>20.3129736745</v>
      </c>
      <c r="G113" s="8">
        <v>18.424868332900001</v>
      </c>
      <c r="H113" s="8">
        <v>18.0478157495</v>
      </c>
      <c r="I113" s="8">
        <v>19.502973581599999</v>
      </c>
      <c r="J113" s="8">
        <v>22.006447290000001</v>
      </c>
      <c r="K113" s="8">
        <v>24.283394611799999</v>
      </c>
      <c r="L113" s="8">
        <v>24.775210682099999</v>
      </c>
      <c r="M113" s="8">
        <v>23.975263195</v>
      </c>
      <c r="N113" s="1" t="s">
        <v>99</v>
      </c>
      <c r="O113" s="8">
        <v>21.9787631789</v>
      </c>
    </row>
    <row r="114" spans="1:15" ht="14.25" customHeight="1" x14ac:dyDescent="0.2">
      <c r="A114" s="15" t="s">
        <v>607</v>
      </c>
      <c r="B114" s="8">
        <v>24.607800129600001</v>
      </c>
      <c r="C114" s="8">
        <v>24.732733353699999</v>
      </c>
      <c r="D114" s="8">
        <v>25.192580976999999</v>
      </c>
      <c r="E114" s="8">
        <v>25.611095192099999</v>
      </c>
      <c r="F114" s="8">
        <v>25.742038054399998</v>
      </c>
      <c r="G114" s="8">
        <v>25.490466635899999</v>
      </c>
      <c r="H114" s="8">
        <v>25.208180981000002</v>
      </c>
      <c r="I114" s="8">
        <v>25.186561966900001</v>
      </c>
      <c r="J114" s="8">
        <v>25.114438138600001</v>
      </c>
      <c r="K114" s="8">
        <v>25.100847625699998</v>
      </c>
      <c r="L114" s="8">
        <v>24.888628605099999</v>
      </c>
      <c r="M114" s="8">
        <v>24.790409578999999</v>
      </c>
      <c r="N114" s="1" t="s">
        <v>80</v>
      </c>
      <c r="O114" s="8">
        <v>25.138838087300002</v>
      </c>
    </row>
    <row r="115" spans="1:15" ht="14.25" customHeight="1" x14ac:dyDescent="0.2">
      <c r="A115" s="15" t="s">
        <v>610</v>
      </c>
      <c r="B115" s="8">
        <v>24.261236908699999</v>
      </c>
      <c r="C115" s="8">
        <v>23.605365839400001</v>
      </c>
      <c r="D115" s="8">
        <v>22.672738709699999</v>
      </c>
      <c r="E115" s="8">
        <v>20.328808342599999</v>
      </c>
      <c r="F115" s="8">
        <v>17.159756102399999</v>
      </c>
      <c r="G115" s="8">
        <v>14.440289207599999</v>
      </c>
      <c r="H115" s="8">
        <v>14.141219527500001</v>
      </c>
      <c r="I115" s="8">
        <v>16.061324063000001</v>
      </c>
      <c r="J115" s="8">
        <v>19.235229981</v>
      </c>
      <c r="K115" s="8">
        <v>21.579198611500001</v>
      </c>
      <c r="L115" s="8">
        <v>23.0073833332</v>
      </c>
      <c r="M115" s="8">
        <v>23.9632474452</v>
      </c>
      <c r="N115" s="1" t="s">
        <v>183</v>
      </c>
      <c r="O115" s="8">
        <v>20.038034854399999</v>
      </c>
    </row>
    <row r="116" spans="1:15" ht="14.25" customHeight="1" x14ac:dyDescent="0.2">
      <c r="A116" s="15" t="s">
        <v>611</v>
      </c>
      <c r="B116" s="8">
        <v>24.716333070000001</v>
      </c>
      <c r="C116" s="8">
        <v>24.850666683299998</v>
      </c>
      <c r="D116" s="8">
        <v>24.358666736699998</v>
      </c>
      <c r="E116" s="8">
        <v>22.946833291699999</v>
      </c>
      <c r="F116" s="8">
        <v>21.358166691699999</v>
      </c>
      <c r="G116" s="8">
        <v>20.091833435000002</v>
      </c>
      <c r="H116" s="8">
        <v>18.9731664667</v>
      </c>
      <c r="I116" s="8">
        <v>19.022166571700001</v>
      </c>
      <c r="J116" s="8">
        <v>19.653999963299999</v>
      </c>
      <c r="K116" s="8">
        <v>21.1571667983</v>
      </c>
      <c r="L116" s="8">
        <v>22.6568333317</v>
      </c>
      <c r="M116" s="8">
        <v>23.7921663917</v>
      </c>
      <c r="N116" s="1" t="s">
        <v>223</v>
      </c>
      <c r="O116" s="8">
        <v>21.964999833299998</v>
      </c>
    </row>
    <row r="117" spans="1:15" ht="14.25" customHeight="1" x14ac:dyDescent="0.2">
      <c r="A117" s="15" t="s">
        <v>612</v>
      </c>
      <c r="B117" s="8">
        <v>19.047645176</v>
      </c>
      <c r="C117" s="8">
        <v>21.9109478992</v>
      </c>
      <c r="D117" s="8">
        <v>26.011697253200001</v>
      </c>
      <c r="E117" s="8">
        <v>30.292493782000001</v>
      </c>
      <c r="F117" s="8">
        <v>32.728506178300002</v>
      </c>
      <c r="G117" s="8">
        <v>32.793248212100004</v>
      </c>
      <c r="H117" s="8">
        <v>31.236176161900001</v>
      </c>
      <c r="I117" s="8">
        <v>30.322593083299999</v>
      </c>
      <c r="J117" s="8">
        <v>30.347655061899999</v>
      </c>
      <c r="K117" s="8">
        <v>28.468057093100001</v>
      </c>
      <c r="L117" s="8">
        <v>23.661374700300001</v>
      </c>
      <c r="M117" s="8">
        <v>20.044263018500001</v>
      </c>
      <c r="N117" s="1" t="s">
        <v>94</v>
      </c>
      <c r="O117" s="8">
        <v>27.238729524499998</v>
      </c>
    </row>
    <row r="118" spans="1:15" ht="14.25" customHeight="1" x14ac:dyDescent="0.2">
      <c r="A118" s="15" t="s">
        <v>613</v>
      </c>
      <c r="B118" s="8">
        <v>24.596620452500002</v>
      </c>
      <c r="C118" s="8">
        <v>27.005056060000001</v>
      </c>
      <c r="D118" s="8">
        <v>29.1261221444</v>
      </c>
      <c r="E118" s="8">
        <v>29.8896633122</v>
      </c>
      <c r="F118" s="8">
        <v>28.9375676324</v>
      </c>
      <c r="G118" s="8">
        <v>27.3111056021</v>
      </c>
      <c r="H118" s="8">
        <v>25.849547843</v>
      </c>
      <c r="I118" s="8">
        <v>25.3768052709</v>
      </c>
      <c r="J118" s="8">
        <v>25.927947154799998</v>
      </c>
      <c r="K118" s="8">
        <v>26.776201273000002</v>
      </c>
      <c r="L118" s="8">
        <v>25.924313561000002</v>
      </c>
      <c r="M118" s="8">
        <v>24.665755728000001</v>
      </c>
      <c r="N118" s="1" t="s">
        <v>28</v>
      </c>
      <c r="O118" s="8">
        <v>26.782214551700001</v>
      </c>
    </row>
    <row r="119" spans="1:15" ht="14.25" customHeight="1" x14ac:dyDescent="0.2">
      <c r="A119" s="15" t="s">
        <v>614</v>
      </c>
      <c r="B119" s="8">
        <v>23.295173935699999</v>
      </c>
      <c r="C119" s="8">
        <v>23.966652123700001</v>
      </c>
      <c r="D119" s="8">
        <v>24.949282645699999</v>
      </c>
      <c r="E119" s="8">
        <v>25.7220434111</v>
      </c>
      <c r="F119" s="8">
        <v>25.8083260987</v>
      </c>
      <c r="G119" s="8">
        <v>25.0681956335</v>
      </c>
      <c r="H119" s="8">
        <v>24.9269782772</v>
      </c>
      <c r="I119" s="8">
        <v>24.769108812999999</v>
      </c>
      <c r="J119" s="8">
        <v>24.723543540400001</v>
      </c>
      <c r="K119" s="8">
        <v>24.5415216528</v>
      </c>
      <c r="L119" s="8">
        <v>23.786347928000001</v>
      </c>
      <c r="M119" s="8">
        <v>23.507804414599999</v>
      </c>
      <c r="N119" s="1" t="s">
        <v>150</v>
      </c>
      <c r="O119" s="8">
        <v>24.5887827261</v>
      </c>
    </row>
    <row r="120" spans="1:15" ht="14.25" customHeight="1" x14ac:dyDescent="0.2">
      <c r="A120" s="15" t="s">
        <v>615</v>
      </c>
      <c r="B120" s="8">
        <v>1.99377499625</v>
      </c>
      <c r="C120" s="8">
        <v>2.373549975</v>
      </c>
      <c r="D120" s="8">
        <v>4.9450062493800004</v>
      </c>
      <c r="E120" s="8">
        <v>7.5629125525000003</v>
      </c>
      <c r="F120" s="8">
        <v>11.9835625294</v>
      </c>
      <c r="G120" s="8">
        <v>14.7218749531</v>
      </c>
      <c r="H120" s="8">
        <v>16.550937533100001</v>
      </c>
      <c r="I120" s="8">
        <v>16.639875054400001</v>
      </c>
      <c r="J120" s="8">
        <v>13.8956249956</v>
      </c>
      <c r="K120" s="8">
        <v>10.3473501212</v>
      </c>
      <c r="L120" s="8">
        <v>5.9162374724999998</v>
      </c>
      <c r="M120" s="8">
        <v>3.4906125218800002</v>
      </c>
      <c r="N120" s="1" t="s">
        <v>108</v>
      </c>
      <c r="O120" s="8">
        <v>9.2017376424999995</v>
      </c>
    </row>
    <row r="121" spans="1:15" ht="14.25" customHeight="1" x14ac:dyDescent="0.2">
      <c r="A121" s="15" t="s">
        <v>617</v>
      </c>
      <c r="B121" s="8">
        <v>-9.2467178633800007</v>
      </c>
      <c r="C121" s="8">
        <v>-8.7428432984800004</v>
      </c>
      <c r="D121" s="8">
        <v>-5.4938826546000001</v>
      </c>
      <c r="E121" s="8">
        <v>-1.1365975124500001</v>
      </c>
      <c r="F121" s="8">
        <v>4.7798067732499998</v>
      </c>
      <c r="G121" s="8">
        <v>9.5270759406300005</v>
      </c>
      <c r="H121" s="8">
        <v>11.642187759</v>
      </c>
      <c r="I121" s="8">
        <v>10.486504629200001</v>
      </c>
      <c r="J121" s="8">
        <v>6.4169983187800002</v>
      </c>
      <c r="K121" s="8">
        <v>1.6431230212200001</v>
      </c>
      <c r="L121" s="8">
        <v>-3.7601120200799998</v>
      </c>
      <c r="M121" s="8">
        <v>-7.06873278608</v>
      </c>
      <c r="N121" s="1" t="s">
        <v>158</v>
      </c>
      <c r="O121" s="8">
        <v>0.75389246573799995</v>
      </c>
    </row>
    <row r="122" spans="1:15" ht="14.25" customHeight="1" x14ac:dyDescent="0.2">
      <c r="A122" s="15" t="s">
        <v>618</v>
      </c>
      <c r="B122" s="8">
        <v>4.1637154934599998</v>
      </c>
      <c r="C122" s="8">
        <v>5.6310576209600001</v>
      </c>
      <c r="D122" s="8">
        <v>10.019474474400001</v>
      </c>
      <c r="E122" s="8">
        <v>14.2516039363</v>
      </c>
      <c r="F122" s="8">
        <v>16.820165915600001</v>
      </c>
      <c r="G122" s="8">
        <v>18.830184537299999</v>
      </c>
      <c r="H122" s="8">
        <v>18.8067634658</v>
      </c>
      <c r="I122" s="8">
        <v>18.590440305600001</v>
      </c>
      <c r="J122" s="8">
        <v>17.350748128700001</v>
      </c>
      <c r="K122" s="8">
        <v>13.733689829599999</v>
      </c>
      <c r="L122" s="8">
        <v>9.1629818494199995</v>
      </c>
      <c r="M122" s="8">
        <v>5.5669673190399998</v>
      </c>
      <c r="N122" s="1" t="s">
        <v>84</v>
      </c>
      <c r="O122" s="8">
        <v>12.743940414800001</v>
      </c>
    </row>
    <row r="123" spans="1:15" ht="14.25" customHeight="1" x14ac:dyDescent="0.2">
      <c r="A123" s="15" t="s">
        <v>621</v>
      </c>
      <c r="B123" s="8">
        <v>14.937460883</v>
      </c>
      <c r="C123" s="8">
        <v>15.0523191869</v>
      </c>
      <c r="D123" s="8">
        <v>13.603137372999999</v>
      </c>
      <c r="E123" s="8">
        <v>10.718225222299999</v>
      </c>
      <c r="F123" s="8">
        <v>7.5820287050399999</v>
      </c>
      <c r="G123" s="8">
        <v>5.2617708115699999</v>
      </c>
      <c r="H123" s="8">
        <v>4.5691602652999999</v>
      </c>
      <c r="I123" s="8">
        <v>5.7182556875700001</v>
      </c>
      <c r="J123" s="8">
        <v>7.6109408307799997</v>
      </c>
      <c r="K123" s="8">
        <v>9.6704591209600004</v>
      </c>
      <c r="L123" s="8">
        <v>11.528106101000001</v>
      </c>
      <c r="M123" s="8">
        <v>13.458036509699999</v>
      </c>
      <c r="N123" s="1" t="s">
        <v>166</v>
      </c>
      <c r="O123" s="8">
        <v>9.9758321559999992</v>
      </c>
    </row>
    <row r="124" spans="1:15" ht="14.25" customHeight="1" x14ac:dyDescent="0.2">
      <c r="A124" s="15" t="s">
        <v>623</v>
      </c>
      <c r="B124" s="8">
        <v>19.922439219099999</v>
      </c>
      <c r="C124" s="8">
        <v>20.775766274999999</v>
      </c>
      <c r="D124" s="8">
        <v>23.396046825599999</v>
      </c>
      <c r="E124" s="8">
        <v>26.7157756768</v>
      </c>
      <c r="F124" s="8">
        <v>29.46642988</v>
      </c>
      <c r="G124" s="8">
        <v>30.0502896709</v>
      </c>
      <c r="H124" s="8">
        <v>28.6942336362</v>
      </c>
      <c r="I124" s="8">
        <v>27.6113364142</v>
      </c>
      <c r="J124" s="8">
        <v>27.445280395800001</v>
      </c>
      <c r="K124" s="8">
        <v>26.248588847099999</v>
      </c>
      <c r="L124" s="8">
        <v>23.831943904199999</v>
      </c>
      <c r="M124" s="8">
        <v>21.290719745200001</v>
      </c>
      <c r="N124" s="1" t="s">
        <v>160</v>
      </c>
      <c r="O124" s="8">
        <v>25.454102757000001</v>
      </c>
    </row>
    <row r="125" spans="1:15" ht="14.25" customHeight="1" x14ac:dyDescent="0.2">
      <c r="A125" s="15" t="s">
        <v>625</v>
      </c>
      <c r="B125" s="8">
        <v>8.6747649417199995</v>
      </c>
      <c r="C125" s="8">
        <v>10.6670380398</v>
      </c>
      <c r="D125" s="8">
        <v>16.008947552599999</v>
      </c>
      <c r="E125" s="8">
        <v>21.585069144599998</v>
      </c>
      <c r="F125" s="8">
        <v>25.849486053100001</v>
      </c>
      <c r="G125" s="8">
        <v>28.981359983400001</v>
      </c>
      <c r="H125" s="8">
        <v>28.659647976900001</v>
      </c>
      <c r="I125" s="8">
        <v>27.6200021334</v>
      </c>
      <c r="J125" s="8">
        <v>25.282745521799999</v>
      </c>
      <c r="K125" s="8">
        <v>20.861475470599999</v>
      </c>
      <c r="L125" s="8">
        <v>15.254311142400001</v>
      </c>
      <c r="M125" s="8">
        <v>10.327229510800001</v>
      </c>
      <c r="N125" s="1" t="s">
        <v>25</v>
      </c>
      <c r="O125" s="8">
        <v>19.9810149025</v>
      </c>
    </row>
    <row r="126" spans="1:15" ht="14.25" customHeight="1" x14ac:dyDescent="0.2">
      <c r="A126" s="15" t="s">
        <v>626</v>
      </c>
      <c r="B126" s="8">
        <v>24.178999820400001</v>
      </c>
      <c r="C126" s="8">
        <v>24.528083326200001</v>
      </c>
      <c r="D126" s="8">
        <v>25.441541512899999</v>
      </c>
      <c r="E126" s="8">
        <v>25.700499931700001</v>
      </c>
      <c r="F126" s="8">
        <v>25.556333303300001</v>
      </c>
      <c r="G126" s="8">
        <v>24.849624950799999</v>
      </c>
      <c r="H126" s="8">
        <v>25.116624911300001</v>
      </c>
      <c r="I126" s="8">
        <v>24.7053749558</v>
      </c>
      <c r="J126" s="8">
        <v>24.339208285000002</v>
      </c>
      <c r="K126" s="8">
        <v>24.298124949200002</v>
      </c>
      <c r="L126" s="8">
        <v>23.9639583425</v>
      </c>
      <c r="M126" s="8">
        <v>23.989750068300001</v>
      </c>
      <c r="N126" s="1" t="s">
        <v>168</v>
      </c>
      <c r="O126" s="8">
        <v>24.7223333512</v>
      </c>
    </row>
    <row r="127" spans="1:15" ht="14.25" customHeight="1" x14ac:dyDescent="0.2">
      <c r="A127" s="15" t="s">
        <v>627</v>
      </c>
      <c r="B127" s="8">
        <v>20.088067471599999</v>
      </c>
      <c r="C127" s="8">
        <v>20.094088962299999</v>
      </c>
      <c r="D127" s="8">
        <v>19.991602590900001</v>
      </c>
      <c r="E127" s="8">
        <v>19.776694110400001</v>
      </c>
      <c r="F127" s="8">
        <v>19.2144731719</v>
      </c>
      <c r="G127" s="8">
        <v>18.369147338699999</v>
      </c>
      <c r="H127" s="8">
        <v>18.050426353799999</v>
      </c>
      <c r="I127" s="8">
        <v>18.7323362516</v>
      </c>
      <c r="J127" s="8">
        <v>19.292484952599999</v>
      </c>
      <c r="K127" s="8">
        <v>19.7463430448</v>
      </c>
      <c r="L127" s="8">
        <v>20.0803517232</v>
      </c>
      <c r="M127" s="8">
        <v>20.0418719792</v>
      </c>
      <c r="N127" s="1" t="s">
        <v>79</v>
      </c>
      <c r="O127" s="8">
        <v>19.4565089518</v>
      </c>
    </row>
    <row r="128" spans="1:15" ht="14.25" customHeight="1" x14ac:dyDescent="0.2">
      <c r="A128" s="15" t="s">
        <v>628</v>
      </c>
      <c r="B128" s="8">
        <v>24.064213570900002</v>
      </c>
      <c r="C128" s="8">
        <v>24.305292065100002</v>
      </c>
      <c r="D128" s="8">
        <v>25.1316291507</v>
      </c>
      <c r="E128" s="8">
        <v>26.150921403800002</v>
      </c>
      <c r="F128" s="8">
        <v>26.546000041199999</v>
      </c>
      <c r="G128" s="8">
        <v>26.0151909824</v>
      </c>
      <c r="H128" s="8">
        <v>25.602426936000001</v>
      </c>
      <c r="I128" s="8">
        <v>25.521303369599998</v>
      </c>
      <c r="J128" s="8">
        <v>25.558449456000002</v>
      </c>
      <c r="K128" s="8">
        <v>25.4433932781</v>
      </c>
      <c r="L128" s="8">
        <v>25.065449596400001</v>
      </c>
      <c r="M128" s="8">
        <v>24.515494400000001</v>
      </c>
      <c r="N128" s="1" t="s">
        <v>40</v>
      </c>
      <c r="O128" s="8">
        <v>25.326674193100001</v>
      </c>
    </row>
    <row r="129" spans="1:15" ht="14.25" customHeight="1" x14ac:dyDescent="0.2">
      <c r="A129" s="15" t="s">
        <v>630</v>
      </c>
      <c r="B129" s="8">
        <v>25.466659831299999</v>
      </c>
      <c r="C129" s="8">
        <v>25.391367308700001</v>
      </c>
      <c r="D129" s="8">
        <v>25.351782246900001</v>
      </c>
      <c r="E129" s="8">
        <v>25.283877418399999</v>
      </c>
      <c r="F129" s="8">
        <v>25.153442279299998</v>
      </c>
      <c r="G129" s="8">
        <v>24.501721012000001</v>
      </c>
      <c r="H129" s="8">
        <v>24.060986383300001</v>
      </c>
      <c r="I129" s="8">
        <v>24.2704353594</v>
      </c>
      <c r="J129" s="8">
        <v>24.747918382200002</v>
      </c>
      <c r="K129" s="8">
        <v>25.253374268599998</v>
      </c>
      <c r="L129" s="8">
        <v>25.561979553099999</v>
      </c>
      <c r="M129" s="8">
        <v>25.5991700752</v>
      </c>
      <c r="N129" s="1" t="s">
        <v>136</v>
      </c>
      <c r="O129" s="8">
        <v>25.0535850001</v>
      </c>
    </row>
    <row r="130" spans="1:15" ht="14.25" customHeight="1" x14ac:dyDescent="0.2">
      <c r="A130" s="15" t="s">
        <v>631</v>
      </c>
      <c r="B130" s="8">
        <v>-2.8178547801799998</v>
      </c>
      <c r="C130" s="8">
        <v>-1.3815120009199999</v>
      </c>
      <c r="D130" s="8">
        <v>2.6482572422700001</v>
      </c>
      <c r="E130" s="8">
        <v>7.4077902011700001</v>
      </c>
      <c r="F130" s="8">
        <v>12.980509208000001</v>
      </c>
      <c r="G130" s="8">
        <v>15.9467361784</v>
      </c>
      <c r="H130" s="8">
        <v>17.522282214000001</v>
      </c>
      <c r="I130" s="8">
        <v>17.1815460595</v>
      </c>
      <c r="J130" s="8">
        <v>13.3327177671</v>
      </c>
      <c r="K130" s="8">
        <v>8.7654773120900007</v>
      </c>
      <c r="L130" s="8">
        <v>3.4241914053400002</v>
      </c>
      <c r="M130" s="8">
        <v>-0.584112277362</v>
      </c>
      <c r="N130" s="1" t="s">
        <v>73</v>
      </c>
      <c r="O130" s="8">
        <v>7.8688319152100004</v>
      </c>
    </row>
    <row r="131" spans="1:15" ht="14.25" customHeight="1" x14ac:dyDescent="0.2">
      <c r="A131" s="15" t="s">
        <v>634</v>
      </c>
      <c r="B131" s="8">
        <v>22.3723335267</v>
      </c>
      <c r="C131" s="8">
        <v>22.388999940000001</v>
      </c>
      <c r="D131" s="8">
        <v>22.930000303300002</v>
      </c>
      <c r="E131" s="8">
        <v>23.784333546700001</v>
      </c>
      <c r="F131" s="8">
        <v>24.812999726699999</v>
      </c>
      <c r="G131" s="8">
        <v>25.5103333767</v>
      </c>
      <c r="H131" s="8">
        <v>25.589000066699999</v>
      </c>
      <c r="I131" s="8">
        <v>25.8176663733</v>
      </c>
      <c r="J131" s="8">
        <v>25.545667009999999</v>
      </c>
      <c r="K131" s="8">
        <v>25.1533336667</v>
      </c>
      <c r="L131" s="8">
        <v>24.2556667333</v>
      </c>
      <c r="M131" s="8">
        <v>23.173333486699999</v>
      </c>
      <c r="N131" s="1" t="s">
        <v>181</v>
      </c>
      <c r="O131" s="8">
        <v>24.27766673</v>
      </c>
    </row>
    <row r="132" spans="1:15" ht="14.25" customHeight="1" x14ac:dyDescent="0.2">
      <c r="A132" s="15" t="s">
        <v>635</v>
      </c>
      <c r="B132" s="8">
        <v>-13.10710209</v>
      </c>
      <c r="C132" s="8">
        <v>-10.002012795700001</v>
      </c>
      <c r="D132" s="8">
        <v>-2.81428012766</v>
      </c>
      <c r="E132" s="8">
        <v>5.7178800046799996</v>
      </c>
      <c r="F132" s="8">
        <v>11.949695718899999</v>
      </c>
      <c r="G132" s="8">
        <v>16.472042692599999</v>
      </c>
      <c r="H132" s="8">
        <v>20.0829786945</v>
      </c>
      <c r="I132" s="8">
        <v>20.038914741300001</v>
      </c>
      <c r="J132" s="8">
        <v>14.082251021299999</v>
      </c>
      <c r="K132" s="8">
        <v>7.1775702159600003</v>
      </c>
      <c r="L132" s="8">
        <v>-1.4688695599999999</v>
      </c>
      <c r="M132" s="8">
        <v>-9.8496681383000002</v>
      </c>
      <c r="N132" s="1" t="s">
        <v>356</v>
      </c>
      <c r="O132" s="8">
        <v>4.8566294182999998</v>
      </c>
    </row>
    <row r="133" spans="1:15" ht="14.25" customHeight="1" x14ac:dyDescent="0.2">
      <c r="A133" s="15" t="s">
        <v>636</v>
      </c>
      <c r="B133" s="8">
        <v>9.0459381052399994</v>
      </c>
      <c r="C133" s="8">
        <v>9.8212690359499994</v>
      </c>
      <c r="D133" s="8">
        <v>11.3325928619</v>
      </c>
      <c r="E133" s="8">
        <v>12.9580381036</v>
      </c>
      <c r="F133" s="8">
        <v>15.6996190655</v>
      </c>
      <c r="G133" s="8">
        <v>19.089023839500001</v>
      </c>
      <c r="H133" s="8">
        <v>21.721238136699998</v>
      </c>
      <c r="I133" s="8">
        <v>21.8670475817</v>
      </c>
      <c r="J133" s="8">
        <v>20.115071479299999</v>
      </c>
      <c r="K133" s="8">
        <v>16.429738066399999</v>
      </c>
      <c r="L133" s="8">
        <v>12.109099990000001</v>
      </c>
      <c r="M133" s="8">
        <v>9.45578090357</v>
      </c>
      <c r="N133" s="1" t="s">
        <v>129</v>
      </c>
      <c r="O133" s="8">
        <v>14.9703808743</v>
      </c>
    </row>
    <row r="134" spans="1:15" ht="14.25" customHeight="1" x14ac:dyDescent="0.2">
      <c r="A134" s="15" t="s">
        <v>638</v>
      </c>
      <c r="B134" s="8">
        <v>27.7429788886</v>
      </c>
      <c r="C134" s="8">
        <v>27.0751972875</v>
      </c>
      <c r="D134" s="8">
        <v>25.837485972</v>
      </c>
      <c r="E134" s="8">
        <v>23.103408517799998</v>
      </c>
      <c r="F134" s="8">
        <v>20.400464796600001</v>
      </c>
      <c r="G134" s="8">
        <v>18.341823987600002</v>
      </c>
      <c r="H134" s="8">
        <v>18.5678873333</v>
      </c>
      <c r="I134" s="8">
        <v>20.304514133000001</v>
      </c>
      <c r="J134" s="8">
        <v>22.3033239333</v>
      </c>
      <c r="K134" s="8">
        <v>24.6965493346</v>
      </c>
      <c r="L134" s="8">
        <v>26.086316807500001</v>
      </c>
      <c r="M134" s="8">
        <v>27.302302884900001</v>
      </c>
      <c r="N134" s="1" t="s">
        <v>146</v>
      </c>
      <c r="O134" s="8">
        <v>23.480190035100001</v>
      </c>
    </row>
    <row r="135" spans="1:15" ht="14.25" customHeight="1" x14ac:dyDescent="0.2">
      <c r="A135" s="15" t="s">
        <v>645</v>
      </c>
      <c r="B135" s="8">
        <v>17.271999359999999</v>
      </c>
      <c r="C135" s="8">
        <v>18.314333596699999</v>
      </c>
      <c r="D135" s="8">
        <v>21.784333546700001</v>
      </c>
      <c r="E135" s="8">
        <v>26.094333013300002</v>
      </c>
      <c r="F135" s="8">
        <v>31.117666880000002</v>
      </c>
      <c r="G135" s="8">
        <v>33.880999243300003</v>
      </c>
      <c r="H135" s="8">
        <v>34.8476676967</v>
      </c>
      <c r="I135" s="8">
        <v>34.5023333233</v>
      </c>
      <c r="J135" s="8">
        <v>32.425332386699999</v>
      </c>
      <c r="K135" s="8">
        <v>29.116666793299999</v>
      </c>
      <c r="L135" s="8">
        <v>24.341333386700001</v>
      </c>
      <c r="M135" s="8">
        <v>19.312000276700001</v>
      </c>
      <c r="N135" s="1" t="s">
        <v>179</v>
      </c>
      <c r="O135" s="8">
        <v>26.917333603300001</v>
      </c>
    </row>
    <row r="136" spans="1:15" ht="14.25" customHeight="1" x14ac:dyDescent="0.2">
      <c r="A136" s="15" t="s">
        <v>755</v>
      </c>
      <c r="B136" s="8">
        <v>23.51300049</v>
      </c>
      <c r="C136" s="8">
        <v>23.627000809999998</v>
      </c>
      <c r="D136" s="8">
        <v>23.35700035</v>
      </c>
      <c r="E136" s="8">
        <v>22.39299965</v>
      </c>
      <c r="F136" s="8">
        <v>20.687000269999999</v>
      </c>
      <c r="G136" s="8">
        <v>19.00300026</v>
      </c>
      <c r="H136" s="8">
        <v>18.277000430000001</v>
      </c>
      <c r="I136" s="8">
        <v>18.173000340000002</v>
      </c>
      <c r="J136" s="8">
        <v>19.01300049</v>
      </c>
      <c r="K136" s="8">
        <v>20.292999269999999</v>
      </c>
      <c r="L136" s="8">
        <v>21.693000789999999</v>
      </c>
      <c r="M136" s="8">
        <v>22.88699913</v>
      </c>
      <c r="N136" s="1" t="e">
        <v>#N/A</v>
      </c>
      <c r="O136" s="8">
        <v>21.07600021</v>
      </c>
    </row>
    <row r="137" spans="1:15" ht="14.25" customHeight="1" x14ac:dyDescent="0.2">
      <c r="A137" s="15" t="s">
        <v>646</v>
      </c>
      <c r="B137" s="8">
        <v>-3.7305342115200002</v>
      </c>
      <c r="C137" s="8">
        <v>-1.37169714018</v>
      </c>
      <c r="D137" s="8">
        <v>3.4033078291100001</v>
      </c>
      <c r="E137" s="8">
        <v>9.38958126054</v>
      </c>
      <c r="F137" s="8">
        <v>14.4052831019</v>
      </c>
      <c r="G137" s="8">
        <v>17.553517827299999</v>
      </c>
      <c r="H137" s="8">
        <v>19.1878034896</v>
      </c>
      <c r="I137" s="8">
        <v>18.814053603200001</v>
      </c>
      <c r="J137" s="8">
        <v>15.182714300300001</v>
      </c>
      <c r="K137" s="8">
        <v>9.7337964012500002</v>
      </c>
      <c r="L137" s="8">
        <v>4.1412758213399998</v>
      </c>
      <c r="M137" s="8">
        <v>-0.97401778526799998</v>
      </c>
      <c r="N137" s="1" t="s">
        <v>101</v>
      </c>
      <c r="O137" s="8">
        <v>8.8112455249099995</v>
      </c>
    </row>
    <row r="138" spans="1:15" ht="14.25" customHeight="1" x14ac:dyDescent="0.2">
      <c r="A138" s="15" t="s">
        <v>647</v>
      </c>
      <c r="B138" s="8">
        <v>-26.996722633099999</v>
      </c>
      <c r="C138" s="8">
        <v>-24.7248051071</v>
      </c>
      <c r="D138" s="8">
        <v>-16.574959481099999</v>
      </c>
      <c r="E138" s="8">
        <v>-6.7408286351399997</v>
      </c>
      <c r="F138" s="8">
        <v>2.9047496613599999</v>
      </c>
      <c r="G138" s="8">
        <v>10.9644599297</v>
      </c>
      <c r="H138" s="8">
        <v>14.7933322217</v>
      </c>
      <c r="I138" s="8">
        <v>12.005983693299999</v>
      </c>
      <c r="J138" s="8">
        <v>5.5594680358500002</v>
      </c>
      <c r="K138" s="8">
        <v>-5.3344178098699997</v>
      </c>
      <c r="L138" s="8">
        <v>-17.637772378099999</v>
      </c>
      <c r="M138" s="8">
        <v>-24.074011483500001</v>
      </c>
      <c r="N138" s="1" t="s">
        <v>360</v>
      </c>
      <c r="O138" s="8">
        <v>-6.3212944787099996</v>
      </c>
    </row>
    <row r="139" spans="1:15" ht="14.25" customHeight="1" x14ac:dyDescent="0.2">
      <c r="A139" s="15" t="s">
        <v>648</v>
      </c>
      <c r="B139" s="8">
        <v>19.020299722000001</v>
      </c>
      <c r="C139" s="8">
        <v>19.243300248000001</v>
      </c>
      <c r="D139" s="8">
        <v>19.246899986999999</v>
      </c>
      <c r="E139" s="8">
        <v>19.043200302999999</v>
      </c>
      <c r="F139" s="8">
        <v>18.903599928999999</v>
      </c>
      <c r="G139" s="8">
        <v>18.561100006</v>
      </c>
      <c r="H139" s="8">
        <v>18.602899934</v>
      </c>
      <c r="I139" s="8">
        <v>19.279400061</v>
      </c>
      <c r="J139" s="8">
        <v>19.344099998000001</v>
      </c>
      <c r="K139" s="8">
        <v>19.210200117999999</v>
      </c>
      <c r="L139" s="8">
        <v>18.827899742</v>
      </c>
      <c r="M139" s="8">
        <v>18.857499885999999</v>
      </c>
      <c r="N139" s="1" t="s">
        <v>114</v>
      </c>
      <c r="O139" s="8">
        <v>19.011899947</v>
      </c>
    </row>
    <row r="140" spans="1:15" ht="14.25" customHeight="1" x14ac:dyDescent="0.2">
      <c r="A140" s="15" t="s">
        <v>650</v>
      </c>
      <c r="B140" s="8">
        <v>15.348137274100001</v>
      </c>
      <c r="C140" s="8">
        <v>17.143229547099999</v>
      </c>
      <c r="D140" s="8">
        <v>20.599557041600001</v>
      </c>
      <c r="E140" s="8">
        <v>24.528095069700001</v>
      </c>
      <c r="F140" s="8">
        <v>28.889042405200001</v>
      </c>
      <c r="G140" s="8">
        <v>31.592469246</v>
      </c>
      <c r="H140" s="8">
        <v>32.037222170699998</v>
      </c>
      <c r="I140" s="8">
        <v>32.082592083100003</v>
      </c>
      <c r="J140" s="8">
        <v>30.2097909268</v>
      </c>
      <c r="K140" s="8">
        <v>25.8539034691</v>
      </c>
      <c r="L140" s="8">
        <v>20.828201742899999</v>
      </c>
      <c r="M140" s="8">
        <v>16.6996450396</v>
      </c>
      <c r="N140" s="1" t="s">
        <v>75</v>
      </c>
      <c r="O140" s="8">
        <v>24.651007337199999</v>
      </c>
    </row>
    <row r="141" spans="1:15" ht="14.25" customHeight="1" x14ac:dyDescent="0.2">
      <c r="A141" s="15" t="s">
        <v>651</v>
      </c>
      <c r="B141" s="8">
        <v>20.427462658300001</v>
      </c>
      <c r="C141" s="8">
        <v>22.1764657955</v>
      </c>
      <c r="D141" s="8">
        <v>25.648265505000001</v>
      </c>
      <c r="E141" s="8">
        <v>28.781887099599999</v>
      </c>
      <c r="F141" s="8">
        <v>30.979160593900001</v>
      </c>
      <c r="G141" s="8">
        <v>31.2597773872</v>
      </c>
      <c r="H141" s="8">
        <v>29.8415866118</v>
      </c>
      <c r="I141" s="8">
        <v>29.351438786100001</v>
      </c>
      <c r="J141" s="8">
        <v>29.360771048699998</v>
      </c>
      <c r="K141" s="8">
        <v>28.349284558699999</v>
      </c>
      <c r="L141" s="8">
        <v>24.443306809100001</v>
      </c>
      <c r="M141" s="8">
        <v>21.272634333700001</v>
      </c>
      <c r="N141" s="1" t="s">
        <v>67</v>
      </c>
      <c r="O141" s="8">
        <v>26.824333834000001</v>
      </c>
    </row>
    <row r="142" spans="1:15" ht="14.25" customHeight="1" x14ac:dyDescent="0.2">
      <c r="A142" s="15" t="s">
        <v>652</v>
      </c>
      <c r="B142" s="8">
        <v>24.322205852100002</v>
      </c>
      <c r="C142" s="8">
        <v>26.5274999843</v>
      </c>
      <c r="D142" s="8">
        <v>28.474794191800001</v>
      </c>
      <c r="E142" s="8">
        <v>30.035279414600002</v>
      </c>
      <c r="F142" s="8">
        <v>31.083897169699998</v>
      </c>
      <c r="G142" s="8">
        <v>30.1072941941</v>
      </c>
      <c r="H142" s="8">
        <v>28.473852970999999</v>
      </c>
      <c r="I142" s="8">
        <v>27.665558871599998</v>
      </c>
      <c r="J142" s="8">
        <v>27.7010294124</v>
      </c>
      <c r="K142" s="8">
        <v>28.604500013999999</v>
      </c>
      <c r="L142" s="8">
        <v>27.164558888199998</v>
      </c>
      <c r="M142" s="8">
        <v>24.317808796200001</v>
      </c>
      <c r="N142" s="1" t="s">
        <v>107</v>
      </c>
      <c r="O142" s="8">
        <v>27.873205830300002</v>
      </c>
    </row>
    <row r="143" spans="1:15" ht="14.25" customHeight="1" x14ac:dyDescent="0.2">
      <c r="A143" s="15" t="s">
        <v>756</v>
      </c>
      <c r="B143" s="8">
        <v>-18.306010759399999</v>
      </c>
      <c r="C143" s="8">
        <v>-18.750182725999998</v>
      </c>
      <c r="D143" s="8">
        <v>-17.8789139617</v>
      </c>
      <c r="E143" s="8">
        <v>-14.248752706499999</v>
      </c>
      <c r="F143" s="8">
        <v>-6.31913978548</v>
      </c>
      <c r="G143" s="8">
        <v>7.6773127849499995E-2</v>
      </c>
      <c r="H143" s="8">
        <v>4.1016156953799996</v>
      </c>
      <c r="I143" s="8">
        <v>2.7208591005399998</v>
      </c>
      <c r="J143" s="8">
        <v>-2.3362717496799998</v>
      </c>
      <c r="K143" s="8">
        <v>-8.3595053814</v>
      </c>
      <c r="L143" s="8">
        <v>-13.2813946145</v>
      </c>
      <c r="M143" s="8">
        <v>-17.131785022999999</v>
      </c>
      <c r="N143" s="1" t="e">
        <v>#N/A</v>
      </c>
      <c r="O143" s="8">
        <v>-9.1427139828000001</v>
      </c>
    </row>
    <row r="144" spans="1:15" ht="14.25" customHeight="1" x14ac:dyDescent="0.2">
      <c r="A144" s="15" t="s">
        <v>654</v>
      </c>
      <c r="B144" s="8">
        <v>26.339699935999999</v>
      </c>
      <c r="C144" s="8">
        <v>26.072900010000001</v>
      </c>
      <c r="D144" s="8">
        <v>25.945299721000001</v>
      </c>
      <c r="E144" s="8">
        <v>25.734600259</v>
      </c>
      <c r="F144" s="8">
        <v>25.513799857999999</v>
      </c>
      <c r="G144" s="8">
        <v>25.098100090999999</v>
      </c>
      <c r="H144" s="8">
        <v>24.608299827</v>
      </c>
      <c r="I144" s="8">
        <v>24.853499796000001</v>
      </c>
      <c r="J144" s="8">
        <v>25.523000144000001</v>
      </c>
      <c r="K144" s="8">
        <v>25.996800232999998</v>
      </c>
      <c r="L144" s="8">
        <v>26.114400101000001</v>
      </c>
      <c r="M144" s="8">
        <v>26.315999984000001</v>
      </c>
      <c r="N144" s="1" t="s">
        <v>206</v>
      </c>
      <c r="O144" s="8">
        <v>25.676300430000001</v>
      </c>
    </row>
    <row r="145" spans="1:15" ht="14.25" customHeight="1" x14ac:dyDescent="0.2">
      <c r="A145" s="15" t="s">
        <v>655</v>
      </c>
      <c r="B145" s="8">
        <v>25.186200255999999</v>
      </c>
      <c r="C145" s="8">
        <v>26.937400055200001</v>
      </c>
      <c r="D145" s="8">
        <v>27.653199919199999</v>
      </c>
      <c r="E145" s="8">
        <v>27.736719818400001</v>
      </c>
      <c r="F145" s="8">
        <v>26.925000152799999</v>
      </c>
      <c r="G145" s="8">
        <v>25.926879806799999</v>
      </c>
      <c r="H145" s="8">
        <v>24.945080107599999</v>
      </c>
      <c r="I145" s="8">
        <v>24.840439910800001</v>
      </c>
      <c r="J145" s="8">
        <v>25.3886000832</v>
      </c>
      <c r="K145" s="8">
        <v>25.867639999600001</v>
      </c>
      <c r="L145" s="8">
        <v>26.0033599856</v>
      </c>
      <c r="M145" s="8">
        <v>25.1155598444</v>
      </c>
      <c r="N145" s="1" t="s">
        <v>143</v>
      </c>
      <c r="O145" s="8">
        <v>26.043799895999999</v>
      </c>
    </row>
    <row r="146" spans="1:15" ht="14.25" customHeight="1" x14ac:dyDescent="0.2">
      <c r="A146" s="15" t="s">
        <v>656</v>
      </c>
      <c r="B146" s="8">
        <v>23.954125167499999</v>
      </c>
      <c r="C146" s="8">
        <v>24.475499868699998</v>
      </c>
      <c r="D146" s="8">
        <v>25.70462465</v>
      </c>
      <c r="E146" s="8">
        <v>26.352375030000001</v>
      </c>
      <c r="F146" s="8">
        <v>25.902500151200002</v>
      </c>
      <c r="G146" s="8">
        <v>24.8660001762</v>
      </c>
      <c r="H146" s="8">
        <v>25.158375263700002</v>
      </c>
      <c r="I146" s="8">
        <v>24.935874699999999</v>
      </c>
      <c r="J146" s="8">
        <v>24.296624897499999</v>
      </c>
      <c r="K146" s="8">
        <v>24.226999997499998</v>
      </c>
      <c r="L146" s="8">
        <v>23.7878751762</v>
      </c>
      <c r="M146" s="8">
        <v>23.586874725000001</v>
      </c>
      <c r="N146" s="1" t="s">
        <v>152</v>
      </c>
      <c r="O146" s="8">
        <v>24.7708749775</v>
      </c>
    </row>
    <row r="147" spans="1:15" ht="14.25" customHeight="1" x14ac:dyDescent="0.2">
      <c r="A147" s="15" t="s">
        <v>658</v>
      </c>
      <c r="B147" s="8">
        <v>25.0298018903</v>
      </c>
      <c r="C147" s="8">
        <v>25.8474575346</v>
      </c>
      <c r="D147" s="8">
        <v>27.156400949999998</v>
      </c>
      <c r="E147" s="8">
        <v>27.995108433799999</v>
      </c>
      <c r="F147" s="8">
        <v>28.087443379100002</v>
      </c>
      <c r="G147" s="8">
        <v>27.869349002900002</v>
      </c>
      <c r="H147" s="8">
        <v>27.1125141447</v>
      </c>
      <c r="I147" s="8">
        <v>27.131528233299999</v>
      </c>
      <c r="J147" s="8">
        <v>27.677150914999999</v>
      </c>
      <c r="K147" s="8">
        <v>26.671995342599999</v>
      </c>
      <c r="L147" s="8">
        <v>25.6239716334</v>
      </c>
      <c r="M147" s="8">
        <v>24.999834951499999</v>
      </c>
      <c r="N147" s="1" t="s">
        <v>111</v>
      </c>
      <c r="O147" s="8">
        <v>26.7668442457</v>
      </c>
    </row>
    <row r="148" spans="1:15" ht="14.25" customHeight="1" x14ac:dyDescent="0.2">
      <c r="A148" s="15" t="s">
        <v>659</v>
      </c>
      <c r="B148" s="8">
        <v>-1.5246208693500001</v>
      </c>
      <c r="C148" s="8">
        <v>0.63160916387099997</v>
      </c>
      <c r="D148" s="8">
        <v>4.9123644670999997</v>
      </c>
      <c r="E148" s="8">
        <v>10.306771078400001</v>
      </c>
      <c r="F148" s="8">
        <v>15.156000044500001</v>
      </c>
      <c r="G148" s="8">
        <v>18.4084516026</v>
      </c>
      <c r="H148" s="8">
        <v>20.291483848999999</v>
      </c>
      <c r="I148" s="8">
        <v>20.129709674200001</v>
      </c>
      <c r="J148" s="8">
        <v>16.465322586799999</v>
      </c>
      <c r="K148" s="8">
        <v>10.9587870574</v>
      </c>
      <c r="L148" s="8">
        <v>5.3966677499999998</v>
      </c>
      <c r="M148" s="8">
        <v>1.0149507451599999</v>
      </c>
      <c r="N148" s="1" t="s">
        <v>141</v>
      </c>
      <c r="O148" s="8">
        <v>10.178993563900001</v>
      </c>
    </row>
    <row r="149" spans="1:15" ht="14.25" customHeight="1" x14ac:dyDescent="0.2">
      <c r="A149" s="15" t="s">
        <v>662</v>
      </c>
      <c r="B149" s="8">
        <v>26.443519554800002</v>
      </c>
      <c r="C149" s="8">
        <v>27.937068583799999</v>
      </c>
      <c r="D149" s="8">
        <v>29.300980409000001</v>
      </c>
      <c r="E149" s="8">
        <v>29.192490203599998</v>
      </c>
      <c r="F149" s="8">
        <v>27.900186314199999</v>
      </c>
      <c r="G149" s="8">
        <v>26.410039237900001</v>
      </c>
      <c r="H149" s="8">
        <v>25.451147069899999</v>
      </c>
      <c r="I149" s="8">
        <v>25.451191135399998</v>
      </c>
      <c r="J149" s="8">
        <v>25.929813768599999</v>
      </c>
      <c r="K149" s="8">
        <v>26.550313725199999</v>
      </c>
      <c r="L149" s="8">
        <v>26.465416702500001</v>
      </c>
      <c r="M149" s="8">
        <v>26.103102889700001</v>
      </c>
      <c r="N149" s="1" t="s">
        <v>122</v>
      </c>
      <c r="O149" s="8">
        <v>26.927926447000001</v>
      </c>
    </row>
    <row r="150" spans="1:15" ht="14.25" customHeight="1" x14ac:dyDescent="0.2">
      <c r="A150" s="15" t="s">
        <v>670</v>
      </c>
      <c r="B150" s="8">
        <v>25.044265357299999</v>
      </c>
      <c r="C150" s="8">
        <v>24.992795943499999</v>
      </c>
      <c r="D150" s="8">
        <v>25.3476734945</v>
      </c>
      <c r="E150" s="8">
        <v>25.6385511276</v>
      </c>
      <c r="F150" s="8">
        <v>25.7498776967</v>
      </c>
      <c r="G150" s="8">
        <v>25.577551004699998</v>
      </c>
      <c r="H150" s="8">
        <v>25.6043265596</v>
      </c>
      <c r="I150" s="8">
        <v>26.021734860599999</v>
      </c>
      <c r="J150" s="8">
        <v>26.496020374899999</v>
      </c>
      <c r="K150" s="8">
        <v>26.687693848399999</v>
      </c>
      <c r="L150" s="8">
        <v>26.4468367829</v>
      </c>
      <c r="M150" s="8">
        <v>25.5859185047</v>
      </c>
      <c r="N150" s="1" t="s">
        <v>211</v>
      </c>
      <c r="O150" s="8">
        <v>25.766081635500001</v>
      </c>
    </row>
    <row r="151" spans="1:15" ht="14.25" customHeight="1" x14ac:dyDescent="0.2">
      <c r="A151" s="15" t="s">
        <v>671</v>
      </c>
      <c r="B151" s="8">
        <v>-4.1667885050000004</v>
      </c>
      <c r="C151" s="8">
        <v>-1.7244795123100001</v>
      </c>
      <c r="D151" s="8">
        <v>2.39564885385</v>
      </c>
      <c r="E151" s="8">
        <v>7.6015192265399998</v>
      </c>
      <c r="F151" s="8">
        <v>12.4258307315</v>
      </c>
      <c r="G151" s="8">
        <v>15.3329229723</v>
      </c>
      <c r="H151" s="8">
        <v>16.948615440000001</v>
      </c>
      <c r="I151" s="8">
        <v>16.674346191200001</v>
      </c>
      <c r="J151" s="8">
        <v>13.172973045799999</v>
      </c>
      <c r="K151" s="8">
        <v>8.3192308315400005</v>
      </c>
      <c r="L151" s="8">
        <v>2.4473023219200001</v>
      </c>
      <c r="M151" s="8">
        <v>-2.1944767646200001</v>
      </c>
      <c r="N151" s="1" t="s">
        <v>363</v>
      </c>
      <c r="O151" s="8">
        <v>7.2693961311499997</v>
      </c>
    </row>
    <row r="152" spans="1:15" ht="14.25" customHeight="1" x14ac:dyDescent="0.2">
      <c r="A152" s="15" t="s">
        <v>673</v>
      </c>
      <c r="B152" s="8">
        <v>-2.0892666844400001</v>
      </c>
      <c r="C152" s="8">
        <v>-0.129626973333</v>
      </c>
      <c r="D152" s="8">
        <v>3.3759221766700001</v>
      </c>
      <c r="E152" s="8">
        <v>7.5788556211099998</v>
      </c>
      <c r="F152" s="8">
        <v>12.163411034399999</v>
      </c>
      <c r="G152" s="8">
        <v>15.3989666856</v>
      </c>
      <c r="H152" s="8">
        <v>17.378222254400001</v>
      </c>
      <c r="I152" s="8">
        <v>16.942333222199998</v>
      </c>
      <c r="J152" s="8">
        <v>13.86547756</v>
      </c>
      <c r="K152" s="8">
        <v>9.2089334055599998</v>
      </c>
      <c r="L152" s="8">
        <v>3.58075218333</v>
      </c>
      <c r="M152" s="8">
        <v>-0.79111110333300005</v>
      </c>
      <c r="N152" s="1" t="s">
        <v>189</v>
      </c>
      <c r="O152" s="8">
        <v>8.0402111200000004</v>
      </c>
    </row>
    <row r="153" spans="1:15" ht="14.25" customHeight="1" x14ac:dyDescent="0.2">
      <c r="A153" s="15" t="s">
        <v>675</v>
      </c>
      <c r="B153" s="8">
        <v>-10.0683399463</v>
      </c>
      <c r="C153" s="8">
        <v>-9.0058748511300006</v>
      </c>
      <c r="D153" s="8">
        <v>-4.9781834489000003</v>
      </c>
      <c r="E153" s="8">
        <v>0.190548718576</v>
      </c>
      <c r="F153" s="8">
        <v>6.4544938153400002</v>
      </c>
      <c r="G153" s="8">
        <v>11.7402931996</v>
      </c>
      <c r="H153" s="8">
        <v>13.505112603700001</v>
      </c>
      <c r="I153" s="8">
        <v>12.120430754899999</v>
      </c>
      <c r="J153" s="8">
        <v>7.6423145728500002</v>
      </c>
      <c r="K153" s="8">
        <v>2.7902394179900001</v>
      </c>
      <c r="L153" s="8">
        <v>-3.8086104877000002</v>
      </c>
      <c r="M153" s="8">
        <v>-8.0261795543000005</v>
      </c>
      <c r="N153" s="1" t="s">
        <v>130</v>
      </c>
      <c r="O153" s="8">
        <v>1.54635056165</v>
      </c>
    </row>
    <row r="154" spans="1:15" ht="14.25" customHeight="1" x14ac:dyDescent="0.2">
      <c r="A154" s="15" t="s">
        <v>676</v>
      </c>
      <c r="B154" s="8">
        <v>24.195199966000001</v>
      </c>
      <c r="C154" s="8">
        <v>23.993200303999998</v>
      </c>
      <c r="D154" s="8">
        <v>23.063000108000001</v>
      </c>
      <c r="E154" s="8">
        <v>20.694200517999999</v>
      </c>
      <c r="F154" s="8">
        <v>18.346599959999999</v>
      </c>
      <c r="G154" s="8">
        <v>15.72179985</v>
      </c>
      <c r="H154" s="8">
        <v>15.908599664</v>
      </c>
      <c r="I154" s="8">
        <v>17.618000221999999</v>
      </c>
      <c r="J154" s="8">
        <v>19.766400145999999</v>
      </c>
      <c r="K154" s="8">
        <v>20.618199919999999</v>
      </c>
      <c r="L154" s="8">
        <v>21.778599929999999</v>
      </c>
      <c r="M154" s="8">
        <v>23.261199950000002</v>
      </c>
      <c r="N154" s="1" t="s">
        <v>199</v>
      </c>
      <c r="O154" s="8">
        <v>20.413800049999999</v>
      </c>
    </row>
    <row r="155" spans="1:15" ht="14.25" customHeight="1" x14ac:dyDescent="0.2">
      <c r="A155" s="15" t="s">
        <v>680</v>
      </c>
      <c r="B155" s="8">
        <v>6.1221027369899996</v>
      </c>
      <c r="C155" s="8">
        <v>7.9534246657500001</v>
      </c>
      <c r="D155" s="8">
        <v>11.461535597799999</v>
      </c>
      <c r="E155" s="8">
        <v>16.3662465363</v>
      </c>
      <c r="F155" s="8">
        <v>21.485739747099998</v>
      </c>
      <c r="G155" s="8">
        <v>25.9868630966</v>
      </c>
      <c r="H155" s="8">
        <v>28.731698676699999</v>
      </c>
      <c r="I155" s="8">
        <v>28.439315090800001</v>
      </c>
      <c r="J155" s="8">
        <v>25.198643907299999</v>
      </c>
      <c r="K155" s="8">
        <v>19.6022876581</v>
      </c>
      <c r="L155" s="8">
        <v>12.7359260147</v>
      </c>
      <c r="M155" s="8">
        <v>7.6655191652100001</v>
      </c>
      <c r="N155" s="1" t="s">
        <v>365</v>
      </c>
      <c r="O155" s="8">
        <v>17.6457807466</v>
      </c>
    </row>
    <row r="156" spans="1:15" ht="14.25" customHeight="1" x14ac:dyDescent="0.2">
      <c r="A156" s="15" t="s">
        <v>682</v>
      </c>
      <c r="B156" s="8">
        <v>20.664345016799999</v>
      </c>
      <c r="C156" s="8">
        <v>23.0990931903</v>
      </c>
      <c r="D156" s="8">
        <v>26.549776244099998</v>
      </c>
      <c r="E156" s="8">
        <v>29.553456810899998</v>
      </c>
      <c r="F156" s="8">
        <v>31.033911329199999</v>
      </c>
      <c r="G156" s="8">
        <v>30.7462447863</v>
      </c>
      <c r="H156" s="8">
        <v>29.263580411300001</v>
      </c>
      <c r="I156" s="8">
        <v>28.209571055800001</v>
      </c>
      <c r="J156" s="8">
        <v>28.364363623599999</v>
      </c>
      <c r="K156" s="8">
        <v>27.234284398900002</v>
      </c>
      <c r="L156" s="8">
        <v>23.796477851199999</v>
      </c>
      <c r="M156" s="8">
        <v>21.2935438401</v>
      </c>
      <c r="N156" s="1" t="s">
        <v>110</v>
      </c>
      <c r="O156" s="8">
        <v>26.650741257</v>
      </c>
    </row>
    <row r="157" spans="1:15" ht="14.25" customHeight="1" x14ac:dyDescent="0.2">
      <c r="A157" s="15" t="s">
        <v>689</v>
      </c>
      <c r="B157" s="8">
        <v>26.6852219883</v>
      </c>
      <c r="C157" s="8">
        <v>28.554555362199999</v>
      </c>
      <c r="D157" s="8">
        <v>29.3108334006</v>
      </c>
      <c r="E157" s="8">
        <v>28.807277892199998</v>
      </c>
      <c r="F157" s="8">
        <v>27.604444503900002</v>
      </c>
      <c r="G157" s="8">
        <v>26.007222175599999</v>
      </c>
      <c r="H157" s="8">
        <v>25.0065001394</v>
      </c>
      <c r="I157" s="8">
        <v>24.834611150600001</v>
      </c>
      <c r="J157" s="8">
        <v>25.355333328299999</v>
      </c>
      <c r="K157" s="8">
        <v>26.34105534</v>
      </c>
      <c r="L157" s="8">
        <v>26.837055629399998</v>
      </c>
      <c r="M157" s="8">
        <v>26.244111272800001</v>
      </c>
      <c r="N157" s="1" t="s">
        <v>142</v>
      </c>
      <c r="O157" s="8">
        <v>26.799111367199998</v>
      </c>
    </row>
    <row r="158" spans="1:15" ht="14.25" customHeight="1" x14ac:dyDescent="0.2">
      <c r="A158" s="15" t="s">
        <v>690</v>
      </c>
      <c r="B158" s="8">
        <v>23.0994588067</v>
      </c>
      <c r="C158" s="8">
        <v>25.211811761</v>
      </c>
      <c r="D158" s="8">
        <v>27.383711814600002</v>
      </c>
      <c r="E158" s="8">
        <v>28.894011788499999</v>
      </c>
      <c r="F158" s="8">
        <v>28.320023536499999</v>
      </c>
      <c r="G158" s="8">
        <v>27.5807882085</v>
      </c>
      <c r="H158" s="8">
        <v>27.1906352544</v>
      </c>
      <c r="I158" s="8">
        <v>26.930735352500001</v>
      </c>
      <c r="J158" s="8">
        <v>26.729064728299999</v>
      </c>
      <c r="K158" s="8">
        <v>26.204935276099999</v>
      </c>
      <c r="L158" s="8">
        <v>24.602776460099999</v>
      </c>
      <c r="M158" s="8">
        <v>22.851200002599999</v>
      </c>
      <c r="N158" s="1" t="s">
        <v>51</v>
      </c>
      <c r="O158" s="8">
        <v>26.249888206800001</v>
      </c>
    </row>
    <row r="159" spans="1:15" ht="14.25" customHeight="1" x14ac:dyDescent="0.2">
      <c r="A159" s="15" t="s">
        <v>692</v>
      </c>
      <c r="B159" s="8">
        <v>-10.1983724231</v>
      </c>
      <c r="C159" s="8">
        <v>-8.8307738610200008</v>
      </c>
      <c r="D159" s="8">
        <v>-3.0824350162699998</v>
      </c>
      <c r="E159" s="8">
        <v>3.4422615084700001</v>
      </c>
      <c r="F159" s="8">
        <v>7.4924986557600004</v>
      </c>
      <c r="G159" s="8">
        <v>12.295301674099999</v>
      </c>
      <c r="H159" s="8">
        <v>15.379142422399999</v>
      </c>
      <c r="I159" s="8">
        <v>14.7063542463</v>
      </c>
      <c r="J159" s="8">
        <v>10.2530525495</v>
      </c>
      <c r="K159" s="8">
        <v>4.0048723383100002</v>
      </c>
      <c r="L159" s="8">
        <v>-2.0835424101700002</v>
      </c>
      <c r="M159" s="8">
        <v>-7.0754169398300002</v>
      </c>
      <c r="N159" s="1" t="s">
        <v>133</v>
      </c>
      <c r="O159" s="8">
        <v>3.0252484647500002</v>
      </c>
    </row>
    <row r="160" spans="1:15" ht="14.25" customHeight="1" x14ac:dyDescent="0.2">
      <c r="A160" s="15" t="s">
        <v>693</v>
      </c>
      <c r="B160" s="8">
        <v>1.0081805982400001</v>
      </c>
      <c r="C160" s="8">
        <v>2.6157715485400002</v>
      </c>
      <c r="D160" s="8">
        <v>8.5304736484900001</v>
      </c>
      <c r="E160" s="8">
        <v>16.0685317069</v>
      </c>
      <c r="F160" s="8">
        <v>22.183541423499999</v>
      </c>
      <c r="G160" s="8">
        <v>26.861034151599998</v>
      </c>
      <c r="H160" s="8">
        <v>29.353678093799999</v>
      </c>
      <c r="I160" s="8">
        <v>27.331990283900002</v>
      </c>
      <c r="J160" s="8">
        <v>21.905439014500001</v>
      </c>
      <c r="K160" s="8">
        <v>14.4649414347</v>
      </c>
      <c r="L160" s="8">
        <v>8.7555273313199997</v>
      </c>
      <c r="M160" s="8">
        <v>3.55799875195</v>
      </c>
      <c r="N160" s="1" t="s">
        <v>153</v>
      </c>
      <c r="O160" s="8">
        <v>15.2197804892</v>
      </c>
    </row>
    <row r="161" spans="1:15" ht="14.25" customHeight="1" x14ac:dyDescent="0.2">
      <c r="A161" s="15" t="s">
        <v>697</v>
      </c>
      <c r="B161" s="8">
        <v>25.464667003300001</v>
      </c>
      <c r="C161" s="8">
        <v>25.467333159999999</v>
      </c>
      <c r="D161" s="8">
        <v>25.3556667967</v>
      </c>
      <c r="E161" s="8">
        <v>25.179499943300002</v>
      </c>
      <c r="F161" s="8">
        <v>24.812499998300002</v>
      </c>
      <c r="G161" s="8">
        <v>24.078833261700002</v>
      </c>
      <c r="H161" s="8">
        <v>23.812333108299999</v>
      </c>
      <c r="I161" s="8">
        <v>24.058999700000001</v>
      </c>
      <c r="J161" s="8">
        <v>24.657500266700001</v>
      </c>
      <c r="K161" s="8">
        <v>25.33716647</v>
      </c>
      <c r="L161" s="8">
        <v>25.759499868300001</v>
      </c>
      <c r="M161" s="8">
        <v>25.608999886700001</v>
      </c>
      <c r="N161" s="1" t="s">
        <v>195</v>
      </c>
      <c r="O161" s="8">
        <v>24.965999920000002</v>
      </c>
    </row>
    <row r="162" spans="1:15" ht="14.25" customHeight="1" x14ac:dyDescent="0.2">
      <c r="A162" s="15" t="s">
        <v>707</v>
      </c>
      <c r="B162" s="8">
        <v>24.71700001</v>
      </c>
      <c r="C162" s="8">
        <v>24.852000234999998</v>
      </c>
      <c r="D162" s="8">
        <v>25.375</v>
      </c>
      <c r="E162" s="8">
        <v>26.118000030000001</v>
      </c>
      <c r="F162" s="8">
        <v>26.600000380000001</v>
      </c>
      <c r="G162" s="8">
        <v>26.151499749999999</v>
      </c>
      <c r="H162" s="8">
        <v>26.05799961</v>
      </c>
      <c r="I162" s="8">
        <v>26.313500404999999</v>
      </c>
      <c r="J162" s="8">
        <v>26.517999645</v>
      </c>
      <c r="K162" s="8">
        <v>26.408499715000001</v>
      </c>
      <c r="L162" s="8">
        <v>26.018499375000001</v>
      </c>
      <c r="M162" s="8">
        <v>25.22000027</v>
      </c>
      <c r="N162" s="1" t="s">
        <v>194</v>
      </c>
      <c r="O162" s="8">
        <v>25.862500194999999</v>
      </c>
    </row>
    <row r="163" spans="1:15" ht="14.25" customHeight="1" x14ac:dyDescent="0.2">
      <c r="A163" s="15" t="s">
        <v>708</v>
      </c>
      <c r="B163" s="8">
        <v>10.435298233999999</v>
      </c>
      <c r="C163" s="8">
        <v>11.8642280567</v>
      </c>
      <c r="D163" s="8">
        <v>14.2066894998</v>
      </c>
      <c r="E163" s="8">
        <v>17.385894758599999</v>
      </c>
      <c r="F163" s="8">
        <v>21.677877124399998</v>
      </c>
      <c r="G163" s="8">
        <v>25.976912213999999</v>
      </c>
      <c r="H163" s="8">
        <v>28.7540175454</v>
      </c>
      <c r="I163" s="8">
        <v>28.6882983098</v>
      </c>
      <c r="J163" s="8">
        <v>25.670333193000001</v>
      </c>
      <c r="K163" s="8">
        <v>20.686228099600001</v>
      </c>
      <c r="L163" s="8">
        <v>15.4590525877</v>
      </c>
      <c r="M163" s="8">
        <v>11.556456114</v>
      </c>
      <c r="N163" s="1" t="s">
        <v>117</v>
      </c>
      <c r="O163" s="8">
        <v>19.363456174</v>
      </c>
    </row>
    <row r="164" spans="1:15" ht="14.25" customHeight="1" x14ac:dyDescent="0.2">
      <c r="A164" s="15" t="s">
        <v>709</v>
      </c>
      <c r="B164" s="8">
        <v>-0.52404853804999996</v>
      </c>
      <c r="C164" s="8">
        <v>0.980844721827</v>
      </c>
      <c r="D164" s="8">
        <v>4.7712896335000003</v>
      </c>
      <c r="E164" s="8">
        <v>10.0163501557</v>
      </c>
      <c r="F164" s="8">
        <v>14.4744402217</v>
      </c>
      <c r="G164" s="8">
        <v>18.535321955899999</v>
      </c>
      <c r="H164" s="8">
        <v>21.8271857549</v>
      </c>
      <c r="I164" s="8">
        <v>21.653213621799999</v>
      </c>
      <c r="J164" s="8">
        <v>18.114009272600001</v>
      </c>
      <c r="K164" s="8">
        <v>12.563368099</v>
      </c>
      <c r="L164" s="8">
        <v>6.8467030984799999</v>
      </c>
      <c r="M164" s="8">
        <v>1.94442605087</v>
      </c>
      <c r="N164" s="1" t="s">
        <v>46</v>
      </c>
      <c r="O164" s="8">
        <v>10.9336064842</v>
      </c>
    </row>
    <row r="165" spans="1:15" ht="14.25" customHeight="1" x14ac:dyDescent="0.2">
      <c r="A165" s="15" t="s">
        <v>711</v>
      </c>
      <c r="B165" s="8">
        <v>23.045544333599999</v>
      </c>
      <c r="C165" s="8">
        <v>23.2143541053</v>
      </c>
      <c r="D165" s="8">
        <v>23.182760620300002</v>
      </c>
      <c r="E165" s="8">
        <v>22.643416407899998</v>
      </c>
      <c r="F165" s="8">
        <v>21.734383630100002</v>
      </c>
      <c r="G165" s="8">
        <v>20.344104870300001</v>
      </c>
      <c r="H165" s="8">
        <v>20.0976130938</v>
      </c>
      <c r="I165" s="8">
        <v>20.989193415799999</v>
      </c>
      <c r="J165" s="8">
        <v>22.298826180300001</v>
      </c>
      <c r="K165" s="8">
        <v>23.4141934819</v>
      </c>
      <c r="L165" s="8">
        <v>23.527881978500002</v>
      </c>
      <c r="M165" s="8">
        <v>23.1772819394</v>
      </c>
      <c r="N165" s="1" t="s">
        <v>55</v>
      </c>
      <c r="O165" s="8">
        <v>22.3058098214</v>
      </c>
    </row>
    <row r="166" spans="1:15" ht="14.25" customHeight="1" x14ac:dyDescent="0.2">
      <c r="A166" s="15" t="s">
        <v>712</v>
      </c>
      <c r="B166" s="8">
        <v>23.183268197899999</v>
      </c>
      <c r="C166" s="8">
        <v>23.6620366396</v>
      </c>
      <c r="D166" s="8">
        <v>23.6770120945</v>
      </c>
      <c r="E166" s="8">
        <v>23.048341448799999</v>
      </c>
      <c r="F166" s="8">
        <v>22.527390247900001</v>
      </c>
      <c r="G166" s="8">
        <v>21.978658653499998</v>
      </c>
      <c r="H166" s="8">
        <v>21.559365841799998</v>
      </c>
      <c r="I166" s="8">
        <v>21.770682823200001</v>
      </c>
      <c r="J166" s="8">
        <v>22.111231885700001</v>
      </c>
      <c r="K166" s="8">
        <v>22.481768236099999</v>
      </c>
      <c r="L166" s="8">
        <v>22.5370732051</v>
      </c>
      <c r="M166" s="8">
        <v>22.6129879018</v>
      </c>
      <c r="N166" s="1" t="s">
        <v>64</v>
      </c>
      <c r="O166" s="8">
        <v>22.595841547399999</v>
      </c>
    </row>
    <row r="167" spans="1:15" ht="14.25" customHeight="1" x14ac:dyDescent="0.2">
      <c r="A167" s="15" t="s">
        <v>713</v>
      </c>
      <c r="B167" s="8">
        <v>-5.1505620743199998</v>
      </c>
      <c r="C167" s="8">
        <v>-3.68745464676</v>
      </c>
      <c r="D167" s="8">
        <v>1.1811387523000001</v>
      </c>
      <c r="E167" s="8">
        <v>9.0851060505400003</v>
      </c>
      <c r="F167" s="8">
        <v>15.0903976252</v>
      </c>
      <c r="G167" s="8">
        <v>18.421489857400001</v>
      </c>
      <c r="H167" s="8">
        <v>19.950162175300001</v>
      </c>
      <c r="I167" s="8">
        <v>19.344385089300001</v>
      </c>
      <c r="J167" s="8">
        <v>14.7761070727</v>
      </c>
      <c r="K167" s="8">
        <v>8.6256053771300003</v>
      </c>
      <c r="L167" s="8">
        <v>2.8073296223600002</v>
      </c>
      <c r="M167" s="8">
        <v>-1.9768051388200001</v>
      </c>
      <c r="N167" s="1" t="s">
        <v>69</v>
      </c>
      <c r="O167" s="8">
        <v>8.2055655647299997</v>
      </c>
    </row>
    <row r="168" spans="1:15" ht="14.25" customHeight="1" x14ac:dyDescent="0.2">
      <c r="A168" s="15" t="s">
        <v>716</v>
      </c>
      <c r="B168" s="8">
        <v>23.903685706000001</v>
      </c>
      <c r="C168" s="8">
        <v>23.367371477100001</v>
      </c>
      <c r="D168" s="8">
        <v>21.257157080999999</v>
      </c>
      <c r="E168" s="8">
        <v>17.878928484300001</v>
      </c>
      <c r="F168" s="8">
        <v>14.843985694000001</v>
      </c>
      <c r="G168" s="8">
        <v>11.774014255299999</v>
      </c>
      <c r="H168" s="8">
        <v>11.794957160599999</v>
      </c>
      <c r="I168" s="8">
        <v>12.781728527</v>
      </c>
      <c r="J168" s="8">
        <v>14.330185754</v>
      </c>
      <c r="K168" s="8">
        <v>16.952242878700002</v>
      </c>
      <c r="L168" s="8">
        <v>19.621814292</v>
      </c>
      <c r="M168" s="8">
        <v>22.3043142864</v>
      </c>
      <c r="N168" s="1" t="s">
        <v>174</v>
      </c>
      <c r="O168" s="8">
        <v>17.567485700300001</v>
      </c>
    </row>
    <row r="169" spans="1:15" ht="14.25" customHeight="1" x14ac:dyDescent="0.2">
      <c r="A169" s="15" t="s">
        <v>717</v>
      </c>
      <c r="B169" s="8">
        <v>-6.31004765557</v>
      </c>
      <c r="C169" s="8">
        <v>-4.2913058682300003</v>
      </c>
      <c r="D169" s="8">
        <v>6.4307637636500006E-2</v>
      </c>
      <c r="E169" s="8">
        <v>5.8707222231799996</v>
      </c>
      <c r="F169" s="8">
        <v>12.088016403299999</v>
      </c>
      <c r="G169" s="8">
        <v>17.1170750613</v>
      </c>
      <c r="H169" s="8">
        <v>19.939014735699999</v>
      </c>
      <c r="I169" s="8">
        <v>18.847785057199999</v>
      </c>
      <c r="J169" s="8">
        <v>14.409759667199999</v>
      </c>
      <c r="K169" s="8">
        <v>7.6987560633100003</v>
      </c>
      <c r="L169" s="8">
        <v>0.38068762601900002</v>
      </c>
      <c r="M169" s="8">
        <v>-4.7592921699300001</v>
      </c>
      <c r="N169" s="1" t="s">
        <v>20</v>
      </c>
      <c r="O169" s="8">
        <v>6.7546270676900004</v>
      </c>
    </row>
    <row r="170" spans="1:15" ht="14.25" customHeight="1" x14ac:dyDescent="0.2">
      <c r="A170" s="15" t="s">
        <v>718</v>
      </c>
      <c r="B170" s="8">
        <v>-3.0348631625500002</v>
      </c>
      <c r="C170" s="8">
        <v>-1.55408146135</v>
      </c>
      <c r="D170" s="8">
        <v>5.3770542949499998</v>
      </c>
      <c r="E170" s="8">
        <v>14.095395830399999</v>
      </c>
      <c r="F170" s="8">
        <v>20.420428651400002</v>
      </c>
      <c r="G170" s="8">
        <v>25.343411396</v>
      </c>
      <c r="H170" s="8">
        <v>27.7098906238</v>
      </c>
      <c r="I170" s="8">
        <v>25.305317655500001</v>
      </c>
      <c r="J170" s="8">
        <v>19.5471645987</v>
      </c>
      <c r="K170" s="8">
        <v>11.6274802499</v>
      </c>
      <c r="L170" s="8">
        <v>5.3613040232299998</v>
      </c>
      <c r="M170" s="8">
        <v>3.4094480937499998E-2</v>
      </c>
      <c r="N170" s="1" t="s">
        <v>76</v>
      </c>
      <c r="O170" s="8">
        <v>12.519383314700001</v>
      </c>
    </row>
    <row r="171" spans="1:15" ht="14.25" customHeight="1" x14ac:dyDescent="0.2">
      <c r="A171" s="15" t="s">
        <v>719</v>
      </c>
      <c r="B171" s="8">
        <v>25.306999210000001</v>
      </c>
      <c r="C171" s="8">
        <v>25.29700089</v>
      </c>
      <c r="D171" s="8">
        <v>25.896999359999999</v>
      </c>
      <c r="E171" s="8">
        <v>26.68300056</v>
      </c>
      <c r="F171" s="8">
        <v>27.719999309999999</v>
      </c>
      <c r="G171" s="8">
        <v>27.923000340000002</v>
      </c>
      <c r="H171" s="8">
        <v>27.61000061</v>
      </c>
      <c r="I171" s="8">
        <v>27.700000760000002</v>
      </c>
      <c r="J171" s="8">
        <v>27.60700035</v>
      </c>
      <c r="K171" s="8">
        <v>27.32299995</v>
      </c>
      <c r="L171" s="8">
        <v>26.882999420000001</v>
      </c>
      <c r="M171" s="8">
        <v>25.88699913</v>
      </c>
      <c r="N171" s="1" t="s">
        <v>372</v>
      </c>
      <c r="O171" s="8">
        <v>26.81999969</v>
      </c>
    </row>
    <row r="172" spans="1:15" ht="14.25" customHeight="1" x14ac:dyDescent="0.2">
      <c r="A172" s="15" t="s">
        <v>720</v>
      </c>
      <c r="B172" s="8">
        <v>25.027054288999999</v>
      </c>
      <c r="C172" s="8">
        <v>25.561830498100001</v>
      </c>
      <c r="D172" s="8">
        <v>26.127481311699999</v>
      </c>
      <c r="E172" s="8">
        <v>26.1395627753</v>
      </c>
      <c r="F172" s="8">
        <v>25.612118643300001</v>
      </c>
      <c r="G172" s="8">
        <v>24.797969523900001</v>
      </c>
      <c r="H172" s="8">
        <v>24.615037258699999</v>
      </c>
      <c r="I172" s="8">
        <v>24.8982508223</v>
      </c>
      <c r="J172" s="8">
        <v>25.237206727499998</v>
      </c>
      <c r="K172" s="8">
        <v>25.433840612299999</v>
      </c>
      <c r="L172" s="8">
        <v>25.394311885400001</v>
      </c>
      <c r="M172" s="8">
        <v>24.976403404799999</v>
      </c>
      <c r="N172" s="1" t="s">
        <v>373</v>
      </c>
      <c r="O172" s="8">
        <v>25.318454247999998</v>
      </c>
    </row>
    <row r="173" spans="1:15" ht="14.25" customHeight="1" x14ac:dyDescent="0.2">
      <c r="A173" s="15" t="s">
        <v>722</v>
      </c>
      <c r="B173" s="8">
        <v>23.940000529999999</v>
      </c>
      <c r="C173" s="8">
        <v>24.100000380000001</v>
      </c>
      <c r="D173" s="8">
        <v>24.466999049999998</v>
      </c>
      <c r="E173" s="8">
        <v>25.229999540000001</v>
      </c>
      <c r="F173" s="8">
        <v>26.04700089</v>
      </c>
      <c r="G173" s="8">
        <v>26.719999309999999</v>
      </c>
      <c r="H173" s="8">
        <v>26.872999190000002</v>
      </c>
      <c r="I173" s="8">
        <v>27.132999420000001</v>
      </c>
      <c r="J173" s="8">
        <v>27.149999619999999</v>
      </c>
      <c r="K173" s="8">
        <v>26.666999820000001</v>
      </c>
      <c r="L173" s="8">
        <v>25.86300087</v>
      </c>
      <c r="M173" s="8">
        <v>24.722999569999999</v>
      </c>
      <c r="N173" s="1" t="s">
        <v>374</v>
      </c>
      <c r="O173" s="8">
        <v>25.743000030000001</v>
      </c>
    </row>
    <row r="174" spans="1:15" ht="14.25" customHeight="1" x14ac:dyDescent="0.2">
      <c r="A174" s="15" t="s">
        <v>723</v>
      </c>
      <c r="B174" s="8">
        <v>19.458105305499998</v>
      </c>
      <c r="C174" s="8">
        <v>20.596500020899999</v>
      </c>
      <c r="D174" s="8">
        <v>22.0632017537</v>
      </c>
      <c r="E174" s="8">
        <v>25.245719273900001</v>
      </c>
      <c r="F174" s="8">
        <v>26.833701669300002</v>
      </c>
      <c r="G174" s="8">
        <v>27.0920263591</v>
      </c>
      <c r="H174" s="8">
        <v>27.170201736799999</v>
      </c>
      <c r="I174" s="8">
        <v>26.883482431099999</v>
      </c>
      <c r="J174" s="8">
        <v>26.062491199099998</v>
      </c>
      <c r="K174" s="8">
        <v>24.6128509254</v>
      </c>
      <c r="L174" s="8">
        <v>22.423210495300001</v>
      </c>
      <c r="M174" s="8">
        <v>20.393938608199999</v>
      </c>
      <c r="N174" s="1" t="s">
        <v>43</v>
      </c>
      <c r="O174" s="8">
        <v>24.069649127400002</v>
      </c>
    </row>
    <row r="175" spans="1:15" ht="14.25" customHeight="1" x14ac:dyDescent="0.2">
      <c r="A175" s="15" t="s">
        <v>724</v>
      </c>
      <c r="B175" s="8">
        <v>25.331500054999999</v>
      </c>
      <c r="C175" s="8">
        <v>25.444999695</v>
      </c>
      <c r="D175" s="8">
        <v>25.228500364999999</v>
      </c>
      <c r="E175" s="8">
        <v>24.476499555</v>
      </c>
      <c r="F175" s="8">
        <v>23.519999500000001</v>
      </c>
      <c r="G175" s="8">
        <v>22.793499945000001</v>
      </c>
      <c r="H175" s="8">
        <v>22.23500061</v>
      </c>
      <c r="I175" s="8">
        <v>22.216500284999999</v>
      </c>
      <c r="J175" s="8">
        <v>22.48699951</v>
      </c>
      <c r="K175" s="8">
        <v>23.26350021</v>
      </c>
      <c r="L175" s="8">
        <v>24.276499749999999</v>
      </c>
      <c r="M175" s="8">
        <v>24.811500550000002</v>
      </c>
      <c r="N175" s="1" t="s">
        <v>221</v>
      </c>
      <c r="O175" s="8">
        <v>23.840499879999999</v>
      </c>
    </row>
    <row r="176" spans="1:15" ht="14.25" customHeight="1" x14ac:dyDescent="0.2">
      <c r="A176" s="15" t="s">
        <v>730</v>
      </c>
      <c r="B176" s="8">
        <v>18.352980564100001</v>
      </c>
      <c r="C176" s="8">
        <v>19.253071394700001</v>
      </c>
      <c r="D176" s="8">
        <v>20.816973995800002</v>
      </c>
      <c r="E176" s="8">
        <v>23.554974023700002</v>
      </c>
      <c r="F176" s="8">
        <v>25.859500005499999</v>
      </c>
      <c r="G176" s="8">
        <v>27.802785798999999</v>
      </c>
      <c r="H176" s="8">
        <v>26.9828636861</v>
      </c>
      <c r="I176" s="8">
        <v>26.7769285549</v>
      </c>
      <c r="J176" s="8">
        <v>26.128136386400001</v>
      </c>
      <c r="K176" s="8">
        <v>23.016220767499998</v>
      </c>
      <c r="L176" s="8">
        <v>20.3038571226</v>
      </c>
      <c r="M176" s="8">
        <v>19.037623361800001</v>
      </c>
      <c r="N176" s="1" t="s">
        <v>377</v>
      </c>
      <c r="O176" s="8">
        <v>23.1571687414</v>
      </c>
    </row>
    <row r="177" spans="1:15" ht="14.25" customHeight="1" x14ac:dyDescent="0.2">
      <c r="A177" s="15" t="s">
        <v>731</v>
      </c>
      <c r="B177" s="8">
        <v>23.194246660899999</v>
      </c>
      <c r="C177" s="8">
        <v>22.655704441200001</v>
      </c>
      <c r="D177" s="8">
        <v>21.1024955687</v>
      </c>
      <c r="E177" s="8">
        <v>17.741857759799998</v>
      </c>
      <c r="F177" s="8">
        <v>14.241580664300001</v>
      </c>
      <c r="G177" s="8">
        <v>11.162377116</v>
      </c>
      <c r="H177" s="8">
        <v>11.0710146684</v>
      </c>
      <c r="I177" s="8">
        <v>12.974351112500001</v>
      </c>
      <c r="J177" s="8">
        <v>16.029367338899998</v>
      </c>
      <c r="K177" s="8">
        <v>18.310131098500001</v>
      </c>
      <c r="L177" s="8">
        <v>20.480351089999999</v>
      </c>
      <c r="M177" s="8">
        <v>22.199017766200001</v>
      </c>
      <c r="N177" s="1" t="s">
        <v>58</v>
      </c>
      <c r="O177" s="8">
        <v>17.5968733425</v>
      </c>
    </row>
    <row r="178" spans="1:15" ht="14.25" customHeight="1" x14ac:dyDescent="0.2">
      <c r="A178" s="15" t="s">
        <v>732</v>
      </c>
      <c r="B178" s="8">
        <v>22.8878560026</v>
      </c>
      <c r="C178" s="8">
        <v>22.9365120165</v>
      </c>
      <c r="D178" s="8">
        <v>22.901632011099998</v>
      </c>
      <c r="E178" s="8">
        <v>21.911092002699998</v>
      </c>
      <c r="F178" s="8">
        <v>19.580152000399998</v>
      </c>
      <c r="G178" s="8">
        <v>17.362052009500001</v>
      </c>
      <c r="H178" s="8">
        <v>17.067240054999999</v>
      </c>
      <c r="I178" s="8">
        <v>19.471811988799999</v>
      </c>
      <c r="J178" s="8">
        <v>22.917512016100002</v>
      </c>
      <c r="K178" s="8">
        <v>24.669040000799999</v>
      </c>
      <c r="L178" s="8">
        <v>24.192319984600001</v>
      </c>
      <c r="M178" s="8">
        <v>23.112300033499999</v>
      </c>
      <c r="N178" s="1" t="s">
        <v>103</v>
      </c>
      <c r="O178" s="8">
        <v>21.584131965499999</v>
      </c>
    </row>
    <row r="179" spans="1:15" ht="14.25" customHeight="1" x14ac:dyDescent="0.2">
      <c r="A179" s="15" t="s">
        <v>734</v>
      </c>
      <c r="B179" s="8">
        <v>23.899786738500001</v>
      </c>
      <c r="C179" s="8">
        <v>23.4913087736</v>
      </c>
      <c r="D179" s="8">
        <v>22.916029467200001</v>
      </c>
      <c r="E179" s="8">
        <v>21.147286766099999</v>
      </c>
      <c r="F179" s="8">
        <v>18.398705853999999</v>
      </c>
      <c r="G179" s="8">
        <v>15.794617688200001</v>
      </c>
      <c r="H179" s="8">
        <v>15.6421470505</v>
      </c>
      <c r="I179" s="8">
        <v>17.902919082</v>
      </c>
      <c r="J179" s="8">
        <v>21.365948607299998</v>
      </c>
      <c r="K179" s="8">
        <v>23.735249939799999</v>
      </c>
      <c r="L179" s="8">
        <v>24.2326470687</v>
      </c>
      <c r="M179" s="8">
        <v>23.850044067599999</v>
      </c>
      <c r="N179" s="1" t="s">
        <v>112</v>
      </c>
      <c r="O179" s="8">
        <v>21.031389713599999</v>
      </c>
    </row>
    <row r="180" spans="1:15" ht="14.25" customHeight="1" x14ac:dyDescent="0.2">
      <c r="B180" s="8"/>
      <c r="C180" s="8"/>
      <c r="D180" s="8"/>
      <c r="E180" s="8"/>
      <c r="F180" s="8"/>
      <c r="G180" s="8"/>
      <c r="H180" s="8"/>
      <c r="I180" s="8"/>
      <c r="J180" s="8"/>
      <c r="K180" s="8"/>
      <c r="L180" s="8"/>
      <c r="M180" s="8"/>
      <c r="O180" s="8"/>
    </row>
    <row r="181" spans="1:15" ht="14.25" customHeight="1" x14ac:dyDescent="0.2">
      <c r="B181" s="8"/>
      <c r="C181" s="8"/>
      <c r="D181" s="8"/>
      <c r="E181" s="8"/>
      <c r="F181" s="8"/>
      <c r="G181" s="8"/>
      <c r="H181" s="8"/>
      <c r="I181" s="8"/>
      <c r="J181" s="8"/>
      <c r="K181" s="8"/>
      <c r="L181" s="8"/>
      <c r="M181" s="8"/>
      <c r="O181" s="8"/>
    </row>
    <row r="182" spans="1:15" ht="14.25" customHeight="1" x14ac:dyDescent="0.2">
      <c r="B182" s="8"/>
      <c r="C182" s="8"/>
      <c r="D182" s="8"/>
      <c r="E182" s="8"/>
      <c r="F182" s="8"/>
      <c r="G182" s="8"/>
      <c r="H182" s="8"/>
      <c r="I182" s="8"/>
      <c r="J182" s="8"/>
      <c r="K182" s="8"/>
      <c r="L182" s="8"/>
      <c r="M182" s="8"/>
      <c r="O182" s="8"/>
    </row>
    <row r="183" spans="1:15" ht="14.25" customHeight="1" x14ac:dyDescent="0.2">
      <c r="B183" s="8"/>
      <c r="C183" s="8"/>
      <c r="D183" s="8"/>
      <c r="E183" s="8"/>
      <c r="F183" s="8"/>
      <c r="G183" s="8"/>
      <c r="H183" s="8"/>
      <c r="I183" s="8"/>
      <c r="J183" s="8"/>
      <c r="K183" s="8"/>
      <c r="L183" s="8"/>
      <c r="M183" s="8"/>
      <c r="O183" s="8"/>
    </row>
    <row r="184" spans="1:15" ht="14.25" customHeight="1" x14ac:dyDescent="0.2">
      <c r="B184" s="8"/>
      <c r="C184" s="8"/>
      <c r="D184" s="8"/>
      <c r="E184" s="8"/>
      <c r="F184" s="8"/>
      <c r="G184" s="8"/>
      <c r="H184" s="8"/>
      <c r="I184" s="8"/>
      <c r="J184" s="8"/>
      <c r="K184" s="8"/>
      <c r="L184" s="8"/>
      <c r="M184" s="8"/>
      <c r="O184" s="8"/>
    </row>
    <row r="185" spans="1:15" ht="14.25" customHeight="1" x14ac:dyDescent="0.2">
      <c r="B185" s="8"/>
      <c r="C185" s="8"/>
      <c r="D185" s="8"/>
      <c r="E185" s="8"/>
      <c r="F185" s="8"/>
      <c r="G185" s="8"/>
      <c r="H185" s="8"/>
      <c r="I185" s="8"/>
      <c r="J185" s="8"/>
      <c r="K185" s="8"/>
      <c r="L185" s="8"/>
      <c r="M185" s="8"/>
      <c r="O185" s="8"/>
    </row>
    <row r="186" spans="1:15" ht="14.25" customHeight="1" x14ac:dyDescent="0.2">
      <c r="B186" s="8"/>
      <c r="C186" s="8"/>
      <c r="D186" s="8"/>
      <c r="E186" s="8"/>
      <c r="F186" s="8"/>
      <c r="G186" s="8"/>
      <c r="H186" s="8"/>
      <c r="I186" s="8"/>
      <c r="J186" s="8"/>
      <c r="K186" s="8"/>
      <c r="L186" s="8"/>
      <c r="M186" s="8"/>
      <c r="O186" s="8"/>
    </row>
    <row r="187" spans="1:15" ht="14.25" customHeight="1" x14ac:dyDescent="0.2">
      <c r="B187" s="8"/>
      <c r="C187" s="8"/>
      <c r="D187" s="8"/>
      <c r="E187" s="8"/>
      <c r="F187" s="8"/>
      <c r="G187" s="8"/>
      <c r="H187" s="8"/>
      <c r="I187" s="8"/>
      <c r="J187" s="8"/>
      <c r="K187" s="8"/>
      <c r="L187" s="8"/>
      <c r="M187" s="8"/>
      <c r="O187" s="8"/>
    </row>
    <row r="188" spans="1:15" ht="14.25" customHeight="1" x14ac:dyDescent="0.2">
      <c r="B188" s="8"/>
      <c r="C188" s="8"/>
      <c r="D188" s="8"/>
      <c r="E188" s="8"/>
      <c r="F188" s="8"/>
      <c r="G188" s="8"/>
      <c r="H188" s="8"/>
      <c r="I188" s="8"/>
      <c r="J188" s="8"/>
      <c r="K188" s="8"/>
      <c r="L188" s="8"/>
      <c r="M188" s="8"/>
      <c r="O188" s="8"/>
    </row>
    <row r="189" spans="1:15" ht="14.25" customHeight="1" x14ac:dyDescent="0.2">
      <c r="B189" s="8"/>
      <c r="C189" s="8"/>
      <c r="D189" s="8"/>
      <c r="E189" s="8"/>
      <c r="F189" s="8"/>
      <c r="G189" s="8"/>
      <c r="H189" s="8"/>
      <c r="I189" s="8"/>
      <c r="J189" s="8"/>
      <c r="K189" s="8"/>
      <c r="L189" s="8"/>
      <c r="M189" s="8"/>
      <c r="O189" s="8"/>
    </row>
    <row r="190" spans="1:15" ht="14.25" customHeight="1" x14ac:dyDescent="0.2">
      <c r="B190" s="8"/>
      <c r="C190" s="8"/>
      <c r="D190" s="8"/>
      <c r="E190" s="8"/>
      <c r="F190" s="8"/>
      <c r="G190" s="8"/>
      <c r="H190" s="8"/>
      <c r="I190" s="8"/>
      <c r="J190" s="8"/>
      <c r="K190" s="8"/>
      <c r="L190" s="8"/>
      <c r="M190" s="8"/>
      <c r="O190" s="8"/>
    </row>
    <row r="191" spans="1:15" ht="14.25" customHeight="1" x14ac:dyDescent="0.2">
      <c r="B191" s="8"/>
      <c r="C191" s="8"/>
      <c r="D191" s="8"/>
      <c r="E191" s="8"/>
      <c r="F191" s="8"/>
      <c r="G191" s="8"/>
      <c r="H191" s="8"/>
      <c r="I191" s="8"/>
      <c r="J191" s="8"/>
      <c r="K191" s="8"/>
      <c r="L191" s="8"/>
      <c r="M191" s="8"/>
      <c r="O191" s="8"/>
    </row>
    <row r="192" spans="1:15" ht="14.25" customHeight="1" x14ac:dyDescent="0.2">
      <c r="B192" s="8"/>
      <c r="C192" s="8"/>
      <c r="D192" s="8"/>
      <c r="E192" s="8"/>
      <c r="F192" s="8"/>
      <c r="G192" s="8"/>
      <c r="H192" s="8"/>
      <c r="I192" s="8"/>
      <c r="J192" s="8"/>
      <c r="K192" s="8"/>
      <c r="L192" s="8"/>
      <c r="M192" s="8"/>
      <c r="O192" s="8"/>
    </row>
    <row r="193" spans="2:15" ht="14.25" customHeight="1" x14ac:dyDescent="0.2">
      <c r="B193" s="8"/>
      <c r="C193" s="8"/>
      <c r="D193" s="8"/>
      <c r="E193" s="8"/>
      <c r="F193" s="8"/>
      <c r="G193" s="8"/>
      <c r="H193" s="8"/>
      <c r="I193" s="8"/>
      <c r="J193" s="8"/>
      <c r="K193" s="8"/>
      <c r="L193" s="8"/>
      <c r="M193" s="8"/>
      <c r="O193" s="8"/>
    </row>
    <row r="194" spans="2:15" ht="14.25" customHeight="1" x14ac:dyDescent="0.2">
      <c r="B194" s="8"/>
      <c r="C194" s="8"/>
      <c r="D194" s="8"/>
      <c r="E194" s="8"/>
      <c r="F194" s="8"/>
      <c r="G194" s="8"/>
      <c r="H194" s="8"/>
      <c r="I194" s="8"/>
      <c r="J194" s="8"/>
      <c r="K194" s="8"/>
      <c r="L194" s="8"/>
      <c r="M194" s="8"/>
      <c r="O194" s="8"/>
    </row>
    <row r="195" spans="2:15" ht="14.25" customHeight="1" x14ac:dyDescent="0.2">
      <c r="B195" s="8"/>
      <c r="C195" s="8"/>
      <c r="D195" s="8"/>
      <c r="E195" s="8"/>
      <c r="F195" s="8"/>
      <c r="G195" s="8"/>
      <c r="H195" s="8"/>
      <c r="I195" s="8"/>
      <c r="J195" s="8"/>
      <c r="K195" s="8"/>
      <c r="L195" s="8"/>
      <c r="M195" s="8"/>
      <c r="O195" s="8"/>
    </row>
    <row r="196" spans="2:15" ht="14.25" customHeight="1" x14ac:dyDescent="0.2">
      <c r="B196" s="8"/>
      <c r="C196" s="8"/>
      <c r="D196" s="8"/>
      <c r="E196" s="8"/>
      <c r="F196" s="8"/>
      <c r="G196" s="8"/>
      <c r="H196" s="8"/>
      <c r="I196" s="8"/>
      <c r="J196" s="8"/>
      <c r="K196" s="8"/>
      <c r="L196" s="8"/>
      <c r="M196" s="8"/>
      <c r="O196" s="8"/>
    </row>
    <row r="197" spans="2:15" ht="14.25" customHeight="1" x14ac:dyDescent="0.2">
      <c r="B197" s="8"/>
      <c r="C197" s="8"/>
      <c r="D197" s="8"/>
      <c r="E197" s="8"/>
      <c r="F197" s="8"/>
      <c r="G197" s="8"/>
      <c r="H197" s="8"/>
      <c r="I197" s="8"/>
      <c r="J197" s="8"/>
      <c r="K197" s="8"/>
      <c r="L197" s="8"/>
      <c r="M197" s="8"/>
      <c r="O197" s="8"/>
    </row>
    <row r="198" spans="2:15" ht="14.25" customHeight="1" x14ac:dyDescent="0.2">
      <c r="B198" s="8"/>
      <c r="C198" s="8"/>
      <c r="D198" s="8"/>
      <c r="E198" s="8"/>
      <c r="F198" s="8"/>
      <c r="G198" s="8"/>
      <c r="H198" s="8"/>
      <c r="I198" s="8"/>
      <c r="J198" s="8"/>
      <c r="K198" s="8"/>
      <c r="L198" s="8"/>
      <c r="M198" s="8"/>
      <c r="O198" s="8"/>
    </row>
    <row r="199" spans="2:15" ht="14.25" customHeight="1" x14ac:dyDescent="0.2">
      <c r="B199" s="8"/>
      <c r="C199" s="8"/>
      <c r="D199" s="8"/>
      <c r="E199" s="8"/>
      <c r="F199" s="8"/>
      <c r="G199" s="8"/>
      <c r="H199" s="8"/>
      <c r="I199" s="8"/>
      <c r="J199" s="8"/>
      <c r="K199" s="8"/>
      <c r="L199" s="8"/>
      <c r="M199" s="8"/>
      <c r="O199" s="8"/>
    </row>
    <row r="200" spans="2:15" ht="14.25" customHeight="1" x14ac:dyDescent="0.2">
      <c r="B200" s="8"/>
      <c r="C200" s="8"/>
      <c r="D200" s="8"/>
      <c r="E200" s="8"/>
      <c r="F200" s="8"/>
      <c r="G200" s="8"/>
      <c r="H200" s="8"/>
      <c r="I200" s="8"/>
      <c r="J200" s="8"/>
      <c r="K200" s="8"/>
      <c r="L200" s="8"/>
      <c r="M200" s="8"/>
      <c r="O200" s="8"/>
    </row>
    <row r="201" spans="2:15" ht="14.25" customHeight="1" x14ac:dyDescent="0.2">
      <c r="B201" s="8"/>
      <c r="C201" s="8"/>
      <c r="D201" s="8"/>
      <c r="E201" s="8"/>
      <c r="F201" s="8"/>
      <c r="G201" s="8"/>
      <c r="H201" s="8"/>
      <c r="I201" s="8"/>
      <c r="J201" s="8"/>
      <c r="K201" s="8"/>
      <c r="L201" s="8"/>
      <c r="M201" s="8"/>
      <c r="O201" s="8"/>
    </row>
    <row r="202" spans="2:15" ht="14.25" customHeight="1" x14ac:dyDescent="0.2">
      <c r="B202" s="8"/>
      <c r="C202" s="8"/>
      <c r="D202" s="8"/>
      <c r="E202" s="8"/>
      <c r="F202" s="8"/>
      <c r="G202" s="8"/>
      <c r="H202" s="8"/>
      <c r="I202" s="8"/>
      <c r="J202" s="8"/>
      <c r="K202" s="8"/>
      <c r="L202" s="8"/>
      <c r="M202" s="8"/>
      <c r="O202" s="8"/>
    </row>
    <row r="203" spans="2:15" ht="14.25" customHeight="1" x14ac:dyDescent="0.2">
      <c r="B203" s="8"/>
      <c r="C203" s="8"/>
      <c r="D203" s="8"/>
      <c r="E203" s="8"/>
      <c r="F203" s="8"/>
      <c r="G203" s="8"/>
      <c r="H203" s="8"/>
      <c r="I203" s="8"/>
      <c r="J203" s="8"/>
      <c r="K203" s="8"/>
      <c r="L203" s="8"/>
      <c r="M203" s="8"/>
      <c r="O203" s="8"/>
    </row>
    <row r="204" spans="2:15" ht="14.25" customHeight="1" x14ac:dyDescent="0.2">
      <c r="B204" s="8"/>
      <c r="C204" s="8"/>
      <c r="D204" s="8"/>
      <c r="E204" s="8"/>
      <c r="F204" s="8"/>
      <c r="G204" s="8"/>
      <c r="H204" s="8"/>
      <c r="I204" s="8"/>
      <c r="J204" s="8"/>
      <c r="K204" s="8"/>
      <c r="L204" s="8"/>
      <c r="M204" s="8"/>
      <c r="O204" s="8"/>
    </row>
    <row r="205" spans="2:15" ht="14.25" customHeight="1" x14ac:dyDescent="0.2">
      <c r="B205" s="8"/>
      <c r="C205" s="8"/>
      <c r="D205" s="8"/>
      <c r="E205" s="8"/>
      <c r="F205" s="8"/>
      <c r="G205" s="8"/>
      <c r="H205" s="8"/>
      <c r="I205" s="8"/>
      <c r="J205" s="8"/>
      <c r="K205" s="8"/>
      <c r="L205" s="8"/>
      <c r="M205" s="8"/>
      <c r="O205" s="8"/>
    </row>
    <row r="206" spans="2:15" ht="14.25" customHeight="1" x14ac:dyDescent="0.2">
      <c r="B206" s="8"/>
      <c r="C206" s="8"/>
      <c r="D206" s="8"/>
      <c r="E206" s="8"/>
      <c r="F206" s="8"/>
      <c r="G206" s="8"/>
      <c r="H206" s="8"/>
      <c r="I206" s="8"/>
      <c r="J206" s="8"/>
      <c r="K206" s="8"/>
      <c r="L206" s="8"/>
      <c r="M206" s="8"/>
      <c r="O206" s="8"/>
    </row>
    <row r="207" spans="2:15" ht="14.25" customHeight="1" x14ac:dyDescent="0.2">
      <c r="B207" s="8"/>
      <c r="C207" s="8"/>
      <c r="D207" s="8"/>
      <c r="E207" s="8"/>
      <c r="F207" s="8"/>
      <c r="G207" s="8"/>
      <c r="H207" s="8"/>
      <c r="I207" s="8"/>
      <c r="J207" s="8"/>
      <c r="K207" s="8"/>
      <c r="L207" s="8"/>
      <c r="M207" s="8"/>
      <c r="O207" s="8"/>
    </row>
    <row r="208" spans="2:15" ht="14.25" customHeight="1" x14ac:dyDescent="0.2">
      <c r="B208" s="8"/>
      <c r="C208" s="8"/>
      <c r="D208" s="8"/>
      <c r="E208" s="8"/>
      <c r="F208" s="8"/>
      <c r="G208" s="8"/>
      <c r="H208" s="8"/>
      <c r="I208" s="8"/>
      <c r="J208" s="8"/>
      <c r="K208" s="8"/>
      <c r="L208" s="8"/>
      <c r="M208" s="8"/>
      <c r="O208" s="8"/>
    </row>
    <row r="209" spans="2:15" ht="14.25" customHeight="1" x14ac:dyDescent="0.2">
      <c r="B209" s="8"/>
      <c r="C209" s="8"/>
      <c r="D209" s="8"/>
      <c r="E209" s="8"/>
      <c r="F209" s="8"/>
      <c r="G209" s="8"/>
      <c r="H209" s="8"/>
      <c r="I209" s="8"/>
      <c r="J209" s="8"/>
      <c r="K209" s="8"/>
      <c r="L209" s="8"/>
      <c r="M209" s="8"/>
      <c r="O209" s="8"/>
    </row>
    <row r="210" spans="2:15" ht="14.25" customHeight="1" x14ac:dyDescent="0.2">
      <c r="B210" s="8"/>
      <c r="C210" s="8"/>
      <c r="D210" s="8"/>
      <c r="E210" s="8"/>
      <c r="F210" s="8"/>
      <c r="G210" s="8"/>
      <c r="H210" s="8"/>
      <c r="I210" s="8"/>
      <c r="J210" s="8"/>
      <c r="K210" s="8"/>
      <c r="L210" s="8"/>
      <c r="M210" s="8"/>
      <c r="O210" s="8"/>
    </row>
    <row r="211" spans="2:15" ht="14.25" customHeight="1" x14ac:dyDescent="0.2">
      <c r="B211" s="8"/>
      <c r="C211" s="8"/>
      <c r="D211" s="8"/>
      <c r="E211" s="8"/>
      <c r="F211" s="8"/>
      <c r="G211" s="8"/>
      <c r="H211" s="8"/>
      <c r="I211" s="8"/>
      <c r="J211" s="8"/>
      <c r="K211" s="8"/>
      <c r="L211" s="8"/>
      <c r="M211" s="8"/>
      <c r="O211" s="8"/>
    </row>
    <row r="212" spans="2:15" ht="14.25" customHeight="1" x14ac:dyDescent="0.2">
      <c r="B212" s="8"/>
      <c r="C212" s="8"/>
      <c r="D212" s="8"/>
      <c r="E212" s="8"/>
      <c r="F212" s="8"/>
      <c r="G212" s="8"/>
      <c r="H212" s="8"/>
      <c r="I212" s="8"/>
      <c r="J212" s="8"/>
      <c r="K212" s="8"/>
      <c r="L212" s="8"/>
      <c r="M212" s="8"/>
      <c r="O212" s="8"/>
    </row>
    <row r="213" spans="2:15" ht="14.25" customHeight="1" x14ac:dyDescent="0.2">
      <c r="B213" s="8"/>
      <c r="C213" s="8"/>
      <c r="D213" s="8"/>
      <c r="E213" s="8"/>
      <c r="F213" s="8"/>
      <c r="G213" s="8"/>
      <c r="H213" s="8"/>
      <c r="I213" s="8"/>
      <c r="J213" s="8"/>
      <c r="K213" s="8"/>
      <c r="L213" s="8"/>
      <c r="M213" s="8"/>
      <c r="O213" s="8"/>
    </row>
    <row r="214" spans="2:15" ht="14.25" customHeight="1" x14ac:dyDescent="0.2">
      <c r="B214" s="8"/>
      <c r="C214" s="8"/>
      <c r="D214" s="8"/>
      <c r="E214" s="8"/>
      <c r="F214" s="8"/>
      <c r="G214" s="8"/>
      <c r="H214" s="8"/>
      <c r="I214" s="8"/>
      <c r="J214" s="8"/>
      <c r="K214" s="8"/>
      <c r="L214" s="8"/>
      <c r="M214" s="8"/>
      <c r="O214" s="8"/>
    </row>
    <row r="215" spans="2:15" ht="14.25" customHeight="1" x14ac:dyDescent="0.2">
      <c r="B215" s="8"/>
      <c r="C215" s="8"/>
      <c r="D215" s="8"/>
      <c r="E215" s="8"/>
      <c r="F215" s="8"/>
      <c r="G215" s="8"/>
      <c r="H215" s="8"/>
      <c r="I215" s="8"/>
      <c r="J215" s="8"/>
      <c r="K215" s="8"/>
      <c r="L215" s="8"/>
      <c r="M215" s="8"/>
      <c r="O215" s="8"/>
    </row>
    <row r="216" spans="2:15" ht="14.25" customHeight="1" x14ac:dyDescent="0.2">
      <c r="B216" s="8"/>
      <c r="C216" s="8"/>
      <c r="D216" s="8"/>
      <c r="E216" s="8"/>
      <c r="F216" s="8"/>
      <c r="G216" s="8"/>
      <c r="H216" s="8"/>
      <c r="I216" s="8"/>
      <c r="J216" s="8"/>
      <c r="K216" s="8"/>
      <c r="L216" s="8"/>
      <c r="M216" s="8"/>
      <c r="O216" s="8"/>
    </row>
    <row r="217" spans="2:15" ht="14.25" customHeight="1" x14ac:dyDescent="0.2">
      <c r="B217" s="8"/>
      <c r="C217" s="8"/>
      <c r="D217" s="8"/>
      <c r="E217" s="8"/>
      <c r="F217" s="8"/>
      <c r="G217" s="8"/>
      <c r="H217" s="8"/>
      <c r="I217" s="8"/>
      <c r="J217" s="8"/>
      <c r="K217" s="8"/>
      <c r="L217" s="8"/>
      <c r="M217" s="8"/>
      <c r="O217" s="8"/>
    </row>
    <row r="218" spans="2:15" ht="14.25" customHeight="1" x14ac:dyDescent="0.2">
      <c r="B218" s="8"/>
      <c r="C218" s="8"/>
      <c r="D218" s="8"/>
      <c r="E218" s="8"/>
      <c r="F218" s="8"/>
      <c r="G218" s="8"/>
      <c r="H218" s="8"/>
      <c r="I218" s="8"/>
      <c r="J218" s="8"/>
      <c r="K218" s="8"/>
      <c r="L218" s="8"/>
      <c r="M218" s="8"/>
      <c r="O218" s="8"/>
    </row>
    <row r="219" spans="2:15" ht="14.25" customHeight="1" x14ac:dyDescent="0.2">
      <c r="B219" s="8"/>
      <c r="C219" s="8"/>
      <c r="D219" s="8"/>
      <c r="E219" s="8"/>
      <c r="F219" s="8"/>
      <c r="G219" s="8"/>
      <c r="H219" s="8"/>
      <c r="I219" s="8"/>
      <c r="J219" s="8"/>
      <c r="K219" s="8"/>
      <c r="L219" s="8"/>
      <c r="M219" s="8"/>
      <c r="O219" s="8"/>
    </row>
    <row r="220" spans="2:15" ht="14.25" customHeight="1" x14ac:dyDescent="0.2">
      <c r="B220" s="8"/>
      <c r="C220" s="8"/>
      <c r="D220" s="8"/>
      <c r="E220" s="8"/>
      <c r="F220" s="8"/>
      <c r="G220" s="8"/>
      <c r="H220" s="8"/>
      <c r="I220" s="8"/>
      <c r="J220" s="8"/>
      <c r="K220" s="8"/>
      <c r="L220" s="8"/>
      <c r="M220" s="8"/>
      <c r="O220" s="8"/>
    </row>
    <row r="221" spans="2:15" ht="14.25" customHeight="1" x14ac:dyDescent="0.2">
      <c r="B221" s="8"/>
      <c r="C221" s="8"/>
      <c r="D221" s="8"/>
      <c r="E221" s="8"/>
      <c r="F221" s="8"/>
      <c r="G221" s="8"/>
      <c r="H221" s="8"/>
      <c r="I221" s="8"/>
      <c r="J221" s="8"/>
      <c r="K221" s="8"/>
      <c r="L221" s="8"/>
      <c r="M221" s="8"/>
      <c r="O221" s="8"/>
    </row>
    <row r="222" spans="2:15" ht="14.25" customHeight="1" x14ac:dyDescent="0.2">
      <c r="B222" s="8"/>
      <c r="C222" s="8"/>
      <c r="D222" s="8"/>
      <c r="E222" s="8"/>
      <c r="F222" s="8"/>
      <c r="G222" s="8"/>
      <c r="H222" s="8"/>
      <c r="I222" s="8"/>
      <c r="J222" s="8"/>
      <c r="K222" s="8"/>
      <c r="L222" s="8"/>
      <c r="M222" s="8"/>
      <c r="O222" s="8"/>
    </row>
    <row r="223" spans="2:15" ht="14.25" customHeight="1" x14ac:dyDescent="0.2">
      <c r="B223" s="8"/>
      <c r="C223" s="8"/>
      <c r="D223" s="8"/>
      <c r="E223" s="8"/>
      <c r="F223" s="8"/>
      <c r="G223" s="8"/>
      <c r="H223" s="8"/>
      <c r="I223" s="8"/>
      <c r="J223" s="8"/>
      <c r="K223" s="8"/>
      <c r="L223" s="8"/>
      <c r="M223" s="8"/>
      <c r="O223" s="8"/>
    </row>
    <row r="224" spans="2:15" ht="14.25" customHeight="1" x14ac:dyDescent="0.2">
      <c r="B224" s="8"/>
      <c r="C224" s="8"/>
      <c r="D224" s="8"/>
      <c r="E224" s="8"/>
      <c r="F224" s="8"/>
      <c r="G224" s="8"/>
      <c r="H224" s="8"/>
      <c r="I224" s="8"/>
      <c r="J224" s="8"/>
      <c r="K224" s="8"/>
      <c r="L224" s="8"/>
      <c r="M224" s="8"/>
      <c r="O224" s="8"/>
    </row>
    <row r="225" spans="2:15" ht="14.25" customHeight="1" x14ac:dyDescent="0.2">
      <c r="B225" s="8"/>
      <c r="C225" s="8"/>
      <c r="D225" s="8"/>
      <c r="E225" s="8"/>
      <c r="F225" s="8"/>
      <c r="G225" s="8"/>
      <c r="H225" s="8"/>
      <c r="I225" s="8"/>
      <c r="J225" s="8"/>
      <c r="K225" s="8"/>
      <c r="L225" s="8"/>
      <c r="M225" s="8"/>
      <c r="O225" s="8"/>
    </row>
    <row r="226" spans="2:15" ht="14.25" customHeight="1" x14ac:dyDescent="0.2">
      <c r="B226" s="8"/>
      <c r="C226" s="8"/>
      <c r="D226" s="8"/>
      <c r="E226" s="8"/>
      <c r="F226" s="8"/>
      <c r="G226" s="8"/>
      <c r="H226" s="8"/>
      <c r="I226" s="8"/>
      <c r="J226" s="8"/>
      <c r="K226" s="8"/>
      <c r="L226" s="8"/>
      <c r="M226" s="8"/>
      <c r="O226" s="8"/>
    </row>
    <row r="227" spans="2:15" ht="14.25" customHeight="1" x14ac:dyDescent="0.2">
      <c r="B227" s="8"/>
      <c r="C227" s="8"/>
      <c r="D227" s="8"/>
      <c r="E227" s="8"/>
      <c r="F227" s="8"/>
      <c r="G227" s="8"/>
      <c r="H227" s="8"/>
      <c r="I227" s="8"/>
      <c r="J227" s="8"/>
      <c r="K227" s="8"/>
      <c r="L227" s="8"/>
      <c r="M227" s="8"/>
      <c r="O227" s="8"/>
    </row>
    <row r="228" spans="2:15" ht="14.25" customHeight="1" x14ac:dyDescent="0.2">
      <c r="B228" s="8"/>
      <c r="C228" s="8"/>
      <c r="D228" s="8"/>
      <c r="E228" s="8"/>
      <c r="F228" s="8"/>
      <c r="G228" s="8"/>
      <c r="H228" s="8"/>
      <c r="I228" s="8"/>
      <c r="J228" s="8"/>
      <c r="K228" s="8"/>
      <c r="L228" s="8"/>
      <c r="M228" s="8"/>
      <c r="O228" s="8"/>
    </row>
    <row r="229" spans="2:15" ht="14.25" customHeight="1" x14ac:dyDescent="0.2">
      <c r="B229" s="8"/>
      <c r="C229" s="8"/>
      <c r="D229" s="8"/>
      <c r="E229" s="8"/>
      <c r="F229" s="8"/>
      <c r="G229" s="8"/>
      <c r="H229" s="8"/>
      <c r="I229" s="8"/>
      <c r="J229" s="8"/>
      <c r="K229" s="8"/>
      <c r="L229" s="8"/>
      <c r="M229" s="8"/>
      <c r="O229" s="8"/>
    </row>
    <row r="230" spans="2:15" ht="14.25" customHeight="1" x14ac:dyDescent="0.2">
      <c r="B230" s="8"/>
      <c r="C230" s="8"/>
      <c r="D230" s="8"/>
      <c r="E230" s="8"/>
      <c r="F230" s="8"/>
      <c r="G230" s="8"/>
      <c r="H230" s="8"/>
      <c r="I230" s="8"/>
      <c r="J230" s="8"/>
      <c r="K230" s="8"/>
      <c r="L230" s="8"/>
      <c r="M230" s="8"/>
      <c r="O230" s="8"/>
    </row>
    <row r="231" spans="2:15" ht="14.25" customHeight="1" x14ac:dyDescent="0.2">
      <c r="B231" s="8"/>
      <c r="C231" s="8"/>
      <c r="D231" s="8"/>
      <c r="E231" s="8"/>
      <c r="F231" s="8"/>
      <c r="G231" s="8"/>
      <c r="H231" s="8"/>
      <c r="I231" s="8"/>
      <c r="J231" s="8"/>
      <c r="K231" s="8"/>
      <c r="L231" s="8"/>
      <c r="M231" s="8"/>
      <c r="O231" s="8"/>
    </row>
    <row r="232" spans="2:15" ht="14.25" customHeight="1" x14ac:dyDescent="0.2">
      <c r="B232" s="8"/>
      <c r="C232" s="8"/>
      <c r="D232" s="8"/>
      <c r="E232" s="8"/>
      <c r="F232" s="8"/>
      <c r="G232" s="8"/>
      <c r="H232" s="8"/>
      <c r="I232" s="8"/>
      <c r="J232" s="8"/>
      <c r="K232" s="8"/>
      <c r="L232" s="8"/>
      <c r="M232" s="8"/>
      <c r="O232" s="8"/>
    </row>
    <row r="233" spans="2:15" ht="14.25" customHeight="1" x14ac:dyDescent="0.2">
      <c r="B233" s="8"/>
      <c r="C233" s="8"/>
      <c r="D233" s="8"/>
      <c r="E233" s="8"/>
      <c r="F233" s="8"/>
      <c r="G233" s="8"/>
      <c r="H233" s="8"/>
      <c r="I233" s="8"/>
      <c r="J233" s="8"/>
      <c r="K233" s="8"/>
      <c r="L233" s="8"/>
      <c r="M233" s="8"/>
      <c r="O233" s="8"/>
    </row>
    <row r="234" spans="2:15" ht="14.25" customHeight="1" x14ac:dyDescent="0.2">
      <c r="B234" s="8"/>
      <c r="C234" s="8"/>
      <c r="D234" s="8"/>
      <c r="E234" s="8"/>
      <c r="F234" s="8"/>
      <c r="G234" s="8"/>
      <c r="H234" s="8"/>
      <c r="I234" s="8"/>
      <c r="J234" s="8"/>
      <c r="K234" s="8"/>
      <c r="L234" s="8"/>
      <c r="M234" s="8"/>
      <c r="O234" s="8"/>
    </row>
    <row r="235" spans="2:15" ht="14.25" customHeight="1" x14ac:dyDescent="0.2">
      <c r="B235" s="8"/>
      <c r="C235" s="8"/>
      <c r="D235" s="8"/>
      <c r="E235" s="8"/>
      <c r="F235" s="8"/>
      <c r="G235" s="8"/>
      <c r="H235" s="8"/>
      <c r="I235" s="8"/>
      <c r="J235" s="8"/>
      <c r="K235" s="8"/>
      <c r="L235" s="8"/>
      <c r="M235" s="8"/>
      <c r="O235" s="8"/>
    </row>
    <row r="236" spans="2:15" ht="14.25" customHeight="1" x14ac:dyDescent="0.2">
      <c r="B236" s="8"/>
      <c r="C236" s="8"/>
      <c r="D236" s="8"/>
      <c r="E236" s="8"/>
      <c r="F236" s="8"/>
      <c r="G236" s="8"/>
      <c r="H236" s="8"/>
      <c r="I236" s="8"/>
      <c r="J236" s="8"/>
      <c r="K236" s="8"/>
      <c r="L236" s="8"/>
      <c r="M236" s="8"/>
      <c r="O236" s="8"/>
    </row>
    <row r="237" spans="2:15" ht="14.25" customHeight="1" x14ac:dyDescent="0.2">
      <c r="B237" s="8"/>
      <c r="C237" s="8"/>
      <c r="D237" s="8"/>
      <c r="E237" s="8"/>
      <c r="F237" s="8"/>
      <c r="G237" s="8"/>
      <c r="H237" s="8"/>
      <c r="I237" s="8"/>
      <c r="J237" s="8"/>
      <c r="K237" s="8"/>
      <c r="L237" s="8"/>
      <c r="M237" s="8"/>
      <c r="O237" s="8"/>
    </row>
    <row r="238" spans="2:15" ht="14.25" customHeight="1" x14ac:dyDescent="0.2">
      <c r="B238" s="8"/>
      <c r="C238" s="8"/>
      <c r="D238" s="8"/>
      <c r="E238" s="8"/>
      <c r="F238" s="8"/>
      <c r="G238" s="8"/>
      <c r="H238" s="8"/>
      <c r="I238" s="8"/>
      <c r="J238" s="8"/>
      <c r="K238" s="8"/>
      <c r="L238" s="8"/>
      <c r="M238" s="8"/>
      <c r="O238" s="8"/>
    </row>
    <row r="239" spans="2:15" ht="14.25" customHeight="1" x14ac:dyDescent="0.2">
      <c r="B239" s="8"/>
      <c r="C239" s="8"/>
      <c r="D239" s="8"/>
      <c r="E239" s="8"/>
      <c r="F239" s="8"/>
      <c r="G239" s="8"/>
      <c r="H239" s="8"/>
      <c r="I239" s="8"/>
      <c r="J239" s="8"/>
      <c r="K239" s="8"/>
      <c r="L239" s="8"/>
      <c r="M239" s="8"/>
      <c r="O239" s="8"/>
    </row>
    <row r="240" spans="2:15" ht="14.25" customHeight="1" x14ac:dyDescent="0.2">
      <c r="B240" s="8"/>
      <c r="C240" s="8"/>
      <c r="D240" s="8"/>
      <c r="E240" s="8"/>
      <c r="F240" s="8"/>
      <c r="G240" s="8"/>
      <c r="H240" s="8"/>
      <c r="I240" s="8"/>
      <c r="J240" s="8"/>
      <c r="K240" s="8"/>
      <c r="L240" s="8"/>
      <c r="M240" s="8"/>
      <c r="O240" s="8"/>
    </row>
    <row r="241" spans="2:15" ht="14.25" customHeight="1" x14ac:dyDescent="0.2">
      <c r="B241" s="8"/>
      <c r="C241" s="8"/>
      <c r="D241" s="8"/>
      <c r="E241" s="8"/>
      <c r="F241" s="8"/>
      <c r="G241" s="8"/>
      <c r="H241" s="8"/>
      <c r="I241" s="8"/>
      <c r="J241" s="8"/>
      <c r="K241" s="8"/>
      <c r="L241" s="8"/>
      <c r="M241" s="8"/>
      <c r="O241" s="8"/>
    </row>
    <row r="242" spans="2:15" ht="14.25" customHeight="1" x14ac:dyDescent="0.2">
      <c r="B242" s="8"/>
      <c r="C242" s="8"/>
      <c r="D242" s="8"/>
      <c r="E242" s="8"/>
      <c r="F242" s="8"/>
      <c r="G242" s="8"/>
      <c r="H242" s="8"/>
      <c r="I242" s="8"/>
      <c r="J242" s="8"/>
      <c r="K242" s="8"/>
      <c r="L242" s="8"/>
      <c r="M242" s="8"/>
      <c r="O242" s="8"/>
    </row>
    <row r="243" spans="2:15" ht="14.25" customHeight="1" x14ac:dyDescent="0.2">
      <c r="B243" s="8"/>
      <c r="C243" s="8"/>
      <c r="D243" s="8"/>
      <c r="E243" s="8"/>
      <c r="F243" s="8"/>
      <c r="G243" s="8"/>
      <c r="H243" s="8"/>
      <c r="I243" s="8"/>
      <c r="J243" s="8"/>
      <c r="K243" s="8"/>
      <c r="L243" s="8"/>
      <c r="M243" s="8"/>
      <c r="O243" s="8"/>
    </row>
    <row r="244" spans="2:15" ht="14.25" customHeight="1" x14ac:dyDescent="0.2">
      <c r="B244" s="8"/>
      <c r="C244" s="8"/>
      <c r="D244" s="8"/>
      <c r="E244" s="8"/>
      <c r="F244" s="8"/>
      <c r="G244" s="8"/>
      <c r="H244" s="8"/>
      <c r="I244" s="8"/>
      <c r="J244" s="8"/>
      <c r="K244" s="8"/>
      <c r="L244" s="8"/>
      <c r="M244" s="8"/>
      <c r="O244" s="8"/>
    </row>
    <row r="245" spans="2:15" ht="14.25" customHeight="1" x14ac:dyDescent="0.2">
      <c r="B245" s="8"/>
      <c r="C245" s="8"/>
      <c r="D245" s="8"/>
      <c r="E245" s="8"/>
      <c r="F245" s="8"/>
      <c r="G245" s="8"/>
      <c r="H245" s="8"/>
      <c r="I245" s="8"/>
      <c r="J245" s="8"/>
      <c r="K245" s="8"/>
      <c r="L245" s="8"/>
      <c r="M245" s="8"/>
      <c r="O245" s="8"/>
    </row>
    <row r="246" spans="2:15" ht="14.25" customHeight="1" x14ac:dyDescent="0.2">
      <c r="B246" s="8"/>
      <c r="C246" s="8"/>
      <c r="D246" s="8"/>
      <c r="E246" s="8"/>
      <c r="F246" s="8"/>
      <c r="G246" s="8"/>
      <c r="H246" s="8"/>
      <c r="I246" s="8"/>
      <c r="J246" s="8"/>
      <c r="K246" s="8"/>
      <c r="L246" s="8"/>
      <c r="M246" s="8"/>
      <c r="O246" s="8"/>
    </row>
    <row r="247" spans="2:15" ht="14.25" customHeight="1" x14ac:dyDescent="0.2">
      <c r="B247" s="8"/>
      <c r="C247" s="8"/>
      <c r="D247" s="8"/>
      <c r="E247" s="8"/>
      <c r="F247" s="8"/>
      <c r="G247" s="8"/>
      <c r="H247" s="8"/>
      <c r="I247" s="8"/>
      <c r="J247" s="8"/>
      <c r="K247" s="8"/>
      <c r="L247" s="8"/>
      <c r="M247" s="8"/>
      <c r="O247" s="8"/>
    </row>
    <row r="248" spans="2:15" ht="14.25" customHeight="1" x14ac:dyDescent="0.2">
      <c r="B248" s="8"/>
      <c r="C248" s="8"/>
      <c r="D248" s="8"/>
      <c r="E248" s="8"/>
      <c r="F248" s="8"/>
      <c r="G248" s="8"/>
      <c r="H248" s="8"/>
      <c r="I248" s="8"/>
      <c r="J248" s="8"/>
      <c r="K248" s="8"/>
      <c r="L248" s="8"/>
      <c r="M248" s="8"/>
      <c r="O248" s="8"/>
    </row>
    <row r="249" spans="2:15" ht="14.25" customHeight="1" x14ac:dyDescent="0.2">
      <c r="B249" s="8"/>
      <c r="C249" s="8"/>
      <c r="D249" s="8"/>
      <c r="E249" s="8"/>
      <c r="F249" s="8"/>
      <c r="G249" s="8"/>
      <c r="H249" s="8"/>
      <c r="I249" s="8"/>
      <c r="J249" s="8"/>
      <c r="K249" s="8"/>
      <c r="L249" s="8"/>
      <c r="M249" s="8"/>
      <c r="O249" s="8"/>
    </row>
    <row r="250" spans="2:15" ht="14.25" customHeight="1" x14ac:dyDescent="0.2">
      <c r="B250" s="8"/>
      <c r="C250" s="8"/>
      <c r="D250" s="8"/>
      <c r="E250" s="8"/>
      <c r="F250" s="8"/>
      <c r="G250" s="8"/>
      <c r="H250" s="8"/>
      <c r="I250" s="8"/>
      <c r="J250" s="8"/>
      <c r="K250" s="8"/>
      <c r="L250" s="8"/>
      <c r="M250" s="8"/>
      <c r="O250" s="8"/>
    </row>
    <row r="251" spans="2:15" ht="14.25" customHeight="1" x14ac:dyDescent="0.2">
      <c r="B251" s="8"/>
      <c r="C251" s="8"/>
      <c r="D251" s="8"/>
      <c r="E251" s="8"/>
      <c r="F251" s="8"/>
      <c r="G251" s="8"/>
      <c r="H251" s="8"/>
      <c r="I251" s="8"/>
      <c r="J251" s="8"/>
      <c r="K251" s="8"/>
      <c r="L251" s="8"/>
      <c r="M251" s="8"/>
      <c r="O251" s="8"/>
    </row>
    <row r="252" spans="2:15" ht="14.25" customHeight="1" x14ac:dyDescent="0.2">
      <c r="B252" s="8"/>
      <c r="C252" s="8"/>
      <c r="D252" s="8"/>
      <c r="E252" s="8"/>
      <c r="F252" s="8"/>
      <c r="G252" s="8"/>
      <c r="H252" s="8"/>
      <c r="I252" s="8"/>
      <c r="J252" s="8"/>
      <c r="K252" s="8"/>
      <c r="L252" s="8"/>
      <c r="M252" s="8"/>
      <c r="O252" s="8"/>
    </row>
    <row r="253" spans="2:15" ht="14.25" customHeight="1" x14ac:dyDescent="0.2">
      <c r="B253" s="8"/>
      <c r="C253" s="8"/>
      <c r="D253" s="8"/>
      <c r="E253" s="8"/>
      <c r="F253" s="8"/>
      <c r="G253" s="8"/>
      <c r="H253" s="8"/>
      <c r="I253" s="8"/>
      <c r="J253" s="8"/>
      <c r="K253" s="8"/>
      <c r="L253" s="8"/>
      <c r="M253" s="8"/>
      <c r="O253" s="8"/>
    </row>
    <row r="254" spans="2:15" ht="14.25" customHeight="1" x14ac:dyDescent="0.2">
      <c r="B254" s="8"/>
      <c r="C254" s="8"/>
      <c r="D254" s="8"/>
      <c r="E254" s="8"/>
      <c r="F254" s="8"/>
      <c r="G254" s="8"/>
      <c r="H254" s="8"/>
      <c r="I254" s="8"/>
      <c r="J254" s="8"/>
      <c r="K254" s="8"/>
      <c r="L254" s="8"/>
      <c r="M254" s="8"/>
      <c r="O254" s="8"/>
    </row>
    <row r="255" spans="2:15" ht="14.25" customHeight="1" x14ac:dyDescent="0.2">
      <c r="B255" s="8"/>
      <c r="C255" s="8"/>
      <c r="D255" s="8"/>
      <c r="E255" s="8"/>
      <c r="F255" s="8"/>
      <c r="G255" s="8"/>
      <c r="H255" s="8"/>
      <c r="I255" s="8"/>
      <c r="J255" s="8"/>
      <c r="K255" s="8"/>
      <c r="L255" s="8"/>
      <c r="M255" s="8"/>
      <c r="O255" s="8"/>
    </row>
    <row r="256" spans="2:15" ht="14.25" customHeight="1" x14ac:dyDescent="0.2">
      <c r="B256" s="8"/>
      <c r="C256" s="8"/>
      <c r="D256" s="8"/>
      <c r="E256" s="8"/>
      <c r="F256" s="8"/>
      <c r="G256" s="8"/>
      <c r="H256" s="8"/>
      <c r="I256" s="8"/>
      <c r="J256" s="8"/>
      <c r="K256" s="8"/>
      <c r="L256" s="8"/>
      <c r="M256" s="8"/>
      <c r="O256" s="8"/>
    </row>
    <row r="257" spans="2:15" ht="14.25" customHeight="1" x14ac:dyDescent="0.2">
      <c r="B257" s="8"/>
      <c r="C257" s="8"/>
      <c r="D257" s="8"/>
      <c r="E257" s="8"/>
      <c r="F257" s="8"/>
      <c r="G257" s="8"/>
      <c r="H257" s="8"/>
      <c r="I257" s="8"/>
      <c r="J257" s="8"/>
      <c r="K257" s="8"/>
      <c r="L257" s="8"/>
      <c r="M257" s="8"/>
      <c r="O257" s="8"/>
    </row>
    <row r="258" spans="2:15" ht="14.25" customHeight="1" x14ac:dyDescent="0.2">
      <c r="B258" s="8"/>
      <c r="C258" s="8"/>
      <c r="D258" s="8"/>
      <c r="E258" s="8"/>
      <c r="F258" s="8"/>
      <c r="G258" s="8"/>
      <c r="H258" s="8"/>
      <c r="I258" s="8"/>
      <c r="J258" s="8"/>
      <c r="K258" s="8"/>
      <c r="L258" s="8"/>
      <c r="M258" s="8"/>
      <c r="O258" s="8"/>
    </row>
    <row r="259" spans="2:15" ht="14.25" customHeight="1" x14ac:dyDescent="0.2">
      <c r="B259" s="8"/>
      <c r="C259" s="8"/>
      <c r="D259" s="8"/>
      <c r="E259" s="8"/>
      <c r="F259" s="8"/>
      <c r="G259" s="8"/>
      <c r="H259" s="8"/>
      <c r="I259" s="8"/>
      <c r="J259" s="8"/>
      <c r="K259" s="8"/>
      <c r="L259" s="8"/>
      <c r="M259" s="8"/>
      <c r="O259" s="8"/>
    </row>
    <row r="260" spans="2:15" ht="14.25" customHeight="1" x14ac:dyDescent="0.2">
      <c r="B260" s="8"/>
      <c r="C260" s="8"/>
      <c r="D260" s="8"/>
      <c r="E260" s="8"/>
      <c r="F260" s="8"/>
      <c r="G260" s="8"/>
      <c r="H260" s="8"/>
      <c r="I260" s="8"/>
      <c r="J260" s="8"/>
      <c r="K260" s="8"/>
      <c r="L260" s="8"/>
      <c r="M260" s="8"/>
      <c r="O260" s="8"/>
    </row>
    <row r="261" spans="2:15" ht="14.25" customHeight="1" x14ac:dyDescent="0.2">
      <c r="B261" s="8"/>
      <c r="C261" s="8"/>
      <c r="D261" s="8"/>
      <c r="E261" s="8"/>
      <c r="F261" s="8"/>
      <c r="G261" s="8"/>
      <c r="H261" s="8"/>
      <c r="I261" s="8"/>
      <c r="J261" s="8"/>
      <c r="K261" s="8"/>
      <c r="L261" s="8"/>
      <c r="M261" s="8"/>
      <c r="O261" s="8"/>
    </row>
    <row r="262" spans="2:15" ht="14.25" customHeight="1" x14ac:dyDescent="0.2">
      <c r="B262" s="8"/>
      <c r="C262" s="8"/>
      <c r="D262" s="8"/>
      <c r="E262" s="8"/>
      <c r="F262" s="8"/>
      <c r="G262" s="8"/>
      <c r="H262" s="8"/>
      <c r="I262" s="8"/>
      <c r="J262" s="8"/>
      <c r="K262" s="8"/>
      <c r="L262" s="8"/>
      <c r="M262" s="8"/>
      <c r="O262" s="8"/>
    </row>
    <row r="263" spans="2:15" ht="14.25" customHeight="1" x14ac:dyDescent="0.2">
      <c r="B263" s="8"/>
      <c r="C263" s="8"/>
      <c r="D263" s="8"/>
      <c r="E263" s="8"/>
      <c r="F263" s="8"/>
      <c r="G263" s="8"/>
      <c r="H263" s="8"/>
      <c r="I263" s="8"/>
      <c r="J263" s="8"/>
      <c r="K263" s="8"/>
      <c r="L263" s="8"/>
      <c r="M263" s="8"/>
      <c r="O263" s="8"/>
    </row>
    <row r="264" spans="2:15" ht="14.25" customHeight="1" x14ac:dyDescent="0.2">
      <c r="B264" s="8"/>
      <c r="C264" s="8"/>
      <c r="D264" s="8"/>
      <c r="E264" s="8"/>
      <c r="F264" s="8"/>
      <c r="G264" s="8"/>
      <c r="H264" s="8"/>
      <c r="I264" s="8"/>
      <c r="J264" s="8"/>
      <c r="K264" s="8"/>
      <c r="L264" s="8"/>
      <c r="M264" s="8"/>
      <c r="O264" s="8"/>
    </row>
    <row r="265" spans="2:15" ht="14.25" customHeight="1" x14ac:dyDescent="0.2">
      <c r="B265" s="8"/>
      <c r="C265" s="8"/>
      <c r="D265" s="8"/>
      <c r="E265" s="8"/>
      <c r="F265" s="8"/>
      <c r="G265" s="8"/>
      <c r="H265" s="8"/>
      <c r="I265" s="8"/>
      <c r="J265" s="8"/>
      <c r="K265" s="8"/>
      <c r="L265" s="8"/>
      <c r="M265" s="8"/>
      <c r="O265" s="8"/>
    </row>
    <row r="266" spans="2:15" ht="14.25" customHeight="1" x14ac:dyDescent="0.2">
      <c r="B266" s="8"/>
      <c r="C266" s="8"/>
      <c r="D266" s="8"/>
      <c r="E266" s="8"/>
      <c r="F266" s="8"/>
      <c r="G266" s="8"/>
      <c r="H266" s="8"/>
      <c r="I266" s="8"/>
      <c r="J266" s="8"/>
      <c r="K266" s="8"/>
      <c r="L266" s="8"/>
      <c r="M266" s="8"/>
      <c r="O266" s="8"/>
    </row>
    <row r="267" spans="2:15" ht="14.25" customHeight="1" x14ac:dyDescent="0.2">
      <c r="B267" s="8"/>
      <c r="C267" s="8"/>
      <c r="D267" s="8"/>
      <c r="E267" s="8"/>
      <c r="F267" s="8"/>
      <c r="G267" s="8"/>
      <c r="H267" s="8"/>
      <c r="I267" s="8"/>
      <c r="J267" s="8"/>
      <c r="K267" s="8"/>
      <c r="L267" s="8"/>
      <c r="M267" s="8"/>
      <c r="O267" s="8"/>
    </row>
    <row r="268" spans="2:15" ht="14.25" customHeight="1" x14ac:dyDescent="0.2">
      <c r="B268" s="8"/>
      <c r="C268" s="8"/>
      <c r="D268" s="8"/>
      <c r="E268" s="8"/>
      <c r="F268" s="8"/>
      <c r="G268" s="8"/>
      <c r="H268" s="8"/>
      <c r="I268" s="8"/>
      <c r="J268" s="8"/>
      <c r="K268" s="8"/>
      <c r="L268" s="8"/>
      <c r="M268" s="8"/>
      <c r="O268" s="8"/>
    </row>
    <row r="269" spans="2:15" ht="14.25" customHeight="1" x14ac:dyDescent="0.2">
      <c r="B269" s="8"/>
      <c r="C269" s="8"/>
      <c r="D269" s="8"/>
      <c r="E269" s="8"/>
      <c r="F269" s="8"/>
      <c r="G269" s="8"/>
      <c r="H269" s="8"/>
      <c r="I269" s="8"/>
      <c r="J269" s="8"/>
      <c r="K269" s="8"/>
      <c r="L269" s="8"/>
      <c r="M269" s="8"/>
      <c r="O269" s="8"/>
    </row>
    <row r="270" spans="2:15" ht="14.25" customHeight="1" x14ac:dyDescent="0.2">
      <c r="B270" s="8"/>
      <c r="C270" s="8"/>
      <c r="D270" s="8"/>
      <c r="E270" s="8"/>
      <c r="F270" s="8"/>
      <c r="G270" s="8"/>
      <c r="H270" s="8"/>
      <c r="I270" s="8"/>
      <c r="J270" s="8"/>
      <c r="K270" s="8"/>
      <c r="L270" s="8"/>
      <c r="M270" s="8"/>
      <c r="O270" s="8"/>
    </row>
    <row r="271" spans="2:15" ht="14.25" customHeight="1" x14ac:dyDescent="0.2">
      <c r="B271" s="8"/>
      <c r="C271" s="8"/>
      <c r="D271" s="8"/>
      <c r="E271" s="8"/>
      <c r="F271" s="8"/>
      <c r="G271" s="8"/>
      <c r="H271" s="8"/>
      <c r="I271" s="8"/>
      <c r="J271" s="8"/>
      <c r="K271" s="8"/>
      <c r="L271" s="8"/>
      <c r="M271" s="8"/>
      <c r="O271" s="8"/>
    </row>
    <row r="272" spans="2:15" ht="14.25" customHeight="1" x14ac:dyDescent="0.2">
      <c r="B272" s="8"/>
      <c r="C272" s="8"/>
      <c r="D272" s="8"/>
      <c r="E272" s="8"/>
      <c r="F272" s="8"/>
      <c r="G272" s="8"/>
      <c r="H272" s="8"/>
      <c r="I272" s="8"/>
      <c r="J272" s="8"/>
      <c r="K272" s="8"/>
      <c r="L272" s="8"/>
      <c r="M272" s="8"/>
      <c r="O272" s="8"/>
    </row>
    <row r="273" spans="2:15" ht="14.25" customHeight="1" x14ac:dyDescent="0.2">
      <c r="B273" s="8"/>
      <c r="C273" s="8"/>
      <c r="D273" s="8"/>
      <c r="E273" s="8"/>
      <c r="F273" s="8"/>
      <c r="G273" s="8"/>
      <c r="H273" s="8"/>
      <c r="I273" s="8"/>
      <c r="J273" s="8"/>
      <c r="K273" s="8"/>
      <c r="L273" s="8"/>
      <c r="M273" s="8"/>
      <c r="O273" s="8"/>
    </row>
    <row r="274" spans="2:15" ht="14.25" customHeight="1" x14ac:dyDescent="0.2">
      <c r="B274" s="8"/>
      <c r="C274" s="8"/>
      <c r="D274" s="8"/>
      <c r="E274" s="8"/>
      <c r="F274" s="8"/>
      <c r="G274" s="8"/>
      <c r="H274" s="8"/>
      <c r="I274" s="8"/>
      <c r="J274" s="8"/>
      <c r="K274" s="8"/>
      <c r="L274" s="8"/>
      <c r="M274" s="8"/>
      <c r="O274" s="8"/>
    </row>
    <row r="275" spans="2:15" ht="14.25" customHeight="1" x14ac:dyDescent="0.2">
      <c r="B275" s="8"/>
      <c r="C275" s="8"/>
      <c r="D275" s="8"/>
      <c r="E275" s="8"/>
      <c r="F275" s="8"/>
      <c r="G275" s="8"/>
      <c r="H275" s="8"/>
      <c r="I275" s="8"/>
      <c r="J275" s="8"/>
      <c r="K275" s="8"/>
      <c r="L275" s="8"/>
      <c r="M275" s="8"/>
      <c r="O275" s="8"/>
    </row>
    <row r="276" spans="2:15" ht="14.25" customHeight="1" x14ac:dyDescent="0.2">
      <c r="B276" s="8"/>
      <c r="C276" s="8"/>
      <c r="D276" s="8"/>
      <c r="E276" s="8"/>
      <c r="F276" s="8"/>
      <c r="G276" s="8"/>
      <c r="H276" s="8"/>
      <c r="I276" s="8"/>
      <c r="J276" s="8"/>
      <c r="K276" s="8"/>
      <c r="L276" s="8"/>
      <c r="M276" s="8"/>
      <c r="O276" s="8"/>
    </row>
    <row r="277" spans="2:15" ht="14.25" customHeight="1" x14ac:dyDescent="0.2">
      <c r="B277" s="8"/>
      <c r="C277" s="8"/>
      <c r="D277" s="8"/>
      <c r="E277" s="8"/>
      <c r="F277" s="8"/>
      <c r="G277" s="8"/>
      <c r="H277" s="8"/>
      <c r="I277" s="8"/>
      <c r="J277" s="8"/>
      <c r="K277" s="8"/>
      <c r="L277" s="8"/>
      <c r="M277" s="8"/>
      <c r="O277" s="8"/>
    </row>
    <row r="278" spans="2:15" ht="14.25" customHeight="1" x14ac:dyDescent="0.2">
      <c r="B278" s="8"/>
      <c r="C278" s="8"/>
      <c r="D278" s="8"/>
      <c r="E278" s="8"/>
      <c r="F278" s="8"/>
      <c r="G278" s="8"/>
      <c r="H278" s="8"/>
      <c r="I278" s="8"/>
      <c r="J278" s="8"/>
      <c r="K278" s="8"/>
      <c r="L278" s="8"/>
      <c r="M278" s="8"/>
      <c r="O278" s="8"/>
    </row>
    <row r="279" spans="2:15" ht="14.25" customHeight="1" x14ac:dyDescent="0.2">
      <c r="B279" s="8"/>
      <c r="C279" s="8"/>
      <c r="D279" s="8"/>
      <c r="E279" s="8"/>
      <c r="F279" s="8"/>
      <c r="G279" s="8"/>
      <c r="H279" s="8"/>
      <c r="I279" s="8"/>
      <c r="J279" s="8"/>
      <c r="K279" s="8"/>
      <c r="L279" s="8"/>
      <c r="M279" s="8"/>
      <c r="O279" s="8"/>
    </row>
    <row r="280" spans="2:15" ht="14.25" customHeight="1" x14ac:dyDescent="0.2">
      <c r="B280" s="8"/>
      <c r="C280" s="8"/>
      <c r="D280" s="8"/>
      <c r="E280" s="8"/>
      <c r="F280" s="8"/>
      <c r="G280" s="8"/>
      <c r="H280" s="8"/>
      <c r="I280" s="8"/>
      <c r="J280" s="8"/>
      <c r="K280" s="8"/>
      <c r="L280" s="8"/>
      <c r="M280" s="8"/>
      <c r="O280" s="8"/>
    </row>
    <row r="281" spans="2:15" ht="14.25" customHeight="1" x14ac:dyDescent="0.2">
      <c r="B281" s="8"/>
      <c r="C281" s="8"/>
      <c r="D281" s="8"/>
      <c r="E281" s="8"/>
      <c r="F281" s="8"/>
      <c r="G281" s="8"/>
      <c r="H281" s="8"/>
      <c r="I281" s="8"/>
      <c r="J281" s="8"/>
      <c r="K281" s="8"/>
      <c r="L281" s="8"/>
      <c r="M281" s="8"/>
      <c r="O281" s="8"/>
    </row>
    <row r="282" spans="2:15" ht="14.25" customHeight="1" x14ac:dyDescent="0.2">
      <c r="B282" s="8"/>
      <c r="C282" s="8"/>
      <c r="D282" s="8"/>
      <c r="E282" s="8"/>
      <c r="F282" s="8"/>
      <c r="G282" s="8"/>
      <c r="H282" s="8"/>
      <c r="I282" s="8"/>
      <c r="J282" s="8"/>
      <c r="K282" s="8"/>
      <c r="L282" s="8"/>
      <c r="M282" s="8"/>
      <c r="O282" s="8"/>
    </row>
    <row r="283" spans="2:15" ht="14.25" customHeight="1" x14ac:dyDescent="0.2">
      <c r="B283" s="8"/>
      <c r="C283" s="8"/>
      <c r="D283" s="8"/>
      <c r="E283" s="8"/>
      <c r="F283" s="8"/>
      <c r="G283" s="8"/>
      <c r="H283" s="8"/>
      <c r="I283" s="8"/>
      <c r="J283" s="8"/>
      <c r="K283" s="8"/>
      <c r="L283" s="8"/>
      <c r="M283" s="8"/>
      <c r="O283" s="8"/>
    </row>
    <row r="284" spans="2:15" ht="14.25" customHeight="1" x14ac:dyDescent="0.2">
      <c r="B284" s="8"/>
      <c r="C284" s="8"/>
      <c r="D284" s="8"/>
      <c r="E284" s="8"/>
      <c r="F284" s="8"/>
      <c r="G284" s="8"/>
      <c r="H284" s="8"/>
      <c r="I284" s="8"/>
      <c r="J284" s="8"/>
      <c r="K284" s="8"/>
      <c r="L284" s="8"/>
      <c r="M284" s="8"/>
      <c r="O284" s="8"/>
    </row>
    <row r="285" spans="2:15" ht="14.25" customHeight="1" x14ac:dyDescent="0.2">
      <c r="B285" s="8"/>
      <c r="C285" s="8"/>
      <c r="D285" s="8"/>
      <c r="E285" s="8"/>
      <c r="F285" s="8"/>
      <c r="G285" s="8"/>
      <c r="H285" s="8"/>
      <c r="I285" s="8"/>
      <c r="J285" s="8"/>
      <c r="K285" s="8"/>
      <c r="L285" s="8"/>
      <c r="M285" s="8"/>
      <c r="O285" s="8"/>
    </row>
    <row r="286" spans="2:15" ht="14.25" customHeight="1" x14ac:dyDescent="0.2">
      <c r="B286" s="8"/>
      <c r="C286" s="8"/>
      <c r="D286" s="8"/>
      <c r="E286" s="8"/>
      <c r="F286" s="8"/>
      <c r="G286" s="8"/>
      <c r="H286" s="8"/>
      <c r="I286" s="8"/>
      <c r="J286" s="8"/>
      <c r="K286" s="8"/>
      <c r="L286" s="8"/>
      <c r="M286" s="8"/>
      <c r="O286" s="8"/>
    </row>
    <row r="287" spans="2:15" ht="14.25" customHeight="1" x14ac:dyDescent="0.2">
      <c r="B287" s="8"/>
      <c r="C287" s="8"/>
      <c r="D287" s="8"/>
      <c r="E287" s="8"/>
      <c r="F287" s="8"/>
      <c r="G287" s="8"/>
      <c r="H287" s="8"/>
      <c r="I287" s="8"/>
      <c r="J287" s="8"/>
      <c r="K287" s="8"/>
      <c r="L287" s="8"/>
      <c r="M287" s="8"/>
      <c r="O287" s="8"/>
    </row>
    <row r="288" spans="2:15" ht="14.25" customHeight="1" x14ac:dyDescent="0.2">
      <c r="B288" s="8"/>
      <c r="C288" s="8"/>
      <c r="D288" s="8"/>
      <c r="E288" s="8"/>
      <c r="F288" s="8"/>
      <c r="G288" s="8"/>
      <c r="H288" s="8"/>
      <c r="I288" s="8"/>
      <c r="J288" s="8"/>
      <c r="K288" s="8"/>
      <c r="L288" s="8"/>
      <c r="M288" s="8"/>
      <c r="O288" s="8"/>
    </row>
    <row r="289" spans="2:15" ht="14.25" customHeight="1" x14ac:dyDescent="0.2">
      <c r="B289" s="8"/>
      <c r="C289" s="8"/>
      <c r="D289" s="8"/>
      <c r="E289" s="8"/>
      <c r="F289" s="8"/>
      <c r="G289" s="8"/>
      <c r="H289" s="8"/>
      <c r="I289" s="8"/>
      <c r="J289" s="8"/>
      <c r="K289" s="8"/>
      <c r="L289" s="8"/>
      <c r="M289" s="8"/>
      <c r="O289" s="8"/>
    </row>
    <row r="290" spans="2:15" ht="14.25" customHeight="1" x14ac:dyDescent="0.2">
      <c r="B290" s="8"/>
      <c r="C290" s="8"/>
      <c r="D290" s="8"/>
      <c r="E290" s="8"/>
      <c r="F290" s="8"/>
      <c r="G290" s="8"/>
      <c r="H290" s="8"/>
      <c r="I290" s="8"/>
      <c r="J290" s="8"/>
      <c r="K290" s="8"/>
      <c r="L290" s="8"/>
      <c r="M290" s="8"/>
      <c r="O290" s="8"/>
    </row>
    <row r="291" spans="2:15" ht="14.25" customHeight="1" x14ac:dyDescent="0.2">
      <c r="B291" s="8"/>
      <c r="C291" s="8"/>
      <c r="D291" s="8"/>
      <c r="E291" s="8"/>
      <c r="F291" s="8"/>
      <c r="G291" s="8"/>
      <c r="H291" s="8"/>
      <c r="I291" s="8"/>
      <c r="J291" s="8"/>
      <c r="K291" s="8"/>
      <c r="L291" s="8"/>
      <c r="M291" s="8"/>
      <c r="O291" s="8"/>
    </row>
    <row r="292" spans="2:15" ht="14.25" customHeight="1" x14ac:dyDescent="0.2">
      <c r="B292" s="8"/>
      <c r="C292" s="8"/>
      <c r="D292" s="8"/>
      <c r="E292" s="8"/>
      <c r="F292" s="8"/>
      <c r="G292" s="8"/>
      <c r="H292" s="8"/>
      <c r="I292" s="8"/>
      <c r="J292" s="8"/>
      <c r="K292" s="8"/>
      <c r="L292" s="8"/>
      <c r="M292" s="8"/>
      <c r="O292" s="8"/>
    </row>
    <row r="293" spans="2:15" ht="14.25" customHeight="1" x14ac:dyDescent="0.2">
      <c r="B293" s="8"/>
      <c r="C293" s="8"/>
      <c r="D293" s="8"/>
      <c r="E293" s="8"/>
      <c r="F293" s="8"/>
      <c r="G293" s="8"/>
      <c r="H293" s="8"/>
      <c r="I293" s="8"/>
      <c r="J293" s="8"/>
      <c r="K293" s="8"/>
      <c r="L293" s="8"/>
      <c r="M293" s="8"/>
      <c r="O293" s="8"/>
    </row>
    <row r="294" spans="2:15" ht="14.25" customHeight="1" x14ac:dyDescent="0.2">
      <c r="B294" s="8"/>
      <c r="C294" s="8"/>
      <c r="D294" s="8"/>
      <c r="E294" s="8"/>
      <c r="F294" s="8"/>
      <c r="G294" s="8"/>
      <c r="H294" s="8"/>
      <c r="I294" s="8"/>
      <c r="J294" s="8"/>
      <c r="K294" s="8"/>
      <c r="L294" s="8"/>
      <c r="M294" s="8"/>
      <c r="O294" s="8"/>
    </row>
    <row r="295" spans="2:15" ht="14.25" customHeight="1" x14ac:dyDescent="0.2">
      <c r="B295" s="8"/>
      <c r="C295" s="8"/>
      <c r="D295" s="8"/>
      <c r="E295" s="8"/>
      <c r="F295" s="8"/>
      <c r="G295" s="8"/>
      <c r="H295" s="8"/>
      <c r="I295" s="8"/>
      <c r="J295" s="8"/>
      <c r="K295" s="8"/>
      <c r="L295" s="8"/>
      <c r="M295" s="8"/>
      <c r="O295" s="8"/>
    </row>
    <row r="296" spans="2:15" ht="14.25" customHeight="1" x14ac:dyDescent="0.2">
      <c r="B296" s="8"/>
      <c r="C296" s="8"/>
      <c r="D296" s="8"/>
      <c r="E296" s="8"/>
      <c r="F296" s="8"/>
      <c r="G296" s="8"/>
      <c r="H296" s="8"/>
      <c r="I296" s="8"/>
      <c r="J296" s="8"/>
      <c r="K296" s="8"/>
      <c r="L296" s="8"/>
      <c r="M296" s="8"/>
      <c r="O296" s="8"/>
    </row>
    <row r="297" spans="2:15" ht="14.25" customHeight="1" x14ac:dyDescent="0.2">
      <c r="B297" s="8"/>
      <c r="C297" s="8"/>
      <c r="D297" s="8"/>
      <c r="E297" s="8"/>
      <c r="F297" s="8"/>
      <c r="G297" s="8"/>
      <c r="H297" s="8"/>
      <c r="I297" s="8"/>
      <c r="J297" s="8"/>
      <c r="K297" s="8"/>
      <c r="L297" s="8"/>
      <c r="M297" s="8"/>
      <c r="O297" s="8"/>
    </row>
    <row r="298" spans="2:15" ht="14.25" customHeight="1" x14ac:dyDescent="0.2">
      <c r="B298" s="8"/>
      <c r="C298" s="8"/>
      <c r="D298" s="8"/>
      <c r="E298" s="8"/>
      <c r="F298" s="8"/>
      <c r="G298" s="8"/>
      <c r="H298" s="8"/>
      <c r="I298" s="8"/>
      <c r="J298" s="8"/>
      <c r="K298" s="8"/>
      <c r="L298" s="8"/>
      <c r="M298" s="8"/>
      <c r="O298" s="8"/>
    </row>
    <row r="299" spans="2:15" ht="14.25" customHeight="1" x14ac:dyDescent="0.2">
      <c r="B299" s="8"/>
      <c r="C299" s="8"/>
      <c r="D299" s="8"/>
      <c r="E299" s="8"/>
      <c r="F299" s="8"/>
      <c r="G299" s="8"/>
      <c r="H299" s="8"/>
      <c r="I299" s="8"/>
      <c r="J299" s="8"/>
      <c r="K299" s="8"/>
      <c r="L299" s="8"/>
      <c r="M299" s="8"/>
      <c r="O299" s="8"/>
    </row>
    <row r="300" spans="2:15" ht="14.25" customHeight="1" x14ac:dyDescent="0.2">
      <c r="B300" s="8"/>
      <c r="C300" s="8"/>
      <c r="D300" s="8"/>
      <c r="E300" s="8"/>
      <c r="F300" s="8"/>
      <c r="G300" s="8"/>
      <c r="H300" s="8"/>
      <c r="I300" s="8"/>
      <c r="J300" s="8"/>
      <c r="K300" s="8"/>
      <c r="L300" s="8"/>
      <c r="M300" s="8"/>
      <c r="O300" s="8"/>
    </row>
    <row r="301" spans="2:15" ht="14.25" customHeight="1" x14ac:dyDescent="0.2">
      <c r="B301" s="8"/>
      <c r="C301" s="8"/>
      <c r="D301" s="8"/>
      <c r="E301" s="8"/>
      <c r="F301" s="8"/>
      <c r="G301" s="8"/>
      <c r="H301" s="8"/>
      <c r="I301" s="8"/>
      <c r="J301" s="8"/>
      <c r="K301" s="8"/>
      <c r="L301" s="8"/>
      <c r="M301" s="8"/>
      <c r="O301" s="8"/>
    </row>
    <row r="302" spans="2:15" ht="14.25" customHeight="1" x14ac:dyDescent="0.2">
      <c r="B302" s="8"/>
      <c r="C302" s="8"/>
      <c r="D302" s="8"/>
      <c r="E302" s="8"/>
      <c r="F302" s="8"/>
      <c r="G302" s="8"/>
      <c r="H302" s="8"/>
      <c r="I302" s="8"/>
      <c r="J302" s="8"/>
      <c r="K302" s="8"/>
      <c r="L302" s="8"/>
      <c r="M302" s="8"/>
      <c r="O302" s="8"/>
    </row>
    <row r="303" spans="2:15" ht="14.25" customHeight="1" x14ac:dyDescent="0.2">
      <c r="B303" s="8"/>
      <c r="C303" s="8"/>
      <c r="D303" s="8"/>
      <c r="E303" s="8"/>
      <c r="F303" s="8"/>
      <c r="G303" s="8"/>
      <c r="H303" s="8"/>
      <c r="I303" s="8"/>
      <c r="J303" s="8"/>
      <c r="K303" s="8"/>
      <c r="L303" s="8"/>
      <c r="M303" s="8"/>
      <c r="O303" s="8"/>
    </row>
    <row r="304" spans="2:15" ht="14.25" customHeight="1" x14ac:dyDescent="0.2">
      <c r="B304" s="8"/>
      <c r="C304" s="8"/>
      <c r="D304" s="8"/>
      <c r="E304" s="8"/>
      <c r="F304" s="8"/>
      <c r="G304" s="8"/>
      <c r="H304" s="8"/>
      <c r="I304" s="8"/>
      <c r="J304" s="8"/>
      <c r="K304" s="8"/>
      <c r="L304" s="8"/>
      <c r="M304" s="8"/>
      <c r="O304" s="8"/>
    </row>
    <row r="305" spans="2:15" ht="14.25" customHeight="1" x14ac:dyDescent="0.2">
      <c r="B305" s="8"/>
      <c r="C305" s="8"/>
      <c r="D305" s="8"/>
      <c r="E305" s="8"/>
      <c r="F305" s="8"/>
      <c r="G305" s="8"/>
      <c r="H305" s="8"/>
      <c r="I305" s="8"/>
      <c r="J305" s="8"/>
      <c r="K305" s="8"/>
      <c r="L305" s="8"/>
      <c r="M305" s="8"/>
      <c r="O305" s="8"/>
    </row>
    <row r="306" spans="2:15" ht="14.25" customHeight="1" x14ac:dyDescent="0.2">
      <c r="B306" s="8"/>
      <c r="C306" s="8"/>
      <c r="D306" s="8"/>
      <c r="E306" s="8"/>
      <c r="F306" s="8"/>
      <c r="G306" s="8"/>
      <c r="H306" s="8"/>
      <c r="I306" s="8"/>
      <c r="J306" s="8"/>
      <c r="K306" s="8"/>
      <c r="L306" s="8"/>
      <c r="M306" s="8"/>
      <c r="O306" s="8"/>
    </row>
    <row r="307" spans="2:15" ht="14.25" customHeight="1" x14ac:dyDescent="0.2">
      <c r="B307" s="8"/>
      <c r="C307" s="8"/>
      <c r="D307" s="8"/>
      <c r="E307" s="8"/>
      <c r="F307" s="8"/>
      <c r="G307" s="8"/>
      <c r="H307" s="8"/>
      <c r="I307" s="8"/>
      <c r="J307" s="8"/>
      <c r="K307" s="8"/>
      <c r="L307" s="8"/>
      <c r="M307" s="8"/>
      <c r="O307" s="8"/>
    </row>
    <row r="308" spans="2:15" ht="14.25" customHeight="1" x14ac:dyDescent="0.2">
      <c r="B308" s="8"/>
      <c r="C308" s="8"/>
      <c r="D308" s="8"/>
      <c r="E308" s="8"/>
      <c r="F308" s="8"/>
      <c r="G308" s="8"/>
      <c r="H308" s="8"/>
      <c r="I308" s="8"/>
      <c r="J308" s="8"/>
      <c r="K308" s="8"/>
      <c r="L308" s="8"/>
      <c r="M308" s="8"/>
      <c r="O308" s="8"/>
    </row>
    <row r="309" spans="2:15" ht="14.25" customHeight="1" x14ac:dyDescent="0.2">
      <c r="B309" s="8"/>
      <c r="C309" s="8"/>
      <c r="D309" s="8"/>
      <c r="E309" s="8"/>
      <c r="F309" s="8"/>
      <c r="G309" s="8"/>
      <c r="H309" s="8"/>
      <c r="I309" s="8"/>
      <c r="J309" s="8"/>
      <c r="K309" s="8"/>
      <c r="L309" s="8"/>
      <c r="M309" s="8"/>
      <c r="O309" s="8"/>
    </row>
    <row r="310" spans="2:15" ht="14.25" customHeight="1" x14ac:dyDescent="0.2">
      <c r="B310" s="8"/>
      <c r="C310" s="8"/>
      <c r="D310" s="8"/>
      <c r="E310" s="8"/>
      <c r="F310" s="8"/>
      <c r="G310" s="8"/>
      <c r="H310" s="8"/>
      <c r="I310" s="8"/>
      <c r="J310" s="8"/>
      <c r="K310" s="8"/>
      <c r="L310" s="8"/>
      <c r="M310" s="8"/>
      <c r="O310" s="8"/>
    </row>
    <row r="311" spans="2:15" ht="14.25" customHeight="1" x14ac:dyDescent="0.2">
      <c r="B311" s="8"/>
      <c r="C311" s="8"/>
      <c r="D311" s="8"/>
      <c r="E311" s="8"/>
      <c r="F311" s="8"/>
      <c r="G311" s="8"/>
      <c r="H311" s="8"/>
      <c r="I311" s="8"/>
      <c r="J311" s="8"/>
      <c r="K311" s="8"/>
      <c r="L311" s="8"/>
      <c r="M311" s="8"/>
      <c r="O311" s="8"/>
    </row>
    <row r="312" spans="2:15" ht="14.25" customHeight="1" x14ac:dyDescent="0.2">
      <c r="B312" s="8"/>
      <c r="C312" s="8"/>
      <c r="D312" s="8"/>
      <c r="E312" s="8"/>
      <c r="F312" s="8"/>
      <c r="G312" s="8"/>
      <c r="H312" s="8"/>
      <c r="I312" s="8"/>
      <c r="J312" s="8"/>
      <c r="K312" s="8"/>
      <c r="L312" s="8"/>
      <c r="M312" s="8"/>
      <c r="O312" s="8"/>
    </row>
    <row r="313" spans="2:15" ht="14.25" customHeight="1" x14ac:dyDescent="0.2">
      <c r="B313" s="8"/>
      <c r="C313" s="8"/>
      <c r="D313" s="8"/>
      <c r="E313" s="8"/>
      <c r="F313" s="8"/>
      <c r="G313" s="8"/>
      <c r="H313" s="8"/>
      <c r="I313" s="8"/>
      <c r="J313" s="8"/>
      <c r="K313" s="8"/>
      <c r="L313" s="8"/>
      <c r="M313" s="8"/>
      <c r="O313" s="8"/>
    </row>
    <row r="314" spans="2:15" ht="14.25" customHeight="1" x14ac:dyDescent="0.2">
      <c r="B314" s="8"/>
      <c r="C314" s="8"/>
      <c r="D314" s="8"/>
      <c r="E314" s="8"/>
      <c r="F314" s="8"/>
      <c r="G314" s="8"/>
      <c r="H314" s="8"/>
      <c r="I314" s="8"/>
      <c r="J314" s="8"/>
      <c r="K314" s="8"/>
      <c r="L314" s="8"/>
      <c r="M314" s="8"/>
      <c r="O314" s="8"/>
    </row>
    <row r="315" spans="2:15" ht="14.25" customHeight="1" x14ac:dyDescent="0.2">
      <c r="B315" s="8"/>
      <c r="C315" s="8"/>
      <c r="D315" s="8"/>
      <c r="E315" s="8"/>
      <c r="F315" s="8"/>
      <c r="G315" s="8"/>
      <c r="H315" s="8"/>
      <c r="I315" s="8"/>
      <c r="J315" s="8"/>
      <c r="K315" s="8"/>
      <c r="L315" s="8"/>
      <c r="M315" s="8"/>
      <c r="O315" s="8"/>
    </row>
    <row r="316" spans="2:15" ht="14.25" customHeight="1" x14ac:dyDescent="0.2">
      <c r="B316" s="8"/>
      <c r="C316" s="8"/>
      <c r="D316" s="8"/>
      <c r="E316" s="8"/>
      <c r="F316" s="8"/>
      <c r="G316" s="8"/>
      <c r="H316" s="8"/>
      <c r="I316" s="8"/>
      <c r="J316" s="8"/>
      <c r="K316" s="8"/>
      <c r="L316" s="8"/>
      <c r="M316" s="8"/>
      <c r="O316" s="8"/>
    </row>
    <row r="317" spans="2:15" ht="14.25" customHeight="1" x14ac:dyDescent="0.2">
      <c r="B317" s="8"/>
      <c r="C317" s="8"/>
      <c r="D317" s="8"/>
      <c r="E317" s="8"/>
      <c r="F317" s="8"/>
      <c r="G317" s="8"/>
      <c r="H317" s="8"/>
      <c r="I317" s="8"/>
      <c r="J317" s="8"/>
      <c r="K317" s="8"/>
      <c r="L317" s="8"/>
      <c r="M317" s="8"/>
      <c r="O317" s="8"/>
    </row>
    <row r="318" spans="2:15" ht="14.25" customHeight="1" x14ac:dyDescent="0.2">
      <c r="B318" s="8"/>
      <c r="C318" s="8"/>
      <c r="D318" s="8"/>
      <c r="E318" s="8"/>
      <c r="F318" s="8"/>
      <c r="G318" s="8"/>
      <c r="H318" s="8"/>
      <c r="I318" s="8"/>
      <c r="J318" s="8"/>
      <c r="K318" s="8"/>
      <c r="L318" s="8"/>
      <c r="M318" s="8"/>
      <c r="O318" s="8"/>
    </row>
    <row r="319" spans="2:15" ht="14.25" customHeight="1" x14ac:dyDescent="0.2">
      <c r="B319" s="8"/>
      <c r="C319" s="8"/>
      <c r="D319" s="8"/>
      <c r="E319" s="8"/>
      <c r="F319" s="8"/>
      <c r="G319" s="8"/>
      <c r="H319" s="8"/>
      <c r="I319" s="8"/>
      <c r="J319" s="8"/>
      <c r="K319" s="8"/>
      <c r="L319" s="8"/>
      <c r="M319" s="8"/>
      <c r="O319" s="8"/>
    </row>
    <row r="320" spans="2:15" ht="14.25" customHeight="1" x14ac:dyDescent="0.2">
      <c r="B320" s="8"/>
      <c r="C320" s="8"/>
      <c r="D320" s="8"/>
      <c r="E320" s="8"/>
      <c r="F320" s="8"/>
      <c r="G320" s="8"/>
      <c r="H320" s="8"/>
      <c r="I320" s="8"/>
      <c r="J320" s="8"/>
      <c r="K320" s="8"/>
      <c r="L320" s="8"/>
      <c r="M320" s="8"/>
      <c r="O320" s="8"/>
    </row>
    <row r="321" spans="2:15" ht="14.25" customHeight="1" x14ac:dyDescent="0.2">
      <c r="B321" s="8"/>
      <c r="C321" s="8"/>
      <c r="D321" s="8"/>
      <c r="E321" s="8"/>
      <c r="F321" s="8"/>
      <c r="G321" s="8"/>
      <c r="H321" s="8"/>
      <c r="I321" s="8"/>
      <c r="J321" s="8"/>
      <c r="K321" s="8"/>
      <c r="L321" s="8"/>
      <c r="M321" s="8"/>
      <c r="O321" s="8"/>
    </row>
    <row r="322" spans="2:15" ht="14.25" customHeight="1" x14ac:dyDescent="0.2">
      <c r="B322" s="8"/>
      <c r="C322" s="8"/>
      <c r="D322" s="8"/>
      <c r="E322" s="8"/>
      <c r="F322" s="8"/>
      <c r="G322" s="8"/>
      <c r="H322" s="8"/>
      <c r="I322" s="8"/>
      <c r="J322" s="8"/>
      <c r="K322" s="8"/>
      <c r="L322" s="8"/>
      <c r="M322" s="8"/>
      <c r="O322" s="8"/>
    </row>
    <row r="323" spans="2:15" ht="14.25" customHeight="1" x14ac:dyDescent="0.2">
      <c r="B323" s="8"/>
      <c r="C323" s="8"/>
      <c r="D323" s="8"/>
      <c r="E323" s="8"/>
      <c r="F323" s="8"/>
      <c r="G323" s="8"/>
      <c r="H323" s="8"/>
      <c r="I323" s="8"/>
      <c r="J323" s="8"/>
      <c r="K323" s="8"/>
      <c r="L323" s="8"/>
      <c r="M323" s="8"/>
      <c r="O323" s="8"/>
    </row>
    <row r="324" spans="2:15" ht="14.25" customHeight="1" x14ac:dyDescent="0.2">
      <c r="B324" s="8"/>
      <c r="C324" s="8"/>
      <c r="D324" s="8"/>
      <c r="E324" s="8"/>
      <c r="F324" s="8"/>
      <c r="G324" s="8"/>
      <c r="H324" s="8"/>
      <c r="I324" s="8"/>
      <c r="J324" s="8"/>
      <c r="K324" s="8"/>
      <c r="L324" s="8"/>
      <c r="M324" s="8"/>
      <c r="O324" s="8"/>
    </row>
    <row r="325" spans="2:15" ht="14.25" customHeight="1" x14ac:dyDescent="0.2">
      <c r="B325" s="8"/>
      <c r="C325" s="8"/>
      <c r="D325" s="8"/>
      <c r="E325" s="8"/>
      <c r="F325" s="8"/>
      <c r="G325" s="8"/>
      <c r="H325" s="8"/>
      <c r="I325" s="8"/>
      <c r="J325" s="8"/>
      <c r="K325" s="8"/>
      <c r="L325" s="8"/>
      <c r="M325" s="8"/>
      <c r="O325" s="8"/>
    </row>
    <row r="326" spans="2:15" ht="14.25" customHeight="1" x14ac:dyDescent="0.2">
      <c r="B326" s="8"/>
      <c r="C326" s="8"/>
      <c r="D326" s="8"/>
      <c r="E326" s="8"/>
      <c r="F326" s="8"/>
      <c r="G326" s="8"/>
      <c r="H326" s="8"/>
      <c r="I326" s="8"/>
      <c r="J326" s="8"/>
      <c r="K326" s="8"/>
      <c r="L326" s="8"/>
      <c r="M326" s="8"/>
      <c r="O326" s="8"/>
    </row>
    <row r="327" spans="2:15" ht="14.25" customHeight="1" x14ac:dyDescent="0.2">
      <c r="B327" s="8"/>
      <c r="C327" s="8"/>
      <c r="D327" s="8"/>
      <c r="E327" s="8"/>
      <c r="F327" s="8"/>
      <c r="G327" s="8"/>
      <c r="H327" s="8"/>
      <c r="I327" s="8"/>
      <c r="J327" s="8"/>
      <c r="K327" s="8"/>
      <c r="L327" s="8"/>
      <c r="M327" s="8"/>
      <c r="O327" s="8"/>
    </row>
    <row r="328" spans="2:15" ht="14.25" customHeight="1" x14ac:dyDescent="0.2">
      <c r="B328" s="8"/>
      <c r="C328" s="8"/>
      <c r="D328" s="8"/>
      <c r="E328" s="8"/>
      <c r="F328" s="8"/>
      <c r="G328" s="8"/>
      <c r="H328" s="8"/>
      <c r="I328" s="8"/>
      <c r="J328" s="8"/>
      <c r="K328" s="8"/>
      <c r="L328" s="8"/>
      <c r="M328" s="8"/>
      <c r="O328" s="8"/>
    </row>
    <row r="329" spans="2:15" ht="14.25" customHeight="1" x14ac:dyDescent="0.2">
      <c r="B329" s="8"/>
      <c r="C329" s="8"/>
      <c r="D329" s="8"/>
      <c r="E329" s="8"/>
      <c r="F329" s="8"/>
      <c r="G329" s="8"/>
      <c r="H329" s="8"/>
      <c r="I329" s="8"/>
      <c r="J329" s="8"/>
      <c r="K329" s="8"/>
      <c r="L329" s="8"/>
      <c r="M329" s="8"/>
      <c r="O329" s="8"/>
    </row>
    <row r="330" spans="2:15" ht="14.25" customHeight="1" x14ac:dyDescent="0.2">
      <c r="B330" s="8"/>
      <c r="C330" s="8"/>
      <c r="D330" s="8"/>
      <c r="E330" s="8"/>
      <c r="F330" s="8"/>
      <c r="G330" s="8"/>
      <c r="H330" s="8"/>
      <c r="I330" s="8"/>
      <c r="J330" s="8"/>
      <c r="K330" s="8"/>
      <c r="L330" s="8"/>
      <c r="M330" s="8"/>
      <c r="O330" s="8"/>
    </row>
    <row r="331" spans="2:15" ht="14.25" customHeight="1" x14ac:dyDescent="0.2">
      <c r="B331" s="8"/>
      <c r="C331" s="8"/>
      <c r="D331" s="8"/>
      <c r="E331" s="8"/>
      <c r="F331" s="8"/>
      <c r="G331" s="8"/>
      <c r="H331" s="8"/>
      <c r="I331" s="8"/>
      <c r="J331" s="8"/>
      <c r="K331" s="8"/>
      <c r="L331" s="8"/>
      <c r="M331" s="8"/>
      <c r="O331" s="8"/>
    </row>
    <row r="332" spans="2:15" ht="14.25" customHeight="1" x14ac:dyDescent="0.2">
      <c r="B332" s="8"/>
      <c r="C332" s="8"/>
      <c r="D332" s="8"/>
      <c r="E332" s="8"/>
      <c r="F332" s="8"/>
      <c r="G332" s="8"/>
      <c r="H332" s="8"/>
      <c r="I332" s="8"/>
      <c r="J332" s="8"/>
      <c r="K332" s="8"/>
      <c r="L332" s="8"/>
      <c r="M332" s="8"/>
      <c r="O332" s="8"/>
    </row>
    <row r="333" spans="2:15" ht="14.25" customHeight="1" x14ac:dyDescent="0.2">
      <c r="B333" s="8"/>
      <c r="C333" s="8"/>
      <c r="D333" s="8"/>
      <c r="E333" s="8"/>
      <c r="F333" s="8"/>
      <c r="G333" s="8"/>
      <c r="H333" s="8"/>
      <c r="I333" s="8"/>
      <c r="J333" s="8"/>
      <c r="K333" s="8"/>
      <c r="L333" s="8"/>
      <c r="M333" s="8"/>
      <c r="O333" s="8"/>
    </row>
    <row r="334" spans="2:15" ht="14.25" customHeight="1" x14ac:dyDescent="0.2">
      <c r="B334" s="8"/>
      <c r="C334" s="8"/>
      <c r="D334" s="8"/>
      <c r="E334" s="8"/>
      <c r="F334" s="8"/>
      <c r="G334" s="8"/>
      <c r="H334" s="8"/>
      <c r="I334" s="8"/>
      <c r="J334" s="8"/>
      <c r="K334" s="8"/>
      <c r="L334" s="8"/>
      <c r="M334" s="8"/>
      <c r="O334" s="8"/>
    </row>
    <row r="335" spans="2:15" ht="14.25" customHeight="1" x14ac:dyDescent="0.2">
      <c r="B335" s="8"/>
      <c r="C335" s="8"/>
      <c r="D335" s="8"/>
      <c r="E335" s="8"/>
      <c r="F335" s="8"/>
      <c r="G335" s="8"/>
      <c r="H335" s="8"/>
      <c r="I335" s="8"/>
      <c r="J335" s="8"/>
      <c r="K335" s="8"/>
      <c r="L335" s="8"/>
      <c r="M335" s="8"/>
      <c r="O335" s="8"/>
    </row>
    <row r="336" spans="2:15" ht="14.25" customHeight="1" x14ac:dyDescent="0.2">
      <c r="B336" s="8"/>
      <c r="C336" s="8"/>
      <c r="D336" s="8"/>
      <c r="E336" s="8"/>
      <c r="F336" s="8"/>
      <c r="G336" s="8"/>
      <c r="H336" s="8"/>
      <c r="I336" s="8"/>
      <c r="J336" s="8"/>
      <c r="K336" s="8"/>
      <c r="L336" s="8"/>
      <c r="M336" s="8"/>
      <c r="O336" s="8"/>
    </row>
    <row r="337" spans="2:15" ht="14.25" customHeight="1" x14ac:dyDescent="0.2">
      <c r="B337" s="8"/>
      <c r="C337" s="8"/>
      <c r="D337" s="8"/>
      <c r="E337" s="8"/>
      <c r="F337" s="8"/>
      <c r="G337" s="8"/>
      <c r="H337" s="8"/>
      <c r="I337" s="8"/>
      <c r="J337" s="8"/>
      <c r="K337" s="8"/>
      <c r="L337" s="8"/>
      <c r="M337" s="8"/>
      <c r="O337" s="8"/>
    </row>
    <row r="338" spans="2:15" ht="14.25" customHeight="1" x14ac:dyDescent="0.2">
      <c r="B338" s="8"/>
      <c r="C338" s="8"/>
      <c r="D338" s="8"/>
      <c r="E338" s="8"/>
      <c r="F338" s="8"/>
      <c r="G338" s="8"/>
      <c r="H338" s="8"/>
      <c r="I338" s="8"/>
      <c r="J338" s="8"/>
      <c r="K338" s="8"/>
      <c r="L338" s="8"/>
      <c r="M338" s="8"/>
      <c r="O338" s="8"/>
    </row>
    <row r="339" spans="2:15" ht="14.25" customHeight="1" x14ac:dyDescent="0.2">
      <c r="B339" s="8"/>
      <c r="C339" s="8"/>
      <c r="D339" s="8"/>
      <c r="E339" s="8"/>
      <c r="F339" s="8"/>
      <c r="G339" s="8"/>
      <c r="H339" s="8"/>
      <c r="I339" s="8"/>
      <c r="J339" s="8"/>
      <c r="K339" s="8"/>
      <c r="L339" s="8"/>
      <c r="M339" s="8"/>
      <c r="O339" s="8"/>
    </row>
    <row r="340" spans="2:15" ht="14.25" customHeight="1" x14ac:dyDescent="0.2">
      <c r="B340" s="8"/>
      <c r="C340" s="8"/>
      <c r="D340" s="8"/>
      <c r="E340" s="8"/>
      <c r="F340" s="8"/>
      <c r="G340" s="8"/>
      <c r="H340" s="8"/>
      <c r="I340" s="8"/>
      <c r="J340" s="8"/>
      <c r="K340" s="8"/>
      <c r="L340" s="8"/>
      <c r="M340" s="8"/>
      <c r="O340" s="8"/>
    </row>
    <row r="341" spans="2:15" ht="14.25" customHeight="1" x14ac:dyDescent="0.2">
      <c r="B341" s="8"/>
      <c r="C341" s="8"/>
      <c r="D341" s="8"/>
      <c r="E341" s="8"/>
      <c r="F341" s="8"/>
      <c r="G341" s="8"/>
      <c r="H341" s="8"/>
      <c r="I341" s="8"/>
      <c r="J341" s="8"/>
      <c r="K341" s="8"/>
      <c r="L341" s="8"/>
      <c r="M341" s="8"/>
      <c r="O341" s="8"/>
    </row>
    <row r="342" spans="2:15" ht="14.25" customHeight="1" x14ac:dyDescent="0.2">
      <c r="B342" s="8"/>
      <c r="C342" s="8"/>
      <c r="D342" s="8"/>
      <c r="E342" s="8"/>
      <c r="F342" s="8"/>
      <c r="G342" s="8"/>
      <c r="H342" s="8"/>
      <c r="I342" s="8"/>
      <c r="J342" s="8"/>
      <c r="K342" s="8"/>
      <c r="L342" s="8"/>
      <c r="M342" s="8"/>
      <c r="O342" s="8"/>
    </row>
    <row r="343" spans="2:15" ht="14.25" customHeight="1" x14ac:dyDescent="0.2">
      <c r="B343" s="8"/>
      <c r="C343" s="8"/>
      <c r="D343" s="8"/>
      <c r="E343" s="8"/>
      <c r="F343" s="8"/>
      <c r="G343" s="8"/>
      <c r="H343" s="8"/>
      <c r="I343" s="8"/>
      <c r="J343" s="8"/>
      <c r="K343" s="8"/>
      <c r="L343" s="8"/>
      <c r="M343" s="8"/>
      <c r="O343" s="8"/>
    </row>
    <row r="344" spans="2:15" ht="14.25" customHeight="1" x14ac:dyDescent="0.2">
      <c r="B344" s="8"/>
      <c r="C344" s="8"/>
      <c r="D344" s="8"/>
      <c r="E344" s="8"/>
      <c r="F344" s="8"/>
      <c r="G344" s="8"/>
      <c r="H344" s="8"/>
      <c r="I344" s="8"/>
      <c r="J344" s="8"/>
      <c r="K344" s="8"/>
      <c r="L344" s="8"/>
      <c r="M344" s="8"/>
      <c r="O344" s="8"/>
    </row>
    <row r="345" spans="2:15" ht="14.25" customHeight="1" x14ac:dyDescent="0.2">
      <c r="B345" s="8"/>
      <c r="C345" s="8"/>
      <c r="D345" s="8"/>
      <c r="E345" s="8"/>
      <c r="F345" s="8"/>
      <c r="G345" s="8"/>
      <c r="H345" s="8"/>
      <c r="I345" s="8"/>
      <c r="J345" s="8"/>
      <c r="K345" s="8"/>
      <c r="L345" s="8"/>
      <c r="M345" s="8"/>
      <c r="O345" s="8"/>
    </row>
    <row r="346" spans="2:15" ht="14.25" customHeight="1" x14ac:dyDescent="0.2">
      <c r="B346" s="8"/>
      <c r="C346" s="8"/>
      <c r="D346" s="8"/>
      <c r="E346" s="8"/>
      <c r="F346" s="8"/>
      <c r="G346" s="8"/>
      <c r="H346" s="8"/>
      <c r="I346" s="8"/>
      <c r="J346" s="8"/>
      <c r="K346" s="8"/>
      <c r="L346" s="8"/>
      <c r="M346" s="8"/>
      <c r="O346" s="8"/>
    </row>
    <row r="347" spans="2:15" ht="14.25" customHeight="1" x14ac:dyDescent="0.2">
      <c r="B347" s="8"/>
      <c r="C347" s="8"/>
      <c r="D347" s="8"/>
      <c r="E347" s="8"/>
      <c r="F347" s="8"/>
      <c r="G347" s="8"/>
      <c r="H347" s="8"/>
      <c r="I347" s="8"/>
      <c r="J347" s="8"/>
      <c r="K347" s="8"/>
      <c r="L347" s="8"/>
      <c r="M347" s="8"/>
      <c r="O347" s="8"/>
    </row>
    <row r="348" spans="2:15" ht="14.25" customHeight="1" x14ac:dyDescent="0.2">
      <c r="B348" s="8"/>
      <c r="C348" s="8"/>
      <c r="D348" s="8"/>
      <c r="E348" s="8"/>
      <c r="F348" s="8"/>
      <c r="G348" s="8"/>
      <c r="H348" s="8"/>
      <c r="I348" s="8"/>
      <c r="J348" s="8"/>
      <c r="K348" s="8"/>
      <c r="L348" s="8"/>
      <c r="M348" s="8"/>
      <c r="O348" s="8"/>
    </row>
    <row r="349" spans="2:15" ht="14.25" customHeight="1" x14ac:dyDescent="0.2">
      <c r="B349" s="8"/>
      <c r="C349" s="8"/>
      <c r="D349" s="8"/>
      <c r="E349" s="8"/>
      <c r="F349" s="8"/>
      <c r="G349" s="8"/>
      <c r="H349" s="8"/>
      <c r="I349" s="8"/>
      <c r="J349" s="8"/>
      <c r="K349" s="8"/>
      <c r="L349" s="8"/>
      <c r="M349" s="8"/>
      <c r="O349" s="8"/>
    </row>
    <row r="350" spans="2:15" ht="14.25" customHeight="1" x14ac:dyDescent="0.2">
      <c r="B350" s="8"/>
      <c r="C350" s="8"/>
      <c r="D350" s="8"/>
      <c r="E350" s="8"/>
      <c r="F350" s="8"/>
      <c r="G350" s="8"/>
      <c r="H350" s="8"/>
      <c r="I350" s="8"/>
      <c r="J350" s="8"/>
      <c r="K350" s="8"/>
      <c r="L350" s="8"/>
      <c r="M350" s="8"/>
      <c r="O350" s="8"/>
    </row>
    <row r="351" spans="2:15" ht="14.25" customHeight="1" x14ac:dyDescent="0.2">
      <c r="B351" s="8"/>
      <c r="C351" s="8"/>
      <c r="D351" s="8"/>
      <c r="E351" s="8"/>
      <c r="F351" s="8"/>
      <c r="G351" s="8"/>
      <c r="H351" s="8"/>
      <c r="I351" s="8"/>
      <c r="J351" s="8"/>
      <c r="K351" s="8"/>
      <c r="L351" s="8"/>
      <c r="M351" s="8"/>
      <c r="O351" s="8"/>
    </row>
    <row r="352" spans="2:15" ht="14.25" customHeight="1" x14ac:dyDescent="0.2">
      <c r="B352" s="8"/>
      <c r="C352" s="8"/>
      <c r="D352" s="8"/>
      <c r="E352" s="8"/>
      <c r="F352" s="8"/>
      <c r="G352" s="8"/>
      <c r="H352" s="8"/>
      <c r="I352" s="8"/>
      <c r="J352" s="8"/>
      <c r="K352" s="8"/>
      <c r="L352" s="8"/>
      <c r="M352" s="8"/>
      <c r="O352" s="8"/>
    </row>
    <row r="353" spans="2:15" ht="14.25" customHeight="1" x14ac:dyDescent="0.2">
      <c r="B353" s="8"/>
      <c r="C353" s="8"/>
      <c r="D353" s="8"/>
      <c r="E353" s="8"/>
      <c r="F353" s="8"/>
      <c r="G353" s="8"/>
      <c r="H353" s="8"/>
      <c r="I353" s="8"/>
      <c r="J353" s="8"/>
      <c r="K353" s="8"/>
      <c r="L353" s="8"/>
      <c r="M353" s="8"/>
      <c r="O353" s="8"/>
    </row>
    <row r="354" spans="2:15" ht="14.25" customHeight="1" x14ac:dyDescent="0.2">
      <c r="B354" s="8"/>
      <c r="C354" s="8"/>
      <c r="D354" s="8"/>
      <c r="E354" s="8"/>
      <c r="F354" s="8"/>
      <c r="G354" s="8"/>
      <c r="H354" s="8"/>
      <c r="I354" s="8"/>
      <c r="J354" s="8"/>
      <c r="K354" s="8"/>
      <c r="L354" s="8"/>
      <c r="M354" s="8"/>
      <c r="O354" s="8"/>
    </row>
    <row r="355" spans="2:15" ht="14.25" customHeight="1" x14ac:dyDescent="0.2">
      <c r="B355" s="8"/>
      <c r="C355" s="8"/>
      <c r="D355" s="8"/>
      <c r="E355" s="8"/>
      <c r="F355" s="8"/>
      <c r="G355" s="8"/>
      <c r="H355" s="8"/>
      <c r="I355" s="8"/>
      <c r="J355" s="8"/>
      <c r="K355" s="8"/>
      <c r="L355" s="8"/>
      <c r="M355" s="8"/>
      <c r="O355" s="8"/>
    </row>
    <row r="356" spans="2:15" ht="14.25" customHeight="1" x14ac:dyDescent="0.2">
      <c r="B356" s="8"/>
      <c r="C356" s="8"/>
      <c r="D356" s="8"/>
      <c r="E356" s="8"/>
      <c r="F356" s="8"/>
      <c r="G356" s="8"/>
      <c r="H356" s="8"/>
      <c r="I356" s="8"/>
      <c r="J356" s="8"/>
      <c r="K356" s="8"/>
      <c r="L356" s="8"/>
      <c r="M356" s="8"/>
      <c r="O356" s="8"/>
    </row>
    <row r="357" spans="2:15" ht="14.25" customHeight="1" x14ac:dyDescent="0.2">
      <c r="B357" s="8"/>
      <c r="C357" s="8"/>
      <c r="D357" s="8"/>
      <c r="E357" s="8"/>
      <c r="F357" s="8"/>
      <c r="G357" s="8"/>
      <c r="H357" s="8"/>
      <c r="I357" s="8"/>
      <c r="J357" s="8"/>
      <c r="K357" s="8"/>
      <c r="L357" s="8"/>
      <c r="M357" s="8"/>
      <c r="O357" s="8"/>
    </row>
    <row r="358" spans="2:15" ht="14.25" customHeight="1" x14ac:dyDescent="0.2">
      <c r="B358" s="8"/>
      <c r="C358" s="8"/>
      <c r="D358" s="8"/>
      <c r="E358" s="8"/>
      <c r="F358" s="8"/>
      <c r="G358" s="8"/>
      <c r="H358" s="8"/>
      <c r="I358" s="8"/>
      <c r="J358" s="8"/>
      <c r="K358" s="8"/>
      <c r="L358" s="8"/>
      <c r="M358" s="8"/>
      <c r="O358" s="8"/>
    </row>
    <row r="359" spans="2:15" ht="14.25" customHeight="1" x14ac:dyDescent="0.2">
      <c r="B359" s="8"/>
      <c r="C359" s="8"/>
      <c r="D359" s="8"/>
      <c r="E359" s="8"/>
      <c r="F359" s="8"/>
      <c r="G359" s="8"/>
      <c r="H359" s="8"/>
      <c r="I359" s="8"/>
      <c r="J359" s="8"/>
      <c r="K359" s="8"/>
      <c r="L359" s="8"/>
      <c r="M359" s="8"/>
      <c r="O359" s="8"/>
    </row>
    <row r="360" spans="2:15" ht="14.25" customHeight="1" x14ac:dyDescent="0.2">
      <c r="B360" s="8"/>
      <c r="C360" s="8"/>
      <c r="D360" s="8"/>
      <c r="E360" s="8"/>
      <c r="F360" s="8"/>
      <c r="G360" s="8"/>
      <c r="H360" s="8"/>
      <c r="I360" s="8"/>
      <c r="J360" s="8"/>
      <c r="K360" s="8"/>
      <c r="L360" s="8"/>
      <c r="M360" s="8"/>
      <c r="O360" s="8"/>
    </row>
    <row r="361" spans="2:15" ht="14.25" customHeight="1" x14ac:dyDescent="0.2">
      <c r="B361" s="8"/>
      <c r="C361" s="8"/>
      <c r="D361" s="8"/>
      <c r="E361" s="8"/>
      <c r="F361" s="8"/>
      <c r="G361" s="8"/>
      <c r="H361" s="8"/>
      <c r="I361" s="8"/>
      <c r="J361" s="8"/>
      <c r="K361" s="8"/>
      <c r="L361" s="8"/>
      <c r="M361" s="8"/>
      <c r="O361" s="8"/>
    </row>
    <row r="362" spans="2:15" ht="14.25" customHeight="1" x14ac:dyDescent="0.2">
      <c r="B362" s="8"/>
      <c r="C362" s="8"/>
      <c r="D362" s="8"/>
      <c r="E362" s="8"/>
      <c r="F362" s="8"/>
      <c r="G362" s="8"/>
      <c r="H362" s="8"/>
      <c r="I362" s="8"/>
      <c r="J362" s="8"/>
      <c r="K362" s="8"/>
      <c r="L362" s="8"/>
      <c r="M362" s="8"/>
      <c r="O362" s="8"/>
    </row>
    <row r="363" spans="2:15" ht="14.25" customHeight="1" x14ac:dyDescent="0.2">
      <c r="B363" s="8"/>
      <c r="C363" s="8"/>
      <c r="D363" s="8"/>
      <c r="E363" s="8"/>
      <c r="F363" s="8"/>
      <c r="G363" s="8"/>
      <c r="H363" s="8"/>
      <c r="I363" s="8"/>
      <c r="J363" s="8"/>
      <c r="K363" s="8"/>
      <c r="L363" s="8"/>
      <c r="M363" s="8"/>
      <c r="O363" s="8"/>
    </row>
    <row r="364" spans="2:15" ht="14.25" customHeight="1" x14ac:dyDescent="0.2">
      <c r="B364" s="8"/>
      <c r="C364" s="8"/>
      <c r="D364" s="8"/>
      <c r="E364" s="8"/>
      <c r="F364" s="8"/>
      <c r="G364" s="8"/>
      <c r="H364" s="8"/>
      <c r="I364" s="8"/>
      <c r="J364" s="8"/>
      <c r="K364" s="8"/>
      <c r="L364" s="8"/>
      <c r="M364" s="8"/>
      <c r="O364" s="8"/>
    </row>
    <row r="365" spans="2:15" ht="14.25" customHeight="1" x14ac:dyDescent="0.2">
      <c r="B365" s="8"/>
      <c r="C365" s="8"/>
      <c r="D365" s="8"/>
      <c r="E365" s="8"/>
      <c r="F365" s="8"/>
      <c r="G365" s="8"/>
      <c r="H365" s="8"/>
      <c r="I365" s="8"/>
      <c r="J365" s="8"/>
      <c r="K365" s="8"/>
      <c r="L365" s="8"/>
      <c r="M365" s="8"/>
      <c r="O365" s="8"/>
    </row>
    <row r="366" spans="2:15" ht="14.25" customHeight="1" x14ac:dyDescent="0.2">
      <c r="B366" s="8"/>
      <c r="C366" s="8"/>
      <c r="D366" s="8"/>
      <c r="E366" s="8"/>
      <c r="F366" s="8"/>
      <c r="G366" s="8"/>
      <c r="H366" s="8"/>
      <c r="I366" s="8"/>
      <c r="J366" s="8"/>
      <c r="K366" s="8"/>
      <c r="L366" s="8"/>
      <c r="M366" s="8"/>
      <c r="O366" s="8"/>
    </row>
    <row r="367" spans="2:15" ht="14.25" customHeight="1" x14ac:dyDescent="0.2">
      <c r="B367" s="8"/>
      <c r="C367" s="8"/>
      <c r="D367" s="8"/>
      <c r="E367" s="8"/>
      <c r="F367" s="8"/>
      <c r="G367" s="8"/>
      <c r="H367" s="8"/>
      <c r="I367" s="8"/>
      <c r="J367" s="8"/>
      <c r="K367" s="8"/>
      <c r="L367" s="8"/>
      <c r="M367" s="8"/>
      <c r="O367" s="8"/>
    </row>
    <row r="368" spans="2:15" ht="14.25" customHeight="1" x14ac:dyDescent="0.2">
      <c r="B368" s="8"/>
      <c r="C368" s="8"/>
      <c r="D368" s="8"/>
      <c r="E368" s="8"/>
      <c r="F368" s="8"/>
      <c r="G368" s="8"/>
      <c r="H368" s="8"/>
      <c r="I368" s="8"/>
      <c r="J368" s="8"/>
      <c r="K368" s="8"/>
      <c r="L368" s="8"/>
      <c r="M368" s="8"/>
      <c r="O368" s="8"/>
    </row>
    <row r="369" spans="2:15" ht="14.25" customHeight="1" x14ac:dyDescent="0.2">
      <c r="B369" s="8"/>
      <c r="C369" s="8"/>
      <c r="D369" s="8"/>
      <c r="E369" s="8"/>
      <c r="F369" s="8"/>
      <c r="G369" s="8"/>
      <c r="H369" s="8"/>
      <c r="I369" s="8"/>
      <c r="J369" s="8"/>
      <c r="K369" s="8"/>
      <c r="L369" s="8"/>
      <c r="M369" s="8"/>
      <c r="O369" s="8"/>
    </row>
    <row r="370" spans="2:15" ht="14.25" customHeight="1" x14ac:dyDescent="0.2">
      <c r="B370" s="8"/>
      <c r="C370" s="8"/>
      <c r="D370" s="8"/>
      <c r="E370" s="8"/>
      <c r="F370" s="8"/>
      <c r="G370" s="8"/>
      <c r="H370" s="8"/>
      <c r="I370" s="8"/>
      <c r="J370" s="8"/>
      <c r="K370" s="8"/>
      <c r="L370" s="8"/>
      <c r="M370" s="8"/>
      <c r="O370" s="8"/>
    </row>
    <row r="371" spans="2:15" ht="14.25" customHeight="1" x14ac:dyDescent="0.2">
      <c r="B371" s="8"/>
      <c r="C371" s="8"/>
      <c r="D371" s="8"/>
      <c r="E371" s="8"/>
      <c r="F371" s="8"/>
      <c r="G371" s="8"/>
      <c r="H371" s="8"/>
      <c r="I371" s="8"/>
      <c r="J371" s="8"/>
      <c r="K371" s="8"/>
      <c r="L371" s="8"/>
      <c r="M371" s="8"/>
      <c r="O371" s="8"/>
    </row>
    <row r="372" spans="2:15" ht="14.25" customHeight="1" x14ac:dyDescent="0.2">
      <c r="B372" s="8"/>
      <c r="C372" s="8"/>
      <c r="D372" s="8"/>
      <c r="E372" s="8"/>
      <c r="F372" s="8"/>
      <c r="G372" s="8"/>
      <c r="H372" s="8"/>
      <c r="I372" s="8"/>
      <c r="J372" s="8"/>
      <c r="K372" s="8"/>
      <c r="L372" s="8"/>
      <c r="M372" s="8"/>
      <c r="O372" s="8"/>
    </row>
    <row r="373" spans="2:15" ht="14.25" customHeight="1" x14ac:dyDescent="0.2">
      <c r="B373" s="8"/>
      <c r="C373" s="8"/>
      <c r="D373" s="8"/>
      <c r="E373" s="8"/>
      <c r="F373" s="8"/>
      <c r="G373" s="8"/>
      <c r="H373" s="8"/>
      <c r="I373" s="8"/>
      <c r="J373" s="8"/>
      <c r="K373" s="8"/>
      <c r="L373" s="8"/>
      <c r="M373" s="8"/>
      <c r="O373" s="8"/>
    </row>
    <row r="374" spans="2:15" ht="14.25" customHeight="1" x14ac:dyDescent="0.2">
      <c r="B374" s="8"/>
      <c r="C374" s="8"/>
      <c r="D374" s="8"/>
      <c r="E374" s="8"/>
      <c r="F374" s="8"/>
      <c r="G374" s="8"/>
      <c r="H374" s="8"/>
      <c r="I374" s="8"/>
      <c r="J374" s="8"/>
      <c r="K374" s="8"/>
      <c r="L374" s="8"/>
      <c r="M374" s="8"/>
      <c r="O374" s="8"/>
    </row>
    <row r="375" spans="2:15" ht="14.25" customHeight="1" x14ac:dyDescent="0.2">
      <c r="B375" s="8"/>
      <c r="C375" s="8"/>
      <c r="D375" s="8"/>
      <c r="E375" s="8"/>
      <c r="F375" s="8"/>
      <c r="G375" s="8"/>
      <c r="H375" s="8"/>
      <c r="I375" s="8"/>
      <c r="J375" s="8"/>
      <c r="K375" s="8"/>
      <c r="L375" s="8"/>
      <c r="M375" s="8"/>
      <c r="O375" s="8"/>
    </row>
    <row r="376" spans="2:15" ht="14.25" customHeight="1" x14ac:dyDescent="0.2">
      <c r="B376" s="8"/>
      <c r="C376" s="8"/>
      <c r="D376" s="8"/>
      <c r="E376" s="8"/>
      <c r="F376" s="8"/>
      <c r="G376" s="8"/>
      <c r="H376" s="8"/>
      <c r="I376" s="8"/>
      <c r="J376" s="8"/>
      <c r="K376" s="8"/>
      <c r="L376" s="8"/>
      <c r="M376" s="8"/>
      <c r="O376" s="8"/>
    </row>
    <row r="377" spans="2:15" ht="14.25" customHeight="1" x14ac:dyDescent="0.2">
      <c r="B377" s="8"/>
      <c r="C377" s="8"/>
      <c r="D377" s="8"/>
      <c r="E377" s="8"/>
      <c r="F377" s="8"/>
      <c r="G377" s="8"/>
      <c r="H377" s="8"/>
      <c r="I377" s="8"/>
      <c r="J377" s="8"/>
      <c r="K377" s="8"/>
      <c r="L377" s="8"/>
      <c r="M377" s="8"/>
      <c r="O377" s="8"/>
    </row>
    <row r="378" spans="2:15" ht="14.25" customHeight="1" x14ac:dyDescent="0.2">
      <c r="B378" s="8"/>
      <c r="C378" s="8"/>
      <c r="D378" s="8"/>
      <c r="E378" s="8"/>
      <c r="F378" s="8"/>
      <c r="G378" s="8"/>
      <c r="H378" s="8"/>
      <c r="I378" s="8"/>
      <c r="J378" s="8"/>
      <c r="K378" s="8"/>
      <c r="L378" s="8"/>
      <c r="M378" s="8"/>
      <c r="O378" s="8"/>
    </row>
    <row r="379" spans="2:15" ht="14.25" customHeight="1" x14ac:dyDescent="0.2">
      <c r="B379" s="8"/>
      <c r="C379" s="8"/>
      <c r="D379" s="8"/>
      <c r="E379" s="8"/>
      <c r="F379" s="8"/>
      <c r="G379" s="8"/>
      <c r="H379" s="8"/>
      <c r="I379" s="8"/>
      <c r="J379" s="8"/>
      <c r="K379" s="8"/>
      <c r="L379" s="8"/>
      <c r="M379" s="8"/>
      <c r="O379" s="8"/>
    </row>
    <row r="380" spans="2:15" ht="14.25" customHeight="1" x14ac:dyDescent="0.2">
      <c r="B380" s="8"/>
      <c r="C380" s="8"/>
      <c r="D380" s="8"/>
      <c r="E380" s="8"/>
      <c r="F380" s="8"/>
      <c r="G380" s="8"/>
      <c r="H380" s="8"/>
      <c r="I380" s="8"/>
      <c r="J380" s="8"/>
      <c r="K380" s="8"/>
      <c r="L380" s="8"/>
      <c r="M380" s="8"/>
      <c r="O380" s="8"/>
    </row>
    <row r="381" spans="2:15" ht="14.25" customHeight="1" x14ac:dyDescent="0.2">
      <c r="B381" s="8"/>
      <c r="C381" s="8"/>
      <c r="D381" s="8"/>
      <c r="E381" s="8"/>
      <c r="F381" s="8"/>
      <c r="G381" s="8"/>
      <c r="H381" s="8"/>
      <c r="I381" s="8"/>
      <c r="J381" s="8"/>
      <c r="K381" s="8"/>
      <c r="L381" s="8"/>
      <c r="M381" s="8"/>
      <c r="O381" s="8"/>
    </row>
    <row r="382" spans="2:15" ht="14.25" customHeight="1" x14ac:dyDescent="0.2">
      <c r="B382" s="8"/>
      <c r="C382" s="8"/>
      <c r="D382" s="8"/>
      <c r="E382" s="8"/>
      <c r="F382" s="8"/>
      <c r="G382" s="8"/>
      <c r="H382" s="8"/>
      <c r="I382" s="8"/>
      <c r="J382" s="8"/>
      <c r="K382" s="8"/>
      <c r="L382" s="8"/>
      <c r="M382" s="8"/>
      <c r="O382" s="8"/>
    </row>
    <row r="383" spans="2:15" ht="14.25" customHeight="1" x14ac:dyDescent="0.2">
      <c r="B383" s="8"/>
      <c r="C383" s="8"/>
      <c r="D383" s="8"/>
      <c r="E383" s="8"/>
      <c r="F383" s="8"/>
      <c r="G383" s="8"/>
      <c r="H383" s="8"/>
      <c r="I383" s="8"/>
      <c r="J383" s="8"/>
      <c r="K383" s="8"/>
      <c r="L383" s="8"/>
      <c r="M383" s="8"/>
      <c r="O383" s="8"/>
    </row>
    <row r="384" spans="2:15" ht="14.25" customHeight="1" x14ac:dyDescent="0.2">
      <c r="B384" s="8"/>
      <c r="C384" s="8"/>
      <c r="D384" s="8"/>
      <c r="E384" s="8"/>
      <c r="F384" s="8"/>
      <c r="G384" s="8"/>
      <c r="H384" s="8"/>
      <c r="I384" s="8"/>
      <c r="J384" s="8"/>
      <c r="K384" s="8"/>
      <c r="L384" s="8"/>
      <c r="M384" s="8"/>
      <c r="O384" s="8"/>
    </row>
    <row r="385" spans="2:15" ht="14.25" customHeight="1" x14ac:dyDescent="0.2">
      <c r="B385" s="8"/>
      <c r="C385" s="8"/>
      <c r="D385" s="8"/>
      <c r="E385" s="8"/>
      <c r="F385" s="8"/>
      <c r="G385" s="8"/>
      <c r="H385" s="8"/>
      <c r="I385" s="8"/>
      <c r="J385" s="8"/>
      <c r="K385" s="8"/>
      <c r="L385" s="8"/>
      <c r="M385" s="8"/>
      <c r="O385" s="8"/>
    </row>
    <row r="386" spans="2:15" ht="14.25" customHeight="1" x14ac:dyDescent="0.2">
      <c r="B386" s="8"/>
      <c r="C386" s="8"/>
      <c r="D386" s="8"/>
      <c r="E386" s="8"/>
      <c r="F386" s="8"/>
      <c r="G386" s="8"/>
      <c r="H386" s="8"/>
      <c r="I386" s="8"/>
      <c r="J386" s="8"/>
      <c r="K386" s="8"/>
      <c r="L386" s="8"/>
      <c r="M386" s="8"/>
      <c r="O386" s="8"/>
    </row>
    <row r="387" spans="2:15" ht="14.25" customHeight="1" x14ac:dyDescent="0.2">
      <c r="B387" s="8"/>
      <c r="C387" s="8"/>
      <c r="D387" s="8"/>
      <c r="E387" s="8"/>
      <c r="F387" s="8"/>
      <c r="G387" s="8"/>
      <c r="H387" s="8"/>
      <c r="I387" s="8"/>
      <c r="J387" s="8"/>
      <c r="K387" s="8"/>
      <c r="L387" s="8"/>
      <c r="M387" s="8"/>
      <c r="O387" s="8"/>
    </row>
    <row r="388" spans="2:15" ht="14.25" customHeight="1" x14ac:dyDescent="0.2">
      <c r="B388" s="8"/>
      <c r="C388" s="8"/>
      <c r="D388" s="8"/>
      <c r="E388" s="8"/>
      <c r="F388" s="8"/>
      <c r="G388" s="8"/>
      <c r="H388" s="8"/>
      <c r="I388" s="8"/>
      <c r="J388" s="8"/>
      <c r="K388" s="8"/>
      <c r="L388" s="8"/>
      <c r="M388" s="8"/>
      <c r="O388" s="8"/>
    </row>
    <row r="389" spans="2:15" ht="14.25" customHeight="1" x14ac:dyDescent="0.2">
      <c r="B389" s="8"/>
      <c r="C389" s="8"/>
      <c r="D389" s="8"/>
      <c r="E389" s="8"/>
      <c r="F389" s="8"/>
      <c r="G389" s="8"/>
      <c r="H389" s="8"/>
      <c r="I389" s="8"/>
      <c r="J389" s="8"/>
      <c r="K389" s="8"/>
      <c r="L389" s="8"/>
      <c r="M389" s="8"/>
      <c r="O389" s="8"/>
    </row>
    <row r="390" spans="2:15" ht="14.25" customHeight="1" x14ac:dyDescent="0.2">
      <c r="B390" s="8"/>
      <c r="C390" s="8"/>
      <c r="D390" s="8"/>
      <c r="E390" s="8"/>
      <c r="F390" s="8"/>
      <c r="G390" s="8"/>
      <c r="H390" s="8"/>
      <c r="I390" s="8"/>
      <c r="J390" s="8"/>
      <c r="K390" s="8"/>
      <c r="L390" s="8"/>
      <c r="M390" s="8"/>
      <c r="O390" s="8"/>
    </row>
    <row r="391" spans="2:15" ht="14.25" customHeight="1" x14ac:dyDescent="0.2">
      <c r="B391" s="8"/>
      <c r="C391" s="8"/>
      <c r="D391" s="8"/>
      <c r="E391" s="8"/>
      <c r="F391" s="8"/>
      <c r="G391" s="8"/>
      <c r="H391" s="8"/>
      <c r="I391" s="8"/>
      <c r="J391" s="8"/>
      <c r="K391" s="8"/>
      <c r="L391" s="8"/>
      <c r="M391" s="8"/>
      <c r="O391" s="8"/>
    </row>
    <row r="392" spans="2:15" ht="14.25" customHeight="1" x14ac:dyDescent="0.2">
      <c r="B392" s="8"/>
      <c r="C392" s="8"/>
      <c r="D392" s="8"/>
      <c r="E392" s="8"/>
      <c r="F392" s="8"/>
      <c r="G392" s="8"/>
      <c r="H392" s="8"/>
      <c r="I392" s="8"/>
      <c r="J392" s="8"/>
      <c r="K392" s="8"/>
      <c r="L392" s="8"/>
      <c r="M392" s="8"/>
      <c r="O392" s="8"/>
    </row>
    <row r="393" spans="2:15" ht="14.25" customHeight="1" x14ac:dyDescent="0.2">
      <c r="B393" s="8"/>
      <c r="C393" s="8"/>
      <c r="D393" s="8"/>
      <c r="E393" s="8"/>
      <c r="F393" s="8"/>
      <c r="G393" s="8"/>
      <c r="H393" s="8"/>
      <c r="I393" s="8"/>
      <c r="J393" s="8"/>
      <c r="K393" s="8"/>
      <c r="L393" s="8"/>
      <c r="M393" s="8"/>
      <c r="O393" s="8"/>
    </row>
    <row r="394" spans="2:15" ht="14.25" customHeight="1" x14ac:dyDescent="0.2">
      <c r="B394" s="8"/>
      <c r="C394" s="8"/>
      <c r="D394" s="8"/>
      <c r="E394" s="8"/>
      <c r="F394" s="8"/>
      <c r="G394" s="8"/>
      <c r="H394" s="8"/>
      <c r="I394" s="8"/>
      <c r="J394" s="8"/>
      <c r="K394" s="8"/>
      <c r="L394" s="8"/>
      <c r="M394" s="8"/>
      <c r="O394" s="8"/>
    </row>
    <row r="395" spans="2:15" ht="14.25" customHeight="1" x14ac:dyDescent="0.2">
      <c r="B395" s="8"/>
      <c r="C395" s="8"/>
      <c r="D395" s="8"/>
      <c r="E395" s="8"/>
      <c r="F395" s="8"/>
      <c r="G395" s="8"/>
      <c r="H395" s="8"/>
      <c r="I395" s="8"/>
      <c r="J395" s="8"/>
      <c r="K395" s="8"/>
      <c r="L395" s="8"/>
      <c r="M395" s="8"/>
      <c r="O395" s="8"/>
    </row>
    <row r="396" spans="2:15" ht="14.25" customHeight="1" x14ac:dyDescent="0.2">
      <c r="B396" s="8"/>
      <c r="C396" s="8"/>
      <c r="D396" s="8"/>
      <c r="E396" s="8"/>
      <c r="F396" s="8"/>
      <c r="G396" s="8"/>
      <c r="H396" s="8"/>
      <c r="I396" s="8"/>
      <c r="J396" s="8"/>
      <c r="K396" s="8"/>
      <c r="L396" s="8"/>
      <c r="M396" s="8"/>
      <c r="O396" s="8"/>
    </row>
    <row r="397" spans="2:15" ht="14.25" customHeight="1" x14ac:dyDescent="0.2">
      <c r="B397" s="8"/>
      <c r="C397" s="8"/>
      <c r="D397" s="8"/>
      <c r="E397" s="8"/>
      <c r="F397" s="8"/>
      <c r="G397" s="8"/>
      <c r="H397" s="8"/>
      <c r="I397" s="8"/>
      <c r="J397" s="8"/>
      <c r="K397" s="8"/>
      <c r="L397" s="8"/>
      <c r="M397" s="8"/>
      <c r="O397" s="8"/>
    </row>
    <row r="398" spans="2:15" ht="14.25" customHeight="1" x14ac:dyDescent="0.2">
      <c r="B398" s="8"/>
      <c r="C398" s="8"/>
      <c r="D398" s="8"/>
      <c r="E398" s="8"/>
      <c r="F398" s="8"/>
      <c r="G398" s="8"/>
      <c r="H398" s="8"/>
      <c r="I398" s="8"/>
      <c r="J398" s="8"/>
      <c r="K398" s="8"/>
      <c r="L398" s="8"/>
      <c r="M398" s="8"/>
      <c r="O398" s="8"/>
    </row>
    <row r="399" spans="2:15" ht="14.25" customHeight="1" x14ac:dyDescent="0.2">
      <c r="B399" s="8"/>
      <c r="C399" s="8"/>
      <c r="D399" s="8"/>
      <c r="E399" s="8"/>
      <c r="F399" s="8"/>
      <c r="G399" s="8"/>
      <c r="H399" s="8"/>
      <c r="I399" s="8"/>
      <c r="J399" s="8"/>
      <c r="K399" s="8"/>
      <c r="L399" s="8"/>
      <c r="M399" s="8"/>
      <c r="O399" s="8"/>
    </row>
    <row r="400" spans="2:15" ht="14.25" customHeight="1" x14ac:dyDescent="0.2">
      <c r="B400" s="8"/>
      <c r="C400" s="8"/>
      <c r="D400" s="8"/>
      <c r="E400" s="8"/>
      <c r="F400" s="8"/>
      <c r="G400" s="8"/>
      <c r="H400" s="8"/>
      <c r="I400" s="8"/>
      <c r="J400" s="8"/>
      <c r="K400" s="8"/>
      <c r="L400" s="8"/>
      <c r="M400" s="8"/>
      <c r="O400" s="8"/>
    </row>
    <row r="401" spans="2:15" ht="14.25" customHeight="1" x14ac:dyDescent="0.2">
      <c r="B401" s="8"/>
      <c r="C401" s="8"/>
      <c r="D401" s="8"/>
      <c r="E401" s="8"/>
      <c r="F401" s="8"/>
      <c r="G401" s="8"/>
      <c r="H401" s="8"/>
      <c r="I401" s="8"/>
      <c r="J401" s="8"/>
      <c r="K401" s="8"/>
      <c r="L401" s="8"/>
      <c r="M401" s="8"/>
      <c r="O401" s="8"/>
    </row>
    <row r="402" spans="2:15" ht="14.25" customHeight="1" x14ac:dyDescent="0.2">
      <c r="B402" s="8"/>
      <c r="C402" s="8"/>
      <c r="D402" s="8"/>
      <c r="E402" s="8"/>
      <c r="F402" s="8"/>
      <c r="G402" s="8"/>
      <c r="H402" s="8"/>
      <c r="I402" s="8"/>
      <c r="J402" s="8"/>
      <c r="K402" s="8"/>
      <c r="L402" s="8"/>
      <c r="M402" s="8"/>
      <c r="O402" s="8"/>
    </row>
    <row r="403" spans="2:15" ht="14.25" customHeight="1" x14ac:dyDescent="0.2">
      <c r="B403" s="8"/>
      <c r="C403" s="8"/>
      <c r="D403" s="8"/>
      <c r="E403" s="8"/>
      <c r="F403" s="8"/>
      <c r="G403" s="8"/>
      <c r="H403" s="8"/>
      <c r="I403" s="8"/>
      <c r="J403" s="8"/>
      <c r="K403" s="8"/>
      <c r="L403" s="8"/>
      <c r="M403" s="8"/>
      <c r="O403" s="8"/>
    </row>
    <row r="404" spans="2:15" ht="14.25" customHeight="1" x14ac:dyDescent="0.2">
      <c r="B404" s="8"/>
      <c r="C404" s="8"/>
      <c r="D404" s="8"/>
      <c r="E404" s="8"/>
      <c r="F404" s="8"/>
      <c r="G404" s="8"/>
      <c r="H404" s="8"/>
      <c r="I404" s="8"/>
      <c r="J404" s="8"/>
      <c r="K404" s="8"/>
      <c r="L404" s="8"/>
      <c r="M404" s="8"/>
      <c r="O404" s="8"/>
    </row>
    <row r="405" spans="2:15" ht="14.25" customHeight="1" x14ac:dyDescent="0.2">
      <c r="B405" s="8"/>
      <c r="C405" s="8"/>
      <c r="D405" s="8"/>
      <c r="E405" s="8"/>
      <c r="F405" s="8"/>
      <c r="G405" s="8"/>
      <c r="H405" s="8"/>
      <c r="I405" s="8"/>
      <c r="J405" s="8"/>
      <c r="K405" s="8"/>
      <c r="L405" s="8"/>
      <c r="M405" s="8"/>
      <c r="O405" s="8"/>
    </row>
    <row r="406" spans="2:15" ht="14.25" customHeight="1" x14ac:dyDescent="0.2">
      <c r="B406" s="8"/>
      <c r="C406" s="8"/>
      <c r="D406" s="8"/>
      <c r="E406" s="8"/>
      <c r="F406" s="8"/>
      <c r="G406" s="8"/>
      <c r="H406" s="8"/>
      <c r="I406" s="8"/>
      <c r="J406" s="8"/>
      <c r="K406" s="8"/>
      <c r="L406" s="8"/>
      <c r="M406" s="8"/>
      <c r="O406" s="8"/>
    </row>
    <row r="407" spans="2:15" ht="14.25" customHeight="1" x14ac:dyDescent="0.2">
      <c r="B407" s="8"/>
      <c r="C407" s="8"/>
      <c r="D407" s="8"/>
      <c r="E407" s="8"/>
      <c r="F407" s="8"/>
      <c r="G407" s="8"/>
      <c r="H407" s="8"/>
      <c r="I407" s="8"/>
      <c r="J407" s="8"/>
      <c r="K407" s="8"/>
      <c r="L407" s="8"/>
      <c r="M407" s="8"/>
      <c r="O407" s="8"/>
    </row>
    <row r="408" spans="2:15" ht="14.25" customHeight="1" x14ac:dyDescent="0.2">
      <c r="B408" s="8"/>
      <c r="C408" s="8"/>
      <c r="D408" s="8"/>
      <c r="E408" s="8"/>
      <c r="F408" s="8"/>
      <c r="G408" s="8"/>
      <c r="H408" s="8"/>
      <c r="I408" s="8"/>
      <c r="J408" s="8"/>
      <c r="K408" s="8"/>
      <c r="L408" s="8"/>
      <c r="M408" s="8"/>
      <c r="O408" s="8"/>
    </row>
    <row r="409" spans="2:15" ht="14.25" customHeight="1" x14ac:dyDescent="0.2">
      <c r="B409" s="8"/>
      <c r="C409" s="8"/>
      <c r="D409" s="8"/>
      <c r="E409" s="8"/>
      <c r="F409" s="8"/>
      <c r="G409" s="8"/>
      <c r="H409" s="8"/>
      <c r="I409" s="8"/>
      <c r="J409" s="8"/>
      <c r="K409" s="8"/>
      <c r="L409" s="8"/>
      <c r="M409" s="8"/>
      <c r="O409" s="8"/>
    </row>
    <row r="410" spans="2:15" ht="14.25" customHeight="1" x14ac:dyDescent="0.2">
      <c r="B410" s="8"/>
      <c r="C410" s="8"/>
      <c r="D410" s="8"/>
      <c r="E410" s="8"/>
      <c r="F410" s="8"/>
      <c r="G410" s="8"/>
      <c r="H410" s="8"/>
      <c r="I410" s="8"/>
      <c r="J410" s="8"/>
      <c r="K410" s="8"/>
      <c r="L410" s="8"/>
      <c r="M410" s="8"/>
      <c r="O410" s="8"/>
    </row>
    <row r="411" spans="2:15" ht="14.25" customHeight="1" x14ac:dyDescent="0.2">
      <c r="B411" s="8"/>
      <c r="C411" s="8"/>
      <c r="D411" s="8"/>
      <c r="E411" s="8"/>
      <c r="F411" s="8"/>
      <c r="G411" s="8"/>
      <c r="H411" s="8"/>
      <c r="I411" s="8"/>
      <c r="J411" s="8"/>
      <c r="K411" s="8"/>
      <c r="L411" s="8"/>
      <c r="M411" s="8"/>
      <c r="O411" s="8"/>
    </row>
    <row r="412" spans="2:15" ht="14.25" customHeight="1" x14ac:dyDescent="0.2">
      <c r="B412" s="8"/>
      <c r="C412" s="8"/>
      <c r="D412" s="8"/>
      <c r="E412" s="8"/>
      <c r="F412" s="8"/>
      <c r="G412" s="8"/>
      <c r="H412" s="8"/>
      <c r="I412" s="8"/>
      <c r="J412" s="8"/>
      <c r="K412" s="8"/>
      <c r="L412" s="8"/>
      <c r="M412" s="8"/>
      <c r="O412" s="8"/>
    </row>
    <row r="413" spans="2:15" ht="14.25" customHeight="1" x14ac:dyDescent="0.2">
      <c r="B413" s="8"/>
      <c r="C413" s="8"/>
      <c r="D413" s="8"/>
      <c r="E413" s="8"/>
      <c r="F413" s="8"/>
      <c r="G413" s="8"/>
      <c r="H413" s="8"/>
      <c r="I413" s="8"/>
      <c r="J413" s="8"/>
      <c r="K413" s="8"/>
      <c r="L413" s="8"/>
      <c r="M413" s="8"/>
      <c r="O413" s="8"/>
    </row>
    <row r="414" spans="2:15" ht="14.25" customHeight="1" x14ac:dyDescent="0.2">
      <c r="B414" s="8"/>
      <c r="C414" s="8"/>
      <c r="D414" s="8"/>
      <c r="E414" s="8"/>
      <c r="F414" s="8"/>
      <c r="G414" s="8"/>
      <c r="H414" s="8"/>
      <c r="I414" s="8"/>
      <c r="J414" s="8"/>
      <c r="K414" s="8"/>
      <c r="L414" s="8"/>
      <c r="M414" s="8"/>
      <c r="O414" s="8"/>
    </row>
    <row r="415" spans="2:15" ht="14.25" customHeight="1" x14ac:dyDescent="0.2">
      <c r="B415" s="8"/>
      <c r="C415" s="8"/>
      <c r="D415" s="8"/>
      <c r="E415" s="8"/>
      <c r="F415" s="8"/>
      <c r="G415" s="8"/>
      <c r="H415" s="8"/>
      <c r="I415" s="8"/>
      <c r="J415" s="8"/>
      <c r="K415" s="8"/>
      <c r="L415" s="8"/>
      <c r="M415" s="8"/>
      <c r="O415" s="8"/>
    </row>
    <row r="416" spans="2:15" ht="14.25" customHeight="1" x14ac:dyDescent="0.2">
      <c r="B416" s="8"/>
      <c r="C416" s="8"/>
      <c r="D416" s="8"/>
      <c r="E416" s="8"/>
      <c r="F416" s="8"/>
      <c r="G416" s="8"/>
      <c r="H416" s="8"/>
      <c r="I416" s="8"/>
      <c r="J416" s="8"/>
      <c r="K416" s="8"/>
      <c r="L416" s="8"/>
      <c r="M416" s="8"/>
      <c r="O416" s="8"/>
    </row>
    <row r="417" spans="2:15" ht="14.25" customHeight="1" x14ac:dyDescent="0.2">
      <c r="B417" s="8"/>
      <c r="C417" s="8"/>
      <c r="D417" s="8"/>
      <c r="E417" s="8"/>
      <c r="F417" s="8"/>
      <c r="G417" s="8"/>
      <c r="H417" s="8"/>
      <c r="I417" s="8"/>
      <c r="J417" s="8"/>
      <c r="K417" s="8"/>
      <c r="L417" s="8"/>
      <c r="M417" s="8"/>
      <c r="O417" s="8"/>
    </row>
    <row r="418" spans="2:15" ht="14.25" customHeight="1" x14ac:dyDescent="0.2">
      <c r="B418" s="8"/>
      <c r="C418" s="8"/>
      <c r="D418" s="8"/>
      <c r="E418" s="8"/>
      <c r="F418" s="8"/>
      <c r="G418" s="8"/>
      <c r="H418" s="8"/>
      <c r="I418" s="8"/>
      <c r="J418" s="8"/>
      <c r="K418" s="8"/>
      <c r="L418" s="8"/>
      <c r="M418" s="8"/>
      <c r="O418" s="8"/>
    </row>
    <row r="419" spans="2:15" ht="14.25" customHeight="1" x14ac:dyDescent="0.2">
      <c r="B419" s="8"/>
      <c r="C419" s="8"/>
      <c r="D419" s="8"/>
      <c r="E419" s="8"/>
      <c r="F419" s="8"/>
      <c r="G419" s="8"/>
      <c r="H419" s="8"/>
      <c r="I419" s="8"/>
      <c r="J419" s="8"/>
      <c r="K419" s="8"/>
      <c r="L419" s="8"/>
      <c r="M419" s="8"/>
      <c r="O419" s="8"/>
    </row>
    <row r="420" spans="2:15" ht="14.25" customHeight="1" x14ac:dyDescent="0.2">
      <c r="B420" s="8"/>
      <c r="C420" s="8"/>
      <c r="D420" s="8"/>
      <c r="E420" s="8"/>
      <c r="F420" s="8"/>
      <c r="G420" s="8"/>
      <c r="H420" s="8"/>
      <c r="I420" s="8"/>
      <c r="J420" s="8"/>
      <c r="K420" s="8"/>
      <c r="L420" s="8"/>
      <c r="M420" s="8"/>
      <c r="O420" s="8"/>
    </row>
    <row r="421" spans="2:15" ht="14.25" customHeight="1" x14ac:dyDescent="0.2">
      <c r="B421" s="8"/>
      <c r="C421" s="8"/>
      <c r="D421" s="8"/>
      <c r="E421" s="8"/>
      <c r="F421" s="8"/>
      <c r="G421" s="8"/>
      <c r="H421" s="8"/>
      <c r="I421" s="8"/>
      <c r="J421" s="8"/>
      <c r="K421" s="8"/>
      <c r="L421" s="8"/>
      <c r="M421" s="8"/>
      <c r="O421" s="8"/>
    </row>
    <row r="422" spans="2:15" ht="14.25" customHeight="1" x14ac:dyDescent="0.2">
      <c r="B422" s="8"/>
      <c r="C422" s="8"/>
      <c r="D422" s="8"/>
      <c r="E422" s="8"/>
      <c r="F422" s="8"/>
      <c r="G422" s="8"/>
      <c r="H422" s="8"/>
      <c r="I422" s="8"/>
      <c r="J422" s="8"/>
      <c r="K422" s="8"/>
      <c r="L422" s="8"/>
      <c r="M422" s="8"/>
      <c r="O422" s="8"/>
    </row>
    <row r="423" spans="2:15" ht="14.25" customHeight="1" x14ac:dyDescent="0.2">
      <c r="B423" s="8"/>
      <c r="C423" s="8"/>
      <c r="D423" s="8"/>
      <c r="E423" s="8"/>
      <c r="F423" s="8"/>
      <c r="G423" s="8"/>
      <c r="H423" s="8"/>
      <c r="I423" s="8"/>
      <c r="J423" s="8"/>
      <c r="K423" s="8"/>
      <c r="L423" s="8"/>
      <c r="M423" s="8"/>
      <c r="O423" s="8"/>
    </row>
    <row r="424" spans="2:15" ht="14.25" customHeight="1" x14ac:dyDescent="0.2">
      <c r="B424" s="8"/>
      <c r="C424" s="8"/>
      <c r="D424" s="8"/>
      <c r="E424" s="8"/>
      <c r="F424" s="8"/>
      <c r="G424" s="8"/>
      <c r="H424" s="8"/>
      <c r="I424" s="8"/>
      <c r="J424" s="8"/>
      <c r="K424" s="8"/>
      <c r="L424" s="8"/>
      <c r="M424" s="8"/>
      <c r="O424" s="8"/>
    </row>
    <row r="425" spans="2:15" ht="14.25" customHeight="1" x14ac:dyDescent="0.2">
      <c r="B425" s="8"/>
      <c r="C425" s="8"/>
      <c r="D425" s="8"/>
      <c r="E425" s="8"/>
      <c r="F425" s="8"/>
      <c r="G425" s="8"/>
      <c r="H425" s="8"/>
      <c r="I425" s="8"/>
      <c r="J425" s="8"/>
      <c r="K425" s="8"/>
      <c r="L425" s="8"/>
      <c r="M425" s="8"/>
      <c r="O425" s="8"/>
    </row>
    <row r="426" spans="2:15" ht="14.25" customHeight="1" x14ac:dyDescent="0.2">
      <c r="B426" s="8"/>
      <c r="C426" s="8"/>
      <c r="D426" s="8"/>
      <c r="E426" s="8"/>
      <c r="F426" s="8"/>
      <c r="G426" s="8"/>
      <c r="H426" s="8"/>
      <c r="I426" s="8"/>
      <c r="J426" s="8"/>
      <c r="K426" s="8"/>
      <c r="L426" s="8"/>
      <c r="M426" s="8"/>
      <c r="O426" s="8"/>
    </row>
    <row r="427" spans="2:15" ht="14.25" customHeight="1" x14ac:dyDescent="0.2">
      <c r="B427" s="8"/>
      <c r="C427" s="8"/>
      <c r="D427" s="8"/>
      <c r="E427" s="8"/>
      <c r="F427" s="8"/>
      <c r="G427" s="8"/>
      <c r="H427" s="8"/>
      <c r="I427" s="8"/>
      <c r="J427" s="8"/>
      <c r="K427" s="8"/>
      <c r="L427" s="8"/>
      <c r="M427" s="8"/>
      <c r="O427" s="8"/>
    </row>
    <row r="428" spans="2:15" ht="14.25" customHeight="1" x14ac:dyDescent="0.2">
      <c r="B428" s="8"/>
      <c r="C428" s="8"/>
      <c r="D428" s="8"/>
      <c r="E428" s="8"/>
      <c r="F428" s="8"/>
      <c r="G428" s="8"/>
      <c r="H428" s="8"/>
      <c r="I428" s="8"/>
      <c r="J428" s="8"/>
      <c r="K428" s="8"/>
      <c r="L428" s="8"/>
      <c r="M428" s="8"/>
      <c r="O428" s="8"/>
    </row>
    <row r="429" spans="2:15" ht="14.25" customHeight="1" x14ac:dyDescent="0.2">
      <c r="B429" s="8"/>
      <c r="C429" s="8"/>
      <c r="D429" s="8"/>
      <c r="E429" s="8"/>
      <c r="F429" s="8"/>
      <c r="G429" s="8"/>
      <c r="H429" s="8"/>
      <c r="I429" s="8"/>
      <c r="J429" s="8"/>
      <c r="K429" s="8"/>
      <c r="L429" s="8"/>
      <c r="M429" s="8"/>
      <c r="O429" s="8"/>
    </row>
    <row r="430" spans="2:15" ht="14.25" customHeight="1" x14ac:dyDescent="0.2">
      <c r="B430" s="8"/>
      <c r="C430" s="8"/>
      <c r="D430" s="8"/>
      <c r="E430" s="8"/>
      <c r="F430" s="8"/>
      <c r="G430" s="8"/>
      <c r="H430" s="8"/>
      <c r="I430" s="8"/>
      <c r="J430" s="8"/>
      <c r="K430" s="8"/>
      <c r="L430" s="8"/>
      <c r="M430" s="8"/>
      <c r="O430" s="8"/>
    </row>
    <row r="431" spans="2:15" ht="14.25" customHeight="1" x14ac:dyDescent="0.2">
      <c r="B431" s="8"/>
      <c r="C431" s="8"/>
      <c r="D431" s="8"/>
      <c r="E431" s="8"/>
      <c r="F431" s="8"/>
      <c r="G431" s="8"/>
      <c r="H431" s="8"/>
      <c r="I431" s="8"/>
      <c r="J431" s="8"/>
      <c r="K431" s="8"/>
      <c r="L431" s="8"/>
      <c r="M431" s="8"/>
      <c r="O431" s="8"/>
    </row>
    <row r="432" spans="2:15" ht="14.25" customHeight="1" x14ac:dyDescent="0.2">
      <c r="B432" s="8"/>
      <c r="C432" s="8"/>
      <c r="D432" s="8"/>
      <c r="E432" s="8"/>
      <c r="F432" s="8"/>
      <c r="G432" s="8"/>
      <c r="H432" s="8"/>
      <c r="I432" s="8"/>
      <c r="J432" s="8"/>
      <c r="K432" s="8"/>
      <c r="L432" s="8"/>
      <c r="M432" s="8"/>
      <c r="O432" s="8"/>
    </row>
    <row r="433" spans="2:15" ht="14.25" customHeight="1" x14ac:dyDescent="0.2">
      <c r="B433" s="8"/>
      <c r="C433" s="8"/>
      <c r="D433" s="8"/>
      <c r="E433" s="8"/>
      <c r="F433" s="8"/>
      <c r="G433" s="8"/>
      <c r="H433" s="8"/>
      <c r="I433" s="8"/>
      <c r="J433" s="8"/>
      <c r="K433" s="8"/>
      <c r="L433" s="8"/>
      <c r="M433" s="8"/>
      <c r="O433" s="8"/>
    </row>
    <row r="434" spans="2:15" ht="14.25" customHeight="1" x14ac:dyDescent="0.2">
      <c r="B434" s="8"/>
      <c r="C434" s="8"/>
      <c r="D434" s="8"/>
      <c r="E434" s="8"/>
      <c r="F434" s="8"/>
      <c r="G434" s="8"/>
      <c r="H434" s="8"/>
      <c r="I434" s="8"/>
      <c r="J434" s="8"/>
      <c r="K434" s="8"/>
      <c r="L434" s="8"/>
      <c r="M434" s="8"/>
      <c r="O434" s="8"/>
    </row>
    <row r="435" spans="2:15" ht="14.25" customHeight="1" x14ac:dyDescent="0.2">
      <c r="B435" s="8"/>
      <c r="C435" s="8"/>
      <c r="D435" s="8"/>
      <c r="E435" s="8"/>
      <c r="F435" s="8"/>
      <c r="G435" s="8"/>
      <c r="H435" s="8"/>
      <c r="I435" s="8"/>
      <c r="J435" s="8"/>
      <c r="K435" s="8"/>
      <c r="L435" s="8"/>
      <c r="M435" s="8"/>
      <c r="O435" s="8"/>
    </row>
    <row r="436" spans="2:15" ht="14.25" customHeight="1" x14ac:dyDescent="0.2">
      <c r="B436" s="8"/>
      <c r="C436" s="8"/>
      <c r="D436" s="8"/>
      <c r="E436" s="8"/>
      <c r="F436" s="8"/>
      <c r="G436" s="8"/>
      <c r="H436" s="8"/>
      <c r="I436" s="8"/>
      <c r="J436" s="8"/>
      <c r="K436" s="8"/>
      <c r="L436" s="8"/>
      <c r="M436" s="8"/>
      <c r="O436" s="8"/>
    </row>
    <row r="437" spans="2:15" ht="14.25" customHeight="1" x14ac:dyDescent="0.2">
      <c r="B437" s="8"/>
      <c r="C437" s="8"/>
      <c r="D437" s="8"/>
      <c r="E437" s="8"/>
      <c r="F437" s="8"/>
      <c r="G437" s="8"/>
      <c r="H437" s="8"/>
      <c r="I437" s="8"/>
      <c r="J437" s="8"/>
      <c r="K437" s="8"/>
      <c r="L437" s="8"/>
      <c r="M437" s="8"/>
      <c r="O437" s="8"/>
    </row>
    <row r="438" spans="2:15" ht="14.25" customHeight="1" x14ac:dyDescent="0.2">
      <c r="B438" s="8"/>
      <c r="C438" s="8"/>
      <c r="D438" s="8"/>
      <c r="E438" s="8"/>
      <c r="F438" s="8"/>
      <c r="G438" s="8"/>
      <c r="H438" s="8"/>
      <c r="I438" s="8"/>
      <c r="J438" s="8"/>
      <c r="K438" s="8"/>
      <c r="L438" s="8"/>
      <c r="M438" s="8"/>
      <c r="O438" s="8"/>
    </row>
    <row r="439" spans="2:15" ht="14.25" customHeight="1" x14ac:dyDescent="0.2">
      <c r="B439" s="8"/>
      <c r="C439" s="8"/>
      <c r="D439" s="8"/>
      <c r="E439" s="8"/>
      <c r="F439" s="8"/>
      <c r="G439" s="8"/>
      <c r="H439" s="8"/>
      <c r="I439" s="8"/>
      <c r="J439" s="8"/>
      <c r="K439" s="8"/>
      <c r="L439" s="8"/>
      <c r="M439" s="8"/>
      <c r="O439" s="8"/>
    </row>
    <row r="440" spans="2:15" ht="14.25" customHeight="1" x14ac:dyDescent="0.2">
      <c r="B440" s="8"/>
      <c r="C440" s="8"/>
      <c r="D440" s="8"/>
      <c r="E440" s="8"/>
      <c r="F440" s="8"/>
      <c r="G440" s="8"/>
      <c r="H440" s="8"/>
      <c r="I440" s="8"/>
      <c r="J440" s="8"/>
      <c r="K440" s="8"/>
      <c r="L440" s="8"/>
      <c r="M440" s="8"/>
      <c r="O440" s="8"/>
    </row>
    <row r="441" spans="2:15" ht="14.25" customHeight="1" x14ac:dyDescent="0.2">
      <c r="B441" s="8"/>
      <c r="C441" s="8"/>
      <c r="D441" s="8"/>
      <c r="E441" s="8"/>
      <c r="F441" s="8"/>
      <c r="G441" s="8"/>
      <c r="H441" s="8"/>
      <c r="I441" s="8"/>
      <c r="J441" s="8"/>
      <c r="K441" s="8"/>
      <c r="L441" s="8"/>
      <c r="M441" s="8"/>
      <c r="O441" s="8"/>
    </row>
    <row r="442" spans="2:15" ht="14.25" customHeight="1" x14ac:dyDescent="0.2">
      <c r="B442" s="8"/>
      <c r="C442" s="8"/>
      <c r="D442" s="8"/>
      <c r="E442" s="8"/>
      <c r="F442" s="8"/>
      <c r="G442" s="8"/>
      <c r="H442" s="8"/>
      <c r="I442" s="8"/>
      <c r="J442" s="8"/>
      <c r="K442" s="8"/>
      <c r="L442" s="8"/>
      <c r="M442" s="8"/>
      <c r="O442" s="8"/>
    </row>
    <row r="443" spans="2:15" ht="14.25" customHeight="1" x14ac:dyDescent="0.2">
      <c r="B443" s="8"/>
      <c r="C443" s="8"/>
      <c r="D443" s="8"/>
      <c r="E443" s="8"/>
      <c r="F443" s="8"/>
      <c r="G443" s="8"/>
      <c r="H443" s="8"/>
      <c r="I443" s="8"/>
      <c r="J443" s="8"/>
      <c r="K443" s="8"/>
      <c r="L443" s="8"/>
      <c r="M443" s="8"/>
      <c r="O443" s="8"/>
    </row>
    <row r="444" spans="2:15" ht="14.25" customHeight="1" x14ac:dyDescent="0.2">
      <c r="B444" s="8"/>
      <c r="C444" s="8"/>
      <c r="D444" s="8"/>
      <c r="E444" s="8"/>
      <c r="F444" s="8"/>
      <c r="G444" s="8"/>
      <c r="H444" s="8"/>
      <c r="I444" s="8"/>
      <c r="J444" s="8"/>
      <c r="K444" s="8"/>
      <c r="L444" s="8"/>
      <c r="M444" s="8"/>
      <c r="O444" s="8"/>
    </row>
    <row r="445" spans="2:15" ht="14.25" customHeight="1" x14ac:dyDescent="0.2">
      <c r="B445" s="8"/>
      <c r="C445" s="8"/>
      <c r="D445" s="8"/>
      <c r="E445" s="8"/>
      <c r="F445" s="8"/>
      <c r="G445" s="8"/>
      <c r="H445" s="8"/>
      <c r="I445" s="8"/>
      <c r="J445" s="8"/>
      <c r="K445" s="8"/>
      <c r="L445" s="8"/>
      <c r="M445" s="8"/>
      <c r="O445" s="8"/>
    </row>
    <row r="446" spans="2:15" ht="14.25" customHeight="1" x14ac:dyDescent="0.2">
      <c r="B446" s="8"/>
      <c r="C446" s="8"/>
      <c r="D446" s="8"/>
      <c r="E446" s="8"/>
      <c r="F446" s="8"/>
      <c r="G446" s="8"/>
      <c r="H446" s="8"/>
      <c r="I446" s="8"/>
      <c r="J446" s="8"/>
      <c r="K446" s="8"/>
      <c r="L446" s="8"/>
      <c r="M446" s="8"/>
      <c r="O446" s="8"/>
    </row>
    <row r="447" spans="2:15" ht="14.25" customHeight="1" x14ac:dyDescent="0.2">
      <c r="B447" s="8"/>
      <c r="C447" s="8"/>
      <c r="D447" s="8"/>
      <c r="E447" s="8"/>
      <c r="F447" s="8"/>
      <c r="G447" s="8"/>
      <c r="H447" s="8"/>
      <c r="I447" s="8"/>
      <c r="J447" s="8"/>
      <c r="K447" s="8"/>
      <c r="L447" s="8"/>
      <c r="M447" s="8"/>
      <c r="O447" s="8"/>
    </row>
    <row r="448" spans="2:15" ht="14.25" customHeight="1" x14ac:dyDescent="0.2">
      <c r="B448" s="8"/>
      <c r="C448" s="8"/>
      <c r="D448" s="8"/>
      <c r="E448" s="8"/>
      <c r="F448" s="8"/>
      <c r="G448" s="8"/>
      <c r="H448" s="8"/>
      <c r="I448" s="8"/>
      <c r="J448" s="8"/>
      <c r="K448" s="8"/>
      <c r="L448" s="8"/>
      <c r="M448" s="8"/>
      <c r="O448" s="8"/>
    </row>
    <row r="449" spans="2:15" ht="14.25" customHeight="1" x14ac:dyDescent="0.2">
      <c r="B449" s="8"/>
      <c r="C449" s="8"/>
      <c r="D449" s="8"/>
      <c r="E449" s="8"/>
      <c r="F449" s="8"/>
      <c r="G449" s="8"/>
      <c r="H449" s="8"/>
      <c r="I449" s="8"/>
      <c r="J449" s="8"/>
      <c r="K449" s="8"/>
      <c r="L449" s="8"/>
      <c r="M449" s="8"/>
      <c r="O449" s="8"/>
    </row>
    <row r="450" spans="2:15" ht="14.25" customHeight="1" x14ac:dyDescent="0.2">
      <c r="B450" s="8"/>
      <c r="C450" s="8"/>
      <c r="D450" s="8"/>
      <c r="E450" s="8"/>
      <c r="F450" s="8"/>
      <c r="G450" s="8"/>
      <c r="H450" s="8"/>
      <c r="I450" s="8"/>
      <c r="J450" s="8"/>
      <c r="K450" s="8"/>
      <c r="L450" s="8"/>
      <c r="M450" s="8"/>
      <c r="O450" s="8"/>
    </row>
    <row r="451" spans="2:15" ht="14.25" customHeight="1" x14ac:dyDescent="0.2">
      <c r="B451" s="8"/>
      <c r="C451" s="8"/>
      <c r="D451" s="8"/>
      <c r="E451" s="8"/>
      <c r="F451" s="8"/>
      <c r="G451" s="8"/>
      <c r="H451" s="8"/>
      <c r="I451" s="8"/>
      <c r="J451" s="8"/>
      <c r="K451" s="8"/>
      <c r="L451" s="8"/>
      <c r="M451" s="8"/>
      <c r="O451" s="8"/>
    </row>
    <row r="452" spans="2:15" ht="14.25" customHeight="1" x14ac:dyDescent="0.2">
      <c r="B452" s="8"/>
      <c r="C452" s="8"/>
      <c r="D452" s="8"/>
      <c r="E452" s="8"/>
      <c r="F452" s="8"/>
      <c r="G452" s="8"/>
      <c r="H452" s="8"/>
      <c r="I452" s="8"/>
      <c r="J452" s="8"/>
      <c r="K452" s="8"/>
      <c r="L452" s="8"/>
      <c r="M452" s="8"/>
      <c r="O452" s="8"/>
    </row>
    <row r="453" spans="2:15" ht="14.25" customHeight="1" x14ac:dyDescent="0.2">
      <c r="B453" s="8"/>
      <c r="C453" s="8"/>
      <c r="D453" s="8"/>
      <c r="E453" s="8"/>
      <c r="F453" s="8"/>
      <c r="G453" s="8"/>
      <c r="H453" s="8"/>
      <c r="I453" s="8"/>
      <c r="J453" s="8"/>
      <c r="K453" s="8"/>
      <c r="L453" s="8"/>
      <c r="M453" s="8"/>
      <c r="O453" s="8"/>
    </row>
    <row r="454" spans="2:15" ht="14.25" customHeight="1" x14ac:dyDescent="0.2">
      <c r="B454" s="8"/>
      <c r="C454" s="8"/>
      <c r="D454" s="8"/>
      <c r="E454" s="8"/>
      <c r="F454" s="8"/>
      <c r="G454" s="8"/>
      <c r="H454" s="8"/>
      <c r="I454" s="8"/>
      <c r="J454" s="8"/>
      <c r="K454" s="8"/>
      <c r="L454" s="8"/>
      <c r="M454" s="8"/>
      <c r="O454" s="8"/>
    </row>
    <row r="455" spans="2:15" ht="14.25" customHeight="1" x14ac:dyDescent="0.2">
      <c r="B455" s="8"/>
      <c r="C455" s="8"/>
      <c r="D455" s="8"/>
      <c r="E455" s="8"/>
      <c r="F455" s="8"/>
      <c r="G455" s="8"/>
      <c r="H455" s="8"/>
      <c r="I455" s="8"/>
      <c r="J455" s="8"/>
      <c r="K455" s="8"/>
      <c r="L455" s="8"/>
      <c r="M455" s="8"/>
      <c r="O455" s="8"/>
    </row>
    <row r="456" spans="2:15" ht="14.25" customHeight="1" x14ac:dyDescent="0.2">
      <c r="B456" s="8"/>
      <c r="C456" s="8"/>
      <c r="D456" s="8"/>
      <c r="E456" s="8"/>
      <c r="F456" s="8"/>
      <c r="G456" s="8"/>
      <c r="H456" s="8"/>
      <c r="I456" s="8"/>
      <c r="J456" s="8"/>
      <c r="K456" s="8"/>
      <c r="L456" s="8"/>
      <c r="M456" s="8"/>
      <c r="O456" s="8"/>
    </row>
    <row r="457" spans="2:15" ht="14.25" customHeight="1" x14ac:dyDescent="0.2">
      <c r="B457" s="8"/>
      <c r="C457" s="8"/>
      <c r="D457" s="8"/>
      <c r="E457" s="8"/>
      <c r="F457" s="8"/>
      <c r="G457" s="8"/>
      <c r="H457" s="8"/>
      <c r="I457" s="8"/>
      <c r="J457" s="8"/>
      <c r="K457" s="8"/>
      <c r="L457" s="8"/>
      <c r="M457" s="8"/>
      <c r="O457" s="8"/>
    </row>
    <row r="458" spans="2:15" ht="14.25" customHeight="1" x14ac:dyDescent="0.2">
      <c r="B458" s="8"/>
      <c r="C458" s="8"/>
      <c r="D458" s="8"/>
      <c r="E458" s="8"/>
      <c r="F458" s="8"/>
      <c r="G458" s="8"/>
      <c r="H458" s="8"/>
      <c r="I458" s="8"/>
      <c r="J458" s="8"/>
      <c r="K458" s="8"/>
      <c r="L458" s="8"/>
      <c r="M458" s="8"/>
      <c r="O458" s="8"/>
    </row>
    <row r="459" spans="2:15" ht="14.25" customHeight="1" x14ac:dyDescent="0.2">
      <c r="B459" s="8"/>
      <c r="C459" s="8"/>
      <c r="D459" s="8"/>
      <c r="E459" s="8"/>
      <c r="F459" s="8"/>
      <c r="G459" s="8"/>
      <c r="H459" s="8"/>
      <c r="I459" s="8"/>
      <c r="J459" s="8"/>
      <c r="K459" s="8"/>
      <c r="L459" s="8"/>
      <c r="M459" s="8"/>
      <c r="O459" s="8"/>
    </row>
    <row r="460" spans="2:15" ht="14.25" customHeight="1" x14ac:dyDescent="0.2">
      <c r="B460" s="8"/>
      <c r="C460" s="8"/>
      <c r="D460" s="8"/>
      <c r="E460" s="8"/>
      <c r="F460" s="8"/>
      <c r="G460" s="8"/>
      <c r="H460" s="8"/>
      <c r="I460" s="8"/>
      <c r="J460" s="8"/>
      <c r="K460" s="8"/>
      <c r="L460" s="8"/>
      <c r="M460" s="8"/>
      <c r="O460" s="8"/>
    </row>
    <row r="461" spans="2:15" ht="14.25" customHeight="1" x14ac:dyDescent="0.2">
      <c r="B461" s="8"/>
      <c r="C461" s="8"/>
      <c r="D461" s="8"/>
      <c r="E461" s="8"/>
      <c r="F461" s="8"/>
      <c r="G461" s="8"/>
      <c r="H461" s="8"/>
      <c r="I461" s="8"/>
      <c r="J461" s="8"/>
      <c r="K461" s="8"/>
      <c r="L461" s="8"/>
      <c r="M461" s="8"/>
      <c r="O461" s="8"/>
    </row>
    <row r="462" spans="2:15" ht="14.25" customHeight="1" x14ac:dyDescent="0.2">
      <c r="B462" s="8"/>
      <c r="C462" s="8"/>
      <c r="D462" s="8"/>
      <c r="E462" s="8"/>
      <c r="F462" s="8"/>
      <c r="G462" s="8"/>
      <c r="H462" s="8"/>
      <c r="I462" s="8"/>
      <c r="J462" s="8"/>
      <c r="K462" s="8"/>
      <c r="L462" s="8"/>
      <c r="M462" s="8"/>
      <c r="O462" s="8"/>
    </row>
    <row r="463" spans="2:15" ht="14.25" customHeight="1" x14ac:dyDescent="0.2">
      <c r="B463" s="8"/>
      <c r="C463" s="8"/>
      <c r="D463" s="8"/>
      <c r="E463" s="8"/>
      <c r="F463" s="8"/>
      <c r="G463" s="8"/>
      <c r="H463" s="8"/>
      <c r="I463" s="8"/>
      <c r="J463" s="8"/>
      <c r="K463" s="8"/>
      <c r="L463" s="8"/>
      <c r="M463" s="8"/>
      <c r="O463" s="8"/>
    </row>
    <row r="464" spans="2:15" ht="14.25" customHeight="1" x14ac:dyDescent="0.2">
      <c r="B464" s="8"/>
      <c r="C464" s="8"/>
      <c r="D464" s="8"/>
      <c r="E464" s="8"/>
      <c r="F464" s="8"/>
      <c r="G464" s="8"/>
      <c r="H464" s="8"/>
      <c r="I464" s="8"/>
      <c r="J464" s="8"/>
      <c r="K464" s="8"/>
      <c r="L464" s="8"/>
      <c r="M464" s="8"/>
      <c r="O464" s="8"/>
    </row>
    <row r="465" spans="2:15" ht="14.25" customHeight="1" x14ac:dyDescent="0.2">
      <c r="B465" s="8"/>
      <c r="C465" s="8"/>
      <c r="D465" s="8"/>
      <c r="E465" s="8"/>
      <c r="F465" s="8"/>
      <c r="G465" s="8"/>
      <c r="H465" s="8"/>
      <c r="I465" s="8"/>
      <c r="J465" s="8"/>
      <c r="K465" s="8"/>
      <c r="L465" s="8"/>
      <c r="M465" s="8"/>
      <c r="O465" s="8"/>
    </row>
    <row r="466" spans="2:15" ht="14.25" customHeight="1" x14ac:dyDescent="0.2">
      <c r="B466" s="8"/>
      <c r="C466" s="8"/>
      <c r="D466" s="8"/>
      <c r="E466" s="8"/>
      <c r="F466" s="8"/>
      <c r="G466" s="8"/>
      <c r="H466" s="8"/>
      <c r="I466" s="8"/>
      <c r="J466" s="8"/>
      <c r="K466" s="8"/>
      <c r="L466" s="8"/>
      <c r="M466" s="8"/>
      <c r="O466" s="8"/>
    </row>
    <row r="467" spans="2:15" ht="14.25" customHeight="1" x14ac:dyDescent="0.2">
      <c r="B467" s="8"/>
      <c r="C467" s="8"/>
      <c r="D467" s="8"/>
      <c r="E467" s="8"/>
      <c r="F467" s="8"/>
      <c r="G467" s="8"/>
      <c r="H467" s="8"/>
      <c r="I467" s="8"/>
      <c r="J467" s="8"/>
      <c r="K467" s="8"/>
      <c r="L467" s="8"/>
      <c r="M467" s="8"/>
      <c r="O467" s="8"/>
    </row>
    <row r="468" spans="2:15" ht="14.25" customHeight="1" x14ac:dyDescent="0.2">
      <c r="B468" s="8"/>
      <c r="C468" s="8"/>
      <c r="D468" s="8"/>
      <c r="E468" s="8"/>
      <c r="F468" s="8"/>
      <c r="G468" s="8"/>
      <c r="H468" s="8"/>
      <c r="I468" s="8"/>
      <c r="J468" s="8"/>
      <c r="K468" s="8"/>
      <c r="L468" s="8"/>
      <c r="M468" s="8"/>
      <c r="O468" s="8"/>
    </row>
    <row r="469" spans="2:15" ht="14.25" customHeight="1" x14ac:dyDescent="0.2">
      <c r="B469" s="8"/>
      <c r="C469" s="8"/>
      <c r="D469" s="8"/>
      <c r="E469" s="8"/>
      <c r="F469" s="8"/>
      <c r="G469" s="8"/>
      <c r="H469" s="8"/>
      <c r="I469" s="8"/>
      <c r="J469" s="8"/>
      <c r="K469" s="8"/>
      <c r="L469" s="8"/>
      <c r="M469" s="8"/>
      <c r="O469" s="8"/>
    </row>
    <row r="470" spans="2:15" ht="14.25" customHeight="1" x14ac:dyDescent="0.2">
      <c r="B470" s="8"/>
      <c r="C470" s="8"/>
      <c r="D470" s="8"/>
      <c r="E470" s="8"/>
      <c r="F470" s="8"/>
      <c r="G470" s="8"/>
      <c r="H470" s="8"/>
      <c r="I470" s="8"/>
      <c r="J470" s="8"/>
      <c r="K470" s="8"/>
      <c r="L470" s="8"/>
      <c r="M470" s="8"/>
      <c r="O470" s="8"/>
    </row>
    <row r="471" spans="2:15" ht="14.25" customHeight="1" x14ac:dyDescent="0.2">
      <c r="B471" s="8"/>
      <c r="C471" s="8"/>
      <c r="D471" s="8"/>
      <c r="E471" s="8"/>
      <c r="F471" s="8"/>
      <c r="G471" s="8"/>
      <c r="H471" s="8"/>
      <c r="I471" s="8"/>
      <c r="J471" s="8"/>
      <c r="K471" s="8"/>
      <c r="L471" s="8"/>
      <c r="M471" s="8"/>
      <c r="O471" s="8"/>
    </row>
    <row r="472" spans="2:15" ht="14.25" customHeight="1" x14ac:dyDescent="0.2">
      <c r="B472" s="8"/>
      <c r="C472" s="8"/>
      <c r="D472" s="8"/>
      <c r="E472" s="8"/>
      <c r="F472" s="8"/>
      <c r="G472" s="8"/>
      <c r="H472" s="8"/>
      <c r="I472" s="8"/>
      <c r="J472" s="8"/>
      <c r="K472" s="8"/>
      <c r="L472" s="8"/>
      <c r="M472" s="8"/>
      <c r="O472" s="8"/>
    </row>
    <row r="473" spans="2:15" ht="14.25" customHeight="1" x14ac:dyDescent="0.2">
      <c r="B473" s="8"/>
      <c r="C473" s="8"/>
      <c r="D473" s="8"/>
      <c r="E473" s="8"/>
      <c r="F473" s="8"/>
      <c r="G473" s="8"/>
      <c r="H473" s="8"/>
      <c r="I473" s="8"/>
      <c r="J473" s="8"/>
      <c r="K473" s="8"/>
      <c r="L473" s="8"/>
      <c r="M473" s="8"/>
      <c r="O473" s="8"/>
    </row>
    <row r="474" spans="2:15" ht="14.25" customHeight="1" x14ac:dyDescent="0.2">
      <c r="B474" s="8"/>
      <c r="C474" s="8"/>
      <c r="D474" s="8"/>
      <c r="E474" s="8"/>
      <c r="F474" s="8"/>
      <c r="G474" s="8"/>
      <c r="H474" s="8"/>
      <c r="I474" s="8"/>
      <c r="J474" s="8"/>
      <c r="K474" s="8"/>
      <c r="L474" s="8"/>
      <c r="M474" s="8"/>
      <c r="O474" s="8"/>
    </row>
    <row r="475" spans="2:15" ht="14.25" customHeight="1" x14ac:dyDescent="0.2">
      <c r="B475" s="8"/>
      <c r="C475" s="8"/>
      <c r="D475" s="8"/>
      <c r="E475" s="8"/>
      <c r="F475" s="8"/>
      <c r="G475" s="8"/>
      <c r="H475" s="8"/>
      <c r="I475" s="8"/>
      <c r="J475" s="8"/>
      <c r="K475" s="8"/>
      <c r="L475" s="8"/>
      <c r="M475" s="8"/>
      <c r="O475" s="8"/>
    </row>
    <row r="476" spans="2:15" ht="14.25" customHeight="1" x14ac:dyDescent="0.2">
      <c r="B476" s="8"/>
      <c r="C476" s="8"/>
      <c r="D476" s="8"/>
      <c r="E476" s="8"/>
      <c r="F476" s="8"/>
      <c r="G476" s="8"/>
      <c r="H476" s="8"/>
      <c r="I476" s="8"/>
      <c r="J476" s="8"/>
      <c r="K476" s="8"/>
      <c r="L476" s="8"/>
      <c r="M476" s="8"/>
      <c r="O476" s="8"/>
    </row>
    <row r="477" spans="2:15" ht="14.25" customHeight="1" x14ac:dyDescent="0.2">
      <c r="B477" s="8"/>
      <c r="C477" s="8"/>
      <c r="D477" s="8"/>
      <c r="E477" s="8"/>
      <c r="F477" s="8"/>
      <c r="G477" s="8"/>
      <c r="H477" s="8"/>
      <c r="I477" s="8"/>
      <c r="J477" s="8"/>
      <c r="K477" s="8"/>
      <c r="L477" s="8"/>
      <c r="M477" s="8"/>
      <c r="O477" s="8"/>
    </row>
    <row r="478" spans="2:15" ht="14.25" customHeight="1" x14ac:dyDescent="0.2">
      <c r="B478" s="8"/>
      <c r="C478" s="8"/>
      <c r="D478" s="8"/>
      <c r="E478" s="8"/>
      <c r="F478" s="8"/>
      <c r="G478" s="8"/>
      <c r="H478" s="8"/>
      <c r="I478" s="8"/>
      <c r="J478" s="8"/>
      <c r="K478" s="8"/>
      <c r="L478" s="8"/>
      <c r="M478" s="8"/>
      <c r="O478" s="8"/>
    </row>
    <row r="479" spans="2:15" ht="14.25" customHeight="1" x14ac:dyDescent="0.2">
      <c r="B479" s="8"/>
      <c r="C479" s="8"/>
      <c r="D479" s="8"/>
      <c r="E479" s="8"/>
      <c r="F479" s="8"/>
      <c r="G479" s="8"/>
      <c r="H479" s="8"/>
      <c r="I479" s="8"/>
      <c r="J479" s="8"/>
      <c r="K479" s="8"/>
      <c r="L479" s="8"/>
      <c r="M479" s="8"/>
      <c r="O479" s="8"/>
    </row>
    <row r="480" spans="2:15" ht="14.25" customHeight="1" x14ac:dyDescent="0.2">
      <c r="B480" s="8"/>
      <c r="C480" s="8"/>
      <c r="D480" s="8"/>
      <c r="E480" s="8"/>
      <c r="F480" s="8"/>
      <c r="G480" s="8"/>
      <c r="H480" s="8"/>
      <c r="I480" s="8"/>
      <c r="J480" s="8"/>
      <c r="K480" s="8"/>
      <c r="L480" s="8"/>
      <c r="M480" s="8"/>
      <c r="O480" s="8"/>
    </row>
    <row r="481" spans="2:15" ht="14.25" customHeight="1" x14ac:dyDescent="0.2">
      <c r="B481" s="8"/>
      <c r="C481" s="8"/>
      <c r="D481" s="8"/>
      <c r="E481" s="8"/>
      <c r="F481" s="8"/>
      <c r="G481" s="8"/>
      <c r="H481" s="8"/>
      <c r="I481" s="8"/>
      <c r="J481" s="8"/>
      <c r="K481" s="8"/>
      <c r="L481" s="8"/>
      <c r="M481" s="8"/>
      <c r="O481" s="8"/>
    </row>
    <row r="482" spans="2:15" ht="14.25" customHeight="1" x14ac:dyDescent="0.2">
      <c r="B482" s="8"/>
      <c r="C482" s="8"/>
      <c r="D482" s="8"/>
      <c r="E482" s="8"/>
      <c r="F482" s="8"/>
      <c r="G482" s="8"/>
      <c r="H482" s="8"/>
      <c r="I482" s="8"/>
      <c r="J482" s="8"/>
      <c r="K482" s="8"/>
      <c r="L482" s="8"/>
      <c r="M482" s="8"/>
      <c r="O482" s="8"/>
    </row>
    <row r="483" spans="2:15" ht="14.25" customHeight="1" x14ac:dyDescent="0.2">
      <c r="B483" s="8"/>
      <c r="C483" s="8"/>
      <c r="D483" s="8"/>
      <c r="E483" s="8"/>
      <c r="F483" s="8"/>
      <c r="G483" s="8"/>
      <c r="H483" s="8"/>
      <c r="I483" s="8"/>
      <c r="J483" s="8"/>
      <c r="K483" s="8"/>
      <c r="L483" s="8"/>
      <c r="M483" s="8"/>
      <c r="O483" s="8"/>
    </row>
    <row r="484" spans="2:15" ht="14.25" customHeight="1" x14ac:dyDescent="0.2">
      <c r="B484" s="8"/>
      <c r="C484" s="8"/>
      <c r="D484" s="8"/>
      <c r="E484" s="8"/>
      <c r="F484" s="8"/>
      <c r="G484" s="8"/>
      <c r="H484" s="8"/>
      <c r="I484" s="8"/>
      <c r="J484" s="8"/>
      <c r="K484" s="8"/>
      <c r="L484" s="8"/>
      <c r="M484" s="8"/>
      <c r="O484" s="8"/>
    </row>
    <row r="485" spans="2:15" ht="14.25" customHeight="1" x14ac:dyDescent="0.2">
      <c r="B485" s="8"/>
      <c r="C485" s="8"/>
      <c r="D485" s="8"/>
      <c r="E485" s="8"/>
      <c r="F485" s="8"/>
      <c r="G485" s="8"/>
      <c r="H485" s="8"/>
      <c r="I485" s="8"/>
      <c r="J485" s="8"/>
      <c r="K485" s="8"/>
      <c r="L485" s="8"/>
      <c r="M485" s="8"/>
      <c r="O485" s="8"/>
    </row>
    <row r="486" spans="2:15" ht="14.25" customHeight="1" x14ac:dyDescent="0.2">
      <c r="B486" s="8"/>
      <c r="C486" s="8"/>
      <c r="D486" s="8"/>
      <c r="E486" s="8"/>
      <c r="F486" s="8"/>
      <c r="G486" s="8"/>
      <c r="H486" s="8"/>
      <c r="I486" s="8"/>
      <c r="J486" s="8"/>
      <c r="K486" s="8"/>
      <c r="L486" s="8"/>
      <c r="M486" s="8"/>
      <c r="O486" s="8"/>
    </row>
    <row r="487" spans="2:15" ht="14.25" customHeight="1" x14ac:dyDescent="0.2">
      <c r="B487" s="8"/>
      <c r="C487" s="8"/>
      <c r="D487" s="8"/>
      <c r="E487" s="8"/>
      <c r="F487" s="8"/>
      <c r="G487" s="8"/>
      <c r="H487" s="8"/>
      <c r="I487" s="8"/>
      <c r="J487" s="8"/>
      <c r="K487" s="8"/>
      <c r="L487" s="8"/>
      <c r="M487" s="8"/>
      <c r="O487" s="8"/>
    </row>
    <row r="488" spans="2:15" ht="14.25" customHeight="1" x14ac:dyDescent="0.2">
      <c r="B488" s="8"/>
      <c r="C488" s="8"/>
      <c r="D488" s="8"/>
      <c r="E488" s="8"/>
      <c r="F488" s="8"/>
      <c r="G488" s="8"/>
      <c r="H488" s="8"/>
      <c r="I488" s="8"/>
      <c r="J488" s="8"/>
      <c r="K488" s="8"/>
      <c r="L488" s="8"/>
      <c r="M488" s="8"/>
      <c r="O488" s="8"/>
    </row>
    <row r="489" spans="2:15" ht="14.25" customHeight="1" x14ac:dyDescent="0.2">
      <c r="B489" s="8"/>
      <c r="C489" s="8"/>
      <c r="D489" s="8"/>
      <c r="E489" s="8"/>
      <c r="F489" s="8"/>
      <c r="G489" s="8"/>
      <c r="H489" s="8"/>
      <c r="I489" s="8"/>
      <c r="J489" s="8"/>
      <c r="K489" s="8"/>
      <c r="L489" s="8"/>
      <c r="M489" s="8"/>
      <c r="O489" s="8"/>
    </row>
    <row r="490" spans="2:15" ht="14.25" customHeight="1" x14ac:dyDescent="0.2">
      <c r="B490" s="8"/>
      <c r="C490" s="8"/>
      <c r="D490" s="8"/>
      <c r="E490" s="8"/>
      <c r="F490" s="8"/>
      <c r="G490" s="8"/>
      <c r="H490" s="8"/>
      <c r="I490" s="8"/>
      <c r="J490" s="8"/>
      <c r="K490" s="8"/>
      <c r="L490" s="8"/>
      <c r="M490" s="8"/>
      <c r="O490" s="8"/>
    </row>
    <row r="491" spans="2:15" ht="14.25" customHeight="1" x14ac:dyDescent="0.2">
      <c r="B491" s="8"/>
      <c r="C491" s="8"/>
      <c r="D491" s="8"/>
      <c r="E491" s="8"/>
      <c r="F491" s="8"/>
      <c r="G491" s="8"/>
      <c r="H491" s="8"/>
      <c r="I491" s="8"/>
      <c r="J491" s="8"/>
      <c r="K491" s="8"/>
      <c r="L491" s="8"/>
      <c r="M491" s="8"/>
      <c r="O491" s="8"/>
    </row>
    <row r="492" spans="2:15" ht="14.25" customHeight="1" x14ac:dyDescent="0.2">
      <c r="B492" s="8"/>
      <c r="C492" s="8"/>
      <c r="D492" s="8"/>
      <c r="E492" s="8"/>
      <c r="F492" s="8"/>
      <c r="G492" s="8"/>
      <c r="H492" s="8"/>
      <c r="I492" s="8"/>
      <c r="J492" s="8"/>
      <c r="K492" s="8"/>
      <c r="L492" s="8"/>
      <c r="M492" s="8"/>
      <c r="O492" s="8"/>
    </row>
    <row r="493" spans="2:15" ht="14.25" customHeight="1" x14ac:dyDescent="0.2">
      <c r="B493" s="8"/>
      <c r="C493" s="8"/>
      <c r="D493" s="8"/>
      <c r="E493" s="8"/>
      <c r="F493" s="8"/>
      <c r="G493" s="8"/>
      <c r="H493" s="8"/>
      <c r="I493" s="8"/>
      <c r="J493" s="8"/>
      <c r="K493" s="8"/>
      <c r="L493" s="8"/>
      <c r="M493" s="8"/>
      <c r="O493" s="8"/>
    </row>
    <row r="494" spans="2:15" ht="14.25" customHeight="1" x14ac:dyDescent="0.2">
      <c r="B494" s="8"/>
      <c r="C494" s="8"/>
      <c r="D494" s="8"/>
      <c r="E494" s="8"/>
      <c r="F494" s="8"/>
      <c r="G494" s="8"/>
      <c r="H494" s="8"/>
      <c r="I494" s="8"/>
      <c r="J494" s="8"/>
      <c r="K494" s="8"/>
      <c r="L494" s="8"/>
      <c r="M494" s="8"/>
      <c r="O494" s="8"/>
    </row>
    <row r="495" spans="2:15" ht="14.25" customHeight="1" x14ac:dyDescent="0.2">
      <c r="B495" s="8"/>
      <c r="C495" s="8"/>
      <c r="D495" s="8"/>
      <c r="E495" s="8"/>
      <c r="F495" s="8"/>
      <c r="G495" s="8"/>
      <c r="H495" s="8"/>
      <c r="I495" s="8"/>
      <c r="J495" s="8"/>
      <c r="K495" s="8"/>
      <c r="L495" s="8"/>
      <c r="M495" s="8"/>
      <c r="O495" s="8"/>
    </row>
    <row r="496" spans="2:15" ht="14.25" customHeight="1" x14ac:dyDescent="0.2">
      <c r="B496" s="8"/>
      <c r="C496" s="8"/>
      <c r="D496" s="8"/>
      <c r="E496" s="8"/>
      <c r="F496" s="8"/>
      <c r="G496" s="8"/>
      <c r="H496" s="8"/>
      <c r="I496" s="8"/>
      <c r="J496" s="8"/>
      <c r="K496" s="8"/>
      <c r="L496" s="8"/>
      <c r="M496" s="8"/>
      <c r="O496" s="8"/>
    </row>
    <row r="497" spans="2:15" ht="14.25" customHeight="1" x14ac:dyDescent="0.2">
      <c r="B497" s="8"/>
      <c r="C497" s="8"/>
      <c r="D497" s="8"/>
      <c r="E497" s="8"/>
      <c r="F497" s="8"/>
      <c r="G497" s="8"/>
      <c r="H497" s="8"/>
      <c r="I497" s="8"/>
      <c r="J497" s="8"/>
      <c r="K497" s="8"/>
      <c r="L497" s="8"/>
      <c r="M497" s="8"/>
      <c r="O497" s="8"/>
    </row>
    <row r="498" spans="2:15" ht="14.25" customHeight="1" x14ac:dyDescent="0.2">
      <c r="B498" s="8"/>
      <c r="C498" s="8"/>
      <c r="D498" s="8"/>
      <c r="E498" s="8"/>
      <c r="F498" s="8"/>
      <c r="G498" s="8"/>
      <c r="H498" s="8"/>
      <c r="I498" s="8"/>
      <c r="J498" s="8"/>
      <c r="K498" s="8"/>
      <c r="L498" s="8"/>
      <c r="M498" s="8"/>
      <c r="O498" s="8"/>
    </row>
    <row r="499" spans="2:15" ht="14.25" customHeight="1" x14ac:dyDescent="0.2">
      <c r="B499" s="8"/>
      <c r="C499" s="8"/>
      <c r="D499" s="8"/>
      <c r="E499" s="8"/>
      <c r="F499" s="8"/>
      <c r="G499" s="8"/>
      <c r="H499" s="8"/>
      <c r="I499" s="8"/>
      <c r="J499" s="8"/>
      <c r="K499" s="8"/>
      <c r="L499" s="8"/>
      <c r="M499" s="8"/>
      <c r="O499" s="8"/>
    </row>
    <row r="500" spans="2:15" ht="14.25" customHeight="1" x14ac:dyDescent="0.2">
      <c r="B500" s="8"/>
      <c r="C500" s="8"/>
      <c r="D500" s="8"/>
      <c r="E500" s="8"/>
      <c r="F500" s="8"/>
      <c r="G500" s="8"/>
      <c r="H500" s="8"/>
      <c r="I500" s="8"/>
      <c r="J500" s="8"/>
      <c r="K500" s="8"/>
      <c r="L500" s="8"/>
      <c r="M500" s="8"/>
      <c r="O500" s="8"/>
    </row>
    <row r="501" spans="2:15" ht="14.25" customHeight="1" x14ac:dyDescent="0.2">
      <c r="B501" s="8"/>
      <c r="C501" s="8"/>
      <c r="D501" s="8"/>
      <c r="E501" s="8"/>
      <c r="F501" s="8"/>
      <c r="G501" s="8"/>
      <c r="H501" s="8"/>
      <c r="I501" s="8"/>
      <c r="J501" s="8"/>
      <c r="K501" s="8"/>
      <c r="L501" s="8"/>
      <c r="M501" s="8"/>
      <c r="O501" s="8"/>
    </row>
    <row r="502" spans="2:15" ht="14.25" customHeight="1" x14ac:dyDescent="0.2">
      <c r="B502" s="8"/>
      <c r="C502" s="8"/>
      <c r="D502" s="8"/>
      <c r="E502" s="8"/>
      <c r="F502" s="8"/>
      <c r="G502" s="8"/>
      <c r="H502" s="8"/>
      <c r="I502" s="8"/>
      <c r="J502" s="8"/>
      <c r="K502" s="8"/>
      <c r="L502" s="8"/>
      <c r="M502" s="8"/>
      <c r="O502" s="8"/>
    </row>
    <row r="503" spans="2:15" ht="14.25" customHeight="1" x14ac:dyDescent="0.2">
      <c r="B503" s="8"/>
      <c r="C503" s="8"/>
      <c r="D503" s="8"/>
      <c r="E503" s="8"/>
      <c r="F503" s="8"/>
      <c r="G503" s="8"/>
      <c r="H503" s="8"/>
      <c r="I503" s="8"/>
      <c r="J503" s="8"/>
      <c r="K503" s="8"/>
      <c r="L503" s="8"/>
      <c r="M503" s="8"/>
      <c r="O503" s="8"/>
    </row>
    <row r="504" spans="2:15" ht="14.25" customHeight="1" x14ac:dyDescent="0.2">
      <c r="B504" s="8"/>
      <c r="C504" s="8"/>
      <c r="D504" s="8"/>
      <c r="E504" s="8"/>
      <c r="F504" s="8"/>
      <c r="G504" s="8"/>
      <c r="H504" s="8"/>
      <c r="I504" s="8"/>
      <c r="J504" s="8"/>
      <c r="K504" s="8"/>
      <c r="L504" s="8"/>
      <c r="M504" s="8"/>
      <c r="O504" s="8"/>
    </row>
    <row r="505" spans="2:15" ht="14.25" customHeight="1" x14ac:dyDescent="0.2">
      <c r="B505" s="8"/>
      <c r="C505" s="8"/>
      <c r="D505" s="8"/>
      <c r="E505" s="8"/>
      <c r="F505" s="8"/>
      <c r="G505" s="8"/>
      <c r="H505" s="8"/>
      <c r="I505" s="8"/>
      <c r="J505" s="8"/>
      <c r="K505" s="8"/>
      <c r="L505" s="8"/>
      <c r="M505" s="8"/>
      <c r="O505" s="8"/>
    </row>
    <row r="506" spans="2:15" ht="14.25" customHeight="1" x14ac:dyDescent="0.2">
      <c r="B506" s="8"/>
      <c r="C506" s="8"/>
      <c r="D506" s="8"/>
      <c r="E506" s="8"/>
      <c r="F506" s="8"/>
      <c r="G506" s="8"/>
      <c r="H506" s="8"/>
      <c r="I506" s="8"/>
      <c r="J506" s="8"/>
      <c r="K506" s="8"/>
      <c r="L506" s="8"/>
      <c r="M506" s="8"/>
      <c r="O506" s="8"/>
    </row>
    <row r="507" spans="2:15" ht="14.25" customHeight="1" x14ac:dyDescent="0.2">
      <c r="B507" s="8"/>
      <c r="C507" s="8"/>
      <c r="D507" s="8"/>
      <c r="E507" s="8"/>
      <c r="F507" s="8"/>
      <c r="G507" s="8"/>
      <c r="H507" s="8"/>
      <c r="I507" s="8"/>
      <c r="J507" s="8"/>
      <c r="K507" s="8"/>
      <c r="L507" s="8"/>
      <c r="M507" s="8"/>
      <c r="O507" s="8"/>
    </row>
    <row r="508" spans="2:15" ht="14.25" customHeight="1" x14ac:dyDescent="0.2">
      <c r="B508" s="8"/>
      <c r="C508" s="8"/>
      <c r="D508" s="8"/>
      <c r="E508" s="8"/>
      <c r="F508" s="8"/>
      <c r="G508" s="8"/>
      <c r="H508" s="8"/>
      <c r="I508" s="8"/>
      <c r="J508" s="8"/>
      <c r="K508" s="8"/>
      <c r="L508" s="8"/>
      <c r="M508" s="8"/>
      <c r="O508" s="8"/>
    </row>
    <row r="509" spans="2:15" ht="14.25" customHeight="1" x14ac:dyDescent="0.2">
      <c r="B509" s="8"/>
      <c r="C509" s="8"/>
      <c r="D509" s="8"/>
      <c r="E509" s="8"/>
      <c r="F509" s="8"/>
      <c r="G509" s="8"/>
      <c r="H509" s="8"/>
      <c r="I509" s="8"/>
      <c r="J509" s="8"/>
      <c r="K509" s="8"/>
      <c r="L509" s="8"/>
      <c r="M509" s="8"/>
      <c r="O509" s="8"/>
    </row>
    <row r="510" spans="2:15" ht="14.25" customHeight="1" x14ac:dyDescent="0.2">
      <c r="B510" s="8"/>
      <c r="C510" s="8"/>
      <c r="D510" s="8"/>
      <c r="E510" s="8"/>
      <c r="F510" s="8"/>
      <c r="G510" s="8"/>
      <c r="H510" s="8"/>
      <c r="I510" s="8"/>
      <c r="J510" s="8"/>
      <c r="K510" s="8"/>
      <c r="L510" s="8"/>
      <c r="M510" s="8"/>
      <c r="O510" s="8"/>
    </row>
    <row r="511" spans="2:15" ht="14.25" customHeight="1" x14ac:dyDescent="0.2">
      <c r="B511" s="8"/>
      <c r="C511" s="8"/>
      <c r="D511" s="8"/>
      <c r="E511" s="8"/>
      <c r="F511" s="8"/>
      <c r="G511" s="8"/>
      <c r="H511" s="8"/>
      <c r="I511" s="8"/>
      <c r="J511" s="8"/>
      <c r="K511" s="8"/>
      <c r="L511" s="8"/>
      <c r="M511" s="8"/>
      <c r="O511" s="8"/>
    </row>
    <row r="512" spans="2:15" ht="14.25" customHeight="1" x14ac:dyDescent="0.2">
      <c r="B512" s="8"/>
      <c r="C512" s="8"/>
      <c r="D512" s="8"/>
      <c r="E512" s="8"/>
      <c r="F512" s="8"/>
      <c r="G512" s="8"/>
      <c r="H512" s="8"/>
      <c r="I512" s="8"/>
      <c r="J512" s="8"/>
      <c r="K512" s="8"/>
      <c r="L512" s="8"/>
      <c r="M512" s="8"/>
      <c r="O512" s="8"/>
    </row>
    <row r="513" spans="2:15" ht="14.25" customHeight="1" x14ac:dyDescent="0.2">
      <c r="B513" s="8"/>
      <c r="C513" s="8"/>
      <c r="D513" s="8"/>
      <c r="E513" s="8"/>
      <c r="F513" s="8"/>
      <c r="G513" s="8"/>
      <c r="H513" s="8"/>
      <c r="I513" s="8"/>
      <c r="J513" s="8"/>
      <c r="K513" s="8"/>
      <c r="L513" s="8"/>
      <c r="M513" s="8"/>
      <c r="O513" s="8"/>
    </row>
    <row r="514" spans="2:15" ht="14.25" customHeight="1" x14ac:dyDescent="0.2">
      <c r="B514" s="8"/>
      <c r="C514" s="8"/>
      <c r="D514" s="8"/>
      <c r="E514" s="8"/>
      <c r="F514" s="8"/>
      <c r="G514" s="8"/>
      <c r="H514" s="8"/>
      <c r="I514" s="8"/>
      <c r="J514" s="8"/>
      <c r="K514" s="8"/>
      <c r="L514" s="8"/>
      <c r="M514" s="8"/>
      <c r="O514" s="8"/>
    </row>
    <row r="515" spans="2:15" ht="14.25" customHeight="1" x14ac:dyDescent="0.2">
      <c r="B515" s="8"/>
      <c r="C515" s="8"/>
      <c r="D515" s="8"/>
      <c r="E515" s="8"/>
      <c r="F515" s="8"/>
      <c r="G515" s="8"/>
      <c r="H515" s="8"/>
      <c r="I515" s="8"/>
      <c r="J515" s="8"/>
      <c r="K515" s="8"/>
      <c r="L515" s="8"/>
      <c r="M515" s="8"/>
      <c r="O515" s="8"/>
    </row>
    <row r="516" spans="2:15" ht="14.25" customHeight="1" x14ac:dyDescent="0.2">
      <c r="B516" s="8"/>
      <c r="C516" s="8"/>
      <c r="D516" s="8"/>
      <c r="E516" s="8"/>
      <c r="F516" s="8"/>
      <c r="G516" s="8"/>
      <c r="H516" s="8"/>
      <c r="I516" s="8"/>
      <c r="J516" s="8"/>
      <c r="K516" s="8"/>
      <c r="L516" s="8"/>
      <c r="M516" s="8"/>
      <c r="O516" s="8"/>
    </row>
    <row r="517" spans="2:15" ht="14.25" customHeight="1" x14ac:dyDescent="0.2">
      <c r="B517" s="8"/>
      <c r="C517" s="8"/>
      <c r="D517" s="8"/>
      <c r="E517" s="8"/>
      <c r="F517" s="8"/>
      <c r="G517" s="8"/>
      <c r="H517" s="8"/>
      <c r="I517" s="8"/>
      <c r="J517" s="8"/>
      <c r="K517" s="8"/>
      <c r="L517" s="8"/>
      <c r="M517" s="8"/>
      <c r="O517" s="8"/>
    </row>
    <row r="518" spans="2:15" ht="14.25" customHeight="1" x14ac:dyDescent="0.2">
      <c r="B518" s="8"/>
      <c r="C518" s="8"/>
      <c r="D518" s="8"/>
      <c r="E518" s="8"/>
      <c r="F518" s="8"/>
      <c r="G518" s="8"/>
      <c r="H518" s="8"/>
      <c r="I518" s="8"/>
      <c r="J518" s="8"/>
      <c r="K518" s="8"/>
      <c r="L518" s="8"/>
      <c r="M518" s="8"/>
      <c r="O518" s="8"/>
    </row>
    <row r="519" spans="2:15" ht="14.25" customHeight="1" x14ac:dyDescent="0.2">
      <c r="B519" s="8"/>
      <c r="C519" s="8"/>
      <c r="D519" s="8"/>
      <c r="E519" s="8"/>
      <c r="F519" s="8"/>
      <c r="G519" s="8"/>
      <c r="H519" s="8"/>
      <c r="I519" s="8"/>
      <c r="J519" s="8"/>
      <c r="K519" s="8"/>
      <c r="L519" s="8"/>
      <c r="M519" s="8"/>
      <c r="O519" s="8"/>
    </row>
    <row r="520" spans="2:15" ht="14.25" customHeight="1" x14ac:dyDescent="0.2">
      <c r="B520" s="8"/>
      <c r="C520" s="8"/>
      <c r="D520" s="8"/>
      <c r="E520" s="8"/>
      <c r="F520" s="8"/>
      <c r="G520" s="8"/>
      <c r="H520" s="8"/>
      <c r="I520" s="8"/>
      <c r="J520" s="8"/>
      <c r="K520" s="8"/>
      <c r="L520" s="8"/>
      <c r="M520" s="8"/>
      <c r="O520" s="8"/>
    </row>
    <row r="521" spans="2:15" ht="14.25" customHeight="1" x14ac:dyDescent="0.2">
      <c r="B521" s="8"/>
      <c r="C521" s="8"/>
      <c r="D521" s="8"/>
      <c r="E521" s="8"/>
      <c r="F521" s="8"/>
      <c r="G521" s="8"/>
      <c r="H521" s="8"/>
      <c r="I521" s="8"/>
      <c r="J521" s="8"/>
      <c r="K521" s="8"/>
      <c r="L521" s="8"/>
      <c r="M521" s="8"/>
      <c r="O521" s="8"/>
    </row>
    <row r="522" spans="2:15" ht="14.25" customHeight="1" x14ac:dyDescent="0.2">
      <c r="B522" s="8"/>
      <c r="C522" s="8"/>
      <c r="D522" s="8"/>
      <c r="E522" s="8"/>
      <c r="F522" s="8"/>
      <c r="G522" s="8"/>
      <c r="H522" s="8"/>
      <c r="I522" s="8"/>
      <c r="J522" s="8"/>
      <c r="K522" s="8"/>
      <c r="L522" s="8"/>
      <c r="M522" s="8"/>
      <c r="O522" s="8"/>
    </row>
    <row r="523" spans="2:15" ht="14.25" customHeight="1" x14ac:dyDescent="0.2">
      <c r="B523" s="8"/>
      <c r="C523" s="8"/>
      <c r="D523" s="8"/>
      <c r="E523" s="8"/>
      <c r="F523" s="8"/>
      <c r="G523" s="8"/>
      <c r="H523" s="8"/>
      <c r="I523" s="8"/>
      <c r="J523" s="8"/>
      <c r="K523" s="8"/>
      <c r="L523" s="8"/>
      <c r="M523" s="8"/>
      <c r="O523" s="8"/>
    </row>
    <row r="524" spans="2:15" ht="14.25" customHeight="1" x14ac:dyDescent="0.2">
      <c r="B524" s="8"/>
      <c r="C524" s="8"/>
      <c r="D524" s="8"/>
      <c r="E524" s="8"/>
      <c r="F524" s="8"/>
      <c r="G524" s="8"/>
      <c r="H524" s="8"/>
      <c r="I524" s="8"/>
      <c r="J524" s="8"/>
      <c r="K524" s="8"/>
      <c r="L524" s="8"/>
      <c r="M524" s="8"/>
      <c r="O524" s="8"/>
    </row>
    <row r="525" spans="2:15" ht="14.25" customHeight="1" x14ac:dyDescent="0.2">
      <c r="B525" s="8"/>
      <c r="C525" s="8"/>
      <c r="D525" s="8"/>
      <c r="E525" s="8"/>
      <c r="F525" s="8"/>
      <c r="G525" s="8"/>
      <c r="H525" s="8"/>
      <c r="I525" s="8"/>
      <c r="J525" s="8"/>
      <c r="K525" s="8"/>
      <c r="L525" s="8"/>
      <c r="M525" s="8"/>
      <c r="O525" s="8"/>
    </row>
    <row r="526" spans="2:15" ht="14.25" customHeight="1" x14ac:dyDescent="0.2">
      <c r="B526" s="8"/>
      <c r="C526" s="8"/>
      <c r="D526" s="8"/>
      <c r="E526" s="8"/>
      <c r="F526" s="8"/>
      <c r="G526" s="8"/>
      <c r="H526" s="8"/>
      <c r="I526" s="8"/>
      <c r="J526" s="8"/>
      <c r="K526" s="8"/>
      <c r="L526" s="8"/>
      <c r="M526" s="8"/>
      <c r="O526" s="8"/>
    </row>
    <row r="527" spans="2:15" ht="14.25" customHeight="1" x14ac:dyDescent="0.2">
      <c r="B527" s="8"/>
      <c r="C527" s="8"/>
      <c r="D527" s="8"/>
      <c r="E527" s="8"/>
      <c r="F527" s="8"/>
      <c r="G527" s="8"/>
      <c r="H527" s="8"/>
      <c r="I527" s="8"/>
      <c r="J527" s="8"/>
      <c r="K527" s="8"/>
      <c r="L527" s="8"/>
      <c r="M527" s="8"/>
      <c r="O527" s="8"/>
    </row>
    <row r="528" spans="2:15" ht="14.25" customHeight="1" x14ac:dyDescent="0.2">
      <c r="B528" s="8"/>
      <c r="C528" s="8"/>
      <c r="D528" s="8"/>
      <c r="E528" s="8"/>
      <c r="F528" s="8"/>
      <c r="G528" s="8"/>
      <c r="H528" s="8"/>
      <c r="I528" s="8"/>
      <c r="J528" s="8"/>
      <c r="K528" s="8"/>
      <c r="L528" s="8"/>
      <c r="M528" s="8"/>
      <c r="O528" s="8"/>
    </row>
    <row r="529" spans="2:15" ht="14.25" customHeight="1" x14ac:dyDescent="0.2">
      <c r="B529" s="8"/>
      <c r="C529" s="8"/>
      <c r="D529" s="8"/>
      <c r="E529" s="8"/>
      <c r="F529" s="8"/>
      <c r="G529" s="8"/>
      <c r="H529" s="8"/>
      <c r="I529" s="8"/>
      <c r="J529" s="8"/>
      <c r="K529" s="8"/>
      <c r="L529" s="8"/>
      <c r="M529" s="8"/>
      <c r="O529" s="8"/>
    </row>
    <row r="530" spans="2:15" ht="14.25" customHeight="1" x14ac:dyDescent="0.2">
      <c r="B530" s="8"/>
      <c r="C530" s="8"/>
      <c r="D530" s="8"/>
      <c r="E530" s="8"/>
      <c r="F530" s="8"/>
      <c r="G530" s="8"/>
      <c r="H530" s="8"/>
      <c r="I530" s="8"/>
      <c r="J530" s="8"/>
      <c r="K530" s="8"/>
      <c r="L530" s="8"/>
      <c r="M530" s="8"/>
      <c r="O530" s="8"/>
    </row>
    <row r="531" spans="2:15" ht="14.25" customHeight="1" x14ac:dyDescent="0.2">
      <c r="B531" s="8"/>
      <c r="C531" s="8"/>
      <c r="D531" s="8"/>
      <c r="E531" s="8"/>
      <c r="F531" s="8"/>
      <c r="G531" s="8"/>
      <c r="H531" s="8"/>
      <c r="I531" s="8"/>
      <c r="J531" s="8"/>
      <c r="K531" s="8"/>
      <c r="L531" s="8"/>
      <c r="M531" s="8"/>
      <c r="O531" s="8"/>
    </row>
    <row r="532" spans="2:15" ht="14.25" customHeight="1" x14ac:dyDescent="0.2">
      <c r="B532" s="8"/>
      <c r="C532" s="8"/>
      <c r="D532" s="8"/>
      <c r="E532" s="8"/>
      <c r="F532" s="8"/>
      <c r="G532" s="8"/>
      <c r="H532" s="8"/>
      <c r="I532" s="8"/>
      <c r="J532" s="8"/>
      <c r="K532" s="8"/>
      <c r="L532" s="8"/>
      <c r="M532" s="8"/>
      <c r="O532" s="8"/>
    </row>
    <row r="533" spans="2:15" ht="14.25" customHeight="1" x14ac:dyDescent="0.2">
      <c r="B533" s="8"/>
      <c r="C533" s="8"/>
      <c r="D533" s="8"/>
      <c r="E533" s="8"/>
      <c r="F533" s="8"/>
      <c r="G533" s="8"/>
      <c r="H533" s="8"/>
      <c r="I533" s="8"/>
      <c r="J533" s="8"/>
      <c r="K533" s="8"/>
      <c r="L533" s="8"/>
      <c r="M533" s="8"/>
      <c r="O533" s="8"/>
    </row>
    <row r="534" spans="2:15" ht="14.25" customHeight="1" x14ac:dyDescent="0.2">
      <c r="B534" s="8"/>
      <c r="C534" s="8"/>
      <c r="D534" s="8"/>
      <c r="E534" s="8"/>
      <c r="F534" s="8"/>
      <c r="G534" s="8"/>
      <c r="H534" s="8"/>
      <c r="I534" s="8"/>
      <c r="J534" s="8"/>
      <c r="K534" s="8"/>
      <c r="L534" s="8"/>
      <c r="M534" s="8"/>
      <c r="O534" s="8"/>
    </row>
    <row r="535" spans="2:15" ht="14.25" customHeight="1" x14ac:dyDescent="0.2">
      <c r="B535" s="8"/>
      <c r="C535" s="8"/>
      <c r="D535" s="8"/>
      <c r="E535" s="8"/>
      <c r="F535" s="8"/>
      <c r="G535" s="8"/>
      <c r="H535" s="8"/>
      <c r="I535" s="8"/>
      <c r="J535" s="8"/>
      <c r="K535" s="8"/>
      <c r="L535" s="8"/>
      <c r="M535" s="8"/>
      <c r="O535" s="8"/>
    </row>
    <row r="536" spans="2:15" ht="14.25" customHeight="1" x14ac:dyDescent="0.2">
      <c r="B536" s="8"/>
      <c r="C536" s="8"/>
      <c r="D536" s="8"/>
      <c r="E536" s="8"/>
      <c r="F536" s="8"/>
      <c r="G536" s="8"/>
      <c r="H536" s="8"/>
      <c r="I536" s="8"/>
      <c r="J536" s="8"/>
      <c r="K536" s="8"/>
      <c r="L536" s="8"/>
      <c r="M536" s="8"/>
      <c r="O536" s="8"/>
    </row>
    <row r="537" spans="2:15" ht="14.25" customHeight="1" x14ac:dyDescent="0.2">
      <c r="B537" s="8"/>
      <c r="C537" s="8"/>
      <c r="D537" s="8"/>
      <c r="E537" s="8"/>
      <c r="F537" s="8"/>
      <c r="G537" s="8"/>
      <c r="H537" s="8"/>
      <c r="I537" s="8"/>
      <c r="J537" s="8"/>
      <c r="K537" s="8"/>
      <c r="L537" s="8"/>
      <c r="M537" s="8"/>
      <c r="O537" s="8"/>
    </row>
    <row r="538" spans="2:15" ht="14.25" customHeight="1" x14ac:dyDescent="0.2">
      <c r="B538" s="8"/>
      <c r="C538" s="8"/>
      <c r="D538" s="8"/>
      <c r="E538" s="8"/>
      <c r="F538" s="8"/>
      <c r="G538" s="8"/>
      <c r="H538" s="8"/>
      <c r="I538" s="8"/>
      <c r="J538" s="8"/>
      <c r="K538" s="8"/>
      <c r="L538" s="8"/>
      <c r="M538" s="8"/>
      <c r="O538" s="8"/>
    </row>
    <row r="539" spans="2:15" ht="14.25" customHeight="1" x14ac:dyDescent="0.2">
      <c r="B539" s="8"/>
      <c r="C539" s="8"/>
      <c r="D539" s="8"/>
      <c r="E539" s="8"/>
      <c r="F539" s="8"/>
      <c r="G539" s="8"/>
      <c r="H539" s="8"/>
      <c r="I539" s="8"/>
      <c r="J539" s="8"/>
      <c r="K539" s="8"/>
      <c r="L539" s="8"/>
      <c r="M539" s="8"/>
      <c r="O539" s="8"/>
    </row>
    <row r="540" spans="2:15" ht="14.25" customHeight="1" x14ac:dyDescent="0.2">
      <c r="B540" s="8"/>
      <c r="C540" s="8"/>
      <c r="D540" s="8"/>
      <c r="E540" s="8"/>
      <c r="F540" s="8"/>
      <c r="G540" s="8"/>
      <c r="H540" s="8"/>
      <c r="I540" s="8"/>
      <c r="J540" s="8"/>
      <c r="K540" s="8"/>
      <c r="L540" s="8"/>
      <c r="M540" s="8"/>
      <c r="O540" s="8"/>
    </row>
    <row r="541" spans="2:15" ht="14.25" customHeight="1" x14ac:dyDescent="0.2">
      <c r="B541" s="8"/>
      <c r="C541" s="8"/>
      <c r="D541" s="8"/>
      <c r="E541" s="8"/>
      <c r="F541" s="8"/>
      <c r="G541" s="8"/>
      <c r="H541" s="8"/>
      <c r="I541" s="8"/>
      <c r="J541" s="8"/>
      <c r="K541" s="8"/>
      <c r="L541" s="8"/>
      <c r="M541" s="8"/>
      <c r="O541" s="8"/>
    </row>
    <row r="542" spans="2:15" ht="14.25" customHeight="1" x14ac:dyDescent="0.2">
      <c r="B542" s="8"/>
      <c r="C542" s="8"/>
      <c r="D542" s="8"/>
      <c r="E542" s="8"/>
      <c r="F542" s="8"/>
      <c r="G542" s="8"/>
      <c r="H542" s="8"/>
      <c r="I542" s="8"/>
      <c r="J542" s="8"/>
      <c r="K542" s="8"/>
      <c r="L542" s="8"/>
      <c r="M542" s="8"/>
      <c r="O542" s="8"/>
    </row>
    <row r="543" spans="2:15" ht="14.25" customHeight="1" x14ac:dyDescent="0.2">
      <c r="B543" s="8"/>
      <c r="C543" s="8"/>
      <c r="D543" s="8"/>
      <c r="E543" s="8"/>
      <c r="F543" s="8"/>
      <c r="G543" s="8"/>
      <c r="H543" s="8"/>
      <c r="I543" s="8"/>
      <c r="J543" s="8"/>
      <c r="K543" s="8"/>
      <c r="L543" s="8"/>
      <c r="M543" s="8"/>
      <c r="O543" s="8"/>
    </row>
    <row r="544" spans="2:15" ht="14.25" customHeight="1" x14ac:dyDescent="0.2">
      <c r="B544" s="8"/>
      <c r="C544" s="8"/>
      <c r="D544" s="8"/>
      <c r="E544" s="8"/>
      <c r="F544" s="8"/>
      <c r="G544" s="8"/>
      <c r="H544" s="8"/>
      <c r="I544" s="8"/>
      <c r="J544" s="8"/>
      <c r="K544" s="8"/>
      <c r="L544" s="8"/>
      <c r="M544" s="8"/>
      <c r="O544" s="8"/>
    </row>
    <row r="545" spans="2:15" ht="14.25" customHeight="1" x14ac:dyDescent="0.2">
      <c r="B545" s="8"/>
      <c r="C545" s="8"/>
      <c r="D545" s="8"/>
      <c r="E545" s="8"/>
      <c r="F545" s="8"/>
      <c r="G545" s="8"/>
      <c r="H545" s="8"/>
      <c r="I545" s="8"/>
      <c r="J545" s="8"/>
      <c r="K545" s="8"/>
      <c r="L545" s="8"/>
      <c r="M545" s="8"/>
      <c r="O545" s="8"/>
    </row>
    <row r="546" spans="2:15" ht="14.25" customHeight="1" x14ac:dyDescent="0.2">
      <c r="B546" s="8"/>
      <c r="C546" s="8"/>
      <c r="D546" s="8"/>
      <c r="E546" s="8"/>
      <c r="F546" s="8"/>
      <c r="G546" s="8"/>
      <c r="H546" s="8"/>
      <c r="I546" s="8"/>
      <c r="J546" s="8"/>
      <c r="K546" s="8"/>
      <c r="L546" s="8"/>
      <c r="M546" s="8"/>
      <c r="O546" s="8"/>
    </row>
    <row r="547" spans="2:15" ht="14.25" customHeight="1" x14ac:dyDescent="0.2">
      <c r="B547" s="8"/>
      <c r="C547" s="8"/>
      <c r="D547" s="8"/>
      <c r="E547" s="8"/>
      <c r="F547" s="8"/>
      <c r="G547" s="8"/>
      <c r="H547" s="8"/>
      <c r="I547" s="8"/>
      <c r="J547" s="8"/>
      <c r="K547" s="8"/>
      <c r="L547" s="8"/>
      <c r="M547" s="8"/>
      <c r="O547" s="8"/>
    </row>
    <row r="548" spans="2:15" ht="14.25" customHeight="1" x14ac:dyDescent="0.2">
      <c r="B548" s="8"/>
      <c r="C548" s="8"/>
      <c r="D548" s="8"/>
      <c r="E548" s="8"/>
      <c r="F548" s="8"/>
      <c r="G548" s="8"/>
      <c r="H548" s="8"/>
      <c r="I548" s="8"/>
      <c r="J548" s="8"/>
      <c r="K548" s="8"/>
      <c r="L548" s="8"/>
      <c r="M548" s="8"/>
      <c r="O548" s="8"/>
    </row>
    <row r="549" spans="2:15" ht="14.25" customHeight="1" x14ac:dyDescent="0.2">
      <c r="B549" s="8"/>
      <c r="C549" s="8"/>
      <c r="D549" s="8"/>
      <c r="E549" s="8"/>
      <c r="F549" s="8"/>
      <c r="G549" s="8"/>
      <c r="H549" s="8"/>
      <c r="I549" s="8"/>
      <c r="J549" s="8"/>
      <c r="K549" s="8"/>
      <c r="L549" s="8"/>
      <c r="M549" s="8"/>
      <c r="O549" s="8"/>
    </row>
    <row r="550" spans="2:15" ht="14.25" customHeight="1" x14ac:dyDescent="0.2">
      <c r="B550" s="8"/>
      <c r="C550" s="8"/>
      <c r="D550" s="8"/>
      <c r="E550" s="8"/>
      <c r="F550" s="8"/>
      <c r="G550" s="8"/>
      <c r="H550" s="8"/>
      <c r="I550" s="8"/>
      <c r="J550" s="8"/>
      <c r="K550" s="8"/>
      <c r="L550" s="8"/>
      <c r="M550" s="8"/>
      <c r="O550" s="8"/>
    </row>
    <row r="551" spans="2:15" ht="14.25" customHeight="1" x14ac:dyDescent="0.2">
      <c r="B551" s="8"/>
      <c r="C551" s="8"/>
      <c r="D551" s="8"/>
      <c r="E551" s="8"/>
      <c r="F551" s="8"/>
      <c r="G551" s="8"/>
      <c r="H551" s="8"/>
      <c r="I551" s="8"/>
      <c r="J551" s="8"/>
      <c r="K551" s="8"/>
      <c r="L551" s="8"/>
      <c r="M551" s="8"/>
      <c r="O551" s="8"/>
    </row>
    <row r="552" spans="2:15" ht="14.25" customHeight="1" x14ac:dyDescent="0.2">
      <c r="B552" s="8"/>
      <c r="C552" s="8"/>
      <c r="D552" s="8"/>
      <c r="E552" s="8"/>
      <c r="F552" s="8"/>
      <c r="G552" s="8"/>
      <c r="H552" s="8"/>
      <c r="I552" s="8"/>
      <c r="J552" s="8"/>
      <c r="K552" s="8"/>
      <c r="L552" s="8"/>
      <c r="M552" s="8"/>
      <c r="O552" s="8"/>
    </row>
    <row r="553" spans="2:15" ht="14.25" customHeight="1" x14ac:dyDescent="0.2">
      <c r="B553" s="8"/>
      <c r="C553" s="8"/>
      <c r="D553" s="8"/>
      <c r="E553" s="8"/>
      <c r="F553" s="8"/>
      <c r="G553" s="8"/>
      <c r="H553" s="8"/>
      <c r="I553" s="8"/>
      <c r="J553" s="8"/>
      <c r="K553" s="8"/>
      <c r="L553" s="8"/>
      <c r="M553" s="8"/>
      <c r="O553" s="8"/>
    </row>
    <row r="554" spans="2:15" ht="14.25" customHeight="1" x14ac:dyDescent="0.2">
      <c r="B554" s="8"/>
      <c r="C554" s="8"/>
      <c r="D554" s="8"/>
      <c r="E554" s="8"/>
      <c r="F554" s="8"/>
      <c r="G554" s="8"/>
      <c r="H554" s="8"/>
      <c r="I554" s="8"/>
      <c r="J554" s="8"/>
      <c r="K554" s="8"/>
      <c r="L554" s="8"/>
      <c r="M554" s="8"/>
      <c r="O554" s="8"/>
    </row>
    <row r="555" spans="2:15" ht="14.25" customHeight="1" x14ac:dyDescent="0.2">
      <c r="B555" s="8"/>
      <c r="C555" s="8"/>
      <c r="D555" s="8"/>
      <c r="E555" s="8"/>
      <c r="F555" s="8"/>
      <c r="G555" s="8"/>
      <c r="H555" s="8"/>
      <c r="I555" s="8"/>
      <c r="J555" s="8"/>
      <c r="K555" s="8"/>
      <c r="L555" s="8"/>
      <c r="M555" s="8"/>
      <c r="O555" s="8"/>
    </row>
    <row r="556" spans="2:15" ht="14.25" customHeight="1" x14ac:dyDescent="0.2">
      <c r="B556" s="8"/>
      <c r="C556" s="8"/>
      <c r="D556" s="8"/>
      <c r="E556" s="8"/>
      <c r="F556" s="8"/>
      <c r="G556" s="8"/>
      <c r="H556" s="8"/>
      <c r="I556" s="8"/>
      <c r="J556" s="8"/>
      <c r="K556" s="8"/>
      <c r="L556" s="8"/>
      <c r="M556" s="8"/>
      <c r="O556" s="8"/>
    </row>
    <row r="557" spans="2:15" ht="14.25" customHeight="1" x14ac:dyDescent="0.2">
      <c r="B557" s="8"/>
      <c r="C557" s="8"/>
      <c r="D557" s="8"/>
      <c r="E557" s="8"/>
      <c r="F557" s="8"/>
      <c r="G557" s="8"/>
      <c r="H557" s="8"/>
      <c r="I557" s="8"/>
      <c r="J557" s="8"/>
      <c r="K557" s="8"/>
      <c r="L557" s="8"/>
      <c r="M557" s="8"/>
      <c r="O557" s="8"/>
    </row>
    <row r="558" spans="2:15" ht="14.25" customHeight="1" x14ac:dyDescent="0.2">
      <c r="B558" s="8"/>
      <c r="C558" s="8"/>
      <c r="D558" s="8"/>
      <c r="E558" s="8"/>
      <c r="F558" s="8"/>
      <c r="G558" s="8"/>
      <c r="H558" s="8"/>
      <c r="I558" s="8"/>
      <c r="J558" s="8"/>
      <c r="K558" s="8"/>
      <c r="L558" s="8"/>
      <c r="M558" s="8"/>
      <c r="O558" s="8"/>
    </row>
    <row r="559" spans="2:15" ht="14.25" customHeight="1" x14ac:dyDescent="0.2">
      <c r="B559" s="8"/>
      <c r="C559" s="8"/>
      <c r="D559" s="8"/>
      <c r="E559" s="8"/>
      <c r="F559" s="8"/>
      <c r="G559" s="8"/>
      <c r="H559" s="8"/>
      <c r="I559" s="8"/>
      <c r="J559" s="8"/>
      <c r="K559" s="8"/>
      <c r="L559" s="8"/>
      <c r="M559" s="8"/>
      <c r="O559" s="8"/>
    </row>
    <row r="560" spans="2:15" ht="14.25" customHeight="1" x14ac:dyDescent="0.2">
      <c r="B560" s="8"/>
      <c r="C560" s="8"/>
      <c r="D560" s="8"/>
      <c r="E560" s="8"/>
      <c r="F560" s="8"/>
      <c r="G560" s="8"/>
      <c r="H560" s="8"/>
      <c r="I560" s="8"/>
      <c r="J560" s="8"/>
      <c r="K560" s="8"/>
      <c r="L560" s="8"/>
      <c r="M560" s="8"/>
      <c r="O560" s="8"/>
    </row>
    <row r="561" spans="2:15" ht="14.25" customHeight="1" x14ac:dyDescent="0.2">
      <c r="B561" s="8"/>
      <c r="C561" s="8"/>
      <c r="D561" s="8"/>
      <c r="E561" s="8"/>
      <c r="F561" s="8"/>
      <c r="G561" s="8"/>
      <c r="H561" s="8"/>
      <c r="I561" s="8"/>
      <c r="J561" s="8"/>
      <c r="K561" s="8"/>
      <c r="L561" s="8"/>
      <c r="M561" s="8"/>
      <c r="O561" s="8"/>
    </row>
    <row r="562" spans="2:15" ht="14.25" customHeight="1" x14ac:dyDescent="0.2">
      <c r="B562" s="8"/>
      <c r="C562" s="8"/>
      <c r="D562" s="8"/>
      <c r="E562" s="8"/>
      <c r="F562" s="8"/>
      <c r="G562" s="8"/>
      <c r="H562" s="8"/>
      <c r="I562" s="8"/>
      <c r="J562" s="8"/>
      <c r="K562" s="8"/>
      <c r="L562" s="8"/>
      <c r="M562" s="8"/>
      <c r="O562" s="8"/>
    </row>
    <row r="563" spans="2:15" ht="14.25" customHeight="1" x14ac:dyDescent="0.2">
      <c r="B563" s="8"/>
      <c r="C563" s="8"/>
      <c r="D563" s="8"/>
      <c r="E563" s="8"/>
      <c r="F563" s="8"/>
      <c r="G563" s="8"/>
      <c r="H563" s="8"/>
      <c r="I563" s="8"/>
      <c r="J563" s="8"/>
      <c r="K563" s="8"/>
      <c r="L563" s="8"/>
      <c r="M563" s="8"/>
      <c r="O563" s="8"/>
    </row>
    <row r="564" spans="2:15" ht="14.25" customHeight="1" x14ac:dyDescent="0.2">
      <c r="B564" s="8"/>
      <c r="C564" s="8"/>
      <c r="D564" s="8"/>
      <c r="E564" s="8"/>
      <c r="F564" s="8"/>
      <c r="G564" s="8"/>
      <c r="H564" s="8"/>
      <c r="I564" s="8"/>
      <c r="J564" s="8"/>
      <c r="K564" s="8"/>
      <c r="L564" s="8"/>
      <c r="M564" s="8"/>
      <c r="O564" s="8"/>
    </row>
    <row r="565" spans="2:15" ht="14.25" customHeight="1" x14ac:dyDescent="0.2">
      <c r="B565" s="8"/>
      <c r="C565" s="8"/>
      <c r="D565" s="8"/>
      <c r="E565" s="8"/>
      <c r="F565" s="8"/>
      <c r="G565" s="8"/>
      <c r="H565" s="8"/>
      <c r="I565" s="8"/>
      <c r="J565" s="8"/>
      <c r="K565" s="8"/>
      <c r="L565" s="8"/>
      <c r="M565" s="8"/>
      <c r="O565" s="8"/>
    </row>
    <row r="566" spans="2:15" ht="14.25" customHeight="1" x14ac:dyDescent="0.2">
      <c r="B566" s="8"/>
      <c r="C566" s="8"/>
      <c r="D566" s="8"/>
      <c r="E566" s="8"/>
      <c r="F566" s="8"/>
      <c r="G566" s="8"/>
      <c r="H566" s="8"/>
      <c r="I566" s="8"/>
      <c r="J566" s="8"/>
      <c r="K566" s="8"/>
      <c r="L566" s="8"/>
      <c r="M566" s="8"/>
      <c r="O566" s="8"/>
    </row>
    <row r="567" spans="2:15" ht="14.25" customHeight="1" x14ac:dyDescent="0.2">
      <c r="B567" s="8"/>
      <c r="C567" s="8"/>
      <c r="D567" s="8"/>
      <c r="E567" s="8"/>
      <c r="F567" s="8"/>
      <c r="G567" s="8"/>
      <c r="H567" s="8"/>
      <c r="I567" s="8"/>
      <c r="J567" s="8"/>
      <c r="K567" s="8"/>
      <c r="L567" s="8"/>
      <c r="M567" s="8"/>
      <c r="O567" s="8"/>
    </row>
    <row r="568" spans="2:15" ht="14.25" customHeight="1" x14ac:dyDescent="0.2">
      <c r="B568" s="8"/>
      <c r="C568" s="8"/>
      <c r="D568" s="8"/>
      <c r="E568" s="8"/>
      <c r="F568" s="8"/>
      <c r="G568" s="8"/>
      <c r="H568" s="8"/>
      <c r="I568" s="8"/>
      <c r="J568" s="8"/>
      <c r="K568" s="8"/>
      <c r="L568" s="8"/>
      <c r="M568" s="8"/>
      <c r="O568" s="8"/>
    </row>
    <row r="569" spans="2:15" ht="14.25" customHeight="1" x14ac:dyDescent="0.2">
      <c r="B569" s="8"/>
      <c r="C569" s="8"/>
      <c r="D569" s="8"/>
      <c r="E569" s="8"/>
      <c r="F569" s="8"/>
      <c r="G569" s="8"/>
      <c r="H569" s="8"/>
      <c r="I569" s="8"/>
      <c r="J569" s="8"/>
      <c r="K569" s="8"/>
      <c r="L569" s="8"/>
      <c r="M569" s="8"/>
      <c r="O569" s="8"/>
    </row>
    <row r="570" spans="2:15" ht="14.25" customHeight="1" x14ac:dyDescent="0.2">
      <c r="B570" s="8"/>
      <c r="C570" s="8"/>
      <c r="D570" s="8"/>
      <c r="E570" s="8"/>
      <c r="F570" s="8"/>
      <c r="G570" s="8"/>
      <c r="H570" s="8"/>
      <c r="I570" s="8"/>
      <c r="J570" s="8"/>
      <c r="K570" s="8"/>
      <c r="L570" s="8"/>
      <c r="M570" s="8"/>
      <c r="O570" s="8"/>
    </row>
    <row r="571" spans="2:15" ht="14.25" customHeight="1" x14ac:dyDescent="0.2">
      <c r="B571" s="8"/>
      <c r="C571" s="8"/>
      <c r="D571" s="8"/>
      <c r="E571" s="8"/>
      <c r="F571" s="8"/>
      <c r="G571" s="8"/>
      <c r="H571" s="8"/>
      <c r="I571" s="8"/>
      <c r="J571" s="8"/>
      <c r="K571" s="8"/>
      <c r="L571" s="8"/>
      <c r="M571" s="8"/>
      <c r="O571" s="8"/>
    </row>
    <row r="572" spans="2:15" ht="14.25" customHeight="1" x14ac:dyDescent="0.2">
      <c r="B572" s="8"/>
      <c r="C572" s="8"/>
      <c r="D572" s="8"/>
      <c r="E572" s="8"/>
      <c r="F572" s="8"/>
      <c r="G572" s="8"/>
      <c r="H572" s="8"/>
      <c r="I572" s="8"/>
      <c r="J572" s="8"/>
      <c r="K572" s="8"/>
      <c r="L572" s="8"/>
      <c r="M572" s="8"/>
      <c r="O572" s="8"/>
    </row>
    <row r="573" spans="2:15" ht="14.25" customHeight="1" x14ac:dyDescent="0.2">
      <c r="B573" s="8"/>
      <c r="C573" s="8"/>
      <c r="D573" s="8"/>
      <c r="E573" s="8"/>
      <c r="F573" s="8"/>
      <c r="G573" s="8"/>
      <c r="H573" s="8"/>
      <c r="I573" s="8"/>
      <c r="J573" s="8"/>
      <c r="K573" s="8"/>
      <c r="L573" s="8"/>
      <c r="M573" s="8"/>
      <c r="O573" s="8"/>
    </row>
    <row r="574" spans="2:15" ht="14.25" customHeight="1" x14ac:dyDescent="0.2">
      <c r="B574" s="8"/>
      <c r="C574" s="8"/>
      <c r="D574" s="8"/>
      <c r="E574" s="8"/>
      <c r="F574" s="8"/>
      <c r="G574" s="8"/>
      <c r="H574" s="8"/>
      <c r="I574" s="8"/>
      <c r="J574" s="8"/>
      <c r="K574" s="8"/>
      <c r="L574" s="8"/>
      <c r="M574" s="8"/>
      <c r="O574" s="8"/>
    </row>
    <row r="575" spans="2:15" ht="14.25" customHeight="1" x14ac:dyDescent="0.2">
      <c r="B575" s="8"/>
      <c r="C575" s="8"/>
      <c r="D575" s="8"/>
      <c r="E575" s="8"/>
      <c r="F575" s="8"/>
      <c r="G575" s="8"/>
      <c r="H575" s="8"/>
      <c r="I575" s="8"/>
      <c r="J575" s="8"/>
      <c r="K575" s="8"/>
      <c r="L575" s="8"/>
      <c r="M575" s="8"/>
      <c r="O575" s="8"/>
    </row>
    <row r="576" spans="2:15" ht="14.25" customHeight="1" x14ac:dyDescent="0.2">
      <c r="B576" s="8"/>
      <c r="C576" s="8"/>
      <c r="D576" s="8"/>
      <c r="E576" s="8"/>
      <c r="F576" s="8"/>
      <c r="G576" s="8"/>
      <c r="H576" s="8"/>
      <c r="I576" s="8"/>
      <c r="J576" s="8"/>
      <c r="K576" s="8"/>
      <c r="L576" s="8"/>
      <c r="M576" s="8"/>
      <c r="O576" s="8"/>
    </row>
    <row r="577" spans="2:15" ht="14.25" customHeight="1" x14ac:dyDescent="0.2">
      <c r="B577" s="8"/>
      <c r="C577" s="8"/>
      <c r="D577" s="8"/>
      <c r="E577" s="8"/>
      <c r="F577" s="8"/>
      <c r="G577" s="8"/>
      <c r="H577" s="8"/>
      <c r="I577" s="8"/>
      <c r="J577" s="8"/>
      <c r="K577" s="8"/>
      <c r="L577" s="8"/>
      <c r="M577" s="8"/>
      <c r="O577" s="8"/>
    </row>
    <row r="578" spans="2:15" ht="14.25" customHeight="1" x14ac:dyDescent="0.2">
      <c r="B578" s="8"/>
      <c r="C578" s="8"/>
      <c r="D578" s="8"/>
      <c r="E578" s="8"/>
      <c r="F578" s="8"/>
      <c r="G578" s="8"/>
      <c r="H578" s="8"/>
      <c r="I578" s="8"/>
      <c r="J578" s="8"/>
      <c r="K578" s="8"/>
      <c r="L578" s="8"/>
      <c r="M578" s="8"/>
      <c r="O578" s="8"/>
    </row>
    <row r="579" spans="2:15" ht="14.25" customHeight="1" x14ac:dyDescent="0.2">
      <c r="B579" s="8"/>
      <c r="C579" s="8"/>
      <c r="D579" s="8"/>
      <c r="E579" s="8"/>
      <c r="F579" s="8"/>
      <c r="G579" s="8"/>
      <c r="H579" s="8"/>
      <c r="I579" s="8"/>
      <c r="J579" s="8"/>
      <c r="K579" s="8"/>
      <c r="L579" s="8"/>
      <c r="M579" s="8"/>
      <c r="O579" s="8"/>
    </row>
    <row r="580" spans="2:15" ht="14.25" customHeight="1" x14ac:dyDescent="0.2">
      <c r="B580" s="8"/>
      <c r="C580" s="8"/>
      <c r="D580" s="8"/>
      <c r="E580" s="8"/>
      <c r="F580" s="8"/>
      <c r="G580" s="8"/>
      <c r="H580" s="8"/>
      <c r="I580" s="8"/>
      <c r="J580" s="8"/>
      <c r="K580" s="8"/>
      <c r="L580" s="8"/>
      <c r="M580" s="8"/>
      <c r="O580" s="8"/>
    </row>
    <row r="581" spans="2:15" ht="14.25" customHeight="1" x14ac:dyDescent="0.2">
      <c r="B581" s="8"/>
      <c r="C581" s="8"/>
      <c r="D581" s="8"/>
      <c r="E581" s="8"/>
      <c r="F581" s="8"/>
      <c r="G581" s="8"/>
      <c r="H581" s="8"/>
      <c r="I581" s="8"/>
      <c r="J581" s="8"/>
      <c r="K581" s="8"/>
      <c r="L581" s="8"/>
      <c r="M581" s="8"/>
      <c r="O581" s="8"/>
    </row>
    <row r="582" spans="2:15" ht="14.25" customHeight="1" x14ac:dyDescent="0.2">
      <c r="B582" s="8"/>
      <c r="C582" s="8"/>
      <c r="D582" s="8"/>
      <c r="E582" s="8"/>
      <c r="F582" s="8"/>
      <c r="G582" s="8"/>
      <c r="H582" s="8"/>
      <c r="I582" s="8"/>
      <c r="J582" s="8"/>
      <c r="K582" s="8"/>
      <c r="L582" s="8"/>
      <c r="M582" s="8"/>
      <c r="O582" s="8"/>
    </row>
    <row r="583" spans="2:15" ht="14.25" customHeight="1" x14ac:dyDescent="0.2">
      <c r="B583" s="8"/>
      <c r="C583" s="8"/>
      <c r="D583" s="8"/>
      <c r="E583" s="8"/>
      <c r="F583" s="8"/>
      <c r="G583" s="8"/>
      <c r="H583" s="8"/>
      <c r="I583" s="8"/>
      <c r="J583" s="8"/>
      <c r="K583" s="8"/>
      <c r="L583" s="8"/>
      <c r="M583" s="8"/>
      <c r="O583" s="8"/>
    </row>
    <row r="584" spans="2:15" ht="14.25" customHeight="1" x14ac:dyDescent="0.2">
      <c r="B584" s="8"/>
      <c r="C584" s="8"/>
      <c r="D584" s="8"/>
      <c r="E584" s="8"/>
      <c r="F584" s="8"/>
      <c r="G584" s="8"/>
      <c r="H584" s="8"/>
      <c r="I584" s="8"/>
      <c r="J584" s="8"/>
      <c r="K584" s="8"/>
      <c r="L584" s="8"/>
      <c r="M584" s="8"/>
      <c r="O584" s="8"/>
    </row>
    <row r="585" spans="2:15" ht="14.25" customHeight="1" x14ac:dyDescent="0.2">
      <c r="B585" s="8"/>
      <c r="C585" s="8"/>
      <c r="D585" s="8"/>
      <c r="E585" s="8"/>
      <c r="F585" s="8"/>
      <c r="G585" s="8"/>
      <c r="H585" s="8"/>
      <c r="I585" s="8"/>
      <c r="J585" s="8"/>
      <c r="K585" s="8"/>
      <c r="L585" s="8"/>
      <c r="M585" s="8"/>
      <c r="O585" s="8"/>
    </row>
    <row r="586" spans="2:15" ht="14.25" customHeight="1" x14ac:dyDescent="0.2">
      <c r="B586" s="8"/>
      <c r="C586" s="8"/>
      <c r="D586" s="8"/>
      <c r="E586" s="8"/>
      <c r="F586" s="8"/>
      <c r="G586" s="8"/>
      <c r="H586" s="8"/>
      <c r="I586" s="8"/>
      <c r="J586" s="8"/>
      <c r="K586" s="8"/>
      <c r="L586" s="8"/>
      <c r="M586" s="8"/>
      <c r="O586" s="8"/>
    </row>
    <row r="587" spans="2:15" ht="14.25" customHeight="1" x14ac:dyDescent="0.2">
      <c r="B587" s="8"/>
      <c r="C587" s="8"/>
      <c r="D587" s="8"/>
      <c r="E587" s="8"/>
      <c r="F587" s="8"/>
      <c r="G587" s="8"/>
      <c r="H587" s="8"/>
      <c r="I587" s="8"/>
      <c r="J587" s="8"/>
      <c r="K587" s="8"/>
      <c r="L587" s="8"/>
      <c r="M587" s="8"/>
      <c r="O587" s="8"/>
    </row>
    <row r="588" spans="2:15" ht="14.25" customHeight="1" x14ac:dyDescent="0.2">
      <c r="B588" s="8"/>
      <c r="C588" s="8"/>
      <c r="D588" s="8"/>
      <c r="E588" s="8"/>
      <c r="F588" s="8"/>
      <c r="G588" s="8"/>
      <c r="H588" s="8"/>
      <c r="I588" s="8"/>
      <c r="J588" s="8"/>
      <c r="K588" s="8"/>
      <c r="L588" s="8"/>
      <c r="M588" s="8"/>
      <c r="O588" s="8"/>
    </row>
    <row r="589" spans="2:15" ht="14.25" customHeight="1" x14ac:dyDescent="0.2">
      <c r="B589" s="8"/>
      <c r="C589" s="8"/>
      <c r="D589" s="8"/>
      <c r="E589" s="8"/>
      <c r="F589" s="8"/>
      <c r="G589" s="8"/>
      <c r="H589" s="8"/>
      <c r="I589" s="8"/>
      <c r="J589" s="8"/>
      <c r="K589" s="8"/>
      <c r="L589" s="8"/>
      <c r="M589" s="8"/>
      <c r="O589" s="8"/>
    </row>
    <row r="590" spans="2:15" ht="14.25" customHeight="1" x14ac:dyDescent="0.2">
      <c r="B590" s="8"/>
      <c r="C590" s="8"/>
      <c r="D590" s="8"/>
      <c r="E590" s="8"/>
      <c r="F590" s="8"/>
      <c r="G590" s="8"/>
      <c r="H590" s="8"/>
      <c r="I590" s="8"/>
      <c r="J590" s="8"/>
      <c r="K590" s="8"/>
      <c r="L590" s="8"/>
      <c r="M590" s="8"/>
      <c r="O590" s="8"/>
    </row>
    <row r="591" spans="2:15" ht="14.25" customHeight="1" x14ac:dyDescent="0.2">
      <c r="B591" s="8"/>
      <c r="C591" s="8"/>
      <c r="D591" s="8"/>
      <c r="E591" s="8"/>
      <c r="F591" s="8"/>
      <c r="G591" s="8"/>
      <c r="H591" s="8"/>
      <c r="I591" s="8"/>
      <c r="J591" s="8"/>
      <c r="K591" s="8"/>
      <c r="L591" s="8"/>
      <c r="M591" s="8"/>
      <c r="O591" s="8"/>
    </row>
    <row r="592" spans="2:15" ht="14.25" customHeight="1" x14ac:dyDescent="0.2">
      <c r="B592" s="8"/>
      <c r="C592" s="8"/>
      <c r="D592" s="8"/>
      <c r="E592" s="8"/>
      <c r="F592" s="8"/>
      <c r="G592" s="8"/>
      <c r="H592" s="8"/>
      <c r="I592" s="8"/>
      <c r="J592" s="8"/>
      <c r="K592" s="8"/>
      <c r="L592" s="8"/>
      <c r="M592" s="8"/>
      <c r="O592" s="8"/>
    </row>
    <row r="593" spans="2:15" ht="14.25" customHeight="1" x14ac:dyDescent="0.2">
      <c r="B593" s="8"/>
      <c r="C593" s="8"/>
      <c r="D593" s="8"/>
      <c r="E593" s="8"/>
      <c r="F593" s="8"/>
      <c r="G593" s="8"/>
      <c r="H593" s="8"/>
      <c r="I593" s="8"/>
      <c r="J593" s="8"/>
      <c r="K593" s="8"/>
      <c r="L593" s="8"/>
      <c r="M593" s="8"/>
      <c r="O593" s="8"/>
    </row>
    <row r="594" spans="2:15" ht="14.25" customHeight="1" x14ac:dyDescent="0.2">
      <c r="B594" s="8"/>
      <c r="C594" s="8"/>
      <c r="D594" s="8"/>
      <c r="E594" s="8"/>
      <c r="F594" s="8"/>
      <c r="G594" s="8"/>
      <c r="H594" s="8"/>
      <c r="I594" s="8"/>
      <c r="J594" s="8"/>
      <c r="K594" s="8"/>
      <c r="L594" s="8"/>
      <c r="M594" s="8"/>
      <c r="O594" s="8"/>
    </row>
    <row r="595" spans="2:15" ht="14.25" customHeight="1" x14ac:dyDescent="0.2">
      <c r="B595" s="8"/>
      <c r="C595" s="8"/>
      <c r="D595" s="8"/>
      <c r="E595" s="8"/>
      <c r="F595" s="8"/>
      <c r="G595" s="8"/>
      <c r="H595" s="8"/>
      <c r="I595" s="8"/>
      <c r="J595" s="8"/>
      <c r="K595" s="8"/>
      <c r="L595" s="8"/>
      <c r="M595" s="8"/>
      <c r="O595" s="8"/>
    </row>
    <row r="596" spans="2:15" ht="14.25" customHeight="1" x14ac:dyDescent="0.2">
      <c r="B596" s="8"/>
      <c r="C596" s="8"/>
      <c r="D596" s="8"/>
      <c r="E596" s="8"/>
      <c r="F596" s="8"/>
      <c r="G596" s="8"/>
      <c r="H596" s="8"/>
      <c r="I596" s="8"/>
      <c r="J596" s="8"/>
      <c r="K596" s="8"/>
      <c r="L596" s="8"/>
      <c r="M596" s="8"/>
      <c r="O596" s="8"/>
    </row>
    <row r="597" spans="2:15" ht="14.25" customHeight="1" x14ac:dyDescent="0.2">
      <c r="B597" s="8"/>
      <c r="C597" s="8"/>
      <c r="D597" s="8"/>
      <c r="E597" s="8"/>
      <c r="F597" s="8"/>
      <c r="G597" s="8"/>
      <c r="H597" s="8"/>
      <c r="I597" s="8"/>
      <c r="J597" s="8"/>
      <c r="K597" s="8"/>
      <c r="L597" s="8"/>
      <c r="M597" s="8"/>
      <c r="O597" s="8"/>
    </row>
    <row r="598" spans="2:15" ht="14.25" customHeight="1" x14ac:dyDescent="0.2">
      <c r="B598" s="8"/>
      <c r="C598" s="8"/>
      <c r="D598" s="8"/>
      <c r="E598" s="8"/>
      <c r="F598" s="8"/>
      <c r="G598" s="8"/>
      <c r="H598" s="8"/>
      <c r="I598" s="8"/>
      <c r="J598" s="8"/>
      <c r="K598" s="8"/>
      <c r="L598" s="8"/>
      <c r="M598" s="8"/>
      <c r="O598" s="8"/>
    </row>
    <row r="599" spans="2:15" ht="14.25" customHeight="1" x14ac:dyDescent="0.2">
      <c r="B599" s="8"/>
      <c r="C599" s="8"/>
      <c r="D599" s="8"/>
      <c r="E599" s="8"/>
      <c r="F599" s="8"/>
      <c r="G599" s="8"/>
      <c r="H599" s="8"/>
      <c r="I599" s="8"/>
      <c r="J599" s="8"/>
      <c r="K599" s="8"/>
      <c r="L599" s="8"/>
      <c r="M599" s="8"/>
      <c r="O599" s="8"/>
    </row>
    <row r="600" spans="2:15" ht="14.25" customHeight="1" x14ac:dyDescent="0.2">
      <c r="B600" s="8"/>
      <c r="C600" s="8"/>
      <c r="D600" s="8"/>
      <c r="E600" s="8"/>
      <c r="F600" s="8"/>
      <c r="G600" s="8"/>
      <c r="H600" s="8"/>
      <c r="I600" s="8"/>
      <c r="J600" s="8"/>
      <c r="K600" s="8"/>
      <c r="L600" s="8"/>
      <c r="M600" s="8"/>
      <c r="O600" s="8"/>
    </row>
    <row r="601" spans="2:15" ht="14.25" customHeight="1" x14ac:dyDescent="0.2">
      <c r="B601" s="8"/>
      <c r="C601" s="8"/>
      <c r="D601" s="8"/>
      <c r="E601" s="8"/>
      <c r="F601" s="8"/>
      <c r="G601" s="8"/>
      <c r="H601" s="8"/>
      <c r="I601" s="8"/>
      <c r="J601" s="8"/>
      <c r="K601" s="8"/>
      <c r="L601" s="8"/>
      <c r="M601" s="8"/>
      <c r="O601" s="8"/>
    </row>
    <row r="602" spans="2:15" ht="14.25" customHeight="1" x14ac:dyDescent="0.2">
      <c r="B602" s="8"/>
      <c r="C602" s="8"/>
      <c r="D602" s="8"/>
      <c r="E602" s="8"/>
      <c r="F602" s="8"/>
      <c r="G602" s="8"/>
      <c r="H602" s="8"/>
      <c r="I602" s="8"/>
      <c r="J602" s="8"/>
      <c r="K602" s="8"/>
      <c r="L602" s="8"/>
      <c r="M602" s="8"/>
      <c r="O602" s="8"/>
    </row>
    <row r="603" spans="2:15" ht="14.25" customHeight="1" x14ac:dyDescent="0.2">
      <c r="B603" s="8"/>
      <c r="C603" s="8"/>
      <c r="D603" s="8"/>
      <c r="E603" s="8"/>
      <c r="F603" s="8"/>
      <c r="G603" s="8"/>
      <c r="H603" s="8"/>
      <c r="I603" s="8"/>
      <c r="J603" s="8"/>
      <c r="K603" s="8"/>
      <c r="L603" s="8"/>
      <c r="M603" s="8"/>
      <c r="O603" s="8"/>
    </row>
    <row r="604" spans="2:15" ht="14.25" customHeight="1" x14ac:dyDescent="0.2">
      <c r="B604" s="8"/>
      <c r="C604" s="8"/>
      <c r="D604" s="8"/>
      <c r="E604" s="8"/>
      <c r="F604" s="8"/>
      <c r="G604" s="8"/>
      <c r="H604" s="8"/>
      <c r="I604" s="8"/>
      <c r="J604" s="8"/>
      <c r="K604" s="8"/>
      <c r="L604" s="8"/>
      <c r="M604" s="8"/>
      <c r="O604" s="8"/>
    </row>
    <row r="605" spans="2:15" ht="14.25" customHeight="1" x14ac:dyDescent="0.2">
      <c r="B605" s="8"/>
      <c r="C605" s="8"/>
      <c r="D605" s="8"/>
      <c r="E605" s="8"/>
      <c r="F605" s="8"/>
      <c r="G605" s="8"/>
      <c r="H605" s="8"/>
      <c r="I605" s="8"/>
      <c r="J605" s="8"/>
      <c r="K605" s="8"/>
      <c r="L605" s="8"/>
      <c r="M605" s="8"/>
      <c r="O605" s="8"/>
    </row>
    <row r="606" spans="2:15" ht="14.25" customHeight="1" x14ac:dyDescent="0.2">
      <c r="B606" s="8"/>
      <c r="C606" s="8"/>
      <c r="D606" s="8"/>
      <c r="E606" s="8"/>
      <c r="F606" s="8"/>
      <c r="G606" s="8"/>
      <c r="H606" s="8"/>
      <c r="I606" s="8"/>
      <c r="J606" s="8"/>
      <c r="K606" s="8"/>
      <c r="L606" s="8"/>
      <c r="M606" s="8"/>
      <c r="O606" s="8"/>
    </row>
    <row r="607" spans="2:15" ht="14.25" customHeight="1" x14ac:dyDescent="0.2">
      <c r="B607" s="8"/>
      <c r="C607" s="8"/>
      <c r="D607" s="8"/>
      <c r="E607" s="8"/>
      <c r="F607" s="8"/>
      <c r="G607" s="8"/>
      <c r="H607" s="8"/>
      <c r="I607" s="8"/>
      <c r="J607" s="8"/>
      <c r="K607" s="8"/>
      <c r="L607" s="8"/>
      <c r="M607" s="8"/>
      <c r="O607" s="8"/>
    </row>
    <row r="608" spans="2:15" ht="14.25" customHeight="1" x14ac:dyDescent="0.2">
      <c r="B608" s="8"/>
      <c r="C608" s="8"/>
      <c r="D608" s="8"/>
      <c r="E608" s="8"/>
      <c r="F608" s="8"/>
      <c r="G608" s="8"/>
      <c r="H608" s="8"/>
      <c r="I608" s="8"/>
      <c r="J608" s="8"/>
      <c r="K608" s="8"/>
      <c r="L608" s="8"/>
      <c r="M608" s="8"/>
      <c r="O608" s="8"/>
    </row>
    <row r="609" spans="2:15" ht="14.25" customHeight="1" x14ac:dyDescent="0.2">
      <c r="B609" s="8"/>
      <c r="C609" s="8"/>
      <c r="D609" s="8"/>
      <c r="E609" s="8"/>
      <c r="F609" s="8"/>
      <c r="G609" s="8"/>
      <c r="H609" s="8"/>
      <c r="I609" s="8"/>
      <c r="J609" s="8"/>
      <c r="K609" s="8"/>
      <c r="L609" s="8"/>
      <c r="M609" s="8"/>
      <c r="O609" s="8"/>
    </row>
    <row r="610" spans="2:15" ht="14.25" customHeight="1" x14ac:dyDescent="0.2">
      <c r="B610" s="8"/>
      <c r="C610" s="8"/>
      <c r="D610" s="8"/>
      <c r="E610" s="8"/>
      <c r="F610" s="8"/>
      <c r="G610" s="8"/>
      <c r="H610" s="8"/>
      <c r="I610" s="8"/>
      <c r="J610" s="8"/>
      <c r="K610" s="8"/>
      <c r="L610" s="8"/>
      <c r="M610" s="8"/>
      <c r="O610" s="8"/>
    </row>
    <row r="611" spans="2:15" ht="14.25" customHeight="1" x14ac:dyDescent="0.2">
      <c r="B611" s="8"/>
      <c r="C611" s="8"/>
      <c r="D611" s="8"/>
      <c r="E611" s="8"/>
      <c r="F611" s="8"/>
      <c r="G611" s="8"/>
      <c r="H611" s="8"/>
      <c r="I611" s="8"/>
      <c r="J611" s="8"/>
      <c r="K611" s="8"/>
      <c r="L611" s="8"/>
      <c r="M611" s="8"/>
      <c r="O611" s="8"/>
    </row>
    <row r="612" spans="2:15" ht="14.25" customHeight="1" x14ac:dyDescent="0.2">
      <c r="B612" s="8"/>
      <c r="C612" s="8"/>
      <c r="D612" s="8"/>
      <c r="E612" s="8"/>
      <c r="F612" s="8"/>
      <c r="G612" s="8"/>
      <c r="H612" s="8"/>
      <c r="I612" s="8"/>
      <c r="J612" s="8"/>
      <c r="K612" s="8"/>
      <c r="L612" s="8"/>
      <c r="M612" s="8"/>
      <c r="O612" s="8"/>
    </row>
    <row r="613" spans="2:15" ht="14.25" customHeight="1" x14ac:dyDescent="0.2">
      <c r="B613" s="8"/>
      <c r="C613" s="8"/>
      <c r="D613" s="8"/>
      <c r="E613" s="8"/>
      <c r="F613" s="8"/>
      <c r="G613" s="8"/>
      <c r="H613" s="8"/>
      <c r="I613" s="8"/>
      <c r="J613" s="8"/>
      <c r="K613" s="8"/>
      <c r="L613" s="8"/>
      <c r="M613" s="8"/>
      <c r="O613" s="8"/>
    </row>
    <row r="614" spans="2:15" ht="14.25" customHeight="1" x14ac:dyDescent="0.2">
      <c r="B614" s="8"/>
      <c r="C614" s="8"/>
      <c r="D614" s="8"/>
      <c r="E614" s="8"/>
      <c r="F614" s="8"/>
      <c r="G614" s="8"/>
      <c r="H614" s="8"/>
      <c r="I614" s="8"/>
      <c r="J614" s="8"/>
      <c r="K614" s="8"/>
      <c r="L614" s="8"/>
      <c r="M614" s="8"/>
      <c r="O614" s="8"/>
    </row>
    <row r="615" spans="2:15" ht="14.25" customHeight="1" x14ac:dyDescent="0.2">
      <c r="B615" s="8"/>
      <c r="C615" s="8"/>
      <c r="D615" s="8"/>
      <c r="E615" s="8"/>
      <c r="F615" s="8"/>
      <c r="G615" s="8"/>
      <c r="H615" s="8"/>
      <c r="I615" s="8"/>
      <c r="J615" s="8"/>
      <c r="K615" s="8"/>
      <c r="L615" s="8"/>
      <c r="M615" s="8"/>
      <c r="O615" s="8"/>
    </row>
    <row r="616" spans="2:15" ht="14.25" customHeight="1" x14ac:dyDescent="0.2">
      <c r="B616" s="8"/>
      <c r="C616" s="8"/>
      <c r="D616" s="8"/>
      <c r="E616" s="8"/>
      <c r="F616" s="8"/>
      <c r="G616" s="8"/>
      <c r="H616" s="8"/>
      <c r="I616" s="8"/>
      <c r="J616" s="8"/>
      <c r="K616" s="8"/>
      <c r="L616" s="8"/>
      <c r="M616" s="8"/>
      <c r="O616" s="8"/>
    </row>
    <row r="617" spans="2:15" ht="14.25" customHeight="1" x14ac:dyDescent="0.2">
      <c r="B617" s="8"/>
      <c r="C617" s="8"/>
      <c r="D617" s="8"/>
      <c r="E617" s="8"/>
      <c r="F617" s="8"/>
      <c r="G617" s="8"/>
      <c r="H617" s="8"/>
      <c r="I617" s="8"/>
      <c r="J617" s="8"/>
      <c r="K617" s="8"/>
      <c r="L617" s="8"/>
      <c r="M617" s="8"/>
      <c r="O617" s="8"/>
    </row>
    <row r="618" spans="2:15" ht="14.25" customHeight="1" x14ac:dyDescent="0.2">
      <c r="B618" s="8"/>
      <c r="C618" s="8"/>
      <c r="D618" s="8"/>
      <c r="E618" s="8"/>
      <c r="F618" s="8"/>
      <c r="G618" s="8"/>
      <c r="H618" s="8"/>
      <c r="I618" s="8"/>
      <c r="J618" s="8"/>
      <c r="K618" s="8"/>
      <c r="L618" s="8"/>
      <c r="M618" s="8"/>
      <c r="O618" s="8"/>
    </row>
    <row r="619" spans="2:15" ht="14.25" customHeight="1" x14ac:dyDescent="0.2">
      <c r="B619" s="8"/>
      <c r="C619" s="8"/>
      <c r="D619" s="8"/>
      <c r="E619" s="8"/>
      <c r="F619" s="8"/>
      <c r="G619" s="8"/>
      <c r="H619" s="8"/>
      <c r="I619" s="8"/>
      <c r="J619" s="8"/>
      <c r="K619" s="8"/>
      <c r="L619" s="8"/>
      <c r="M619" s="8"/>
      <c r="O619" s="8"/>
    </row>
    <row r="620" spans="2:15" ht="14.25" customHeight="1" x14ac:dyDescent="0.2">
      <c r="B620" s="8"/>
      <c r="C620" s="8"/>
      <c r="D620" s="8"/>
      <c r="E620" s="8"/>
      <c r="F620" s="8"/>
      <c r="G620" s="8"/>
      <c r="H620" s="8"/>
      <c r="I620" s="8"/>
      <c r="J620" s="8"/>
      <c r="K620" s="8"/>
      <c r="L620" s="8"/>
      <c r="M620" s="8"/>
      <c r="O620" s="8"/>
    </row>
    <row r="621" spans="2:15" ht="14.25" customHeight="1" x14ac:dyDescent="0.2">
      <c r="B621" s="8"/>
      <c r="C621" s="8"/>
      <c r="D621" s="8"/>
      <c r="E621" s="8"/>
      <c r="F621" s="8"/>
      <c r="G621" s="8"/>
      <c r="H621" s="8"/>
      <c r="I621" s="8"/>
      <c r="J621" s="8"/>
      <c r="K621" s="8"/>
      <c r="L621" s="8"/>
      <c r="M621" s="8"/>
      <c r="O621" s="8"/>
    </row>
    <row r="622" spans="2:15" ht="14.25" customHeight="1" x14ac:dyDescent="0.2">
      <c r="B622" s="8"/>
      <c r="C622" s="8"/>
      <c r="D622" s="8"/>
      <c r="E622" s="8"/>
      <c r="F622" s="8"/>
      <c r="G622" s="8"/>
      <c r="H622" s="8"/>
      <c r="I622" s="8"/>
      <c r="J622" s="8"/>
      <c r="K622" s="8"/>
      <c r="L622" s="8"/>
      <c r="M622" s="8"/>
      <c r="O622" s="8"/>
    </row>
    <row r="623" spans="2:15" ht="14.25" customHeight="1" x14ac:dyDescent="0.2">
      <c r="B623" s="8"/>
      <c r="C623" s="8"/>
      <c r="D623" s="8"/>
      <c r="E623" s="8"/>
      <c r="F623" s="8"/>
      <c r="G623" s="8"/>
      <c r="H623" s="8"/>
      <c r="I623" s="8"/>
      <c r="J623" s="8"/>
      <c r="K623" s="8"/>
      <c r="L623" s="8"/>
      <c r="M623" s="8"/>
      <c r="O623" s="8"/>
    </row>
    <row r="624" spans="2:15" ht="14.25" customHeight="1" x14ac:dyDescent="0.2">
      <c r="B624" s="8"/>
      <c r="C624" s="8"/>
      <c r="D624" s="8"/>
      <c r="E624" s="8"/>
      <c r="F624" s="8"/>
      <c r="G624" s="8"/>
      <c r="H624" s="8"/>
      <c r="I624" s="8"/>
      <c r="J624" s="8"/>
      <c r="K624" s="8"/>
      <c r="L624" s="8"/>
      <c r="M624" s="8"/>
      <c r="O624" s="8"/>
    </row>
    <row r="625" spans="2:15" ht="14.25" customHeight="1" x14ac:dyDescent="0.2">
      <c r="B625" s="8"/>
      <c r="C625" s="8"/>
      <c r="D625" s="8"/>
      <c r="E625" s="8"/>
      <c r="F625" s="8"/>
      <c r="G625" s="8"/>
      <c r="H625" s="8"/>
      <c r="I625" s="8"/>
      <c r="J625" s="8"/>
      <c r="K625" s="8"/>
      <c r="L625" s="8"/>
      <c r="M625" s="8"/>
      <c r="O625" s="8"/>
    </row>
    <row r="626" spans="2:15" ht="14.25" customHeight="1" x14ac:dyDescent="0.2">
      <c r="B626" s="8"/>
      <c r="C626" s="8"/>
      <c r="D626" s="8"/>
      <c r="E626" s="8"/>
      <c r="F626" s="8"/>
      <c r="G626" s="8"/>
      <c r="H626" s="8"/>
      <c r="I626" s="8"/>
      <c r="J626" s="8"/>
      <c r="K626" s="8"/>
      <c r="L626" s="8"/>
      <c r="M626" s="8"/>
      <c r="O626" s="8"/>
    </row>
    <row r="627" spans="2:15" ht="14.25" customHeight="1" x14ac:dyDescent="0.2">
      <c r="B627" s="8"/>
      <c r="C627" s="8"/>
      <c r="D627" s="8"/>
      <c r="E627" s="8"/>
      <c r="F627" s="8"/>
      <c r="G627" s="8"/>
      <c r="H627" s="8"/>
      <c r="I627" s="8"/>
      <c r="J627" s="8"/>
      <c r="K627" s="8"/>
      <c r="L627" s="8"/>
      <c r="M627" s="8"/>
      <c r="O627" s="8"/>
    </row>
    <row r="628" spans="2:15" ht="14.25" customHeight="1" x14ac:dyDescent="0.2">
      <c r="B628" s="8"/>
      <c r="C628" s="8"/>
      <c r="D628" s="8"/>
      <c r="E628" s="8"/>
      <c r="F628" s="8"/>
      <c r="G628" s="8"/>
      <c r="H628" s="8"/>
      <c r="I628" s="8"/>
      <c r="J628" s="8"/>
      <c r="K628" s="8"/>
      <c r="L628" s="8"/>
      <c r="M628" s="8"/>
      <c r="O628" s="8"/>
    </row>
    <row r="629" spans="2:15" ht="14.25" customHeight="1" x14ac:dyDescent="0.2">
      <c r="B629" s="8"/>
      <c r="C629" s="8"/>
      <c r="D629" s="8"/>
      <c r="E629" s="8"/>
      <c r="F629" s="8"/>
      <c r="G629" s="8"/>
      <c r="H629" s="8"/>
      <c r="I629" s="8"/>
      <c r="J629" s="8"/>
      <c r="K629" s="8"/>
      <c r="L629" s="8"/>
      <c r="M629" s="8"/>
      <c r="O629" s="8"/>
    </row>
    <row r="630" spans="2:15" ht="14.25" customHeight="1" x14ac:dyDescent="0.2">
      <c r="B630" s="8"/>
      <c r="C630" s="8"/>
      <c r="D630" s="8"/>
      <c r="E630" s="8"/>
      <c r="F630" s="8"/>
      <c r="G630" s="8"/>
      <c r="H630" s="8"/>
      <c r="I630" s="8"/>
      <c r="J630" s="8"/>
      <c r="K630" s="8"/>
      <c r="L630" s="8"/>
      <c r="M630" s="8"/>
      <c r="O630" s="8"/>
    </row>
    <row r="631" spans="2:15" ht="14.25" customHeight="1" x14ac:dyDescent="0.2">
      <c r="B631" s="8"/>
      <c r="C631" s="8"/>
      <c r="D631" s="8"/>
      <c r="E631" s="8"/>
      <c r="F631" s="8"/>
      <c r="G631" s="8"/>
      <c r="H631" s="8"/>
      <c r="I631" s="8"/>
      <c r="J631" s="8"/>
      <c r="K631" s="8"/>
      <c r="L631" s="8"/>
      <c r="M631" s="8"/>
      <c r="O631" s="8"/>
    </row>
    <row r="632" spans="2:15" ht="14.25" customHeight="1" x14ac:dyDescent="0.2">
      <c r="B632" s="8"/>
      <c r="C632" s="8"/>
      <c r="D632" s="8"/>
      <c r="E632" s="8"/>
      <c r="F632" s="8"/>
      <c r="G632" s="8"/>
      <c r="H632" s="8"/>
      <c r="I632" s="8"/>
      <c r="J632" s="8"/>
      <c r="K632" s="8"/>
      <c r="L632" s="8"/>
      <c r="M632" s="8"/>
      <c r="O632" s="8"/>
    </row>
    <row r="633" spans="2:15" ht="14.25" customHeight="1" x14ac:dyDescent="0.2">
      <c r="B633" s="8"/>
      <c r="C633" s="8"/>
      <c r="D633" s="8"/>
      <c r="E633" s="8"/>
      <c r="F633" s="8"/>
      <c r="G633" s="8"/>
      <c r="H633" s="8"/>
      <c r="I633" s="8"/>
      <c r="J633" s="8"/>
      <c r="K633" s="8"/>
      <c r="L633" s="8"/>
      <c r="M633" s="8"/>
      <c r="O633" s="8"/>
    </row>
    <row r="634" spans="2:15" ht="14.25" customHeight="1" x14ac:dyDescent="0.2">
      <c r="B634" s="8"/>
      <c r="C634" s="8"/>
      <c r="D634" s="8"/>
      <c r="E634" s="8"/>
      <c r="F634" s="8"/>
      <c r="G634" s="8"/>
      <c r="H634" s="8"/>
      <c r="I634" s="8"/>
      <c r="J634" s="8"/>
      <c r="K634" s="8"/>
      <c r="L634" s="8"/>
      <c r="M634" s="8"/>
      <c r="O634" s="8"/>
    </row>
    <row r="635" spans="2:15" ht="14.25" customHeight="1" x14ac:dyDescent="0.2">
      <c r="B635" s="8"/>
      <c r="C635" s="8"/>
      <c r="D635" s="8"/>
      <c r="E635" s="8"/>
      <c r="F635" s="8"/>
      <c r="G635" s="8"/>
      <c r="H635" s="8"/>
      <c r="I635" s="8"/>
      <c r="J635" s="8"/>
      <c r="K635" s="8"/>
      <c r="L635" s="8"/>
      <c r="M635" s="8"/>
      <c r="O635" s="8"/>
    </row>
    <row r="636" spans="2:15" ht="14.25" customHeight="1" x14ac:dyDescent="0.2">
      <c r="B636" s="8"/>
      <c r="C636" s="8"/>
      <c r="D636" s="8"/>
      <c r="E636" s="8"/>
      <c r="F636" s="8"/>
      <c r="G636" s="8"/>
      <c r="H636" s="8"/>
      <c r="I636" s="8"/>
      <c r="J636" s="8"/>
      <c r="K636" s="8"/>
      <c r="L636" s="8"/>
      <c r="M636" s="8"/>
      <c r="O636" s="8"/>
    </row>
    <row r="637" spans="2:15" ht="14.25" customHeight="1" x14ac:dyDescent="0.2">
      <c r="B637" s="8"/>
      <c r="C637" s="8"/>
      <c r="D637" s="8"/>
      <c r="E637" s="8"/>
      <c r="F637" s="8"/>
      <c r="G637" s="8"/>
      <c r="H637" s="8"/>
      <c r="I637" s="8"/>
      <c r="J637" s="8"/>
      <c r="K637" s="8"/>
      <c r="L637" s="8"/>
      <c r="M637" s="8"/>
      <c r="O637" s="8"/>
    </row>
    <row r="638" spans="2:15" ht="14.25" customHeight="1" x14ac:dyDescent="0.2">
      <c r="B638" s="8"/>
      <c r="C638" s="8"/>
      <c r="D638" s="8"/>
      <c r="E638" s="8"/>
      <c r="F638" s="8"/>
      <c r="G638" s="8"/>
      <c r="H638" s="8"/>
      <c r="I638" s="8"/>
      <c r="J638" s="8"/>
      <c r="K638" s="8"/>
      <c r="L638" s="8"/>
      <c r="M638" s="8"/>
      <c r="O638" s="8"/>
    </row>
    <row r="639" spans="2:15" ht="14.25" customHeight="1" x14ac:dyDescent="0.2">
      <c r="B639" s="8"/>
      <c r="C639" s="8"/>
      <c r="D639" s="8"/>
      <c r="E639" s="8"/>
      <c r="F639" s="8"/>
      <c r="G639" s="8"/>
      <c r="H639" s="8"/>
      <c r="I639" s="8"/>
      <c r="J639" s="8"/>
      <c r="K639" s="8"/>
      <c r="L639" s="8"/>
      <c r="M639" s="8"/>
      <c r="O639" s="8"/>
    </row>
    <row r="640" spans="2:15" ht="14.25" customHeight="1" x14ac:dyDescent="0.2">
      <c r="B640" s="8"/>
      <c r="C640" s="8"/>
      <c r="D640" s="8"/>
      <c r="E640" s="8"/>
      <c r="F640" s="8"/>
      <c r="G640" s="8"/>
      <c r="H640" s="8"/>
      <c r="I640" s="8"/>
      <c r="J640" s="8"/>
      <c r="K640" s="8"/>
      <c r="L640" s="8"/>
      <c r="M640" s="8"/>
      <c r="O640" s="8"/>
    </row>
    <row r="641" spans="2:15" ht="14.25" customHeight="1" x14ac:dyDescent="0.2">
      <c r="B641" s="8"/>
      <c r="C641" s="8"/>
      <c r="D641" s="8"/>
      <c r="E641" s="8"/>
      <c r="F641" s="8"/>
      <c r="G641" s="8"/>
      <c r="H641" s="8"/>
      <c r="I641" s="8"/>
      <c r="J641" s="8"/>
      <c r="K641" s="8"/>
      <c r="L641" s="8"/>
      <c r="M641" s="8"/>
      <c r="O641" s="8"/>
    </row>
    <row r="642" spans="2:15" ht="14.25" customHeight="1" x14ac:dyDescent="0.2">
      <c r="B642" s="8"/>
      <c r="C642" s="8"/>
      <c r="D642" s="8"/>
      <c r="E642" s="8"/>
      <c r="F642" s="8"/>
      <c r="G642" s="8"/>
      <c r="H642" s="8"/>
      <c r="I642" s="8"/>
      <c r="J642" s="8"/>
      <c r="K642" s="8"/>
      <c r="L642" s="8"/>
      <c r="M642" s="8"/>
      <c r="O642" s="8"/>
    </row>
    <row r="643" spans="2:15" ht="14.25" customHeight="1" x14ac:dyDescent="0.2">
      <c r="B643" s="8"/>
      <c r="C643" s="8"/>
      <c r="D643" s="8"/>
      <c r="E643" s="8"/>
      <c r="F643" s="8"/>
      <c r="G643" s="8"/>
      <c r="H643" s="8"/>
      <c r="I643" s="8"/>
      <c r="J643" s="8"/>
      <c r="K643" s="8"/>
      <c r="L643" s="8"/>
      <c r="M643" s="8"/>
      <c r="O643" s="8"/>
    </row>
    <row r="644" spans="2:15" ht="14.25" customHeight="1" x14ac:dyDescent="0.2">
      <c r="B644" s="8"/>
      <c r="C644" s="8"/>
      <c r="D644" s="8"/>
      <c r="E644" s="8"/>
      <c r="F644" s="8"/>
      <c r="G644" s="8"/>
      <c r="H644" s="8"/>
      <c r="I644" s="8"/>
      <c r="J644" s="8"/>
      <c r="K644" s="8"/>
      <c r="L644" s="8"/>
      <c r="M644" s="8"/>
      <c r="O644" s="8"/>
    </row>
    <row r="645" spans="2:15" ht="14.25" customHeight="1" x14ac:dyDescent="0.2">
      <c r="B645" s="8"/>
      <c r="C645" s="8"/>
      <c r="D645" s="8"/>
      <c r="E645" s="8"/>
      <c r="F645" s="8"/>
      <c r="G645" s="8"/>
      <c r="H645" s="8"/>
      <c r="I645" s="8"/>
      <c r="J645" s="8"/>
      <c r="K645" s="8"/>
      <c r="L645" s="8"/>
      <c r="M645" s="8"/>
      <c r="O645" s="8"/>
    </row>
    <row r="646" spans="2:15" ht="14.25" customHeight="1" x14ac:dyDescent="0.2">
      <c r="B646" s="8"/>
      <c r="C646" s="8"/>
      <c r="D646" s="8"/>
      <c r="E646" s="8"/>
      <c r="F646" s="8"/>
      <c r="G646" s="8"/>
      <c r="H646" s="8"/>
      <c r="I646" s="8"/>
      <c r="J646" s="8"/>
      <c r="K646" s="8"/>
      <c r="L646" s="8"/>
      <c r="M646" s="8"/>
      <c r="O646" s="8"/>
    </row>
    <row r="647" spans="2:15" ht="14.25" customHeight="1" x14ac:dyDescent="0.2">
      <c r="B647" s="8"/>
      <c r="C647" s="8"/>
      <c r="D647" s="8"/>
      <c r="E647" s="8"/>
      <c r="F647" s="8"/>
      <c r="G647" s="8"/>
      <c r="H647" s="8"/>
      <c r="I647" s="8"/>
      <c r="J647" s="8"/>
      <c r="K647" s="8"/>
      <c r="L647" s="8"/>
      <c r="M647" s="8"/>
      <c r="O647" s="8"/>
    </row>
    <row r="648" spans="2:15" ht="14.25" customHeight="1" x14ac:dyDescent="0.2">
      <c r="B648" s="8"/>
      <c r="C648" s="8"/>
      <c r="D648" s="8"/>
      <c r="E648" s="8"/>
      <c r="F648" s="8"/>
      <c r="G648" s="8"/>
      <c r="H648" s="8"/>
      <c r="I648" s="8"/>
      <c r="J648" s="8"/>
      <c r="K648" s="8"/>
      <c r="L648" s="8"/>
      <c r="M648" s="8"/>
      <c r="O648" s="8"/>
    </row>
    <row r="649" spans="2:15" ht="14.25" customHeight="1" x14ac:dyDescent="0.2">
      <c r="B649" s="8"/>
      <c r="C649" s="8"/>
      <c r="D649" s="8"/>
      <c r="E649" s="8"/>
      <c r="F649" s="8"/>
      <c r="G649" s="8"/>
      <c r="H649" s="8"/>
      <c r="I649" s="8"/>
      <c r="J649" s="8"/>
      <c r="K649" s="8"/>
      <c r="L649" s="8"/>
      <c r="M649" s="8"/>
      <c r="O649" s="8"/>
    </row>
    <row r="650" spans="2:15" ht="14.25" customHeight="1" x14ac:dyDescent="0.2">
      <c r="B650" s="8"/>
      <c r="C650" s="8"/>
      <c r="D650" s="8"/>
      <c r="E650" s="8"/>
      <c r="F650" s="8"/>
      <c r="G650" s="8"/>
      <c r="H650" s="8"/>
      <c r="I650" s="8"/>
      <c r="J650" s="8"/>
      <c r="K650" s="8"/>
      <c r="L650" s="8"/>
      <c r="M650" s="8"/>
      <c r="O650" s="8"/>
    </row>
    <row r="651" spans="2:15" ht="14.25" customHeight="1" x14ac:dyDescent="0.2">
      <c r="B651" s="8"/>
      <c r="C651" s="8"/>
      <c r="D651" s="8"/>
      <c r="E651" s="8"/>
      <c r="F651" s="8"/>
      <c r="G651" s="8"/>
      <c r="H651" s="8"/>
      <c r="I651" s="8"/>
      <c r="J651" s="8"/>
      <c r="K651" s="8"/>
      <c r="L651" s="8"/>
      <c r="M651" s="8"/>
      <c r="O651" s="8"/>
    </row>
    <row r="652" spans="2:15" ht="14.25" customHeight="1" x14ac:dyDescent="0.2">
      <c r="B652" s="8"/>
      <c r="C652" s="8"/>
      <c r="D652" s="8"/>
      <c r="E652" s="8"/>
      <c r="F652" s="8"/>
      <c r="G652" s="8"/>
      <c r="H652" s="8"/>
      <c r="I652" s="8"/>
      <c r="J652" s="8"/>
      <c r="K652" s="8"/>
      <c r="L652" s="8"/>
      <c r="M652" s="8"/>
      <c r="O652" s="8"/>
    </row>
    <row r="653" spans="2:15" ht="14.25" customHeight="1" x14ac:dyDescent="0.2">
      <c r="B653" s="8"/>
      <c r="C653" s="8"/>
      <c r="D653" s="8"/>
      <c r="E653" s="8"/>
      <c r="F653" s="8"/>
      <c r="G653" s="8"/>
      <c r="H653" s="8"/>
      <c r="I653" s="8"/>
      <c r="J653" s="8"/>
      <c r="K653" s="8"/>
      <c r="L653" s="8"/>
      <c r="M653" s="8"/>
      <c r="O653" s="8"/>
    </row>
    <row r="654" spans="2:15" ht="14.25" customHeight="1" x14ac:dyDescent="0.2">
      <c r="B654" s="8"/>
      <c r="C654" s="8"/>
      <c r="D654" s="8"/>
      <c r="E654" s="8"/>
      <c r="F654" s="8"/>
      <c r="G654" s="8"/>
      <c r="H654" s="8"/>
      <c r="I654" s="8"/>
      <c r="J654" s="8"/>
      <c r="K654" s="8"/>
      <c r="L654" s="8"/>
      <c r="M654" s="8"/>
      <c r="O654" s="8"/>
    </row>
    <row r="655" spans="2:15" ht="14.25" customHeight="1" x14ac:dyDescent="0.2">
      <c r="B655" s="8"/>
      <c r="C655" s="8"/>
      <c r="D655" s="8"/>
      <c r="E655" s="8"/>
      <c r="F655" s="8"/>
      <c r="G655" s="8"/>
      <c r="H655" s="8"/>
      <c r="I655" s="8"/>
      <c r="J655" s="8"/>
      <c r="K655" s="8"/>
      <c r="L655" s="8"/>
      <c r="M655" s="8"/>
      <c r="O655" s="8"/>
    </row>
    <row r="656" spans="2:15" ht="14.25" customHeight="1" x14ac:dyDescent="0.2">
      <c r="B656" s="8"/>
      <c r="C656" s="8"/>
      <c r="D656" s="8"/>
      <c r="E656" s="8"/>
      <c r="F656" s="8"/>
      <c r="G656" s="8"/>
      <c r="H656" s="8"/>
      <c r="I656" s="8"/>
      <c r="J656" s="8"/>
      <c r="K656" s="8"/>
      <c r="L656" s="8"/>
      <c r="M656" s="8"/>
      <c r="O656" s="8"/>
    </row>
    <row r="657" spans="2:15" ht="14.25" customHeight="1" x14ac:dyDescent="0.2">
      <c r="B657" s="8"/>
      <c r="C657" s="8"/>
      <c r="D657" s="8"/>
      <c r="E657" s="8"/>
      <c r="F657" s="8"/>
      <c r="G657" s="8"/>
      <c r="H657" s="8"/>
      <c r="I657" s="8"/>
      <c r="J657" s="8"/>
      <c r="K657" s="8"/>
      <c r="L657" s="8"/>
      <c r="M657" s="8"/>
      <c r="O657" s="8"/>
    </row>
    <row r="658" spans="2:15" ht="14.25" customHeight="1" x14ac:dyDescent="0.2">
      <c r="B658" s="8"/>
      <c r="C658" s="8"/>
      <c r="D658" s="8"/>
      <c r="E658" s="8"/>
      <c r="F658" s="8"/>
      <c r="G658" s="8"/>
      <c r="H658" s="8"/>
      <c r="I658" s="8"/>
      <c r="J658" s="8"/>
      <c r="K658" s="8"/>
      <c r="L658" s="8"/>
      <c r="M658" s="8"/>
      <c r="O658" s="8"/>
    </row>
    <row r="659" spans="2:15" ht="14.25" customHeight="1" x14ac:dyDescent="0.2">
      <c r="B659" s="8"/>
      <c r="C659" s="8"/>
      <c r="D659" s="8"/>
      <c r="E659" s="8"/>
      <c r="F659" s="8"/>
      <c r="G659" s="8"/>
      <c r="H659" s="8"/>
      <c r="I659" s="8"/>
      <c r="J659" s="8"/>
      <c r="K659" s="8"/>
      <c r="L659" s="8"/>
      <c r="M659" s="8"/>
      <c r="O659" s="8"/>
    </row>
    <row r="660" spans="2:15" ht="14.25" customHeight="1" x14ac:dyDescent="0.2">
      <c r="B660" s="8"/>
      <c r="C660" s="8"/>
      <c r="D660" s="8"/>
      <c r="E660" s="8"/>
      <c r="F660" s="8"/>
      <c r="G660" s="8"/>
      <c r="H660" s="8"/>
      <c r="I660" s="8"/>
      <c r="J660" s="8"/>
      <c r="K660" s="8"/>
      <c r="L660" s="8"/>
      <c r="M660" s="8"/>
      <c r="O660" s="8"/>
    </row>
    <row r="661" spans="2:15" ht="14.25" customHeight="1" x14ac:dyDescent="0.2">
      <c r="B661" s="8"/>
      <c r="C661" s="8"/>
      <c r="D661" s="8"/>
      <c r="E661" s="8"/>
      <c r="F661" s="8"/>
      <c r="G661" s="8"/>
      <c r="H661" s="8"/>
      <c r="I661" s="8"/>
      <c r="J661" s="8"/>
      <c r="K661" s="8"/>
      <c r="L661" s="8"/>
      <c r="M661" s="8"/>
      <c r="O661" s="8"/>
    </row>
    <row r="662" spans="2:15" ht="14.25" customHeight="1" x14ac:dyDescent="0.2">
      <c r="B662" s="8"/>
      <c r="C662" s="8"/>
      <c r="D662" s="8"/>
      <c r="E662" s="8"/>
      <c r="F662" s="8"/>
      <c r="G662" s="8"/>
      <c r="H662" s="8"/>
      <c r="I662" s="8"/>
      <c r="J662" s="8"/>
      <c r="K662" s="8"/>
      <c r="L662" s="8"/>
      <c r="M662" s="8"/>
      <c r="O662" s="8"/>
    </row>
    <row r="663" spans="2:15" ht="14.25" customHeight="1" x14ac:dyDescent="0.2">
      <c r="B663" s="8"/>
      <c r="C663" s="8"/>
      <c r="D663" s="8"/>
      <c r="E663" s="8"/>
      <c r="F663" s="8"/>
      <c r="G663" s="8"/>
      <c r="H663" s="8"/>
      <c r="I663" s="8"/>
      <c r="J663" s="8"/>
      <c r="K663" s="8"/>
      <c r="L663" s="8"/>
      <c r="M663" s="8"/>
      <c r="O663" s="8"/>
    </row>
    <row r="664" spans="2:15" ht="14.25" customHeight="1" x14ac:dyDescent="0.2">
      <c r="B664" s="8"/>
      <c r="C664" s="8"/>
      <c r="D664" s="8"/>
      <c r="E664" s="8"/>
      <c r="F664" s="8"/>
      <c r="G664" s="8"/>
      <c r="H664" s="8"/>
      <c r="I664" s="8"/>
      <c r="J664" s="8"/>
      <c r="K664" s="8"/>
      <c r="L664" s="8"/>
      <c r="M664" s="8"/>
      <c r="O664" s="8"/>
    </row>
    <row r="665" spans="2:15" ht="14.25" customHeight="1" x14ac:dyDescent="0.2">
      <c r="B665" s="8"/>
      <c r="C665" s="8"/>
      <c r="D665" s="8"/>
      <c r="E665" s="8"/>
      <c r="F665" s="8"/>
      <c r="G665" s="8"/>
      <c r="H665" s="8"/>
      <c r="I665" s="8"/>
      <c r="J665" s="8"/>
      <c r="K665" s="8"/>
      <c r="L665" s="8"/>
      <c r="M665" s="8"/>
      <c r="O665" s="8"/>
    </row>
    <row r="666" spans="2:15" ht="14.25" customHeight="1" x14ac:dyDescent="0.2">
      <c r="B666" s="8"/>
      <c r="C666" s="8"/>
      <c r="D666" s="8"/>
      <c r="E666" s="8"/>
      <c r="F666" s="8"/>
      <c r="G666" s="8"/>
      <c r="H666" s="8"/>
      <c r="I666" s="8"/>
      <c r="J666" s="8"/>
      <c r="K666" s="8"/>
      <c r="L666" s="8"/>
      <c r="M666" s="8"/>
      <c r="O666" s="8"/>
    </row>
    <row r="667" spans="2:15" ht="14.25" customHeight="1" x14ac:dyDescent="0.2">
      <c r="B667" s="8"/>
      <c r="C667" s="8"/>
      <c r="D667" s="8"/>
      <c r="E667" s="8"/>
      <c r="F667" s="8"/>
      <c r="G667" s="8"/>
      <c r="H667" s="8"/>
      <c r="I667" s="8"/>
      <c r="J667" s="8"/>
      <c r="K667" s="8"/>
      <c r="L667" s="8"/>
      <c r="M667" s="8"/>
      <c r="O667" s="8"/>
    </row>
    <row r="668" spans="2:15" ht="14.25" customHeight="1" x14ac:dyDescent="0.2">
      <c r="B668" s="8"/>
      <c r="C668" s="8"/>
      <c r="D668" s="8"/>
      <c r="E668" s="8"/>
      <c r="F668" s="8"/>
      <c r="G668" s="8"/>
      <c r="H668" s="8"/>
      <c r="I668" s="8"/>
      <c r="J668" s="8"/>
      <c r="K668" s="8"/>
      <c r="L668" s="8"/>
      <c r="M668" s="8"/>
      <c r="O668" s="8"/>
    </row>
    <row r="669" spans="2:15" ht="14.25" customHeight="1" x14ac:dyDescent="0.2">
      <c r="B669" s="8"/>
      <c r="C669" s="8"/>
      <c r="D669" s="8"/>
      <c r="E669" s="8"/>
      <c r="F669" s="8"/>
      <c r="G669" s="8"/>
      <c r="H669" s="8"/>
      <c r="I669" s="8"/>
      <c r="J669" s="8"/>
      <c r="K669" s="8"/>
      <c r="L669" s="8"/>
      <c r="M669" s="8"/>
      <c r="O669" s="8"/>
    </row>
    <row r="670" spans="2:15" ht="14.25" customHeight="1" x14ac:dyDescent="0.2">
      <c r="B670" s="8"/>
      <c r="C670" s="8"/>
      <c r="D670" s="8"/>
      <c r="E670" s="8"/>
      <c r="F670" s="8"/>
      <c r="G670" s="8"/>
      <c r="H670" s="8"/>
      <c r="I670" s="8"/>
      <c r="J670" s="8"/>
      <c r="K670" s="8"/>
      <c r="L670" s="8"/>
      <c r="M670" s="8"/>
      <c r="O670" s="8"/>
    </row>
    <row r="671" spans="2:15" ht="14.25" customHeight="1" x14ac:dyDescent="0.2">
      <c r="B671" s="8"/>
      <c r="C671" s="8"/>
      <c r="D671" s="8"/>
      <c r="E671" s="8"/>
      <c r="F671" s="8"/>
      <c r="G671" s="8"/>
      <c r="H671" s="8"/>
      <c r="I671" s="8"/>
      <c r="J671" s="8"/>
      <c r="K671" s="8"/>
      <c r="L671" s="8"/>
      <c r="M671" s="8"/>
      <c r="O671" s="8"/>
    </row>
    <row r="672" spans="2:15" ht="14.25" customHeight="1" x14ac:dyDescent="0.2">
      <c r="B672" s="8"/>
      <c r="C672" s="8"/>
      <c r="D672" s="8"/>
      <c r="E672" s="8"/>
      <c r="F672" s="8"/>
      <c r="G672" s="8"/>
      <c r="H672" s="8"/>
      <c r="I672" s="8"/>
      <c r="J672" s="8"/>
      <c r="K672" s="8"/>
      <c r="L672" s="8"/>
      <c r="M672" s="8"/>
      <c r="O672" s="8"/>
    </row>
    <row r="673" spans="2:15" ht="14.25" customHeight="1" x14ac:dyDescent="0.2">
      <c r="B673" s="8"/>
      <c r="C673" s="8"/>
      <c r="D673" s="8"/>
      <c r="E673" s="8"/>
      <c r="F673" s="8"/>
      <c r="G673" s="8"/>
      <c r="H673" s="8"/>
      <c r="I673" s="8"/>
      <c r="J673" s="8"/>
      <c r="K673" s="8"/>
      <c r="L673" s="8"/>
      <c r="M673" s="8"/>
      <c r="O673" s="8"/>
    </row>
    <row r="674" spans="2:15" ht="14.25" customHeight="1" x14ac:dyDescent="0.2">
      <c r="B674" s="8"/>
      <c r="C674" s="8"/>
      <c r="D674" s="8"/>
      <c r="E674" s="8"/>
      <c r="F674" s="8"/>
      <c r="G674" s="8"/>
      <c r="H674" s="8"/>
      <c r="I674" s="8"/>
      <c r="J674" s="8"/>
      <c r="K674" s="8"/>
      <c r="L674" s="8"/>
      <c r="M674" s="8"/>
      <c r="O674" s="8"/>
    </row>
    <row r="675" spans="2:15" ht="14.25" customHeight="1" x14ac:dyDescent="0.2">
      <c r="B675" s="8"/>
      <c r="C675" s="8"/>
      <c r="D675" s="8"/>
      <c r="E675" s="8"/>
      <c r="F675" s="8"/>
      <c r="G675" s="8"/>
      <c r="H675" s="8"/>
      <c r="I675" s="8"/>
      <c r="J675" s="8"/>
      <c r="K675" s="8"/>
      <c r="L675" s="8"/>
      <c r="M675" s="8"/>
      <c r="O675" s="8"/>
    </row>
    <row r="676" spans="2:15" ht="14.25" customHeight="1" x14ac:dyDescent="0.2">
      <c r="B676" s="8"/>
      <c r="C676" s="8"/>
      <c r="D676" s="8"/>
      <c r="E676" s="8"/>
      <c r="F676" s="8"/>
      <c r="G676" s="8"/>
      <c r="H676" s="8"/>
      <c r="I676" s="8"/>
      <c r="J676" s="8"/>
      <c r="K676" s="8"/>
      <c r="L676" s="8"/>
      <c r="M676" s="8"/>
      <c r="O676" s="8"/>
    </row>
    <row r="677" spans="2:15" ht="14.25" customHeight="1" x14ac:dyDescent="0.2">
      <c r="B677" s="8"/>
      <c r="C677" s="8"/>
      <c r="D677" s="8"/>
      <c r="E677" s="8"/>
      <c r="F677" s="8"/>
      <c r="G677" s="8"/>
      <c r="H677" s="8"/>
      <c r="I677" s="8"/>
      <c r="J677" s="8"/>
      <c r="K677" s="8"/>
      <c r="L677" s="8"/>
      <c r="M677" s="8"/>
      <c r="O677" s="8"/>
    </row>
    <row r="678" spans="2:15" ht="14.25" customHeight="1" x14ac:dyDescent="0.2">
      <c r="B678" s="8"/>
      <c r="C678" s="8"/>
      <c r="D678" s="8"/>
      <c r="E678" s="8"/>
      <c r="F678" s="8"/>
      <c r="G678" s="8"/>
      <c r="H678" s="8"/>
      <c r="I678" s="8"/>
      <c r="J678" s="8"/>
      <c r="K678" s="8"/>
      <c r="L678" s="8"/>
      <c r="M678" s="8"/>
      <c r="O678" s="8"/>
    </row>
    <row r="679" spans="2:15" ht="14.25" customHeight="1" x14ac:dyDescent="0.2">
      <c r="B679" s="8"/>
      <c r="C679" s="8"/>
      <c r="D679" s="8"/>
      <c r="E679" s="8"/>
      <c r="F679" s="8"/>
      <c r="G679" s="8"/>
      <c r="H679" s="8"/>
      <c r="I679" s="8"/>
      <c r="J679" s="8"/>
      <c r="K679" s="8"/>
      <c r="L679" s="8"/>
      <c r="M679" s="8"/>
      <c r="O679" s="8"/>
    </row>
    <row r="680" spans="2:15" ht="14.25" customHeight="1" x14ac:dyDescent="0.2">
      <c r="B680" s="8"/>
      <c r="C680" s="8"/>
      <c r="D680" s="8"/>
      <c r="E680" s="8"/>
      <c r="F680" s="8"/>
      <c r="G680" s="8"/>
      <c r="H680" s="8"/>
      <c r="I680" s="8"/>
      <c r="J680" s="8"/>
      <c r="K680" s="8"/>
      <c r="L680" s="8"/>
      <c r="M680" s="8"/>
      <c r="O680" s="8"/>
    </row>
    <row r="681" spans="2:15" ht="14.25" customHeight="1" x14ac:dyDescent="0.2">
      <c r="B681" s="8"/>
      <c r="C681" s="8"/>
      <c r="D681" s="8"/>
      <c r="E681" s="8"/>
      <c r="F681" s="8"/>
      <c r="G681" s="8"/>
      <c r="H681" s="8"/>
      <c r="I681" s="8"/>
      <c r="J681" s="8"/>
      <c r="K681" s="8"/>
      <c r="L681" s="8"/>
      <c r="M681" s="8"/>
      <c r="O681" s="8"/>
    </row>
    <row r="682" spans="2:15" ht="14.25" customHeight="1" x14ac:dyDescent="0.2">
      <c r="B682" s="8"/>
      <c r="C682" s="8"/>
      <c r="D682" s="8"/>
      <c r="E682" s="8"/>
      <c r="F682" s="8"/>
      <c r="G682" s="8"/>
      <c r="H682" s="8"/>
      <c r="I682" s="8"/>
      <c r="J682" s="8"/>
      <c r="K682" s="8"/>
      <c r="L682" s="8"/>
      <c r="M682" s="8"/>
      <c r="O682" s="8"/>
    </row>
    <row r="683" spans="2:15" ht="14.25" customHeight="1" x14ac:dyDescent="0.2">
      <c r="B683" s="8"/>
      <c r="C683" s="8"/>
      <c r="D683" s="8"/>
      <c r="E683" s="8"/>
      <c r="F683" s="8"/>
      <c r="G683" s="8"/>
      <c r="H683" s="8"/>
      <c r="I683" s="8"/>
      <c r="J683" s="8"/>
      <c r="K683" s="8"/>
      <c r="L683" s="8"/>
      <c r="M683" s="8"/>
      <c r="O683" s="8"/>
    </row>
    <row r="684" spans="2:15" ht="14.25" customHeight="1" x14ac:dyDescent="0.2">
      <c r="B684" s="8"/>
      <c r="C684" s="8"/>
      <c r="D684" s="8"/>
      <c r="E684" s="8"/>
      <c r="F684" s="8"/>
      <c r="G684" s="8"/>
      <c r="H684" s="8"/>
      <c r="I684" s="8"/>
      <c r="J684" s="8"/>
      <c r="K684" s="8"/>
      <c r="L684" s="8"/>
      <c r="M684" s="8"/>
      <c r="O684" s="8"/>
    </row>
    <row r="685" spans="2:15" ht="14.25" customHeight="1" x14ac:dyDescent="0.2">
      <c r="B685" s="8"/>
      <c r="C685" s="8"/>
      <c r="D685" s="8"/>
      <c r="E685" s="8"/>
      <c r="F685" s="8"/>
      <c r="G685" s="8"/>
      <c r="H685" s="8"/>
      <c r="I685" s="8"/>
      <c r="J685" s="8"/>
      <c r="K685" s="8"/>
      <c r="L685" s="8"/>
      <c r="M685" s="8"/>
      <c r="O685" s="8"/>
    </row>
    <row r="686" spans="2:15" ht="14.25" customHeight="1" x14ac:dyDescent="0.2">
      <c r="B686" s="8"/>
      <c r="C686" s="8"/>
      <c r="D686" s="8"/>
      <c r="E686" s="8"/>
      <c r="F686" s="8"/>
      <c r="G686" s="8"/>
      <c r="H686" s="8"/>
      <c r="I686" s="8"/>
      <c r="J686" s="8"/>
      <c r="K686" s="8"/>
      <c r="L686" s="8"/>
      <c r="M686" s="8"/>
      <c r="O686" s="8"/>
    </row>
    <row r="687" spans="2:15" ht="14.25" customHeight="1" x14ac:dyDescent="0.2">
      <c r="B687" s="8"/>
      <c r="C687" s="8"/>
      <c r="D687" s="8"/>
      <c r="E687" s="8"/>
      <c r="F687" s="8"/>
      <c r="G687" s="8"/>
      <c r="H687" s="8"/>
      <c r="I687" s="8"/>
      <c r="J687" s="8"/>
      <c r="K687" s="8"/>
      <c r="L687" s="8"/>
      <c r="M687" s="8"/>
      <c r="O687" s="8"/>
    </row>
    <row r="688" spans="2:15" ht="14.25" customHeight="1" x14ac:dyDescent="0.2">
      <c r="B688" s="8"/>
      <c r="C688" s="8"/>
      <c r="D688" s="8"/>
      <c r="E688" s="8"/>
      <c r="F688" s="8"/>
      <c r="G688" s="8"/>
      <c r="H688" s="8"/>
      <c r="I688" s="8"/>
      <c r="J688" s="8"/>
      <c r="K688" s="8"/>
      <c r="L688" s="8"/>
      <c r="M688" s="8"/>
      <c r="O688" s="8"/>
    </row>
    <row r="689" spans="2:15" ht="14.25" customHeight="1" x14ac:dyDescent="0.2">
      <c r="B689" s="8"/>
      <c r="C689" s="8"/>
      <c r="D689" s="8"/>
      <c r="E689" s="8"/>
      <c r="F689" s="8"/>
      <c r="G689" s="8"/>
      <c r="H689" s="8"/>
      <c r="I689" s="8"/>
      <c r="J689" s="8"/>
      <c r="K689" s="8"/>
      <c r="L689" s="8"/>
      <c r="M689" s="8"/>
      <c r="O689" s="8"/>
    </row>
    <row r="690" spans="2:15" ht="14.25" customHeight="1" x14ac:dyDescent="0.2">
      <c r="B690" s="8"/>
      <c r="C690" s="8"/>
      <c r="D690" s="8"/>
      <c r="E690" s="8"/>
      <c r="F690" s="8"/>
      <c r="G690" s="8"/>
      <c r="H690" s="8"/>
      <c r="I690" s="8"/>
      <c r="J690" s="8"/>
      <c r="K690" s="8"/>
      <c r="L690" s="8"/>
      <c r="M690" s="8"/>
      <c r="O690" s="8"/>
    </row>
    <row r="691" spans="2:15" ht="14.25" customHeight="1" x14ac:dyDescent="0.2">
      <c r="B691" s="8"/>
      <c r="C691" s="8"/>
      <c r="D691" s="8"/>
      <c r="E691" s="8"/>
      <c r="F691" s="8"/>
      <c r="G691" s="8"/>
      <c r="H691" s="8"/>
      <c r="I691" s="8"/>
      <c r="J691" s="8"/>
      <c r="K691" s="8"/>
      <c r="L691" s="8"/>
      <c r="M691" s="8"/>
      <c r="O691" s="8"/>
    </row>
    <row r="692" spans="2:15" ht="14.25" customHeight="1" x14ac:dyDescent="0.2">
      <c r="B692" s="8"/>
      <c r="C692" s="8"/>
      <c r="D692" s="8"/>
      <c r="E692" s="8"/>
      <c r="F692" s="8"/>
      <c r="G692" s="8"/>
      <c r="H692" s="8"/>
      <c r="I692" s="8"/>
      <c r="J692" s="8"/>
      <c r="K692" s="8"/>
      <c r="L692" s="8"/>
      <c r="M692" s="8"/>
      <c r="O692" s="8"/>
    </row>
    <row r="693" spans="2:15" ht="14.25" customHeight="1" x14ac:dyDescent="0.2">
      <c r="B693" s="8"/>
      <c r="C693" s="8"/>
      <c r="D693" s="8"/>
      <c r="E693" s="8"/>
      <c r="F693" s="8"/>
      <c r="G693" s="8"/>
      <c r="H693" s="8"/>
      <c r="I693" s="8"/>
      <c r="J693" s="8"/>
      <c r="K693" s="8"/>
      <c r="L693" s="8"/>
      <c r="M693" s="8"/>
      <c r="O693" s="8"/>
    </row>
    <row r="694" spans="2:15" ht="14.25" customHeight="1" x14ac:dyDescent="0.2">
      <c r="B694" s="8"/>
      <c r="C694" s="8"/>
      <c r="D694" s="8"/>
      <c r="E694" s="8"/>
      <c r="F694" s="8"/>
      <c r="G694" s="8"/>
      <c r="H694" s="8"/>
      <c r="I694" s="8"/>
      <c r="J694" s="8"/>
      <c r="K694" s="8"/>
      <c r="L694" s="8"/>
      <c r="M694" s="8"/>
      <c r="O694" s="8"/>
    </row>
    <row r="695" spans="2:15" ht="14.25" customHeight="1" x14ac:dyDescent="0.2">
      <c r="B695" s="8"/>
      <c r="C695" s="8"/>
      <c r="D695" s="8"/>
      <c r="E695" s="8"/>
      <c r="F695" s="8"/>
      <c r="G695" s="8"/>
      <c r="H695" s="8"/>
      <c r="I695" s="8"/>
      <c r="J695" s="8"/>
      <c r="K695" s="8"/>
      <c r="L695" s="8"/>
      <c r="M695" s="8"/>
      <c r="O695" s="8"/>
    </row>
    <row r="696" spans="2:15" ht="14.25" customHeight="1" x14ac:dyDescent="0.2">
      <c r="B696" s="8"/>
      <c r="C696" s="8"/>
      <c r="D696" s="8"/>
      <c r="E696" s="8"/>
      <c r="F696" s="8"/>
      <c r="G696" s="8"/>
      <c r="H696" s="8"/>
      <c r="I696" s="8"/>
      <c r="J696" s="8"/>
      <c r="K696" s="8"/>
      <c r="L696" s="8"/>
      <c r="M696" s="8"/>
      <c r="O696" s="8"/>
    </row>
    <row r="697" spans="2:15" ht="14.25" customHeight="1" x14ac:dyDescent="0.2">
      <c r="B697" s="8"/>
      <c r="C697" s="8"/>
      <c r="D697" s="8"/>
      <c r="E697" s="8"/>
      <c r="F697" s="8"/>
      <c r="G697" s="8"/>
      <c r="H697" s="8"/>
      <c r="I697" s="8"/>
      <c r="J697" s="8"/>
      <c r="K697" s="8"/>
      <c r="L697" s="8"/>
      <c r="M697" s="8"/>
      <c r="O697" s="8"/>
    </row>
    <row r="698" spans="2:15" ht="14.25" customHeight="1" x14ac:dyDescent="0.2">
      <c r="B698" s="8"/>
      <c r="C698" s="8"/>
      <c r="D698" s="8"/>
      <c r="E698" s="8"/>
      <c r="F698" s="8"/>
      <c r="G698" s="8"/>
      <c r="H698" s="8"/>
      <c r="I698" s="8"/>
      <c r="J698" s="8"/>
      <c r="K698" s="8"/>
      <c r="L698" s="8"/>
      <c r="M698" s="8"/>
      <c r="O698" s="8"/>
    </row>
    <row r="699" spans="2:15" ht="14.25" customHeight="1" x14ac:dyDescent="0.2">
      <c r="B699" s="8"/>
      <c r="C699" s="8"/>
      <c r="D699" s="8"/>
      <c r="E699" s="8"/>
      <c r="F699" s="8"/>
      <c r="G699" s="8"/>
      <c r="H699" s="8"/>
      <c r="I699" s="8"/>
      <c r="J699" s="8"/>
      <c r="K699" s="8"/>
      <c r="L699" s="8"/>
      <c r="M699" s="8"/>
      <c r="O699" s="8"/>
    </row>
    <row r="700" spans="2:15" ht="14.25" customHeight="1" x14ac:dyDescent="0.2">
      <c r="B700" s="8"/>
      <c r="C700" s="8"/>
      <c r="D700" s="8"/>
      <c r="E700" s="8"/>
      <c r="F700" s="8"/>
      <c r="G700" s="8"/>
      <c r="H700" s="8"/>
      <c r="I700" s="8"/>
      <c r="J700" s="8"/>
      <c r="K700" s="8"/>
      <c r="L700" s="8"/>
      <c r="M700" s="8"/>
      <c r="O700" s="8"/>
    </row>
    <row r="701" spans="2:15" ht="14.25" customHeight="1" x14ac:dyDescent="0.2">
      <c r="B701" s="8"/>
      <c r="C701" s="8"/>
      <c r="D701" s="8"/>
      <c r="E701" s="8"/>
      <c r="F701" s="8"/>
      <c r="G701" s="8"/>
      <c r="H701" s="8"/>
      <c r="I701" s="8"/>
      <c r="J701" s="8"/>
      <c r="K701" s="8"/>
      <c r="L701" s="8"/>
      <c r="M701" s="8"/>
      <c r="O701" s="8"/>
    </row>
    <row r="702" spans="2:15" ht="14.25" customHeight="1" x14ac:dyDescent="0.2">
      <c r="B702" s="8"/>
      <c r="C702" s="8"/>
      <c r="D702" s="8"/>
      <c r="E702" s="8"/>
      <c r="F702" s="8"/>
      <c r="G702" s="8"/>
      <c r="H702" s="8"/>
      <c r="I702" s="8"/>
      <c r="J702" s="8"/>
      <c r="K702" s="8"/>
      <c r="L702" s="8"/>
      <c r="M702" s="8"/>
      <c r="O702" s="8"/>
    </row>
    <row r="703" spans="2:15" ht="14.25" customHeight="1" x14ac:dyDescent="0.2">
      <c r="B703" s="8"/>
      <c r="C703" s="8"/>
      <c r="D703" s="8"/>
      <c r="E703" s="8"/>
      <c r="F703" s="8"/>
      <c r="G703" s="8"/>
      <c r="H703" s="8"/>
      <c r="I703" s="8"/>
      <c r="J703" s="8"/>
      <c r="K703" s="8"/>
      <c r="L703" s="8"/>
      <c r="M703" s="8"/>
      <c r="O703" s="8"/>
    </row>
    <row r="704" spans="2:15" ht="14.25" customHeight="1" x14ac:dyDescent="0.2">
      <c r="B704" s="8"/>
      <c r="C704" s="8"/>
      <c r="D704" s="8"/>
      <c r="E704" s="8"/>
      <c r="F704" s="8"/>
      <c r="G704" s="8"/>
      <c r="H704" s="8"/>
      <c r="I704" s="8"/>
      <c r="J704" s="8"/>
      <c r="K704" s="8"/>
      <c r="L704" s="8"/>
      <c r="M704" s="8"/>
      <c r="O704" s="8"/>
    </row>
    <row r="705" spans="2:15" ht="14.25" customHeight="1" x14ac:dyDescent="0.2">
      <c r="B705" s="8"/>
      <c r="C705" s="8"/>
      <c r="D705" s="8"/>
      <c r="E705" s="8"/>
      <c r="F705" s="8"/>
      <c r="G705" s="8"/>
      <c r="H705" s="8"/>
      <c r="I705" s="8"/>
      <c r="J705" s="8"/>
      <c r="K705" s="8"/>
      <c r="L705" s="8"/>
      <c r="M705" s="8"/>
      <c r="O705" s="8"/>
    </row>
    <row r="706" spans="2:15" ht="14.25" customHeight="1" x14ac:dyDescent="0.2">
      <c r="B706" s="8"/>
      <c r="C706" s="8"/>
      <c r="D706" s="8"/>
      <c r="E706" s="8"/>
      <c r="F706" s="8"/>
      <c r="G706" s="8"/>
      <c r="H706" s="8"/>
      <c r="I706" s="8"/>
      <c r="J706" s="8"/>
      <c r="K706" s="8"/>
      <c r="L706" s="8"/>
      <c r="M706" s="8"/>
      <c r="O706" s="8"/>
    </row>
    <row r="707" spans="2:15" ht="14.25" customHeight="1" x14ac:dyDescent="0.2">
      <c r="B707" s="8"/>
      <c r="C707" s="8"/>
      <c r="D707" s="8"/>
      <c r="E707" s="8"/>
      <c r="F707" s="8"/>
      <c r="G707" s="8"/>
      <c r="H707" s="8"/>
      <c r="I707" s="8"/>
      <c r="J707" s="8"/>
      <c r="K707" s="8"/>
      <c r="L707" s="8"/>
      <c r="M707" s="8"/>
      <c r="O707" s="8"/>
    </row>
    <row r="708" spans="2:15" ht="14.25" customHeight="1" x14ac:dyDescent="0.2">
      <c r="B708" s="8"/>
      <c r="C708" s="8"/>
      <c r="D708" s="8"/>
      <c r="E708" s="8"/>
      <c r="F708" s="8"/>
      <c r="G708" s="8"/>
      <c r="H708" s="8"/>
      <c r="I708" s="8"/>
      <c r="J708" s="8"/>
      <c r="K708" s="8"/>
      <c r="L708" s="8"/>
      <c r="M708" s="8"/>
      <c r="O708" s="8"/>
    </row>
    <row r="709" spans="2:15" ht="14.25" customHeight="1" x14ac:dyDescent="0.2">
      <c r="B709" s="8"/>
      <c r="C709" s="8"/>
      <c r="D709" s="8"/>
      <c r="E709" s="8"/>
      <c r="F709" s="8"/>
      <c r="G709" s="8"/>
      <c r="H709" s="8"/>
      <c r="I709" s="8"/>
      <c r="J709" s="8"/>
      <c r="K709" s="8"/>
      <c r="L709" s="8"/>
      <c r="M709" s="8"/>
      <c r="O709" s="8"/>
    </row>
    <row r="710" spans="2:15" ht="14.25" customHeight="1" x14ac:dyDescent="0.2">
      <c r="B710" s="8"/>
      <c r="C710" s="8"/>
      <c r="D710" s="8"/>
      <c r="E710" s="8"/>
      <c r="F710" s="8"/>
      <c r="G710" s="8"/>
      <c r="H710" s="8"/>
      <c r="I710" s="8"/>
      <c r="J710" s="8"/>
      <c r="K710" s="8"/>
      <c r="L710" s="8"/>
      <c r="M710" s="8"/>
      <c r="O710" s="8"/>
    </row>
    <row r="711" spans="2:15" ht="14.25" customHeight="1" x14ac:dyDescent="0.2">
      <c r="B711" s="8"/>
      <c r="C711" s="8"/>
      <c r="D711" s="8"/>
      <c r="E711" s="8"/>
      <c r="F711" s="8"/>
      <c r="G711" s="8"/>
      <c r="H711" s="8"/>
      <c r="I711" s="8"/>
      <c r="J711" s="8"/>
      <c r="K711" s="8"/>
      <c r="L711" s="8"/>
      <c r="M711" s="8"/>
      <c r="O711" s="8"/>
    </row>
    <row r="712" spans="2:15" ht="14.25" customHeight="1" x14ac:dyDescent="0.2">
      <c r="B712" s="8"/>
      <c r="C712" s="8"/>
      <c r="D712" s="8"/>
      <c r="E712" s="8"/>
      <c r="F712" s="8"/>
      <c r="G712" s="8"/>
      <c r="H712" s="8"/>
      <c r="I712" s="8"/>
      <c r="J712" s="8"/>
      <c r="K712" s="8"/>
      <c r="L712" s="8"/>
      <c r="M712" s="8"/>
      <c r="O712" s="8"/>
    </row>
    <row r="713" spans="2:15" ht="14.25" customHeight="1" x14ac:dyDescent="0.2">
      <c r="B713" s="8"/>
      <c r="C713" s="8"/>
      <c r="D713" s="8"/>
      <c r="E713" s="8"/>
      <c r="F713" s="8"/>
      <c r="G713" s="8"/>
      <c r="H713" s="8"/>
      <c r="I713" s="8"/>
      <c r="J713" s="8"/>
      <c r="K713" s="8"/>
      <c r="L713" s="8"/>
      <c r="M713" s="8"/>
      <c r="O713" s="8"/>
    </row>
    <row r="714" spans="2:15" ht="14.25" customHeight="1" x14ac:dyDescent="0.2">
      <c r="B714" s="8"/>
      <c r="C714" s="8"/>
      <c r="D714" s="8"/>
      <c r="E714" s="8"/>
      <c r="F714" s="8"/>
      <c r="G714" s="8"/>
      <c r="H714" s="8"/>
      <c r="I714" s="8"/>
      <c r="J714" s="8"/>
      <c r="K714" s="8"/>
      <c r="L714" s="8"/>
      <c r="M714" s="8"/>
      <c r="O714" s="8"/>
    </row>
    <row r="715" spans="2:15" ht="14.25" customHeight="1" x14ac:dyDescent="0.2">
      <c r="B715" s="8"/>
      <c r="C715" s="8"/>
      <c r="D715" s="8"/>
      <c r="E715" s="8"/>
      <c r="F715" s="8"/>
      <c r="G715" s="8"/>
      <c r="H715" s="8"/>
      <c r="I715" s="8"/>
      <c r="J715" s="8"/>
      <c r="K715" s="8"/>
      <c r="L715" s="8"/>
      <c r="M715" s="8"/>
      <c r="O715" s="8"/>
    </row>
    <row r="716" spans="2:15" ht="14.25" customHeight="1" x14ac:dyDescent="0.2">
      <c r="B716" s="8"/>
      <c r="C716" s="8"/>
      <c r="D716" s="8"/>
      <c r="E716" s="8"/>
      <c r="F716" s="8"/>
      <c r="G716" s="8"/>
      <c r="H716" s="8"/>
      <c r="I716" s="8"/>
      <c r="J716" s="8"/>
      <c r="K716" s="8"/>
      <c r="L716" s="8"/>
      <c r="M716" s="8"/>
      <c r="O716" s="8"/>
    </row>
    <row r="717" spans="2:15" ht="14.25" customHeight="1" x14ac:dyDescent="0.2">
      <c r="B717" s="8"/>
      <c r="C717" s="8"/>
      <c r="D717" s="8"/>
      <c r="E717" s="8"/>
      <c r="F717" s="8"/>
      <c r="G717" s="8"/>
      <c r="H717" s="8"/>
      <c r="I717" s="8"/>
      <c r="J717" s="8"/>
      <c r="K717" s="8"/>
      <c r="L717" s="8"/>
      <c r="M717" s="8"/>
      <c r="O717" s="8"/>
    </row>
    <row r="718" spans="2:15" ht="14.25" customHeight="1" x14ac:dyDescent="0.2">
      <c r="B718" s="8"/>
      <c r="C718" s="8"/>
      <c r="D718" s="8"/>
      <c r="E718" s="8"/>
      <c r="F718" s="8"/>
      <c r="G718" s="8"/>
      <c r="H718" s="8"/>
      <c r="I718" s="8"/>
      <c r="J718" s="8"/>
      <c r="K718" s="8"/>
      <c r="L718" s="8"/>
      <c r="M718" s="8"/>
      <c r="O718" s="8"/>
    </row>
    <row r="719" spans="2:15" ht="14.25" customHeight="1" x14ac:dyDescent="0.2">
      <c r="B719" s="8"/>
      <c r="C719" s="8"/>
      <c r="D719" s="8"/>
      <c r="E719" s="8"/>
      <c r="F719" s="8"/>
      <c r="G719" s="8"/>
      <c r="H719" s="8"/>
      <c r="I719" s="8"/>
      <c r="J719" s="8"/>
      <c r="K719" s="8"/>
      <c r="L719" s="8"/>
      <c r="M719" s="8"/>
      <c r="O719" s="8"/>
    </row>
    <row r="720" spans="2:15" ht="14.25" customHeight="1" x14ac:dyDescent="0.2">
      <c r="B720" s="8"/>
      <c r="C720" s="8"/>
      <c r="D720" s="8"/>
      <c r="E720" s="8"/>
      <c r="F720" s="8"/>
      <c r="G720" s="8"/>
      <c r="H720" s="8"/>
      <c r="I720" s="8"/>
      <c r="J720" s="8"/>
      <c r="K720" s="8"/>
      <c r="L720" s="8"/>
      <c r="M720" s="8"/>
      <c r="O720" s="8"/>
    </row>
    <row r="721" spans="2:15" ht="14.25" customHeight="1" x14ac:dyDescent="0.2">
      <c r="B721" s="8"/>
      <c r="C721" s="8"/>
      <c r="D721" s="8"/>
      <c r="E721" s="8"/>
      <c r="F721" s="8"/>
      <c r="G721" s="8"/>
      <c r="H721" s="8"/>
      <c r="I721" s="8"/>
      <c r="J721" s="8"/>
      <c r="K721" s="8"/>
      <c r="L721" s="8"/>
      <c r="M721" s="8"/>
      <c r="O721" s="8"/>
    </row>
    <row r="722" spans="2:15" ht="14.25" customHeight="1" x14ac:dyDescent="0.2">
      <c r="B722" s="8"/>
      <c r="C722" s="8"/>
      <c r="D722" s="8"/>
      <c r="E722" s="8"/>
      <c r="F722" s="8"/>
      <c r="G722" s="8"/>
      <c r="H722" s="8"/>
      <c r="I722" s="8"/>
      <c r="J722" s="8"/>
      <c r="K722" s="8"/>
      <c r="L722" s="8"/>
      <c r="M722" s="8"/>
      <c r="O722" s="8"/>
    </row>
    <row r="723" spans="2:15" ht="14.25" customHeight="1" x14ac:dyDescent="0.2">
      <c r="B723" s="8"/>
      <c r="C723" s="8"/>
      <c r="D723" s="8"/>
      <c r="E723" s="8"/>
      <c r="F723" s="8"/>
      <c r="G723" s="8"/>
      <c r="H723" s="8"/>
      <c r="I723" s="8"/>
      <c r="J723" s="8"/>
      <c r="K723" s="8"/>
      <c r="L723" s="8"/>
      <c r="M723" s="8"/>
      <c r="O723" s="8"/>
    </row>
    <row r="724" spans="2:15" ht="14.25" customHeight="1" x14ac:dyDescent="0.2">
      <c r="B724" s="8"/>
      <c r="C724" s="8"/>
      <c r="D724" s="8"/>
      <c r="E724" s="8"/>
      <c r="F724" s="8"/>
      <c r="G724" s="8"/>
      <c r="H724" s="8"/>
      <c r="I724" s="8"/>
      <c r="J724" s="8"/>
      <c r="K724" s="8"/>
      <c r="L724" s="8"/>
      <c r="M724" s="8"/>
      <c r="O724" s="8"/>
    </row>
    <row r="725" spans="2:15" ht="14.25" customHeight="1" x14ac:dyDescent="0.2">
      <c r="B725" s="8"/>
      <c r="C725" s="8"/>
      <c r="D725" s="8"/>
      <c r="E725" s="8"/>
      <c r="F725" s="8"/>
      <c r="G725" s="8"/>
      <c r="H725" s="8"/>
      <c r="I725" s="8"/>
      <c r="J725" s="8"/>
      <c r="K725" s="8"/>
      <c r="L725" s="8"/>
      <c r="M725" s="8"/>
      <c r="O725" s="8"/>
    </row>
    <row r="726" spans="2:15" ht="14.25" customHeight="1" x14ac:dyDescent="0.2">
      <c r="B726" s="8"/>
      <c r="C726" s="8"/>
      <c r="D726" s="8"/>
      <c r="E726" s="8"/>
      <c r="F726" s="8"/>
      <c r="G726" s="8"/>
      <c r="H726" s="8"/>
      <c r="I726" s="8"/>
      <c r="J726" s="8"/>
      <c r="K726" s="8"/>
      <c r="L726" s="8"/>
      <c r="M726" s="8"/>
      <c r="O726" s="8"/>
    </row>
    <row r="727" spans="2:15" ht="14.25" customHeight="1" x14ac:dyDescent="0.2">
      <c r="B727" s="8"/>
      <c r="C727" s="8"/>
      <c r="D727" s="8"/>
      <c r="E727" s="8"/>
      <c r="F727" s="8"/>
      <c r="G727" s="8"/>
      <c r="H727" s="8"/>
      <c r="I727" s="8"/>
      <c r="J727" s="8"/>
      <c r="K727" s="8"/>
      <c r="L727" s="8"/>
      <c r="M727" s="8"/>
      <c r="O727" s="8"/>
    </row>
    <row r="728" spans="2:15" ht="14.25" customHeight="1" x14ac:dyDescent="0.2">
      <c r="B728" s="8"/>
      <c r="C728" s="8"/>
      <c r="D728" s="8"/>
      <c r="E728" s="8"/>
      <c r="F728" s="8"/>
      <c r="G728" s="8"/>
      <c r="H728" s="8"/>
      <c r="I728" s="8"/>
      <c r="J728" s="8"/>
      <c r="K728" s="8"/>
      <c r="L728" s="8"/>
      <c r="M728" s="8"/>
      <c r="O728" s="8"/>
    </row>
    <row r="729" spans="2:15" ht="14.25" customHeight="1" x14ac:dyDescent="0.2">
      <c r="B729" s="8"/>
      <c r="C729" s="8"/>
      <c r="D729" s="8"/>
      <c r="E729" s="8"/>
      <c r="F729" s="8"/>
      <c r="G729" s="8"/>
      <c r="H729" s="8"/>
      <c r="I729" s="8"/>
      <c r="J729" s="8"/>
      <c r="K729" s="8"/>
      <c r="L729" s="8"/>
      <c r="M729" s="8"/>
      <c r="O729" s="8"/>
    </row>
    <row r="730" spans="2:15" ht="14.25" customHeight="1" x14ac:dyDescent="0.2">
      <c r="B730" s="8"/>
      <c r="C730" s="8"/>
      <c r="D730" s="8"/>
      <c r="E730" s="8"/>
      <c r="F730" s="8"/>
      <c r="G730" s="8"/>
      <c r="H730" s="8"/>
      <c r="I730" s="8"/>
      <c r="J730" s="8"/>
      <c r="K730" s="8"/>
      <c r="L730" s="8"/>
      <c r="M730" s="8"/>
      <c r="O730" s="8"/>
    </row>
    <row r="731" spans="2:15" ht="14.25" customHeight="1" x14ac:dyDescent="0.2">
      <c r="B731" s="8"/>
      <c r="C731" s="8"/>
      <c r="D731" s="8"/>
      <c r="E731" s="8"/>
      <c r="F731" s="8"/>
      <c r="G731" s="8"/>
      <c r="H731" s="8"/>
      <c r="I731" s="8"/>
      <c r="J731" s="8"/>
      <c r="K731" s="8"/>
      <c r="L731" s="8"/>
      <c r="M731" s="8"/>
      <c r="O731" s="8"/>
    </row>
    <row r="732" spans="2:15" ht="14.25" customHeight="1" x14ac:dyDescent="0.2">
      <c r="B732" s="8"/>
      <c r="C732" s="8"/>
      <c r="D732" s="8"/>
      <c r="E732" s="8"/>
      <c r="F732" s="8"/>
      <c r="G732" s="8"/>
      <c r="H732" s="8"/>
      <c r="I732" s="8"/>
      <c r="J732" s="8"/>
      <c r="K732" s="8"/>
      <c r="L732" s="8"/>
      <c r="M732" s="8"/>
      <c r="O732" s="8"/>
    </row>
    <row r="733" spans="2:15" ht="14.25" customHeight="1" x14ac:dyDescent="0.2">
      <c r="B733" s="8"/>
      <c r="C733" s="8"/>
      <c r="D733" s="8"/>
      <c r="E733" s="8"/>
      <c r="F733" s="8"/>
      <c r="G733" s="8"/>
      <c r="H733" s="8"/>
      <c r="I733" s="8"/>
      <c r="J733" s="8"/>
      <c r="K733" s="8"/>
      <c r="L733" s="8"/>
      <c r="M733" s="8"/>
      <c r="O733" s="8"/>
    </row>
    <row r="734" spans="2:15" ht="14.25" customHeight="1" x14ac:dyDescent="0.2">
      <c r="B734" s="8"/>
      <c r="C734" s="8"/>
      <c r="D734" s="8"/>
      <c r="E734" s="8"/>
      <c r="F734" s="8"/>
      <c r="G734" s="8"/>
      <c r="H734" s="8"/>
      <c r="I734" s="8"/>
      <c r="J734" s="8"/>
      <c r="K734" s="8"/>
      <c r="L734" s="8"/>
      <c r="M734" s="8"/>
      <c r="O734" s="8"/>
    </row>
    <row r="735" spans="2:15" ht="14.25" customHeight="1" x14ac:dyDescent="0.2">
      <c r="B735" s="8"/>
      <c r="C735" s="8"/>
      <c r="D735" s="8"/>
      <c r="E735" s="8"/>
      <c r="F735" s="8"/>
      <c r="G735" s="8"/>
      <c r="H735" s="8"/>
      <c r="I735" s="8"/>
      <c r="J735" s="8"/>
      <c r="K735" s="8"/>
      <c r="L735" s="8"/>
      <c r="M735" s="8"/>
      <c r="O735" s="8"/>
    </row>
    <row r="736" spans="2:15" ht="14.25" customHeight="1" x14ac:dyDescent="0.2">
      <c r="B736" s="8"/>
      <c r="C736" s="8"/>
      <c r="D736" s="8"/>
      <c r="E736" s="8"/>
      <c r="F736" s="8"/>
      <c r="G736" s="8"/>
      <c r="H736" s="8"/>
      <c r="I736" s="8"/>
      <c r="J736" s="8"/>
      <c r="K736" s="8"/>
      <c r="L736" s="8"/>
      <c r="M736" s="8"/>
      <c r="O736" s="8"/>
    </row>
    <row r="737" spans="2:15" ht="14.25" customHeight="1" x14ac:dyDescent="0.2">
      <c r="B737" s="8"/>
      <c r="C737" s="8"/>
      <c r="D737" s="8"/>
      <c r="E737" s="8"/>
      <c r="F737" s="8"/>
      <c r="G737" s="8"/>
      <c r="H737" s="8"/>
      <c r="I737" s="8"/>
      <c r="J737" s="8"/>
      <c r="K737" s="8"/>
      <c r="L737" s="8"/>
      <c r="M737" s="8"/>
      <c r="O737" s="8"/>
    </row>
    <row r="738" spans="2:15" ht="14.25" customHeight="1" x14ac:dyDescent="0.2">
      <c r="B738" s="8"/>
      <c r="C738" s="8"/>
      <c r="D738" s="8"/>
      <c r="E738" s="8"/>
      <c r="F738" s="8"/>
      <c r="G738" s="8"/>
      <c r="H738" s="8"/>
      <c r="I738" s="8"/>
      <c r="J738" s="8"/>
      <c r="K738" s="8"/>
      <c r="L738" s="8"/>
      <c r="M738" s="8"/>
      <c r="O738" s="8"/>
    </row>
    <row r="739" spans="2:15" ht="14.25" customHeight="1" x14ac:dyDescent="0.2">
      <c r="B739" s="8"/>
      <c r="C739" s="8"/>
      <c r="D739" s="8"/>
      <c r="E739" s="8"/>
      <c r="F739" s="8"/>
      <c r="G739" s="8"/>
      <c r="H739" s="8"/>
      <c r="I739" s="8"/>
      <c r="J739" s="8"/>
      <c r="K739" s="8"/>
      <c r="L739" s="8"/>
      <c r="M739" s="8"/>
      <c r="O739" s="8"/>
    </row>
    <row r="740" spans="2:15" ht="14.25" customHeight="1" x14ac:dyDescent="0.2">
      <c r="B740" s="8"/>
      <c r="C740" s="8"/>
      <c r="D740" s="8"/>
      <c r="E740" s="8"/>
      <c r="F740" s="8"/>
      <c r="G740" s="8"/>
      <c r="H740" s="8"/>
      <c r="I740" s="8"/>
      <c r="J740" s="8"/>
      <c r="K740" s="8"/>
      <c r="L740" s="8"/>
      <c r="M740" s="8"/>
      <c r="O740" s="8"/>
    </row>
    <row r="741" spans="2:15" ht="14.25" customHeight="1" x14ac:dyDescent="0.2">
      <c r="B741" s="8"/>
      <c r="C741" s="8"/>
      <c r="D741" s="8"/>
      <c r="E741" s="8"/>
      <c r="F741" s="8"/>
      <c r="G741" s="8"/>
      <c r="H741" s="8"/>
      <c r="I741" s="8"/>
      <c r="J741" s="8"/>
      <c r="K741" s="8"/>
      <c r="L741" s="8"/>
      <c r="M741" s="8"/>
      <c r="O741" s="8"/>
    </row>
    <row r="742" spans="2:15" ht="14.25" customHeight="1" x14ac:dyDescent="0.2">
      <c r="B742" s="8"/>
      <c r="C742" s="8"/>
      <c r="D742" s="8"/>
      <c r="E742" s="8"/>
      <c r="F742" s="8"/>
      <c r="G742" s="8"/>
      <c r="H742" s="8"/>
      <c r="I742" s="8"/>
      <c r="J742" s="8"/>
      <c r="K742" s="8"/>
      <c r="L742" s="8"/>
      <c r="M742" s="8"/>
      <c r="O742" s="8"/>
    </row>
    <row r="743" spans="2:15" ht="14.25" customHeight="1" x14ac:dyDescent="0.2">
      <c r="B743" s="8"/>
      <c r="C743" s="8"/>
      <c r="D743" s="8"/>
      <c r="E743" s="8"/>
      <c r="F743" s="8"/>
      <c r="G743" s="8"/>
      <c r="H743" s="8"/>
      <c r="I743" s="8"/>
      <c r="J743" s="8"/>
      <c r="K743" s="8"/>
      <c r="L743" s="8"/>
      <c r="M743" s="8"/>
      <c r="O743" s="8"/>
    </row>
    <row r="744" spans="2:15" ht="14.25" customHeight="1" x14ac:dyDescent="0.2">
      <c r="B744" s="8"/>
      <c r="C744" s="8"/>
      <c r="D744" s="8"/>
      <c r="E744" s="8"/>
      <c r="F744" s="8"/>
      <c r="G744" s="8"/>
      <c r="H744" s="8"/>
      <c r="I744" s="8"/>
      <c r="J744" s="8"/>
      <c r="K744" s="8"/>
      <c r="L744" s="8"/>
      <c r="M744" s="8"/>
      <c r="O744" s="8"/>
    </row>
    <row r="745" spans="2:15" ht="14.25" customHeight="1" x14ac:dyDescent="0.2">
      <c r="B745" s="8"/>
      <c r="C745" s="8"/>
      <c r="D745" s="8"/>
      <c r="E745" s="8"/>
      <c r="F745" s="8"/>
      <c r="G745" s="8"/>
      <c r="H745" s="8"/>
      <c r="I745" s="8"/>
      <c r="J745" s="8"/>
      <c r="K745" s="8"/>
      <c r="L745" s="8"/>
      <c r="M745" s="8"/>
      <c r="O745" s="8"/>
    </row>
    <row r="746" spans="2:15" ht="14.25" customHeight="1" x14ac:dyDescent="0.2">
      <c r="B746" s="8"/>
      <c r="C746" s="8"/>
      <c r="D746" s="8"/>
      <c r="E746" s="8"/>
      <c r="F746" s="8"/>
      <c r="G746" s="8"/>
      <c r="H746" s="8"/>
      <c r="I746" s="8"/>
      <c r="J746" s="8"/>
      <c r="K746" s="8"/>
      <c r="L746" s="8"/>
      <c r="M746" s="8"/>
      <c r="O746" s="8"/>
    </row>
    <row r="747" spans="2:15" ht="14.25" customHeight="1" x14ac:dyDescent="0.2">
      <c r="B747" s="8"/>
      <c r="C747" s="8"/>
      <c r="D747" s="8"/>
      <c r="E747" s="8"/>
      <c r="F747" s="8"/>
      <c r="G747" s="8"/>
      <c r="H747" s="8"/>
      <c r="I747" s="8"/>
      <c r="J747" s="8"/>
      <c r="K747" s="8"/>
      <c r="L747" s="8"/>
      <c r="M747" s="8"/>
      <c r="O747" s="8"/>
    </row>
    <row r="748" spans="2:15" ht="14.25" customHeight="1" x14ac:dyDescent="0.2">
      <c r="B748" s="8"/>
      <c r="C748" s="8"/>
      <c r="D748" s="8"/>
      <c r="E748" s="8"/>
      <c r="F748" s="8"/>
      <c r="G748" s="8"/>
      <c r="H748" s="8"/>
      <c r="I748" s="8"/>
      <c r="J748" s="8"/>
      <c r="K748" s="8"/>
      <c r="L748" s="8"/>
      <c r="M748" s="8"/>
      <c r="O748" s="8"/>
    </row>
    <row r="749" spans="2:15" ht="14.25" customHeight="1" x14ac:dyDescent="0.2">
      <c r="B749" s="8"/>
      <c r="C749" s="8"/>
      <c r="D749" s="8"/>
      <c r="E749" s="8"/>
      <c r="F749" s="8"/>
      <c r="G749" s="8"/>
      <c r="H749" s="8"/>
      <c r="I749" s="8"/>
      <c r="J749" s="8"/>
      <c r="K749" s="8"/>
      <c r="L749" s="8"/>
      <c r="M749" s="8"/>
      <c r="O749" s="8"/>
    </row>
    <row r="750" spans="2:15" ht="14.25" customHeight="1" x14ac:dyDescent="0.2">
      <c r="B750" s="8"/>
      <c r="C750" s="8"/>
      <c r="D750" s="8"/>
      <c r="E750" s="8"/>
      <c r="F750" s="8"/>
      <c r="G750" s="8"/>
      <c r="H750" s="8"/>
      <c r="I750" s="8"/>
      <c r="J750" s="8"/>
      <c r="K750" s="8"/>
      <c r="L750" s="8"/>
      <c r="M750" s="8"/>
      <c r="O750" s="8"/>
    </row>
    <row r="751" spans="2:15" ht="14.25" customHeight="1" x14ac:dyDescent="0.2">
      <c r="B751" s="8"/>
      <c r="C751" s="8"/>
      <c r="D751" s="8"/>
      <c r="E751" s="8"/>
      <c r="F751" s="8"/>
      <c r="G751" s="8"/>
      <c r="H751" s="8"/>
      <c r="I751" s="8"/>
      <c r="J751" s="8"/>
      <c r="K751" s="8"/>
      <c r="L751" s="8"/>
      <c r="M751" s="8"/>
      <c r="O751" s="8"/>
    </row>
    <row r="752" spans="2:15" ht="14.25" customHeight="1" x14ac:dyDescent="0.2">
      <c r="B752" s="8"/>
      <c r="C752" s="8"/>
      <c r="D752" s="8"/>
      <c r="E752" s="8"/>
      <c r="F752" s="8"/>
      <c r="G752" s="8"/>
      <c r="H752" s="8"/>
      <c r="I752" s="8"/>
      <c r="J752" s="8"/>
      <c r="K752" s="8"/>
      <c r="L752" s="8"/>
      <c r="M752" s="8"/>
      <c r="O752" s="8"/>
    </row>
    <row r="753" spans="2:15" ht="14.25" customHeight="1" x14ac:dyDescent="0.2">
      <c r="B753" s="8"/>
      <c r="C753" s="8"/>
      <c r="D753" s="8"/>
      <c r="E753" s="8"/>
      <c r="F753" s="8"/>
      <c r="G753" s="8"/>
      <c r="H753" s="8"/>
      <c r="I753" s="8"/>
      <c r="J753" s="8"/>
      <c r="K753" s="8"/>
      <c r="L753" s="8"/>
      <c r="M753" s="8"/>
      <c r="O753" s="8"/>
    </row>
    <row r="754" spans="2:15" ht="14.25" customHeight="1" x14ac:dyDescent="0.2">
      <c r="B754" s="8"/>
      <c r="C754" s="8"/>
      <c r="D754" s="8"/>
      <c r="E754" s="8"/>
      <c r="F754" s="8"/>
      <c r="G754" s="8"/>
      <c r="H754" s="8"/>
      <c r="I754" s="8"/>
      <c r="J754" s="8"/>
      <c r="K754" s="8"/>
      <c r="L754" s="8"/>
      <c r="M754" s="8"/>
      <c r="O754" s="8"/>
    </row>
    <row r="755" spans="2:15" ht="14.25" customHeight="1" x14ac:dyDescent="0.2">
      <c r="B755" s="8"/>
      <c r="C755" s="8"/>
      <c r="D755" s="8"/>
      <c r="E755" s="8"/>
      <c r="F755" s="8"/>
      <c r="G755" s="8"/>
      <c r="H755" s="8"/>
      <c r="I755" s="8"/>
      <c r="J755" s="8"/>
      <c r="K755" s="8"/>
      <c r="L755" s="8"/>
      <c r="M755" s="8"/>
      <c r="O755" s="8"/>
    </row>
    <row r="756" spans="2:15" ht="14.25" customHeight="1" x14ac:dyDescent="0.2">
      <c r="B756" s="8"/>
      <c r="C756" s="8"/>
      <c r="D756" s="8"/>
      <c r="E756" s="8"/>
      <c r="F756" s="8"/>
      <c r="G756" s="8"/>
      <c r="H756" s="8"/>
      <c r="I756" s="8"/>
      <c r="J756" s="8"/>
      <c r="K756" s="8"/>
      <c r="L756" s="8"/>
      <c r="M756" s="8"/>
      <c r="O756" s="8"/>
    </row>
    <row r="757" spans="2:15" ht="14.25" customHeight="1" x14ac:dyDescent="0.2">
      <c r="B757" s="8"/>
      <c r="C757" s="8"/>
      <c r="D757" s="8"/>
      <c r="E757" s="8"/>
      <c r="F757" s="8"/>
      <c r="G757" s="8"/>
      <c r="H757" s="8"/>
      <c r="I757" s="8"/>
      <c r="J757" s="8"/>
      <c r="K757" s="8"/>
      <c r="L757" s="8"/>
      <c r="M757" s="8"/>
      <c r="O757" s="8"/>
    </row>
    <row r="758" spans="2:15" ht="14.25" customHeight="1" x14ac:dyDescent="0.2">
      <c r="B758" s="8"/>
      <c r="C758" s="8"/>
      <c r="D758" s="8"/>
      <c r="E758" s="8"/>
      <c r="F758" s="8"/>
      <c r="G758" s="8"/>
      <c r="H758" s="8"/>
      <c r="I758" s="8"/>
      <c r="J758" s="8"/>
      <c r="K758" s="8"/>
      <c r="L758" s="8"/>
      <c r="M758" s="8"/>
      <c r="O758" s="8"/>
    </row>
    <row r="759" spans="2:15" ht="14.25" customHeight="1" x14ac:dyDescent="0.2">
      <c r="B759" s="8"/>
      <c r="C759" s="8"/>
      <c r="D759" s="8"/>
      <c r="E759" s="8"/>
      <c r="F759" s="8"/>
      <c r="G759" s="8"/>
      <c r="H759" s="8"/>
      <c r="I759" s="8"/>
      <c r="J759" s="8"/>
      <c r="K759" s="8"/>
      <c r="L759" s="8"/>
      <c r="M759" s="8"/>
      <c r="O759" s="8"/>
    </row>
    <row r="760" spans="2:15" ht="14.25" customHeight="1" x14ac:dyDescent="0.2">
      <c r="B760" s="8"/>
      <c r="C760" s="8"/>
      <c r="D760" s="8"/>
      <c r="E760" s="8"/>
      <c r="F760" s="8"/>
      <c r="G760" s="8"/>
      <c r="H760" s="8"/>
      <c r="I760" s="8"/>
      <c r="J760" s="8"/>
      <c r="K760" s="8"/>
      <c r="L760" s="8"/>
      <c r="M760" s="8"/>
      <c r="O760" s="8"/>
    </row>
    <row r="761" spans="2:15" ht="14.25" customHeight="1" x14ac:dyDescent="0.2">
      <c r="B761" s="8"/>
      <c r="C761" s="8"/>
      <c r="D761" s="8"/>
      <c r="E761" s="8"/>
      <c r="F761" s="8"/>
      <c r="G761" s="8"/>
      <c r="H761" s="8"/>
      <c r="I761" s="8"/>
      <c r="J761" s="8"/>
      <c r="K761" s="8"/>
      <c r="L761" s="8"/>
      <c r="M761" s="8"/>
      <c r="O761" s="8"/>
    </row>
    <row r="762" spans="2:15" ht="14.25" customHeight="1" x14ac:dyDescent="0.2">
      <c r="B762" s="8"/>
      <c r="C762" s="8"/>
      <c r="D762" s="8"/>
      <c r="E762" s="8"/>
      <c r="F762" s="8"/>
      <c r="G762" s="8"/>
      <c r="H762" s="8"/>
      <c r="I762" s="8"/>
      <c r="J762" s="8"/>
      <c r="K762" s="8"/>
      <c r="L762" s="8"/>
      <c r="M762" s="8"/>
      <c r="O762" s="8"/>
    </row>
    <row r="763" spans="2:15" ht="14.25" customHeight="1" x14ac:dyDescent="0.2">
      <c r="B763" s="8"/>
      <c r="C763" s="8"/>
      <c r="D763" s="8"/>
      <c r="E763" s="8"/>
      <c r="F763" s="8"/>
      <c r="G763" s="8"/>
      <c r="H763" s="8"/>
      <c r="I763" s="8"/>
      <c r="J763" s="8"/>
      <c r="K763" s="8"/>
      <c r="L763" s="8"/>
      <c r="M763" s="8"/>
      <c r="O763" s="8"/>
    </row>
    <row r="764" spans="2:15" ht="14.25" customHeight="1" x14ac:dyDescent="0.2">
      <c r="B764" s="8"/>
      <c r="C764" s="8"/>
      <c r="D764" s="8"/>
      <c r="E764" s="8"/>
      <c r="F764" s="8"/>
      <c r="G764" s="8"/>
      <c r="H764" s="8"/>
      <c r="I764" s="8"/>
      <c r="J764" s="8"/>
      <c r="K764" s="8"/>
      <c r="L764" s="8"/>
      <c r="M764" s="8"/>
      <c r="O764" s="8"/>
    </row>
    <row r="765" spans="2:15" ht="14.25" customHeight="1" x14ac:dyDescent="0.2">
      <c r="B765" s="8"/>
      <c r="C765" s="8"/>
      <c r="D765" s="8"/>
      <c r="E765" s="8"/>
      <c r="F765" s="8"/>
      <c r="G765" s="8"/>
      <c r="H765" s="8"/>
      <c r="I765" s="8"/>
      <c r="J765" s="8"/>
      <c r="K765" s="8"/>
      <c r="L765" s="8"/>
      <c r="M765" s="8"/>
      <c r="O765" s="8"/>
    </row>
    <row r="766" spans="2:15" ht="14.25" customHeight="1" x14ac:dyDescent="0.2">
      <c r="B766" s="8"/>
      <c r="C766" s="8"/>
      <c r="D766" s="8"/>
      <c r="E766" s="8"/>
      <c r="F766" s="8"/>
      <c r="G766" s="8"/>
      <c r="H766" s="8"/>
      <c r="I766" s="8"/>
      <c r="J766" s="8"/>
      <c r="K766" s="8"/>
      <c r="L766" s="8"/>
      <c r="M766" s="8"/>
      <c r="O766" s="8"/>
    </row>
    <row r="767" spans="2:15" ht="14.25" customHeight="1" x14ac:dyDescent="0.2">
      <c r="B767" s="8"/>
      <c r="C767" s="8"/>
      <c r="D767" s="8"/>
      <c r="E767" s="8"/>
      <c r="F767" s="8"/>
      <c r="G767" s="8"/>
      <c r="H767" s="8"/>
      <c r="I767" s="8"/>
      <c r="J767" s="8"/>
      <c r="K767" s="8"/>
      <c r="L767" s="8"/>
      <c r="M767" s="8"/>
      <c r="O767" s="8"/>
    </row>
    <row r="768" spans="2:15" ht="14.25" customHeight="1" x14ac:dyDescent="0.2">
      <c r="B768" s="8"/>
      <c r="C768" s="8"/>
      <c r="D768" s="8"/>
      <c r="E768" s="8"/>
      <c r="F768" s="8"/>
      <c r="G768" s="8"/>
      <c r="H768" s="8"/>
      <c r="I768" s="8"/>
      <c r="J768" s="8"/>
      <c r="K768" s="8"/>
      <c r="L768" s="8"/>
      <c r="M768" s="8"/>
      <c r="O768" s="8"/>
    </row>
    <row r="769" spans="2:15" ht="14.25" customHeight="1" x14ac:dyDescent="0.2">
      <c r="B769" s="8"/>
      <c r="C769" s="8"/>
      <c r="D769" s="8"/>
      <c r="E769" s="8"/>
      <c r="F769" s="8"/>
      <c r="G769" s="8"/>
      <c r="H769" s="8"/>
      <c r="I769" s="8"/>
      <c r="J769" s="8"/>
      <c r="K769" s="8"/>
      <c r="L769" s="8"/>
      <c r="M769" s="8"/>
      <c r="O769" s="8"/>
    </row>
    <row r="770" spans="2:15" ht="14.25" customHeight="1" x14ac:dyDescent="0.2">
      <c r="B770" s="8"/>
      <c r="C770" s="8"/>
      <c r="D770" s="8"/>
      <c r="E770" s="8"/>
      <c r="F770" s="8"/>
      <c r="G770" s="8"/>
      <c r="H770" s="8"/>
      <c r="I770" s="8"/>
      <c r="J770" s="8"/>
      <c r="K770" s="8"/>
      <c r="L770" s="8"/>
      <c r="M770" s="8"/>
      <c r="O770" s="8"/>
    </row>
    <row r="771" spans="2:15" ht="14.25" customHeight="1" x14ac:dyDescent="0.2">
      <c r="B771" s="8"/>
      <c r="C771" s="8"/>
      <c r="D771" s="8"/>
      <c r="E771" s="8"/>
      <c r="F771" s="8"/>
      <c r="G771" s="8"/>
      <c r="H771" s="8"/>
      <c r="I771" s="8"/>
      <c r="J771" s="8"/>
      <c r="K771" s="8"/>
      <c r="L771" s="8"/>
      <c r="M771" s="8"/>
      <c r="O771" s="8"/>
    </row>
    <row r="772" spans="2:15" ht="14.25" customHeight="1" x14ac:dyDescent="0.2">
      <c r="B772" s="8"/>
      <c r="C772" s="8"/>
      <c r="D772" s="8"/>
      <c r="E772" s="8"/>
      <c r="F772" s="8"/>
      <c r="G772" s="8"/>
      <c r="H772" s="8"/>
      <c r="I772" s="8"/>
      <c r="J772" s="8"/>
      <c r="K772" s="8"/>
      <c r="L772" s="8"/>
      <c r="M772" s="8"/>
      <c r="O772" s="8"/>
    </row>
    <row r="773" spans="2:15" ht="14.25" customHeight="1" x14ac:dyDescent="0.2">
      <c r="B773" s="8"/>
      <c r="C773" s="8"/>
      <c r="D773" s="8"/>
      <c r="E773" s="8"/>
      <c r="F773" s="8"/>
      <c r="G773" s="8"/>
      <c r="H773" s="8"/>
      <c r="I773" s="8"/>
      <c r="J773" s="8"/>
      <c r="K773" s="8"/>
      <c r="L773" s="8"/>
      <c r="M773" s="8"/>
      <c r="O773" s="8"/>
    </row>
    <row r="774" spans="2:15" ht="14.25" customHeight="1" x14ac:dyDescent="0.2">
      <c r="B774" s="8"/>
      <c r="C774" s="8"/>
      <c r="D774" s="8"/>
      <c r="E774" s="8"/>
      <c r="F774" s="8"/>
      <c r="G774" s="8"/>
      <c r="H774" s="8"/>
      <c r="I774" s="8"/>
      <c r="J774" s="8"/>
      <c r="K774" s="8"/>
      <c r="L774" s="8"/>
      <c r="M774" s="8"/>
      <c r="O774" s="8"/>
    </row>
    <row r="775" spans="2:15" ht="14.25" customHeight="1" x14ac:dyDescent="0.2">
      <c r="B775" s="8"/>
      <c r="C775" s="8"/>
      <c r="D775" s="8"/>
      <c r="E775" s="8"/>
      <c r="F775" s="8"/>
      <c r="G775" s="8"/>
      <c r="H775" s="8"/>
      <c r="I775" s="8"/>
      <c r="J775" s="8"/>
      <c r="K775" s="8"/>
      <c r="L775" s="8"/>
      <c r="M775" s="8"/>
      <c r="O775" s="8"/>
    </row>
    <row r="776" spans="2:15" ht="14.25" customHeight="1" x14ac:dyDescent="0.2">
      <c r="B776" s="8"/>
      <c r="C776" s="8"/>
      <c r="D776" s="8"/>
      <c r="E776" s="8"/>
      <c r="F776" s="8"/>
      <c r="G776" s="8"/>
      <c r="H776" s="8"/>
      <c r="I776" s="8"/>
      <c r="J776" s="8"/>
      <c r="K776" s="8"/>
      <c r="L776" s="8"/>
      <c r="M776" s="8"/>
      <c r="O776" s="8"/>
    </row>
    <row r="777" spans="2:15" ht="14.25" customHeight="1" x14ac:dyDescent="0.2">
      <c r="B777" s="8"/>
      <c r="C777" s="8"/>
      <c r="D777" s="8"/>
      <c r="E777" s="8"/>
      <c r="F777" s="8"/>
      <c r="G777" s="8"/>
      <c r="H777" s="8"/>
      <c r="I777" s="8"/>
      <c r="J777" s="8"/>
      <c r="K777" s="8"/>
      <c r="L777" s="8"/>
      <c r="M777" s="8"/>
      <c r="O777" s="8"/>
    </row>
    <row r="778" spans="2:15" ht="14.25" customHeight="1" x14ac:dyDescent="0.2">
      <c r="B778" s="8"/>
      <c r="C778" s="8"/>
      <c r="D778" s="8"/>
      <c r="E778" s="8"/>
      <c r="F778" s="8"/>
      <c r="G778" s="8"/>
      <c r="H778" s="8"/>
      <c r="I778" s="8"/>
      <c r="J778" s="8"/>
      <c r="K778" s="8"/>
      <c r="L778" s="8"/>
      <c r="M778" s="8"/>
      <c r="O778" s="8"/>
    </row>
    <row r="779" spans="2:15" ht="14.25" customHeight="1" x14ac:dyDescent="0.2">
      <c r="B779" s="8"/>
      <c r="C779" s="8"/>
      <c r="D779" s="8"/>
      <c r="E779" s="8"/>
      <c r="F779" s="8"/>
      <c r="G779" s="8"/>
      <c r="H779" s="8"/>
      <c r="I779" s="8"/>
      <c r="J779" s="8"/>
      <c r="K779" s="8"/>
      <c r="L779" s="8"/>
      <c r="M779" s="8"/>
      <c r="O779" s="8"/>
    </row>
    <row r="780" spans="2:15" ht="14.25" customHeight="1" x14ac:dyDescent="0.2">
      <c r="B780" s="8"/>
      <c r="C780" s="8"/>
      <c r="D780" s="8"/>
      <c r="E780" s="8"/>
      <c r="F780" s="8"/>
      <c r="G780" s="8"/>
      <c r="H780" s="8"/>
      <c r="I780" s="8"/>
      <c r="J780" s="8"/>
      <c r="K780" s="8"/>
      <c r="L780" s="8"/>
      <c r="M780" s="8"/>
      <c r="O780" s="8"/>
    </row>
    <row r="781" spans="2:15" ht="14.25" customHeight="1" x14ac:dyDescent="0.2">
      <c r="B781" s="8"/>
      <c r="C781" s="8"/>
      <c r="D781" s="8"/>
      <c r="E781" s="8"/>
      <c r="F781" s="8"/>
      <c r="G781" s="8"/>
      <c r="H781" s="8"/>
      <c r="I781" s="8"/>
      <c r="J781" s="8"/>
      <c r="K781" s="8"/>
      <c r="L781" s="8"/>
      <c r="M781" s="8"/>
      <c r="O781" s="8"/>
    </row>
    <row r="782" spans="2:15" ht="14.25" customHeight="1" x14ac:dyDescent="0.2">
      <c r="B782" s="8"/>
      <c r="C782" s="8"/>
      <c r="D782" s="8"/>
      <c r="E782" s="8"/>
      <c r="F782" s="8"/>
      <c r="G782" s="8"/>
      <c r="H782" s="8"/>
      <c r="I782" s="8"/>
      <c r="J782" s="8"/>
      <c r="K782" s="8"/>
      <c r="L782" s="8"/>
      <c r="M782" s="8"/>
      <c r="O782" s="8"/>
    </row>
    <row r="783" spans="2:15" ht="14.25" customHeight="1" x14ac:dyDescent="0.2">
      <c r="B783" s="8"/>
      <c r="C783" s="8"/>
      <c r="D783" s="8"/>
      <c r="E783" s="8"/>
      <c r="F783" s="8"/>
      <c r="G783" s="8"/>
      <c r="H783" s="8"/>
      <c r="I783" s="8"/>
      <c r="J783" s="8"/>
      <c r="K783" s="8"/>
      <c r="L783" s="8"/>
      <c r="M783" s="8"/>
      <c r="O783" s="8"/>
    </row>
    <row r="784" spans="2:15" ht="14.25" customHeight="1" x14ac:dyDescent="0.2">
      <c r="B784" s="8"/>
      <c r="C784" s="8"/>
      <c r="D784" s="8"/>
      <c r="E784" s="8"/>
      <c r="F784" s="8"/>
      <c r="G784" s="8"/>
      <c r="H784" s="8"/>
      <c r="I784" s="8"/>
      <c r="J784" s="8"/>
      <c r="K784" s="8"/>
      <c r="L784" s="8"/>
      <c r="M784" s="8"/>
      <c r="O784" s="8"/>
    </row>
    <row r="785" spans="2:15" ht="14.25" customHeight="1" x14ac:dyDescent="0.2">
      <c r="B785" s="8"/>
      <c r="C785" s="8"/>
      <c r="D785" s="8"/>
      <c r="E785" s="8"/>
      <c r="F785" s="8"/>
      <c r="G785" s="8"/>
      <c r="H785" s="8"/>
      <c r="I785" s="8"/>
      <c r="J785" s="8"/>
      <c r="K785" s="8"/>
      <c r="L785" s="8"/>
      <c r="M785" s="8"/>
      <c r="O785" s="8"/>
    </row>
    <row r="786" spans="2:15" ht="14.25" customHeight="1" x14ac:dyDescent="0.2">
      <c r="B786" s="8"/>
      <c r="C786" s="8"/>
      <c r="D786" s="8"/>
      <c r="E786" s="8"/>
      <c r="F786" s="8"/>
      <c r="G786" s="8"/>
      <c r="H786" s="8"/>
      <c r="I786" s="8"/>
      <c r="J786" s="8"/>
      <c r="K786" s="8"/>
      <c r="L786" s="8"/>
      <c r="M786" s="8"/>
      <c r="O786" s="8"/>
    </row>
    <row r="787" spans="2:15" ht="14.25" customHeight="1" x14ac:dyDescent="0.2">
      <c r="B787" s="8"/>
      <c r="C787" s="8"/>
      <c r="D787" s="8"/>
      <c r="E787" s="8"/>
      <c r="F787" s="8"/>
      <c r="G787" s="8"/>
      <c r="H787" s="8"/>
      <c r="I787" s="8"/>
      <c r="J787" s="8"/>
      <c r="K787" s="8"/>
      <c r="L787" s="8"/>
      <c r="M787" s="8"/>
      <c r="O787" s="8"/>
    </row>
    <row r="788" spans="2:15" ht="14.25" customHeight="1" x14ac:dyDescent="0.2">
      <c r="B788" s="8"/>
      <c r="C788" s="8"/>
      <c r="D788" s="8"/>
      <c r="E788" s="8"/>
      <c r="F788" s="8"/>
      <c r="G788" s="8"/>
      <c r="H788" s="8"/>
      <c r="I788" s="8"/>
      <c r="J788" s="8"/>
      <c r="K788" s="8"/>
      <c r="L788" s="8"/>
      <c r="M788" s="8"/>
      <c r="O788" s="8"/>
    </row>
    <row r="789" spans="2:15" ht="14.25" customHeight="1" x14ac:dyDescent="0.2">
      <c r="B789" s="8"/>
      <c r="C789" s="8"/>
      <c r="D789" s="8"/>
      <c r="E789" s="8"/>
      <c r="F789" s="8"/>
      <c r="G789" s="8"/>
      <c r="H789" s="8"/>
      <c r="I789" s="8"/>
      <c r="J789" s="8"/>
      <c r="K789" s="8"/>
      <c r="L789" s="8"/>
      <c r="M789" s="8"/>
      <c r="O789" s="8"/>
    </row>
    <row r="790" spans="2:15" ht="14.25" customHeight="1" x14ac:dyDescent="0.2">
      <c r="B790" s="8"/>
      <c r="C790" s="8"/>
      <c r="D790" s="8"/>
      <c r="E790" s="8"/>
      <c r="F790" s="8"/>
      <c r="G790" s="8"/>
      <c r="H790" s="8"/>
      <c r="I790" s="8"/>
      <c r="J790" s="8"/>
      <c r="K790" s="8"/>
      <c r="L790" s="8"/>
      <c r="M790" s="8"/>
      <c r="O790" s="8"/>
    </row>
    <row r="791" spans="2:15" ht="14.25" customHeight="1" x14ac:dyDescent="0.2">
      <c r="B791" s="8"/>
      <c r="C791" s="8"/>
      <c r="D791" s="8"/>
      <c r="E791" s="8"/>
      <c r="F791" s="8"/>
      <c r="G791" s="8"/>
      <c r="H791" s="8"/>
      <c r="I791" s="8"/>
      <c r="J791" s="8"/>
      <c r="K791" s="8"/>
      <c r="L791" s="8"/>
      <c r="M791" s="8"/>
      <c r="O791" s="8"/>
    </row>
    <row r="792" spans="2:15" ht="14.25" customHeight="1" x14ac:dyDescent="0.2">
      <c r="B792" s="8"/>
      <c r="C792" s="8"/>
      <c r="D792" s="8"/>
      <c r="E792" s="8"/>
      <c r="F792" s="8"/>
      <c r="G792" s="8"/>
      <c r="H792" s="8"/>
      <c r="I792" s="8"/>
      <c r="J792" s="8"/>
      <c r="K792" s="8"/>
      <c r="L792" s="8"/>
      <c r="M792" s="8"/>
      <c r="O792" s="8"/>
    </row>
    <row r="793" spans="2:15" ht="14.25" customHeight="1" x14ac:dyDescent="0.2">
      <c r="B793" s="8"/>
      <c r="C793" s="8"/>
      <c r="D793" s="8"/>
      <c r="E793" s="8"/>
      <c r="F793" s="8"/>
      <c r="G793" s="8"/>
      <c r="H793" s="8"/>
      <c r="I793" s="8"/>
      <c r="J793" s="8"/>
      <c r="K793" s="8"/>
      <c r="L793" s="8"/>
      <c r="M793" s="8"/>
      <c r="O793" s="8"/>
    </row>
    <row r="794" spans="2:15" ht="14.25" customHeight="1" x14ac:dyDescent="0.2">
      <c r="B794" s="8"/>
      <c r="C794" s="8"/>
      <c r="D794" s="8"/>
      <c r="E794" s="8"/>
      <c r="F794" s="8"/>
      <c r="G794" s="8"/>
      <c r="H794" s="8"/>
      <c r="I794" s="8"/>
      <c r="J794" s="8"/>
      <c r="K794" s="8"/>
      <c r="L794" s="8"/>
      <c r="M794" s="8"/>
      <c r="O794" s="8"/>
    </row>
    <row r="795" spans="2:15" ht="14.25" customHeight="1" x14ac:dyDescent="0.2">
      <c r="B795" s="8"/>
      <c r="C795" s="8"/>
      <c r="D795" s="8"/>
      <c r="E795" s="8"/>
      <c r="F795" s="8"/>
      <c r="G795" s="8"/>
      <c r="H795" s="8"/>
      <c r="I795" s="8"/>
      <c r="J795" s="8"/>
      <c r="K795" s="8"/>
      <c r="L795" s="8"/>
      <c r="M795" s="8"/>
      <c r="O795" s="8"/>
    </row>
    <row r="796" spans="2:15" ht="14.25" customHeight="1" x14ac:dyDescent="0.2">
      <c r="B796" s="8"/>
      <c r="C796" s="8"/>
      <c r="D796" s="8"/>
      <c r="E796" s="8"/>
      <c r="F796" s="8"/>
      <c r="G796" s="8"/>
      <c r="H796" s="8"/>
      <c r="I796" s="8"/>
      <c r="J796" s="8"/>
      <c r="K796" s="8"/>
      <c r="L796" s="8"/>
      <c r="M796" s="8"/>
      <c r="O796" s="8"/>
    </row>
    <row r="797" spans="2:15" ht="14.25" customHeight="1" x14ac:dyDescent="0.2">
      <c r="B797" s="8"/>
      <c r="C797" s="8"/>
      <c r="D797" s="8"/>
      <c r="E797" s="8"/>
      <c r="F797" s="8"/>
      <c r="G797" s="8"/>
      <c r="H797" s="8"/>
      <c r="I797" s="8"/>
      <c r="J797" s="8"/>
      <c r="K797" s="8"/>
      <c r="L797" s="8"/>
      <c r="M797" s="8"/>
      <c r="O797" s="8"/>
    </row>
    <row r="798" spans="2:15" ht="14.25" customHeight="1" x14ac:dyDescent="0.2">
      <c r="B798" s="8"/>
      <c r="C798" s="8"/>
      <c r="D798" s="8"/>
      <c r="E798" s="8"/>
      <c r="F798" s="8"/>
      <c r="G798" s="8"/>
      <c r="H798" s="8"/>
      <c r="I798" s="8"/>
      <c r="J798" s="8"/>
      <c r="K798" s="8"/>
      <c r="L798" s="8"/>
      <c r="M798" s="8"/>
      <c r="O798" s="8"/>
    </row>
    <row r="799" spans="2:15" ht="14.25" customHeight="1" x14ac:dyDescent="0.2">
      <c r="B799" s="8"/>
      <c r="C799" s="8"/>
      <c r="D799" s="8"/>
      <c r="E799" s="8"/>
      <c r="F799" s="8"/>
      <c r="G799" s="8"/>
      <c r="H799" s="8"/>
      <c r="I799" s="8"/>
      <c r="J799" s="8"/>
      <c r="K799" s="8"/>
      <c r="L799" s="8"/>
      <c r="M799" s="8"/>
      <c r="O799" s="8"/>
    </row>
    <row r="800" spans="2:15" ht="14.25" customHeight="1" x14ac:dyDescent="0.2">
      <c r="B800" s="8"/>
      <c r="C800" s="8"/>
      <c r="D800" s="8"/>
      <c r="E800" s="8"/>
      <c r="F800" s="8"/>
      <c r="G800" s="8"/>
      <c r="H800" s="8"/>
      <c r="I800" s="8"/>
      <c r="J800" s="8"/>
      <c r="K800" s="8"/>
      <c r="L800" s="8"/>
      <c r="M800" s="8"/>
      <c r="O800" s="8"/>
    </row>
    <row r="801" spans="2:15" ht="14.25" customHeight="1" x14ac:dyDescent="0.2">
      <c r="B801" s="8"/>
      <c r="C801" s="8"/>
      <c r="D801" s="8"/>
      <c r="E801" s="8"/>
      <c r="F801" s="8"/>
      <c r="G801" s="8"/>
      <c r="H801" s="8"/>
      <c r="I801" s="8"/>
      <c r="J801" s="8"/>
      <c r="K801" s="8"/>
      <c r="L801" s="8"/>
      <c r="M801" s="8"/>
      <c r="O801" s="8"/>
    </row>
    <row r="802" spans="2:15" ht="14.25" customHeight="1" x14ac:dyDescent="0.2">
      <c r="B802" s="8"/>
      <c r="C802" s="8"/>
      <c r="D802" s="8"/>
      <c r="E802" s="8"/>
      <c r="F802" s="8"/>
      <c r="G802" s="8"/>
      <c r="H802" s="8"/>
      <c r="I802" s="8"/>
      <c r="J802" s="8"/>
      <c r="K802" s="8"/>
      <c r="L802" s="8"/>
      <c r="M802" s="8"/>
      <c r="O802" s="8"/>
    </row>
    <row r="803" spans="2:15" ht="14.25" customHeight="1" x14ac:dyDescent="0.2">
      <c r="B803" s="8"/>
      <c r="C803" s="8"/>
      <c r="D803" s="8"/>
      <c r="E803" s="8"/>
      <c r="F803" s="8"/>
      <c r="G803" s="8"/>
      <c r="H803" s="8"/>
      <c r="I803" s="8"/>
      <c r="J803" s="8"/>
      <c r="K803" s="8"/>
      <c r="L803" s="8"/>
      <c r="M803" s="8"/>
      <c r="O803" s="8"/>
    </row>
    <row r="804" spans="2:15" ht="14.25" customHeight="1" x14ac:dyDescent="0.2">
      <c r="B804" s="8"/>
      <c r="C804" s="8"/>
      <c r="D804" s="8"/>
      <c r="E804" s="8"/>
      <c r="F804" s="8"/>
      <c r="G804" s="8"/>
      <c r="H804" s="8"/>
      <c r="I804" s="8"/>
      <c r="J804" s="8"/>
      <c r="K804" s="8"/>
      <c r="L804" s="8"/>
      <c r="M804" s="8"/>
      <c r="O804" s="8"/>
    </row>
    <row r="805" spans="2:15" ht="14.25" customHeight="1" x14ac:dyDescent="0.2">
      <c r="B805" s="8"/>
      <c r="C805" s="8"/>
      <c r="D805" s="8"/>
      <c r="E805" s="8"/>
      <c r="F805" s="8"/>
      <c r="G805" s="8"/>
      <c r="H805" s="8"/>
      <c r="I805" s="8"/>
      <c r="J805" s="8"/>
      <c r="K805" s="8"/>
      <c r="L805" s="8"/>
      <c r="M805" s="8"/>
      <c r="O805" s="8"/>
    </row>
    <row r="806" spans="2:15" ht="14.25" customHeight="1" x14ac:dyDescent="0.2">
      <c r="B806" s="8"/>
      <c r="C806" s="8"/>
      <c r="D806" s="8"/>
      <c r="E806" s="8"/>
      <c r="F806" s="8"/>
      <c r="G806" s="8"/>
      <c r="H806" s="8"/>
      <c r="I806" s="8"/>
      <c r="J806" s="8"/>
      <c r="K806" s="8"/>
      <c r="L806" s="8"/>
      <c r="M806" s="8"/>
      <c r="O806" s="8"/>
    </row>
    <row r="807" spans="2:15" ht="14.25" customHeight="1" x14ac:dyDescent="0.2">
      <c r="B807" s="8"/>
      <c r="C807" s="8"/>
      <c r="D807" s="8"/>
      <c r="E807" s="8"/>
      <c r="F807" s="8"/>
      <c r="G807" s="8"/>
      <c r="H807" s="8"/>
      <c r="I807" s="8"/>
      <c r="J807" s="8"/>
      <c r="K807" s="8"/>
      <c r="L807" s="8"/>
      <c r="M807" s="8"/>
      <c r="O807" s="8"/>
    </row>
    <row r="808" spans="2:15" ht="14.25" customHeight="1" x14ac:dyDescent="0.2">
      <c r="B808" s="8"/>
      <c r="C808" s="8"/>
      <c r="D808" s="8"/>
      <c r="E808" s="8"/>
      <c r="F808" s="8"/>
      <c r="G808" s="8"/>
      <c r="H808" s="8"/>
      <c r="I808" s="8"/>
      <c r="J808" s="8"/>
      <c r="K808" s="8"/>
      <c r="L808" s="8"/>
      <c r="M808" s="8"/>
      <c r="O808" s="8"/>
    </row>
    <row r="809" spans="2:15" ht="14.25" customHeight="1" x14ac:dyDescent="0.2">
      <c r="B809" s="8"/>
      <c r="C809" s="8"/>
      <c r="D809" s="8"/>
      <c r="E809" s="8"/>
      <c r="F809" s="8"/>
      <c r="G809" s="8"/>
      <c r="H809" s="8"/>
      <c r="I809" s="8"/>
      <c r="J809" s="8"/>
      <c r="K809" s="8"/>
      <c r="L809" s="8"/>
      <c r="M809" s="8"/>
      <c r="O809" s="8"/>
    </row>
    <row r="810" spans="2:15" ht="14.25" customHeight="1" x14ac:dyDescent="0.2">
      <c r="B810" s="8"/>
      <c r="C810" s="8"/>
      <c r="D810" s="8"/>
      <c r="E810" s="8"/>
      <c r="F810" s="8"/>
      <c r="G810" s="8"/>
      <c r="H810" s="8"/>
      <c r="I810" s="8"/>
      <c r="J810" s="8"/>
      <c r="K810" s="8"/>
      <c r="L810" s="8"/>
      <c r="M810" s="8"/>
      <c r="O810" s="8"/>
    </row>
    <row r="811" spans="2:15" ht="14.25" customHeight="1" x14ac:dyDescent="0.2">
      <c r="B811" s="8"/>
      <c r="C811" s="8"/>
      <c r="D811" s="8"/>
      <c r="E811" s="8"/>
      <c r="F811" s="8"/>
      <c r="G811" s="8"/>
      <c r="H811" s="8"/>
      <c r="I811" s="8"/>
      <c r="J811" s="8"/>
      <c r="K811" s="8"/>
      <c r="L811" s="8"/>
      <c r="M811" s="8"/>
      <c r="O811" s="8"/>
    </row>
    <row r="812" spans="2:15" ht="14.25" customHeight="1" x14ac:dyDescent="0.2">
      <c r="B812" s="8"/>
      <c r="C812" s="8"/>
      <c r="D812" s="8"/>
      <c r="E812" s="8"/>
      <c r="F812" s="8"/>
      <c r="G812" s="8"/>
      <c r="H812" s="8"/>
      <c r="I812" s="8"/>
      <c r="J812" s="8"/>
      <c r="K812" s="8"/>
      <c r="L812" s="8"/>
      <c r="M812" s="8"/>
      <c r="O812" s="8"/>
    </row>
    <row r="813" spans="2:15" ht="14.25" customHeight="1" x14ac:dyDescent="0.2">
      <c r="B813" s="8"/>
      <c r="C813" s="8"/>
      <c r="D813" s="8"/>
      <c r="E813" s="8"/>
      <c r="F813" s="8"/>
      <c r="G813" s="8"/>
      <c r="H813" s="8"/>
      <c r="I813" s="8"/>
      <c r="J813" s="8"/>
      <c r="K813" s="8"/>
      <c r="L813" s="8"/>
      <c r="M813" s="8"/>
      <c r="O813" s="8"/>
    </row>
    <row r="814" spans="2:15" ht="14.25" customHeight="1" x14ac:dyDescent="0.2">
      <c r="B814" s="8"/>
      <c r="C814" s="8"/>
      <c r="D814" s="8"/>
      <c r="E814" s="8"/>
      <c r="F814" s="8"/>
      <c r="G814" s="8"/>
      <c r="H814" s="8"/>
      <c r="I814" s="8"/>
      <c r="J814" s="8"/>
      <c r="K814" s="8"/>
      <c r="L814" s="8"/>
      <c r="M814" s="8"/>
      <c r="O814" s="8"/>
    </row>
    <row r="815" spans="2:15" ht="14.25" customHeight="1" x14ac:dyDescent="0.2">
      <c r="B815" s="8"/>
      <c r="C815" s="8"/>
      <c r="D815" s="8"/>
      <c r="E815" s="8"/>
      <c r="F815" s="8"/>
      <c r="G815" s="8"/>
      <c r="H815" s="8"/>
      <c r="I815" s="8"/>
      <c r="J815" s="8"/>
      <c r="K815" s="8"/>
      <c r="L815" s="8"/>
      <c r="M815" s="8"/>
      <c r="O815" s="8"/>
    </row>
    <row r="816" spans="2:15" ht="14.25" customHeight="1" x14ac:dyDescent="0.2">
      <c r="B816" s="8"/>
      <c r="C816" s="8"/>
      <c r="D816" s="8"/>
      <c r="E816" s="8"/>
      <c r="F816" s="8"/>
      <c r="G816" s="8"/>
      <c r="H816" s="8"/>
      <c r="I816" s="8"/>
      <c r="J816" s="8"/>
      <c r="K816" s="8"/>
      <c r="L816" s="8"/>
      <c r="M816" s="8"/>
      <c r="O816" s="8"/>
    </row>
    <row r="817" spans="2:15" ht="14.25" customHeight="1" x14ac:dyDescent="0.2">
      <c r="B817" s="8"/>
      <c r="C817" s="8"/>
      <c r="D817" s="8"/>
      <c r="E817" s="8"/>
      <c r="F817" s="8"/>
      <c r="G817" s="8"/>
      <c r="H817" s="8"/>
      <c r="I817" s="8"/>
      <c r="J817" s="8"/>
      <c r="K817" s="8"/>
      <c r="L817" s="8"/>
      <c r="M817" s="8"/>
      <c r="O817" s="8"/>
    </row>
    <row r="818" spans="2:15" ht="14.25" customHeight="1" x14ac:dyDescent="0.2">
      <c r="B818" s="8"/>
      <c r="C818" s="8"/>
      <c r="D818" s="8"/>
      <c r="E818" s="8"/>
      <c r="F818" s="8"/>
      <c r="G818" s="8"/>
      <c r="H818" s="8"/>
      <c r="I818" s="8"/>
      <c r="J818" s="8"/>
      <c r="K818" s="8"/>
      <c r="L818" s="8"/>
      <c r="M818" s="8"/>
      <c r="O818" s="8"/>
    </row>
    <row r="819" spans="2:15" ht="14.25" customHeight="1" x14ac:dyDescent="0.2">
      <c r="B819" s="8"/>
      <c r="C819" s="8"/>
      <c r="D819" s="8"/>
      <c r="E819" s="8"/>
      <c r="F819" s="8"/>
      <c r="G819" s="8"/>
      <c r="H819" s="8"/>
      <c r="I819" s="8"/>
      <c r="J819" s="8"/>
      <c r="K819" s="8"/>
      <c r="L819" s="8"/>
      <c r="M819" s="8"/>
      <c r="O819" s="8"/>
    </row>
    <row r="820" spans="2:15" ht="14.25" customHeight="1" x14ac:dyDescent="0.2">
      <c r="B820" s="8"/>
      <c r="C820" s="8"/>
      <c r="D820" s="8"/>
      <c r="E820" s="8"/>
      <c r="F820" s="8"/>
      <c r="G820" s="8"/>
      <c r="H820" s="8"/>
      <c r="I820" s="8"/>
      <c r="J820" s="8"/>
      <c r="K820" s="8"/>
      <c r="L820" s="8"/>
      <c r="M820" s="8"/>
      <c r="O820" s="8"/>
    </row>
    <row r="821" spans="2:15" ht="14.25" customHeight="1" x14ac:dyDescent="0.2">
      <c r="B821" s="8"/>
      <c r="C821" s="8"/>
      <c r="D821" s="8"/>
      <c r="E821" s="8"/>
      <c r="F821" s="8"/>
      <c r="G821" s="8"/>
      <c r="H821" s="8"/>
      <c r="I821" s="8"/>
      <c r="J821" s="8"/>
      <c r="K821" s="8"/>
      <c r="L821" s="8"/>
      <c r="M821" s="8"/>
      <c r="O821" s="8"/>
    </row>
    <row r="822" spans="2:15" ht="14.25" customHeight="1" x14ac:dyDescent="0.2">
      <c r="B822" s="8"/>
      <c r="C822" s="8"/>
      <c r="D822" s="8"/>
      <c r="E822" s="8"/>
      <c r="F822" s="8"/>
      <c r="G822" s="8"/>
      <c r="H822" s="8"/>
      <c r="I822" s="8"/>
      <c r="J822" s="8"/>
      <c r="K822" s="8"/>
      <c r="L822" s="8"/>
      <c r="M822" s="8"/>
      <c r="O822" s="8"/>
    </row>
    <row r="823" spans="2:15" ht="14.25" customHeight="1" x14ac:dyDescent="0.2">
      <c r="B823" s="8"/>
      <c r="C823" s="8"/>
      <c r="D823" s="8"/>
      <c r="E823" s="8"/>
      <c r="F823" s="8"/>
      <c r="G823" s="8"/>
      <c r="H823" s="8"/>
      <c r="I823" s="8"/>
      <c r="J823" s="8"/>
      <c r="K823" s="8"/>
      <c r="L823" s="8"/>
      <c r="M823" s="8"/>
      <c r="O823" s="8"/>
    </row>
    <row r="824" spans="2:15" ht="14.25" customHeight="1" x14ac:dyDescent="0.2">
      <c r="B824" s="8"/>
      <c r="C824" s="8"/>
      <c r="D824" s="8"/>
      <c r="E824" s="8"/>
      <c r="F824" s="8"/>
      <c r="G824" s="8"/>
      <c r="H824" s="8"/>
      <c r="I824" s="8"/>
      <c r="J824" s="8"/>
      <c r="K824" s="8"/>
      <c r="L824" s="8"/>
      <c r="M824" s="8"/>
      <c r="O824" s="8"/>
    </row>
    <row r="825" spans="2:15" ht="14.25" customHeight="1" x14ac:dyDescent="0.2">
      <c r="B825" s="8"/>
      <c r="C825" s="8"/>
      <c r="D825" s="8"/>
      <c r="E825" s="8"/>
      <c r="F825" s="8"/>
      <c r="G825" s="8"/>
      <c r="H825" s="8"/>
      <c r="I825" s="8"/>
      <c r="J825" s="8"/>
      <c r="K825" s="8"/>
      <c r="L825" s="8"/>
      <c r="M825" s="8"/>
      <c r="O825" s="8"/>
    </row>
    <row r="826" spans="2:15" ht="14.25" customHeight="1" x14ac:dyDescent="0.2">
      <c r="B826" s="8"/>
      <c r="C826" s="8"/>
      <c r="D826" s="8"/>
      <c r="E826" s="8"/>
      <c r="F826" s="8"/>
      <c r="G826" s="8"/>
      <c r="H826" s="8"/>
      <c r="I826" s="8"/>
      <c r="J826" s="8"/>
      <c r="K826" s="8"/>
      <c r="L826" s="8"/>
      <c r="M826" s="8"/>
      <c r="O826" s="8"/>
    </row>
    <row r="827" spans="2:15" ht="14.25" customHeight="1" x14ac:dyDescent="0.2">
      <c r="B827" s="8"/>
      <c r="C827" s="8"/>
      <c r="D827" s="8"/>
      <c r="E827" s="8"/>
      <c r="F827" s="8"/>
      <c r="G827" s="8"/>
      <c r="H827" s="8"/>
      <c r="I827" s="8"/>
      <c r="J827" s="8"/>
      <c r="K827" s="8"/>
      <c r="L827" s="8"/>
      <c r="M827" s="8"/>
      <c r="O827" s="8"/>
    </row>
    <row r="828" spans="2:15" ht="14.25" customHeight="1" x14ac:dyDescent="0.2">
      <c r="B828" s="8"/>
      <c r="C828" s="8"/>
      <c r="D828" s="8"/>
      <c r="E828" s="8"/>
      <c r="F828" s="8"/>
      <c r="G828" s="8"/>
      <c r="H828" s="8"/>
      <c r="I828" s="8"/>
      <c r="J828" s="8"/>
      <c r="K828" s="8"/>
      <c r="L828" s="8"/>
      <c r="M828" s="8"/>
      <c r="O828" s="8"/>
    </row>
    <row r="829" spans="2:15" ht="14.25" customHeight="1" x14ac:dyDescent="0.2">
      <c r="B829" s="8"/>
      <c r="C829" s="8"/>
      <c r="D829" s="8"/>
      <c r="E829" s="8"/>
      <c r="F829" s="8"/>
      <c r="G829" s="8"/>
      <c r="H829" s="8"/>
      <c r="I829" s="8"/>
      <c r="J829" s="8"/>
      <c r="K829" s="8"/>
      <c r="L829" s="8"/>
      <c r="M829" s="8"/>
      <c r="O829" s="8"/>
    </row>
    <row r="830" spans="2:15" ht="14.25" customHeight="1" x14ac:dyDescent="0.2">
      <c r="B830" s="8"/>
      <c r="C830" s="8"/>
      <c r="D830" s="8"/>
      <c r="E830" s="8"/>
      <c r="F830" s="8"/>
      <c r="G830" s="8"/>
      <c r="H830" s="8"/>
      <c r="I830" s="8"/>
      <c r="J830" s="8"/>
      <c r="K830" s="8"/>
      <c r="L830" s="8"/>
      <c r="M830" s="8"/>
      <c r="O830" s="8"/>
    </row>
    <row r="831" spans="2:15" ht="14.25" customHeight="1" x14ac:dyDescent="0.2">
      <c r="B831" s="8"/>
      <c r="C831" s="8"/>
      <c r="D831" s="8"/>
      <c r="E831" s="8"/>
      <c r="F831" s="8"/>
      <c r="G831" s="8"/>
      <c r="H831" s="8"/>
      <c r="I831" s="8"/>
      <c r="J831" s="8"/>
      <c r="K831" s="8"/>
      <c r="L831" s="8"/>
      <c r="M831" s="8"/>
      <c r="O831" s="8"/>
    </row>
    <row r="832" spans="2:15" ht="14.25" customHeight="1" x14ac:dyDescent="0.2">
      <c r="B832" s="8"/>
      <c r="C832" s="8"/>
      <c r="D832" s="8"/>
      <c r="E832" s="8"/>
      <c r="F832" s="8"/>
      <c r="G832" s="8"/>
      <c r="H832" s="8"/>
      <c r="I832" s="8"/>
      <c r="J832" s="8"/>
      <c r="K832" s="8"/>
      <c r="L832" s="8"/>
      <c r="M832" s="8"/>
      <c r="O832" s="8"/>
    </row>
    <row r="833" spans="2:15" ht="14.25" customHeight="1" x14ac:dyDescent="0.2">
      <c r="B833" s="8"/>
      <c r="C833" s="8"/>
      <c r="D833" s="8"/>
      <c r="E833" s="8"/>
      <c r="F833" s="8"/>
      <c r="G833" s="8"/>
      <c r="H833" s="8"/>
      <c r="I833" s="8"/>
      <c r="J833" s="8"/>
      <c r="K833" s="8"/>
      <c r="L833" s="8"/>
      <c r="M833" s="8"/>
      <c r="O833" s="8"/>
    </row>
    <row r="834" spans="2:15" ht="14.25" customHeight="1" x14ac:dyDescent="0.2">
      <c r="B834" s="8"/>
      <c r="C834" s="8"/>
      <c r="D834" s="8"/>
      <c r="E834" s="8"/>
      <c r="F834" s="8"/>
      <c r="G834" s="8"/>
      <c r="H834" s="8"/>
      <c r="I834" s="8"/>
      <c r="J834" s="8"/>
      <c r="K834" s="8"/>
      <c r="L834" s="8"/>
      <c r="M834" s="8"/>
      <c r="O834" s="8"/>
    </row>
    <row r="835" spans="2:15" ht="14.25" customHeight="1" x14ac:dyDescent="0.2">
      <c r="B835" s="8"/>
      <c r="C835" s="8"/>
      <c r="D835" s="8"/>
      <c r="E835" s="8"/>
      <c r="F835" s="8"/>
      <c r="G835" s="8"/>
      <c r="H835" s="8"/>
      <c r="I835" s="8"/>
      <c r="J835" s="8"/>
      <c r="K835" s="8"/>
      <c r="L835" s="8"/>
      <c r="M835" s="8"/>
      <c r="O835" s="8"/>
    </row>
    <row r="836" spans="2:15" ht="14.25" customHeight="1" x14ac:dyDescent="0.2">
      <c r="B836" s="8"/>
      <c r="C836" s="8"/>
      <c r="D836" s="8"/>
      <c r="E836" s="8"/>
      <c r="F836" s="8"/>
      <c r="G836" s="8"/>
      <c r="H836" s="8"/>
      <c r="I836" s="8"/>
      <c r="J836" s="8"/>
      <c r="K836" s="8"/>
      <c r="L836" s="8"/>
      <c r="M836" s="8"/>
      <c r="O836" s="8"/>
    </row>
    <row r="837" spans="2:15" ht="14.25" customHeight="1" x14ac:dyDescent="0.2">
      <c r="B837" s="8"/>
      <c r="C837" s="8"/>
      <c r="D837" s="8"/>
      <c r="E837" s="8"/>
      <c r="F837" s="8"/>
      <c r="G837" s="8"/>
      <c r="H837" s="8"/>
      <c r="I837" s="8"/>
      <c r="J837" s="8"/>
      <c r="K837" s="8"/>
      <c r="L837" s="8"/>
      <c r="M837" s="8"/>
      <c r="O837" s="8"/>
    </row>
    <row r="838" spans="2:15" ht="14.25" customHeight="1" x14ac:dyDescent="0.2">
      <c r="B838" s="8"/>
      <c r="C838" s="8"/>
      <c r="D838" s="8"/>
      <c r="E838" s="8"/>
      <c r="F838" s="8"/>
      <c r="G838" s="8"/>
      <c r="H838" s="8"/>
      <c r="I838" s="8"/>
      <c r="J838" s="8"/>
      <c r="K838" s="8"/>
      <c r="L838" s="8"/>
      <c r="M838" s="8"/>
      <c r="O838" s="8"/>
    </row>
    <row r="839" spans="2:15" ht="14.25" customHeight="1" x14ac:dyDescent="0.2">
      <c r="B839" s="8"/>
      <c r="C839" s="8"/>
      <c r="D839" s="8"/>
      <c r="E839" s="8"/>
      <c r="F839" s="8"/>
      <c r="G839" s="8"/>
      <c r="H839" s="8"/>
      <c r="I839" s="8"/>
      <c r="J839" s="8"/>
      <c r="K839" s="8"/>
      <c r="L839" s="8"/>
      <c r="M839" s="8"/>
      <c r="O839" s="8"/>
    </row>
    <row r="840" spans="2:15" ht="14.25" customHeight="1" x14ac:dyDescent="0.2">
      <c r="B840" s="8"/>
      <c r="C840" s="8"/>
      <c r="D840" s="8"/>
      <c r="E840" s="8"/>
      <c r="F840" s="8"/>
      <c r="G840" s="8"/>
      <c r="H840" s="8"/>
      <c r="I840" s="8"/>
      <c r="J840" s="8"/>
      <c r="K840" s="8"/>
      <c r="L840" s="8"/>
      <c r="M840" s="8"/>
      <c r="O840" s="8"/>
    </row>
    <row r="841" spans="2:15" ht="14.25" customHeight="1" x14ac:dyDescent="0.2">
      <c r="B841" s="8"/>
      <c r="C841" s="8"/>
      <c r="D841" s="8"/>
      <c r="E841" s="8"/>
      <c r="F841" s="8"/>
      <c r="G841" s="8"/>
      <c r="H841" s="8"/>
      <c r="I841" s="8"/>
      <c r="J841" s="8"/>
      <c r="K841" s="8"/>
      <c r="L841" s="8"/>
      <c r="M841" s="8"/>
      <c r="O841" s="8"/>
    </row>
    <row r="842" spans="2:15" ht="14.25" customHeight="1" x14ac:dyDescent="0.2">
      <c r="B842" s="8"/>
      <c r="C842" s="8"/>
      <c r="D842" s="8"/>
      <c r="E842" s="8"/>
      <c r="F842" s="8"/>
      <c r="G842" s="8"/>
      <c r="H842" s="8"/>
      <c r="I842" s="8"/>
      <c r="J842" s="8"/>
      <c r="K842" s="8"/>
      <c r="L842" s="8"/>
      <c r="M842" s="8"/>
      <c r="O842" s="8"/>
    </row>
    <row r="843" spans="2:15" ht="14.25" customHeight="1" x14ac:dyDescent="0.2">
      <c r="B843" s="8"/>
      <c r="C843" s="8"/>
      <c r="D843" s="8"/>
      <c r="E843" s="8"/>
      <c r="F843" s="8"/>
      <c r="G843" s="8"/>
      <c r="H843" s="8"/>
      <c r="I843" s="8"/>
      <c r="J843" s="8"/>
      <c r="K843" s="8"/>
      <c r="L843" s="8"/>
      <c r="M843" s="8"/>
      <c r="O843" s="8"/>
    </row>
    <row r="844" spans="2:15" ht="14.25" customHeight="1" x14ac:dyDescent="0.2">
      <c r="B844" s="8"/>
      <c r="C844" s="8"/>
      <c r="D844" s="8"/>
      <c r="E844" s="8"/>
      <c r="F844" s="8"/>
      <c r="G844" s="8"/>
      <c r="H844" s="8"/>
      <c r="I844" s="8"/>
      <c r="J844" s="8"/>
      <c r="K844" s="8"/>
      <c r="L844" s="8"/>
      <c r="M844" s="8"/>
      <c r="O844" s="8"/>
    </row>
    <row r="845" spans="2:15" ht="14.25" customHeight="1" x14ac:dyDescent="0.2">
      <c r="B845" s="8"/>
      <c r="C845" s="8"/>
      <c r="D845" s="8"/>
      <c r="E845" s="8"/>
      <c r="F845" s="8"/>
      <c r="G845" s="8"/>
      <c r="H845" s="8"/>
      <c r="I845" s="8"/>
      <c r="J845" s="8"/>
      <c r="K845" s="8"/>
      <c r="L845" s="8"/>
      <c r="M845" s="8"/>
      <c r="O845" s="8"/>
    </row>
    <row r="846" spans="2:15" ht="14.25" customHeight="1" x14ac:dyDescent="0.2">
      <c r="B846" s="8"/>
      <c r="C846" s="8"/>
      <c r="D846" s="8"/>
      <c r="E846" s="8"/>
      <c r="F846" s="8"/>
      <c r="G846" s="8"/>
      <c r="H846" s="8"/>
      <c r="I846" s="8"/>
      <c r="J846" s="8"/>
      <c r="K846" s="8"/>
      <c r="L846" s="8"/>
      <c r="M846" s="8"/>
      <c r="O846" s="8"/>
    </row>
    <row r="847" spans="2:15" ht="14.25" customHeight="1" x14ac:dyDescent="0.2">
      <c r="B847" s="8"/>
      <c r="C847" s="8"/>
      <c r="D847" s="8"/>
      <c r="E847" s="8"/>
      <c r="F847" s="8"/>
      <c r="G847" s="8"/>
      <c r="H847" s="8"/>
      <c r="I847" s="8"/>
      <c r="J847" s="8"/>
      <c r="K847" s="8"/>
      <c r="L847" s="8"/>
      <c r="M847" s="8"/>
      <c r="O847" s="8"/>
    </row>
    <row r="848" spans="2:15" ht="14.25" customHeight="1" x14ac:dyDescent="0.2">
      <c r="B848" s="8"/>
      <c r="C848" s="8"/>
      <c r="D848" s="8"/>
      <c r="E848" s="8"/>
      <c r="F848" s="8"/>
      <c r="G848" s="8"/>
      <c r="H848" s="8"/>
      <c r="I848" s="8"/>
      <c r="J848" s="8"/>
      <c r="K848" s="8"/>
      <c r="L848" s="8"/>
      <c r="M848" s="8"/>
      <c r="O848" s="8"/>
    </row>
    <row r="849" spans="2:15" ht="14.25" customHeight="1" x14ac:dyDescent="0.2">
      <c r="B849" s="8"/>
      <c r="C849" s="8"/>
      <c r="D849" s="8"/>
      <c r="E849" s="8"/>
      <c r="F849" s="8"/>
      <c r="G849" s="8"/>
      <c r="H849" s="8"/>
      <c r="I849" s="8"/>
      <c r="J849" s="8"/>
      <c r="K849" s="8"/>
      <c r="L849" s="8"/>
      <c r="M849" s="8"/>
      <c r="O849" s="8"/>
    </row>
    <row r="850" spans="2:15" ht="14.25" customHeight="1" x14ac:dyDescent="0.2">
      <c r="B850" s="8"/>
      <c r="C850" s="8"/>
      <c r="D850" s="8"/>
      <c r="E850" s="8"/>
      <c r="F850" s="8"/>
      <c r="G850" s="8"/>
      <c r="H850" s="8"/>
      <c r="I850" s="8"/>
      <c r="J850" s="8"/>
      <c r="K850" s="8"/>
      <c r="L850" s="8"/>
      <c r="M850" s="8"/>
      <c r="O850" s="8"/>
    </row>
    <row r="851" spans="2:15" ht="14.25" customHeight="1" x14ac:dyDescent="0.2">
      <c r="B851" s="8"/>
      <c r="C851" s="8"/>
      <c r="D851" s="8"/>
      <c r="E851" s="8"/>
      <c r="F851" s="8"/>
      <c r="G851" s="8"/>
      <c r="H851" s="8"/>
      <c r="I851" s="8"/>
      <c r="J851" s="8"/>
      <c r="K851" s="8"/>
      <c r="L851" s="8"/>
      <c r="M851" s="8"/>
      <c r="O851" s="8"/>
    </row>
    <row r="852" spans="2:15" ht="14.25" customHeight="1" x14ac:dyDescent="0.2">
      <c r="B852" s="8"/>
      <c r="C852" s="8"/>
      <c r="D852" s="8"/>
      <c r="E852" s="8"/>
      <c r="F852" s="8"/>
      <c r="G852" s="8"/>
      <c r="H852" s="8"/>
      <c r="I852" s="8"/>
      <c r="J852" s="8"/>
      <c r="K852" s="8"/>
      <c r="L852" s="8"/>
      <c r="M852" s="8"/>
      <c r="O852" s="8"/>
    </row>
    <row r="853" spans="2:15" ht="14.25" customHeight="1" x14ac:dyDescent="0.2">
      <c r="B853" s="8"/>
      <c r="C853" s="8"/>
      <c r="D853" s="8"/>
      <c r="E853" s="8"/>
      <c r="F853" s="8"/>
      <c r="G853" s="8"/>
      <c r="H853" s="8"/>
      <c r="I853" s="8"/>
      <c r="J853" s="8"/>
      <c r="K853" s="8"/>
      <c r="L853" s="8"/>
      <c r="M853" s="8"/>
      <c r="O853" s="8"/>
    </row>
    <row r="854" spans="2:15" ht="14.25" customHeight="1" x14ac:dyDescent="0.2">
      <c r="B854" s="8"/>
      <c r="C854" s="8"/>
      <c r="D854" s="8"/>
      <c r="E854" s="8"/>
      <c r="F854" s="8"/>
      <c r="G854" s="8"/>
      <c r="H854" s="8"/>
      <c r="I854" s="8"/>
      <c r="J854" s="8"/>
      <c r="K854" s="8"/>
      <c r="L854" s="8"/>
      <c r="M854" s="8"/>
      <c r="O854" s="8"/>
    </row>
    <row r="855" spans="2:15" ht="14.25" customHeight="1" x14ac:dyDescent="0.2">
      <c r="B855" s="8"/>
      <c r="C855" s="8"/>
      <c r="D855" s="8"/>
      <c r="E855" s="8"/>
      <c r="F855" s="8"/>
      <c r="G855" s="8"/>
      <c r="H855" s="8"/>
      <c r="I855" s="8"/>
      <c r="J855" s="8"/>
      <c r="K855" s="8"/>
      <c r="L855" s="8"/>
      <c r="M855" s="8"/>
      <c r="O855" s="8"/>
    </row>
    <row r="856" spans="2:15" ht="14.25" customHeight="1" x14ac:dyDescent="0.2">
      <c r="B856" s="8"/>
      <c r="C856" s="8"/>
      <c r="D856" s="8"/>
      <c r="E856" s="8"/>
      <c r="F856" s="8"/>
      <c r="G856" s="8"/>
      <c r="H856" s="8"/>
      <c r="I856" s="8"/>
      <c r="J856" s="8"/>
      <c r="K856" s="8"/>
      <c r="L856" s="8"/>
      <c r="M856" s="8"/>
      <c r="O856" s="8"/>
    </row>
    <row r="857" spans="2:15" ht="14.25" customHeight="1" x14ac:dyDescent="0.2">
      <c r="B857" s="8"/>
      <c r="C857" s="8"/>
      <c r="D857" s="8"/>
      <c r="E857" s="8"/>
      <c r="F857" s="8"/>
      <c r="G857" s="8"/>
      <c r="H857" s="8"/>
      <c r="I857" s="8"/>
      <c r="J857" s="8"/>
      <c r="K857" s="8"/>
      <c r="L857" s="8"/>
      <c r="M857" s="8"/>
      <c r="O857" s="8"/>
    </row>
    <row r="858" spans="2:15" ht="14.25" customHeight="1" x14ac:dyDescent="0.2">
      <c r="B858" s="8"/>
      <c r="C858" s="8"/>
      <c r="D858" s="8"/>
      <c r="E858" s="8"/>
      <c r="F858" s="8"/>
      <c r="G858" s="8"/>
      <c r="H858" s="8"/>
      <c r="I858" s="8"/>
      <c r="J858" s="8"/>
      <c r="K858" s="8"/>
      <c r="L858" s="8"/>
      <c r="M858" s="8"/>
      <c r="O858" s="8"/>
    </row>
    <row r="859" spans="2:15" ht="14.25" customHeight="1" x14ac:dyDescent="0.2">
      <c r="B859" s="8"/>
      <c r="C859" s="8"/>
      <c r="D859" s="8"/>
      <c r="E859" s="8"/>
      <c r="F859" s="8"/>
      <c r="G859" s="8"/>
      <c r="H859" s="8"/>
      <c r="I859" s="8"/>
      <c r="J859" s="8"/>
      <c r="K859" s="8"/>
      <c r="L859" s="8"/>
      <c r="M859" s="8"/>
      <c r="O859" s="8"/>
    </row>
    <row r="860" spans="2:15" ht="14.25" customHeight="1" x14ac:dyDescent="0.2">
      <c r="B860" s="8"/>
      <c r="C860" s="8"/>
      <c r="D860" s="8"/>
      <c r="E860" s="8"/>
      <c r="F860" s="8"/>
      <c r="G860" s="8"/>
      <c r="H860" s="8"/>
      <c r="I860" s="8"/>
      <c r="J860" s="8"/>
      <c r="K860" s="8"/>
      <c r="L860" s="8"/>
      <c r="M860" s="8"/>
      <c r="O860" s="8"/>
    </row>
    <row r="861" spans="2:15" ht="14.25" customHeight="1" x14ac:dyDescent="0.2">
      <c r="B861" s="8"/>
      <c r="C861" s="8"/>
      <c r="D861" s="8"/>
      <c r="E861" s="8"/>
      <c r="F861" s="8"/>
      <c r="G861" s="8"/>
      <c r="H861" s="8"/>
      <c r="I861" s="8"/>
      <c r="J861" s="8"/>
      <c r="K861" s="8"/>
      <c r="L861" s="8"/>
      <c r="M861" s="8"/>
      <c r="O861" s="8"/>
    </row>
    <row r="862" spans="2:15" ht="14.25" customHeight="1" x14ac:dyDescent="0.2">
      <c r="B862" s="8"/>
      <c r="C862" s="8"/>
      <c r="D862" s="8"/>
      <c r="E862" s="8"/>
      <c r="F862" s="8"/>
      <c r="G862" s="8"/>
      <c r="H862" s="8"/>
      <c r="I862" s="8"/>
      <c r="J862" s="8"/>
      <c r="K862" s="8"/>
      <c r="L862" s="8"/>
      <c r="M862" s="8"/>
      <c r="O862" s="8"/>
    </row>
    <row r="863" spans="2:15" ht="14.25" customHeight="1" x14ac:dyDescent="0.2">
      <c r="B863" s="8"/>
      <c r="C863" s="8"/>
      <c r="D863" s="8"/>
      <c r="E863" s="8"/>
      <c r="F863" s="8"/>
      <c r="G863" s="8"/>
      <c r="H863" s="8"/>
      <c r="I863" s="8"/>
      <c r="J863" s="8"/>
      <c r="K863" s="8"/>
      <c r="L863" s="8"/>
      <c r="M863" s="8"/>
      <c r="O863" s="8"/>
    </row>
    <row r="864" spans="2:15" ht="14.25" customHeight="1" x14ac:dyDescent="0.2">
      <c r="B864" s="8"/>
      <c r="C864" s="8"/>
      <c r="D864" s="8"/>
      <c r="E864" s="8"/>
      <c r="F864" s="8"/>
      <c r="G864" s="8"/>
      <c r="H864" s="8"/>
      <c r="I864" s="8"/>
      <c r="J864" s="8"/>
      <c r="K864" s="8"/>
      <c r="L864" s="8"/>
      <c r="M864" s="8"/>
      <c r="O864" s="8"/>
    </row>
    <row r="865" spans="2:15" ht="14.25" customHeight="1" x14ac:dyDescent="0.2">
      <c r="B865" s="8"/>
      <c r="C865" s="8"/>
      <c r="D865" s="8"/>
      <c r="E865" s="8"/>
      <c r="F865" s="8"/>
      <c r="G865" s="8"/>
      <c r="H865" s="8"/>
      <c r="I865" s="8"/>
      <c r="J865" s="8"/>
      <c r="K865" s="8"/>
      <c r="L865" s="8"/>
      <c r="M865" s="8"/>
      <c r="O865" s="8"/>
    </row>
    <row r="866" spans="2:15" ht="14.25" customHeight="1" x14ac:dyDescent="0.2">
      <c r="B866" s="8"/>
      <c r="C866" s="8"/>
      <c r="D866" s="8"/>
      <c r="E866" s="8"/>
      <c r="F866" s="8"/>
      <c r="G866" s="8"/>
      <c r="H866" s="8"/>
      <c r="I866" s="8"/>
      <c r="J866" s="8"/>
      <c r="K866" s="8"/>
      <c r="L866" s="8"/>
      <c r="M866" s="8"/>
      <c r="O866" s="8"/>
    </row>
    <row r="867" spans="2:15" ht="14.25" customHeight="1" x14ac:dyDescent="0.2">
      <c r="B867" s="8"/>
      <c r="C867" s="8"/>
      <c r="D867" s="8"/>
      <c r="E867" s="8"/>
      <c r="F867" s="8"/>
      <c r="G867" s="8"/>
      <c r="H867" s="8"/>
      <c r="I867" s="8"/>
      <c r="J867" s="8"/>
      <c r="K867" s="8"/>
      <c r="L867" s="8"/>
      <c r="M867" s="8"/>
      <c r="O867" s="8"/>
    </row>
    <row r="868" spans="2:15" ht="14.25" customHeight="1" x14ac:dyDescent="0.2">
      <c r="B868" s="8"/>
      <c r="C868" s="8"/>
      <c r="D868" s="8"/>
      <c r="E868" s="8"/>
      <c r="F868" s="8"/>
      <c r="G868" s="8"/>
      <c r="H868" s="8"/>
      <c r="I868" s="8"/>
      <c r="J868" s="8"/>
      <c r="K868" s="8"/>
      <c r="L868" s="8"/>
      <c r="M868" s="8"/>
      <c r="O868" s="8"/>
    </row>
    <row r="869" spans="2:15" ht="14.25" customHeight="1" x14ac:dyDescent="0.2">
      <c r="B869" s="8"/>
      <c r="C869" s="8"/>
      <c r="D869" s="8"/>
      <c r="E869" s="8"/>
      <c r="F869" s="8"/>
      <c r="G869" s="8"/>
      <c r="H869" s="8"/>
      <c r="I869" s="8"/>
      <c r="J869" s="8"/>
      <c r="K869" s="8"/>
      <c r="L869" s="8"/>
      <c r="M869" s="8"/>
      <c r="O869" s="8"/>
    </row>
    <row r="870" spans="2:15" ht="14.25" customHeight="1" x14ac:dyDescent="0.2">
      <c r="B870" s="8"/>
      <c r="C870" s="8"/>
      <c r="D870" s="8"/>
      <c r="E870" s="8"/>
      <c r="F870" s="8"/>
      <c r="G870" s="8"/>
      <c r="H870" s="8"/>
      <c r="I870" s="8"/>
      <c r="J870" s="8"/>
      <c r="K870" s="8"/>
      <c r="L870" s="8"/>
      <c r="M870" s="8"/>
      <c r="O870" s="8"/>
    </row>
    <row r="871" spans="2:15" ht="14.25" customHeight="1" x14ac:dyDescent="0.2">
      <c r="B871" s="8"/>
      <c r="C871" s="8"/>
      <c r="D871" s="8"/>
      <c r="E871" s="8"/>
      <c r="F871" s="8"/>
      <c r="G871" s="8"/>
      <c r="H871" s="8"/>
      <c r="I871" s="8"/>
      <c r="J871" s="8"/>
      <c r="K871" s="8"/>
      <c r="L871" s="8"/>
      <c r="M871" s="8"/>
      <c r="O871" s="8"/>
    </row>
    <row r="872" spans="2:15" ht="14.25" customHeight="1" x14ac:dyDescent="0.2">
      <c r="B872" s="8"/>
      <c r="C872" s="8"/>
      <c r="D872" s="8"/>
      <c r="E872" s="8"/>
      <c r="F872" s="8"/>
      <c r="G872" s="8"/>
      <c r="H872" s="8"/>
      <c r="I872" s="8"/>
      <c r="J872" s="8"/>
      <c r="K872" s="8"/>
      <c r="L872" s="8"/>
      <c r="M872" s="8"/>
      <c r="O872" s="8"/>
    </row>
    <row r="873" spans="2:15" ht="14.25" customHeight="1" x14ac:dyDescent="0.2">
      <c r="B873" s="8"/>
      <c r="C873" s="8"/>
      <c r="D873" s="8"/>
      <c r="E873" s="8"/>
      <c r="F873" s="8"/>
      <c r="G873" s="8"/>
      <c r="H873" s="8"/>
      <c r="I873" s="8"/>
      <c r="J873" s="8"/>
      <c r="K873" s="8"/>
      <c r="L873" s="8"/>
      <c r="M873" s="8"/>
      <c r="O873" s="8"/>
    </row>
    <row r="874" spans="2:15" ht="14.25" customHeight="1" x14ac:dyDescent="0.2">
      <c r="B874" s="8"/>
      <c r="C874" s="8"/>
      <c r="D874" s="8"/>
      <c r="E874" s="8"/>
      <c r="F874" s="8"/>
      <c r="G874" s="8"/>
      <c r="H874" s="8"/>
      <c r="I874" s="8"/>
      <c r="J874" s="8"/>
      <c r="K874" s="8"/>
      <c r="L874" s="8"/>
      <c r="M874" s="8"/>
      <c r="O874" s="8"/>
    </row>
    <row r="875" spans="2:15" ht="14.25" customHeight="1" x14ac:dyDescent="0.2">
      <c r="B875" s="8"/>
      <c r="C875" s="8"/>
      <c r="D875" s="8"/>
      <c r="E875" s="8"/>
      <c r="F875" s="8"/>
      <c r="G875" s="8"/>
      <c r="H875" s="8"/>
      <c r="I875" s="8"/>
      <c r="J875" s="8"/>
      <c r="K875" s="8"/>
      <c r="L875" s="8"/>
      <c r="M875" s="8"/>
      <c r="O875" s="8"/>
    </row>
    <row r="876" spans="2:15" ht="14.25" customHeight="1" x14ac:dyDescent="0.2">
      <c r="B876" s="8"/>
      <c r="C876" s="8"/>
      <c r="D876" s="8"/>
      <c r="E876" s="8"/>
      <c r="F876" s="8"/>
      <c r="G876" s="8"/>
      <c r="H876" s="8"/>
      <c r="I876" s="8"/>
      <c r="J876" s="8"/>
      <c r="K876" s="8"/>
      <c r="L876" s="8"/>
      <c r="M876" s="8"/>
      <c r="O876" s="8"/>
    </row>
    <row r="877" spans="2:15" ht="14.25" customHeight="1" x14ac:dyDescent="0.2">
      <c r="B877" s="8"/>
      <c r="C877" s="8"/>
      <c r="D877" s="8"/>
      <c r="E877" s="8"/>
      <c r="F877" s="8"/>
      <c r="G877" s="8"/>
      <c r="H877" s="8"/>
      <c r="I877" s="8"/>
      <c r="J877" s="8"/>
      <c r="K877" s="8"/>
      <c r="L877" s="8"/>
      <c r="M877" s="8"/>
      <c r="O877" s="8"/>
    </row>
    <row r="878" spans="2:15" ht="14.25" customHeight="1" x14ac:dyDescent="0.2">
      <c r="B878" s="8"/>
      <c r="C878" s="8"/>
      <c r="D878" s="8"/>
      <c r="E878" s="8"/>
      <c r="F878" s="8"/>
      <c r="G878" s="8"/>
      <c r="H878" s="8"/>
      <c r="I878" s="8"/>
      <c r="J878" s="8"/>
      <c r="K878" s="8"/>
      <c r="L878" s="8"/>
      <c r="M878" s="8"/>
      <c r="O878" s="8"/>
    </row>
    <row r="879" spans="2:15" ht="14.25" customHeight="1" x14ac:dyDescent="0.2">
      <c r="B879" s="8"/>
      <c r="C879" s="8"/>
      <c r="D879" s="8"/>
      <c r="E879" s="8"/>
      <c r="F879" s="8"/>
      <c r="G879" s="8"/>
      <c r="H879" s="8"/>
      <c r="I879" s="8"/>
      <c r="J879" s="8"/>
      <c r="K879" s="8"/>
      <c r="L879" s="8"/>
      <c r="M879" s="8"/>
      <c r="O879" s="8"/>
    </row>
    <row r="880" spans="2:15" ht="14.25" customHeight="1" x14ac:dyDescent="0.2">
      <c r="B880" s="8"/>
      <c r="C880" s="8"/>
      <c r="D880" s="8"/>
      <c r="E880" s="8"/>
      <c r="F880" s="8"/>
      <c r="G880" s="8"/>
      <c r="H880" s="8"/>
      <c r="I880" s="8"/>
      <c r="J880" s="8"/>
      <c r="K880" s="8"/>
      <c r="L880" s="8"/>
      <c r="M880" s="8"/>
      <c r="O880" s="8"/>
    </row>
    <row r="881" spans="2:15" ht="14.25" customHeight="1" x14ac:dyDescent="0.2">
      <c r="B881" s="8"/>
      <c r="C881" s="8"/>
      <c r="D881" s="8"/>
      <c r="E881" s="8"/>
      <c r="F881" s="8"/>
      <c r="G881" s="8"/>
      <c r="H881" s="8"/>
      <c r="I881" s="8"/>
      <c r="J881" s="8"/>
      <c r="K881" s="8"/>
      <c r="L881" s="8"/>
      <c r="M881" s="8"/>
      <c r="O881" s="8"/>
    </row>
    <row r="882" spans="2:15" ht="14.25" customHeight="1" x14ac:dyDescent="0.2">
      <c r="B882" s="8"/>
      <c r="C882" s="8"/>
      <c r="D882" s="8"/>
      <c r="E882" s="8"/>
      <c r="F882" s="8"/>
      <c r="G882" s="8"/>
      <c r="H882" s="8"/>
      <c r="I882" s="8"/>
      <c r="J882" s="8"/>
      <c r="K882" s="8"/>
      <c r="L882" s="8"/>
      <c r="M882" s="8"/>
      <c r="O882" s="8"/>
    </row>
    <row r="883" spans="2:15" ht="14.25" customHeight="1" x14ac:dyDescent="0.2">
      <c r="B883" s="8"/>
      <c r="C883" s="8"/>
      <c r="D883" s="8"/>
      <c r="E883" s="8"/>
      <c r="F883" s="8"/>
      <c r="G883" s="8"/>
      <c r="H883" s="8"/>
      <c r="I883" s="8"/>
      <c r="J883" s="8"/>
      <c r="K883" s="8"/>
      <c r="L883" s="8"/>
      <c r="M883" s="8"/>
      <c r="O883" s="8"/>
    </row>
    <row r="884" spans="2:15" ht="14.25" customHeight="1" x14ac:dyDescent="0.2">
      <c r="B884" s="8"/>
      <c r="C884" s="8"/>
      <c r="D884" s="8"/>
      <c r="E884" s="8"/>
      <c r="F884" s="8"/>
      <c r="G884" s="8"/>
      <c r="H884" s="8"/>
      <c r="I884" s="8"/>
      <c r="J884" s="8"/>
      <c r="K884" s="8"/>
      <c r="L884" s="8"/>
      <c r="M884" s="8"/>
      <c r="O884" s="8"/>
    </row>
    <row r="885" spans="2:15" ht="14.25" customHeight="1" x14ac:dyDescent="0.2">
      <c r="B885" s="8"/>
      <c r="C885" s="8"/>
      <c r="D885" s="8"/>
      <c r="E885" s="8"/>
      <c r="F885" s="8"/>
      <c r="G885" s="8"/>
      <c r="H885" s="8"/>
      <c r="I885" s="8"/>
      <c r="J885" s="8"/>
      <c r="K885" s="8"/>
      <c r="L885" s="8"/>
      <c r="M885" s="8"/>
      <c r="O885" s="8"/>
    </row>
    <row r="886" spans="2:15" ht="14.25" customHeight="1" x14ac:dyDescent="0.2">
      <c r="B886" s="8"/>
      <c r="C886" s="8"/>
      <c r="D886" s="8"/>
      <c r="E886" s="8"/>
      <c r="F886" s="8"/>
      <c r="G886" s="8"/>
      <c r="H886" s="8"/>
      <c r="I886" s="8"/>
      <c r="J886" s="8"/>
      <c r="K886" s="8"/>
      <c r="L886" s="8"/>
      <c r="M886" s="8"/>
      <c r="O886" s="8"/>
    </row>
    <row r="887" spans="2:15" ht="14.25" customHeight="1" x14ac:dyDescent="0.2">
      <c r="B887" s="8"/>
      <c r="C887" s="8"/>
      <c r="D887" s="8"/>
      <c r="E887" s="8"/>
      <c r="F887" s="8"/>
      <c r="G887" s="8"/>
      <c r="H887" s="8"/>
      <c r="I887" s="8"/>
      <c r="J887" s="8"/>
      <c r="K887" s="8"/>
      <c r="L887" s="8"/>
      <c r="M887" s="8"/>
      <c r="O887" s="8"/>
    </row>
    <row r="888" spans="2:15" ht="14.25" customHeight="1" x14ac:dyDescent="0.2">
      <c r="B888" s="8"/>
      <c r="C888" s="8"/>
      <c r="D888" s="8"/>
      <c r="E888" s="8"/>
      <c r="F888" s="8"/>
      <c r="G888" s="8"/>
      <c r="H888" s="8"/>
      <c r="I888" s="8"/>
      <c r="J888" s="8"/>
      <c r="K888" s="8"/>
      <c r="L888" s="8"/>
      <c r="M888" s="8"/>
      <c r="O888" s="8"/>
    </row>
    <row r="889" spans="2:15" ht="14.25" customHeight="1" x14ac:dyDescent="0.2">
      <c r="B889" s="8"/>
      <c r="C889" s="8"/>
      <c r="D889" s="8"/>
      <c r="E889" s="8"/>
      <c r="F889" s="8"/>
      <c r="G889" s="8"/>
      <c r="H889" s="8"/>
      <c r="I889" s="8"/>
      <c r="J889" s="8"/>
      <c r="K889" s="8"/>
      <c r="L889" s="8"/>
      <c r="M889" s="8"/>
      <c r="O889" s="8"/>
    </row>
    <row r="890" spans="2:15" ht="14.25" customHeight="1" x14ac:dyDescent="0.2">
      <c r="B890" s="8"/>
      <c r="C890" s="8"/>
      <c r="D890" s="8"/>
      <c r="E890" s="8"/>
      <c r="F890" s="8"/>
      <c r="G890" s="8"/>
      <c r="H890" s="8"/>
      <c r="I890" s="8"/>
      <c r="J890" s="8"/>
      <c r="K890" s="8"/>
      <c r="L890" s="8"/>
      <c r="M890" s="8"/>
      <c r="O890" s="8"/>
    </row>
    <row r="891" spans="2:15" ht="14.25" customHeight="1" x14ac:dyDescent="0.2">
      <c r="B891" s="8"/>
      <c r="C891" s="8"/>
      <c r="D891" s="8"/>
      <c r="E891" s="8"/>
      <c r="F891" s="8"/>
      <c r="G891" s="8"/>
      <c r="H891" s="8"/>
      <c r="I891" s="8"/>
      <c r="J891" s="8"/>
      <c r="K891" s="8"/>
      <c r="L891" s="8"/>
      <c r="M891" s="8"/>
      <c r="O891" s="8"/>
    </row>
    <row r="892" spans="2:15" ht="14.25" customHeight="1" x14ac:dyDescent="0.2">
      <c r="B892" s="8"/>
      <c r="C892" s="8"/>
      <c r="D892" s="8"/>
      <c r="E892" s="8"/>
      <c r="F892" s="8"/>
      <c r="G892" s="8"/>
      <c r="H892" s="8"/>
      <c r="I892" s="8"/>
      <c r="J892" s="8"/>
      <c r="K892" s="8"/>
      <c r="L892" s="8"/>
      <c r="M892" s="8"/>
      <c r="O892" s="8"/>
    </row>
    <row r="893" spans="2:15" ht="14.25" customHeight="1" x14ac:dyDescent="0.2">
      <c r="B893" s="8"/>
      <c r="C893" s="8"/>
      <c r="D893" s="8"/>
      <c r="E893" s="8"/>
      <c r="F893" s="8"/>
      <c r="G893" s="8"/>
      <c r="H893" s="8"/>
      <c r="I893" s="8"/>
      <c r="J893" s="8"/>
      <c r="K893" s="8"/>
      <c r="L893" s="8"/>
      <c r="M893" s="8"/>
      <c r="O893" s="8"/>
    </row>
    <row r="894" spans="2:15" ht="14.25" customHeight="1" x14ac:dyDescent="0.2">
      <c r="B894" s="8"/>
      <c r="C894" s="8"/>
      <c r="D894" s="8"/>
      <c r="E894" s="8"/>
      <c r="F894" s="8"/>
      <c r="G894" s="8"/>
      <c r="H894" s="8"/>
      <c r="I894" s="8"/>
      <c r="J894" s="8"/>
      <c r="K894" s="8"/>
      <c r="L894" s="8"/>
      <c r="M894" s="8"/>
      <c r="O894" s="8"/>
    </row>
    <row r="895" spans="2:15" ht="14.25" customHeight="1" x14ac:dyDescent="0.2">
      <c r="B895" s="8"/>
      <c r="C895" s="8"/>
      <c r="D895" s="8"/>
      <c r="E895" s="8"/>
      <c r="F895" s="8"/>
      <c r="G895" s="8"/>
      <c r="H895" s="8"/>
      <c r="I895" s="8"/>
      <c r="J895" s="8"/>
      <c r="K895" s="8"/>
      <c r="L895" s="8"/>
      <c r="M895" s="8"/>
      <c r="O895" s="8"/>
    </row>
    <row r="896" spans="2:15" ht="14.25" customHeight="1" x14ac:dyDescent="0.2">
      <c r="B896" s="8"/>
      <c r="C896" s="8"/>
      <c r="D896" s="8"/>
      <c r="E896" s="8"/>
      <c r="F896" s="8"/>
      <c r="G896" s="8"/>
      <c r="H896" s="8"/>
      <c r="I896" s="8"/>
      <c r="J896" s="8"/>
      <c r="K896" s="8"/>
      <c r="L896" s="8"/>
      <c r="M896" s="8"/>
      <c r="O896" s="8"/>
    </row>
    <row r="897" spans="2:15" ht="14.25" customHeight="1" x14ac:dyDescent="0.2">
      <c r="B897" s="8"/>
      <c r="C897" s="8"/>
      <c r="D897" s="8"/>
      <c r="E897" s="8"/>
      <c r="F897" s="8"/>
      <c r="G897" s="8"/>
      <c r="H897" s="8"/>
      <c r="I897" s="8"/>
      <c r="J897" s="8"/>
      <c r="K897" s="8"/>
      <c r="L897" s="8"/>
      <c r="M897" s="8"/>
      <c r="O897" s="8"/>
    </row>
    <row r="898" spans="2:15" ht="14.25" customHeight="1" x14ac:dyDescent="0.2">
      <c r="B898" s="8"/>
      <c r="C898" s="8"/>
      <c r="D898" s="8"/>
      <c r="E898" s="8"/>
      <c r="F898" s="8"/>
      <c r="G898" s="8"/>
      <c r="H898" s="8"/>
      <c r="I898" s="8"/>
      <c r="J898" s="8"/>
      <c r="K898" s="8"/>
      <c r="L898" s="8"/>
      <c r="M898" s="8"/>
      <c r="O898" s="8"/>
    </row>
    <row r="899" spans="2:15" ht="14.25" customHeight="1" x14ac:dyDescent="0.2">
      <c r="B899" s="8"/>
      <c r="C899" s="8"/>
      <c r="D899" s="8"/>
      <c r="E899" s="8"/>
      <c r="F899" s="8"/>
      <c r="G899" s="8"/>
      <c r="H899" s="8"/>
      <c r="I899" s="8"/>
      <c r="J899" s="8"/>
      <c r="K899" s="8"/>
      <c r="L899" s="8"/>
      <c r="M899" s="8"/>
      <c r="O899" s="8"/>
    </row>
    <row r="900" spans="2:15" ht="14.25" customHeight="1" x14ac:dyDescent="0.2">
      <c r="B900" s="8"/>
      <c r="C900" s="8"/>
      <c r="D900" s="8"/>
      <c r="E900" s="8"/>
      <c r="F900" s="8"/>
      <c r="G900" s="8"/>
      <c r="H900" s="8"/>
      <c r="I900" s="8"/>
      <c r="J900" s="8"/>
      <c r="K900" s="8"/>
      <c r="L900" s="8"/>
      <c r="M900" s="8"/>
      <c r="O900" s="8"/>
    </row>
    <row r="901" spans="2:15" ht="14.25" customHeight="1" x14ac:dyDescent="0.2">
      <c r="B901" s="8"/>
      <c r="C901" s="8"/>
      <c r="D901" s="8"/>
      <c r="E901" s="8"/>
      <c r="F901" s="8"/>
      <c r="G901" s="8"/>
      <c r="H901" s="8"/>
      <c r="I901" s="8"/>
      <c r="J901" s="8"/>
      <c r="K901" s="8"/>
      <c r="L901" s="8"/>
      <c r="M901" s="8"/>
      <c r="O901" s="8"/>
    </row>
    <row r="902" spans="2:15" ht="14.25" customHeight="1" x14ac:dyDescent="0.2">
      <c r="B902" s="8"/>
      <c r="C902" s="8"/>
      <c r="D902" s="8"/>
      <c r="E902" s="8"/>
      <c r="F902" s="8"/>
      <c r="G902" s="8"/>
      <c r="H902" s="8"/>
      <c r="I902" s="8"/>
      <c r="J902" s="8"/>
      <c r="K902" s="8"/>
      <c r="L902" s="8"/>
      <c r="M902" s="8"/>
      <c r="O902" s="8"/>
    </row>
    <row r="903" spans="2:15" ht="14.25" customHeight="1" x14ac:dyDescent="0.2">
      <c r="B903" s="8"/>
      <c r="C903" s="8"/>
      <c r="D903" s="8"/>
      <c r="E903" s="8"/>
      <c r="F903" s="8"/>
      <c r="G903" s="8"/>
      <c r="H903" s="8"/>
      <c r="I903" s="8"/>
      <c r="J903" s="8"/>
      <c r="K903" s="8"/>
      <c r="L903" s="8"/>
      <c r="M903" s="8"/>
      <c r="O903" s="8"/>
    </row>
    <row r="904" spans="2:15" ht="14.25" customHeight="1" x14ac:dyDescent="0.2">
      <c r="B904" s="8"/>
      <c r="C904" s="8"/>
      <c r="D904" s="8"/>
      <c r="E904" s="8"/>
      <c r="F904" s="8"/>
      <c r="G904" s="8"/>
      <c r="H904" s="8"/>
      <c r="I904" s="8"/>
      <c r="J904" s="8"/>
      <c r="K904" s="8"/>
      <c r="L904" s="8"/>
      <c r="M904" s="8"/>
      <c r="O904" s="8"/>
    </row>
    <row r="905" spans="2:15" ht="14.25" customHeight="1" x14ac:dyDescent="0.2">
      <c r="B905" s="8"/>
      <c r="C905" s="8"/>
      <c r="D905" s="8"/>
      <c r="E905" s="8"/>
      <c r="F905" s="8"/>
      <c r="G905" s="8"/>
      <c r="H905" s="8"/>
      <c r="I905" s="8"/>
      <c r="J905" s="8"/>
      <c r="K905" s="8"/>
      <c r="L905" s="8"/>
      <c r="M905" s="8"/>
      <c r="O905" s="8"/>
    </row>
    <row r="906" spans="2:15" ht="14.25" customHeight="1" x14ac:dyDescent="0.2">
      <c r="B906" s="8"/>
      <c r="C906" s="8"/>
      <c r="D906" s="8"/>
      <c r="E906" s="8"/>
      <c r="F906" s="8"/>
      <c r="G906" s="8"/>
      <c r="H906" s="8"/>
      <c r="I906" s="8"/>
      <c r="J906" s="8"/>
      <c r="K906" s="8"/>
      <c r="L906" s="8"/>
      <c r="M906" s="8"/>
      <c r="O906" s="8"/>
    </row>
    <row r="907" spans="2:15" ht="14.25" customHeight="1" x14ac:dyDescent="0.2">
      <c r="B907" s="8"/>
      <c r="C907" s="8"/>
      <c r="D907" s="8"/>
      <c r="E907" s="8"/>
      <c r="F907" s="8"/>
      <c r="G907" s="8"/>
      <c r="H907" s="8"/>
      <c r="I907" s="8"/>
      <c r="J907" s="8"/>
      <c r="K907" s="8"/>
      <c r="L907" s="8"/>
      <c r="M907" s="8"/>
      <c r="O907" s="8"/>
    </row>
    <row r="908" spans="2:15" ht="14.25" customHeight="1" x14ac:dyDescent="0.2">
      <c r="B908" s="8"/>
      <c r="C908" s="8"/>
      <c r="D908" s="8"/>
      <c r="E908" s="8"/>
      <c r="F908" s="8"/>
      <c r="G908" s="8"/>
      <c r="H908" s="8"/>
      <c r="I908" s="8"/>
      <c r="J908" s="8"/>
      <c r="K908" s="8"/>
      <c r="L908" s="8"/>
      <c r="M908" s="8"/>
      <c r="O908" s="8"/>
    </row>
    <row r="909" spans="2:15" ht="14.25" customHeight="1" x14ac:dyDescent="0.2">
      <c r="B909" s="8"/>
      <c r="C909" s="8"/>
      <c r="D909" s="8"/>
      <c r="E909" s="8"/>
      <c r="F909" s="8"/>
      <c r="G909" s="8"/>
      <c r="H909" s="8"/>
      <c r="I909" s="8"/>
      <c r="J909" s="8"/>
      <c r="K909" s="8"/>
      <c r="L909" s="8"/>
      <c r="M909" s="8"/>
      <c r="O909" s="8"/>
    </row>
    <row r="910" spans="2:15" ht="14.25" customHeight="1" x14ac:dyDescent="0.2">
      <c r="B910" s="8"/>
      <c r="C910" s="8"/>
      <c r="D910" s="8"/>
      <c r="E910" s="8"/>
      <c r="F910" s="8"/>
      <c r="G910" s="8"/>
      <c r="H910" s="8"/>
      <c r="I910" s="8"/>
      <c r="J910" s="8"/>
      <c r="K910" s="8"/>
      <c r="L910" s="8"/>
      <c r="M910" s="8"/>
      <c r="O910" s="8"/>
    </row>
    <row r="911" spans="2:15" ht="14.25" customHeight="1" x14ac:dyDescent="0.2">
      <c r="B911" s="8"/>
      <c r="C911" s="8"/>
      <c r="D911" s="8"/>
      <c r="E911" s="8"/>
      <c r="F911" s="8"/>
      <c r="G911" s="8"/>
      <c r="H911" s="8"/>
      <c r="I911" s="8"/>
      <c r="J911" s="8"/>
      <c r="K911" s="8"/>
      <c r="L911" s="8"/>
      <c r="M911" s="8"/>
      <c r="O911" s="8"/>
    </row>
    <row r="912" spans="2:15" ht="14.25" customHeight="1" x14ac:dyDescent="0.2">
      <c r="B912" s="8"/>
      <c r="C912" s="8"/>
      <c r="D912" s="8"/>
      <c r="E912" s="8"/>
      <c r="F912" s="8"/>
      <c r="G912" s="8"/>
      <c r="H912" s="8"/>
      <c r="I912" s="8"/>
      <c r="J912" s="8"/>
      <c r="K912" s="8"/>
      <c r="L912" s="8"/>
      <c r="M912" s="8"/>
      <c r="O912" s="8"/>
    </row>
    <row r="913" spans="2:15" ht="14.25" customHeight="1" x14ac:dyDescent="0.2">
      <c r="B913" s="8"/>
      <c r="C913" s="8"/>
      <c r="D913" s="8"/>
      <c r="E913" s="8"/>
      <c r="F913" s="8"/>
      <c r="G913" s="8"/>
      <c r="H913" s="8"/>
      <c r="I913" s="8"/>
      <c r="J913" s="8"/>
      <c r="K913" s="8"/>
      <c r="L913" s="8"/>
      <c r="M913" s="8"/>
      <c r="O913" s="8"/>
    </row>
    <row r="914" spans="2:15" ht="14.25" customHeight="1" x14ac:dyDescent="0.2">
      <c r="B914" s="8"/>
      <c r="C914" s="8"/>
      <c r="D914" s="8"/>
      <c r="E914" s="8"/>
      <c r="F914" s="8"/>
      <c r="G914" s="8"/>
      <c r="H914" s="8"/>
      <c r="I914" s="8"/>
      <c r="J914" s="8"/>
      <c r="K914" s="8"/>
      <c r="L914" s="8"/>
      <c r="M914" s="8"/>
      <c r="O914" s="8"/>
    </row>
    <row r="915" spans="2:15" ht="14.25" customHeight="1" x14ac:dyDescent="0.2">
      <c r="B915" s="8"/>
      <c r="C915" s="8"/>
      <c r="D915" s="8"/>
      <c r="E915" s="8"/>
      <c r="F915" s="8"/>
      <c r="G915" s="8"/>
      <c r="H915" s="8"/>
      <c r="I915" s="8"/>
      <c r="J915" s="8"/>
      <c r="K915" s="8"/>
      <c r="L915" s="8"/>
      <c r="M915" s="8"/>
      <c r="O915" s="8"/>
    </row>
    <row r="916" spans="2:15" ht="14.25" customHeight="1" x14ac:dyDescent="0.2">
      <c r="B916" s="8"/>
      <c r="C916" s="8"/>
      <c r="D916" s="8"/>
      <c r="E916" s="8"/>
      <c r="F916" s="8"/>
      <c r="G916" s="8"/>
      <c r="H916" s="8"/>
      <c r="I916" s="8"/>
      <c r="J916" s="8"/>
      <c r="K916" s="8"/>
      <c r="L916" s="8"/>
      <c r="M916" s="8"/>
      <c r="O916" s="8"/>
    </row>
    <row r="917" spans="2:15" ht="14.25" customHeight="1" x14ac:dyDescent="0.2">
      <c r="B917" s="8"/>
      <c r="C917" s="8"/>
      <c r="D917" s="8"/>
      <c r="E917" s="8"/>
      <c r="F917" s="8"/>
      <c r="G917" s="8"/>
      <c r="H917" s="8"/>
      <c r="I917" s="8"/>
      <c r="J917" s="8"/>
      <c r="K917" s="8"/>
      <c r="L917" s="8"/>
      <c r="M917" s="8"/>
      <c r="O917" s="8"/>
    </row>
    <row r="918" spans="2:15" ht="14.25" customHeight="1" x14ac:dyDescent="0.2">
      <c r="B918" s="8"/>
      <c r="C918" s="8"/>
      <c r="D918" s="8"/>
      <c r="E918" s="8"/>
      <c r="F918" s="8"/>
      <c r="G918" s="8"/>
      <c r="H918" s="8"/>
      <c r="I918" s="8"/>
      <c r="J918" s="8"/>
      <c r="K918" s="8"/>
      <c r="L918" s="8"/>
      <c r="M918" s="8"/>
      <c r="O918" s="8"/>
    </row>
    <row r="919" spans="2:15" ht="14.25" customHeight="1" x14ac:dyDescent="0.2">
      <c r="B919" s="8"/>
      <c r="C919" s="8"/>
      <c r="D919" s="8"/>
      <c r="E919" s="8"/>
      <c r="F919" s="8"/>
      <c r="G919" s="8"/>
      <c r="H919" s="8"/>
      <c r="I919" s="8"/>
      <c r="J919" s="8"/>
      <c r="K919" s="8"/>
      <c r="L919" s="8"/>
      <c r="M919" s="8"/>
      <c r="O919" s="8"/>
    </row>
    <row r="920" spans="2:15" ht="14.25" customHeight="1" x14ac:dyDescent="0.2">
      <c r="B920" s="8"/>
      <c r="C920" s="8"/>
      <c r="D920" s="8"/>
      <c r="E920" s="8"/>
      <c r="F920" s="8"/>
      <c r="G920" s="8"/>
      <c r="H920" s="8"/>
      <c r="I920" s="8"/>
      <c r="J920" s="8"/>
      <c r="K920" s="8"/>
      <c r="L920" s="8"/>
      <c r="M920" s="8"/>
      <c r="O920" s="8"/>
    </row>
    <row r="921" spans="2:15" ht="14.25" customHeight="1" x14ac:dyDescent="0.2">
      <c r="B921" s="8"/>
      <c r="C921" s="8"/>
      <c r="D921" s="8"/>
      <c r="E921" s="8"/>
      <c r="F921" s="8"/>
      <c r="G921" s="8"/>
      <c r="H921" s="8"/>
      <c r="I921" s="8"/>
      <c r="J921" s="8"/>
      <c r="K921" s="8"/>
      <c r="L921" s="8"/>
      <c r="M921" s="8"/>
      <c r="O921" s="8"/>
    </row>
    <row r="922" spans="2:15" ht="14.25" customHeight="1" x14ac:dyDescent="0.2">
      <c r="B922" s="8"/>
      <c r="C922" s="8"/>
      <c r="D922" s="8"/>
      <c r="E922" s="8"/>
      <c r="F922" s="8"/>
      <c r="G922" s="8"/>
      <c r="H922" s="8"/>
      <c r="I922" s="8"/>
      <c r="J922" s="8"/>
      <c r="K922" s="8"/>
      <c r="L922" s="8"/>
      <c r="M922" s="8"/>
      <c r="O922" s="8"/>
    </row>
    <row r="923" spans="2:15" ht="14.25" customHeight="1" x14ac:dyDescent="0.2">
      <c r="B923" s="8"/>
      <c r="C923" s="8"/>
      <c r="D923" s="8"/>
      <c r="E923" s="8"/>
      <c r="F923" s="8"/>
      <c r="G923" s="8"/>
      <c r="H923" s="8"/>
      <c r="I923" s="8"/>
      <c r="J923" s="8"/>
      <c r="K923" s="8"/>
      <c r="L923" s="8"/>
      <c r="M923" s="8"/>
      <c r="O923" s="8"/>
    </row>
    <row r="924" spans="2:15" ht="14.25" customHeight="1" x14ac:dyDescent="0.2">
      <c r="B924" s="8"/>
      <c r="C924" s="8"/>
      <c r="D924" s="8"/>
      <c r="E924" s="8"/>
      <c r="F924" s="8"/>
      <c r="G924" s="8"/>
      <c r="H924" s="8"/>
      <c r="I924" s="8"/>
      <c r="J924" s="8"/>
      <c r="K924" s="8"/>
      <c r="L924" s="8"/>
      <c r="M924" s="8"/>
      <c r="O924" s="8"/>
    </row>
    <row r="925" spans="2:15" ht="14.25" customHeight="1" x14ac:dyDescent="0.2">
      <c r="B925" s="8"/>
      <c r="C925" s="8"/>
      <c r="D925" s="8"/>
      <c r="E925" s="8"/>
      <c r="F925" s="8"/>
      <c r="G925" s="8"/>
      <c r="H925" s="8"/>
      <c r="I925" s="8"/>
      <c r="J925" s="8"/>
      <c r="K925" s="8"/>
      <c r="L925" s="8"/>
      <c r="M925" s="8"/>
      <c r="O925" s="8"/>
    </row>
    <row r="926" spans="2:15" ht="14.25" customHeight="1" x14ac:dyDescent="0.2">
      <c r="B926" s="8"/>
      <c r="C926" s="8"/>
      <c r="D926" s="8"/>
      <c r="E926" s="8"/>
      <c r="F926" s="8"/>
      <c r="G926" s="8"/>
      <c r="H926" s="8"/>
      <c r="I926" s="8"/>
      <c r="J926" s="8"/>
      <c r="K926" s="8"/>
      <c r="L926" s="8"/>
      <c r="M926" s="8"/>
      <c r="O926" s="8"/>
    </row>
    <row r="927" spans="2:15" ht="14.25" customHeight="1" x14ac:dyDescent="0.2">
      <c r="B927" s="8"/>
      <c r="C927" s="8"/>
      <c r="D927" s="8"/>
      <c r="E927" s="8"/>
      <c r="F927" s="8"/>
      <c r="G927" s="8"/>
      <c r="H927" s="8"/>
      <c r="I927" s="8"/>
      <c r="J927" s="8"/>
      <c r="K927" s="8"/>
      <c r="L927" s="8"/>
      <c r="M927" s="8"/>
      <c r="O927" s="8"/>
    </row>
    <row r="928" spans="2:15" ht="14.25" customHeight="1" x14ac:dyDescent="0.2">
      <c r="B928" s="8"/>
      <c r="C928" s="8"/>
      <c r="D928" s="8"/>
      <c r="E928" s="8"/>
      <c r="F928" s="8"/>
      <c r="G928" s="8"/>
      <c r="H928" s="8"/>
      <c r="I928" s="8"/>
      <c r="J928" s="8"/>
      <c r="K928" s="8"/>
      <c r="L928" s="8"/>
      <c r="M928" s="8"/>
      <c r="O928" s="8"/>
    </row>
    <row r="929" spans="2:15" ht="14.25" customHeight="1" x14ac:dyDescent="0.2">
      <c r="B929" s="8"/>
      <c r="C929" s="8"/>
      <c r="D929" s="8"/>
      <c r="E929" s="8"/>
      <c r="F929" s="8"/>
      <c r="G929" s="8"/>
      <c r="H929" s="8"/>
      <c r="I929" s="8"/>
      <c r="J929" s="8"/>
      <c r="K929" s="8"/>
      <c r="L929" s="8"/>
      <c r="M929" s="8"/>
      <c r="O929" s="8"/>
    </row>
    <row r="930" spans="2:15" ht="14.25" customHeight="1" x14ac:dyDescent="0.2">
      <c r="B930" s="8"/>
      <c r="C930" s="8"/>
      <c r="D930" s="8"/>
      <c r="E930" s="8"/>
      <c r="F930" s="8"/>
      <c r="G930" s="8"/>
      <c r="H930" s="8"/>
      <c r="I930" s="8"/>
      <c r="J930" s="8"/>
      <c r="K930" s="8"/>
      <c r="L930" s="8"/>
      <c r="M930" s="8"/>
      <c r="O930" s="8"/>
    </row>
    <row r="931" spans="2:15" ht="14.25" customHeight="1" x14ac:dyDescent="0.2">
      <c r="B931" s="8"/>
      <c r="C931" s="8"/>
      <c r="D931" s="8"/>
      <c r="E931" s="8"/>
      <c r="F931" s="8"/>
      <c r="G931" s="8"/>
      <c r="H931" s="8"/>
      <c r="I931" s="8"/>
      <c r="J931" s="8"/>
      <c r="K931" s="8"/>
      <c r="L931" s="8"/>
      <c r="M931" s="8"/>
      <c r="O931" s="8"/>
    </row>
    <row r="932" spans="2:15" ht="14.25" customHeight="1" x14ac:dyDescent="0.2">
      <c r="B932" s="8"/>
      <c r="C932" s="8"/>
      <c r="D932" s="8"/>
      <c r="E932" s="8"/>
      <c r="F932" s="8"/>
      <c r="G932" s="8"/>
      <c r="H932" s="8"/>
      <c r="I932" s="8"/>
      <c r="J932" s="8"/>
      <c r="K932" s="8"/>
      <c r="L932" s="8"/>
      <c r="M932" s="8"/>
      <c r="O932" s="8"/>
    </row>
    <row r="933" spans="2:15" ht="14.25" customHeight="1" x14ac:dyDescent="0.2">
      <c r="B933" s="8"/>
      <c r="C933" s="8"/>
      <c r="D933" s="8"/>
      <c r="E933" s="8"/>
      <c r="F933" s="8"/>
      <c r="G933" s="8"/>
      <c r="H933" s="8"/>
      <c r="I933" s="8"/>
      <c r="J933" s="8"/>
      <c r="K933" s="8"/>
      <c r="L933" s="8"/>
      <c r="M933" s="8"/>
      <c r="O933" s="8"/>
    </row>
    <row r="934" spans="2:15" ht="14.25" customHeight="1" x14ac:dyDescent="0.2">
      <c r="B934" s="8"/>
      <c r="C934" s="8"/>
      <c r="D934" s="8"/>
      <c r="E934" s="8"/>
      <c r="F934" s="8"/>
      <c r="G934" s="8"/>
      <c r="H934" s="8"/>
      <c r="I934" s="8"/>
      <c r="J934" s="8"/>
      <c r="K934" s="8"/>
      <c r="L934" s="8"/>
      <c r="M934" s="8"/>
      <c r="O934" s="8"/>
    </row>
    <row r="935" spans="2:15" ht="14.25" customHeight="1" x14ac:dyDescent="0.2">
      <c r="B935" s="8"/>
      <c r="C935" s="8"/>
      <c r="D935" s="8"/>
      <c r="E935" s="8"/>
      <c r="F935" s="8"/>
      <c r="G935" s="8"/>
      <c r="H935" s="8"/>
      <c r="I935" s="8"/>
      <c r="J935" s="8"/>
      <c r="K935" s="8"/>
      <c r="L935" s="8"/>
      <c r="M935" s="8"/>
      <c r="O935" s="8"/>
    </row>
    <row r="936" spans="2:15" ht="14.25" customHeight="1" x14ac:dyDescent="0.2">
      <c r="B936" s="8"/>
      <c r="C936" s="8"/>
      <c r="D936" s="8"/>
      <c r="E936" s="8"/>
      <c r="F936" s="8"/>
      <c r="G936" s="8"/>
      <c r="H936" s="8"/>
      <c r="I936" s="8"/>
      <c r="J936" s="8"/>
      <c r="K936" s="8"/>
      <c r="L936" s="8"/>
      <c r="M936" s="8"/>
      <c r="O936" s="8"/>
    </row>
    <row r="937" spans="2:15" ht="14.25" customHeight="1" x14ac:dyDescent="0.2">
      <c r="B937" s="8"/>
      <c r="C937" s="8"/>
      <c r="D937" s="8"/>
      <c r="E937" s="8"/>
      <c r="F937" s="8"/>
      <c r="G937" s="8"/>
      <c r="H937" s="8"/>
      <c r="I937" s="8"/>
      <c r="J937" s="8"/>
      <c r="K937" s="8"/>
      <c r="L937" s="8"/>
      <c r="M937" s="8"/>
      <c r="O937" s="8"/>
    </row>
    <row r="938" spans="2:15" ht="14.25" customHeight="1" x14ac:dyDescent="0.2">
      <c r="B938" s="8"/>
      <c r="C938" s="8"/>
      <c r="D938" s="8"/>
      <c r="E938" s="8"/>
      <c r="F938" s="8"/>
      <c r="G938" s="8"/>
      <c r="H938" s="8"/>
      <c r="I938" s="8"/>
      <c r="J938" s="8"/>
      <c r="K938" s="8"/>
      <c r="L938" s="8"/>
      <c r="M938" s="8"/>
      <c r="O938" s="8"/>
    </row>
    <row r="939" spans="2:15" ht="14.25" customHeight="1" x14ac:dyDescent="0.2">
      <c r="B939" s="8"/>
      <c r="C939" s="8"/>
      <c r="D939" s="8"/>
      <c r="E939" s="8"/>
      <c r="F939" s="8"/>
      <c r="G939" s="8"/>
      <c r="H939" s="8"/>
      <c r="I939" s="8"/>
      <c r="J939" s="8"/>
      <c r="K939" s="8"/>
      <c r="L939" s="8"/>
      <c r="M939" s="8"/>
      <c r="O939" s="8"/>
    </row>
    <row r="940" spans="2:15" ht="14.25" customHeight="1" x14ac:dyDescent="0.2">
      <c r="B940" s="8"/>
      <c r="C940" s="8"/>
      <c r="D940" s="8"/>
      <c r="E940" s="8"/>
      <c r="F940" s="8"/>
      <c r="G940" s="8"/>
      <c r="H940" s="8"/>
      <c r="I940" s="8"/>
      <c r="J940" s="8"/>
      <c r="K940" s="8"/>
      <c r="L940" s="8"/>
      <c r="M940" s="8"/>
      <c r="O940" s="8"/>
    </row>
    <row r="941" spans="2:15" ht="14.25" customHeight="1" x14ac:dyDescent="0.2">
      <c r="B941" s="8"/>
      <c r="C941" s="8"/>
      <c r="D941" s="8"/>
      <c r="E941" s="8"/>
      <c r="F941" s="8"/>
      <c r="G941" s="8"/>
      <c r="H941" s="8"/>
      <c r="I941" s="8"/>
      <c r="J941" s="8"/>
      <c r="K941" s="8"/>
      <c r="L941" s="8"/>
      <c r="M941" s="8"/>
      <c r="O941" s="8"/>
    </row>
    <row r="942" spans="2:15" ht="14.25" customHeight="1" x14ac:dyDescent="0.2">
      <c r="B942" s="8"/>
      <c r="C942" s="8"/>
      <c r="D942" s="8"/>
      <c r="E942" s="8"/>
      <c r="F942" s="8"/>
      <c r="G942" s="8"/>
      <c r="H942" s="8"/>
      <c r="I942" s="8"/>
      <c r="J942" s="8"/>
      <c r="K942" s="8"/>
      <c r="L942" s="8"/>
      <c r="M942" s="8"/>
      <c r="O942" s="8"/>
    </row>
    <row r="943" spans="2:15" ht="14.25" customHeight="1" x14ac:dyDescent="0.2">
      <c r="B943" s="8"/>
      <c r="C943" s="8"/>
      <c r="D943" s="8"/>
      <c r="E943" s="8"/>
      <c r="F943" s="8"/>
      <c r="G943" s="8"/>
      <c r="H943" s="8"/>
      <c r="I943" s="8"/>
      <c r="J943" s="8"/>
      <c r="K943" s="8"/>
      <c r="L943" s="8"/>
      <c r="M943" s="8"/>
      <c r="O943" s="8"/>
    </row>
    <row r="944" spans="2:15" ht="14.25" customHeight="1" x14ac:dyDescent="0.2">
      <c r="B944" s="8"/>
      <c r="C944" s="8"/>
      <c r="D944" s="8"/>
      <c r="E944" s="8"/>
      <c r="F944" s="8"/>
      <c r="G944" s="8"/>
      <c r="H944" s="8"/>
      <c r="I944" s="8"/>
      <c r="J944" s="8"/>
      <c r="K944" s="8"/>
      <c r="L944" s="8"/>
      <c r="M944" s="8"/>
      <c r="O944" s="8"/>
    </row>
    <row r="945" spans="2:15" ht="14.25" customHeight="1" x14ac:dyDescent="0.2">
      <c r="B945" s="8"/>
      <c r="C945" s="8"/>
      <c r="D945" s="8"/>
      <c r="E945" s="8"/>
      <c r="F945" s="8"/>
      <c r="G945" s="8"/>
      <c r="H945" s="8"/>
      <c r="I945" s="8"/>
      <c r="J945" s="8"/>
      <c r="K945" s="8"/>
      <c r="L945" s="8"/>
      <c r="M945" s="8"/>
      <c r="O945" s="8"/>
    </row>
    <row r="946" spans="2:15" ht="14.25" customHeight="1" x14ac:dyDescent="0.2">
      <c r="B946" s="8"/>
      <c r="C946" s="8"/>
      <c r="D946" s="8"/>
      <c r="E946" s="8"/>
      <c r="F946" s="8"/>
      <c r="G946" s="8"/>
      <c r="H946" s="8"/>
      <c r="I946" s="8"/>
      <c r="J946" s="8"/>
      <c r="K946" s="8"/>
      <c r="L946" s="8"/>
      <c r="M946" s="8"/>
      <c r="O946" s="8"/>
    </row>
    <row r="947" spans="2:15" ht="14.25" customHeight="1" x14ac:dyDescent="0.2">
      <c r="B947" s="8"/>
      <c r="C947" s="8"/>
      <c r="D947" s="8"/>
      <c r="E947" s="8"/>
      <c r="F947" s="8"/>
      <c r="G947" s="8"/>
      <c r="H947" s="8"/>
      <c r="I947" s="8"/>
      <c r="J947" s="8"/>
      <c r="K947" s="8"/>
      <c r="L947" s="8"/>
      <c r="M947" s="8"/>
      <c r="O947" s="8"/>
    </row>
    <row r="948" spans="2:15" ht="14.25" customHeight="1" x14ac:dyDescent="0.2">
      <c r="B948" s="8"/>
      <c r="C948" s="8"/>
      <c r="D948" s="8"/>
      <c r="E948" s="8"/>
      <c r="F948" s="8"/>
      <c r="G948" s="8"/>
      <c r="H948" s="8"/>
      <c r="I948" s="8"/>
      <c r="J948" s="8"/>
      <c r="K948" s="8"/>
      <c r="L948" s="8"/>
      <c r="M948" s="8"/>
      <c r="O948" s="8"/>
    </row>
    <row r="949" spans="2:15" ht="14.25" customHeight="1" x14ac:dyDescent="0.2">
      <c r="B949" s="8"/>
      <c r="C949" s="8"/>
      <c r="D949" s="8"/>
      <c r="E949" s="8"/>
      <c r="F949" s="8"/>
      <c r="G949" s="8"/>
      <c r="H949" s="8"/>
      <c r="I949" s="8"/>
      <c r="J949" s="8"/>
      <c r="K949" s="8"/>
      <c r="L949" s="8"/>
      <c r="M949" s="8"/>
      <c r="O949" s="8"/>
    </row>
    <row r="950" spans="2:15" ht="14.25" customHeight="1" x14ac:dyDescent="0.2">
      <c r="B950" s="8"/>
      <c r="C950" s="8"/>
      <c r="D950" s="8"/>
      <c r="E950" s="8"/>
      <c r="F950" s="8"/>
      <c r="G950" s="8"/>
      <c r="H950" s="8"/>
      <c r="I950" s="8"/>
      <c r="J950" s="8"/>
      <c r="K950" s="8"/>
      <c r="L950" s="8"/>
      <c r="M950" s="8"/>
      <c r="O950" s="8"/>
    </row>
    <row r="951" spans="2:15" ht="14.25" customHeight="1" x14ac:dyDescent="0.2">
      <c r="B951" s="8"/>
      <c r="C951" s="8"/>
      <c r="D951" s="8"/>
      <c r="E951" s="8"/>
      <c r="F951" s="8"/>
      <c r="G951" s="8"/>
      <c r="H951" s="8"/>
      <c r="I951" s="8"/>
      <c r="J951" s="8"/>
      <c r="K951" s="8"/>
      <c r="L951" s="8"/>
      <c r="M951" s="8"/>
      <c r="O951" s="8"/>
    </row>
    <row r="952" spans="2:15" ht="14.25" customHeight="1" x14ac:dyDescent="0.2">
      <c r="B952" s="8"/>
      <c r="C952" s="8"/>
      <c r="D952" s="8"/>
      <c r="E952" s="8"/>
      <c r="F952" s="8"/>
      <c r="G952" s="8"/>
      <c r="H952" s="8"/>
      <c r="I952" s="8"/>
      <c r="J952" s="8"/>
      <c r="K952" s="8"/>
      <c r="L952" s="8"/>
      <c r="M952" s="8"/>
      <c r="O952" s="8"/>
    </row>
    <row r="953" spans="2:15" ht="14.25" customHeight="1" x14ac:dyDescent="0.2">
      <c r="B953" s="8"/>
      <c r="C953" s="8"/>
      <c r="D953" s="8"/>
      <c r="E953" s="8"/>
      <c r="F953" s="8"/>
      <c r="G953" s="8"/>
      <c r="H953" s="8"/>
      <c r="I953" s="8"/>
      <c r="J953" s="8"/>
      <c r="K953" s="8"/>
      <c r="L953" s="8"/>
      <c r="M953" s="8"/>
      <c r="O953" s="8"/>
    </row>
    <row r="954" spans="2:15" ht="14.25" customHeight="1" x14ac:dyDescent="0.2">
      <c r="B954" s="8"/>
      <c r="C954" s="8"/>
      <c r="D954" s="8"/>
      <c r="E954" s="8"/>
      <c r="F954" s="8"/>
      <c r="G954" s="8"/>
      <c r="H954" s="8"/>
      <c r="I954" s="8"/>
      <c r="J954" s="8"/>
      <c r="K954" s="8"/>
      <c r="L954" s="8"/>
      <c r="M954" s="8"/>
      <c r="O954" s="8"/>
    </row>
    <row r="955" spans="2:15" ht="14.25" customHeight="1" x14ac:dyDescent="0.2">
      <c r="B955" s="8"/>
      <c r="C955" s="8"/>
      <c r="D955" s="8"/>
      <c r="E955" s="8"/>
      <c r="F955" s="8"/>
      <c r="G955" s="8"/>
      <c r="H955" s="8"/>
      <c r="I955" s="8"/>
      <c r="J955" s="8"/>
      <c r="K955" s="8"/>
      <c r="L955" s="8"/>
      <c r="M955" s="8"/>
      <c r="O955" s="8"/>
    </row>
    <row r="956" spans="2:15" ht="14.25" customHeight="1" x14ac:dyDescent="0.2">
      <c r="B956" s="8"/>
      <c r="C956" s="8"/>
      <c r="D956" s="8"/>
      <c r="E956" s="8"/>
      <c r="F956" s="8"/>
      <c r="G956" s="8"/>
      <c r="H956" s="8"/>
      <c r="I956" s="8"/>
      <c r="J956" s="8"/>
      <c r="K956" s="8"/>
      <c r="L956" s="8"/>
      <c r="M956" s="8"/>
      <c r="O956" s="8"/>
    </row>
    <row r="957" spans="2:15" ht="14.25" customHeight="1" x14ac:dyDescent="0.2">
      <c r="B957" s="8"/>
      <c r="C957" s="8"/>
      <c r="D957" s="8"/>
      <c r="E957" s="8"/>
      <c r="F957" s="8"/>
      <c r="G957" s="8"/>
      <c r="H957" s="8"/>
      <c r="I957" s="8"/>
      <c r="J957" s="8"/>
      <c r="K957" s="8"/>
      <c r="L957" s="8"/>
      <c r="M957" s="8"/>
      <c r="O957" s="8"/>
    </row>
    <row r="958" spans="2:15" ht="14.25" customHeight="1" x14ac:dyDescent="0.2">
      <c r="B958" s="8"/>
      <c r="C958" s="8"/>
      <c r="D958" s="8"/>
      <c r="E958" s="8"/>
      <c r="F958" s="8"/>
      <c r="G958" s="8"/>
      <c r="H958" s="8"/>
      <c r="I958" s="8"/>
      <c r="J958" s="8"/>
      <c r="K958" s="8"/>
      <c r="L958" s="8"/>
      <c r="M958" s="8"/>
      <c r="O958" s="8"/>
    </row>
    <row r="959" spans="2:15" ht="14.25" customHeight="1" x14ac:dyDescent="0.2">
      <c r="B959" s="8"/>
      <c r="C959" s="8"/>
      <c r="D959" s="8"/>
      <c r="E959" s="8"/>
      <c r="F959" s="8"/>
      <c r="G959" s="8"/>
      <c r="H959" s="8"/>
      <c r="I959" s="8"/>
      <c r="J959" s="8"/>
      <c r="K959" s="8"/>
      <c r="L959" s="8"/>
      <c r="M959" s="8"/>
      <c r="O959" s="8"/>
    </row>
    <row r="960" spans="2:15" ht="14.25" customHeight="1" x14ac:dyDescent="0.2">
      <c r="B960" s="8"/>
      <c r="C960" s="8"/>
      <c r="D960" s="8"/>
      <c r="E960" s="8"/>
      <c r="F960" s="8"/>
      <c r="G960" s="8"/>
      <c r="H960" s="8"/>
      <c r="I960" s="8"/>
      <c r="J960" s="8"/>
      <c r="K960" s="8"/>
      <c r="L960" s="8"/>
      <c r="M960" s="8"/>
      <c r="O960" s="8"/>
    </row>
    <row r="961" spans="2:15" ht="14.25" customHeight="1" x14ac:dyDescent="0.2">
      <c r="B961" s="8"/>
      <c r="C961" s="8"/>
      <c r="D961" s="8"/>
      <c r="E961" s="8"/>
      <c r="F961" s="8"/>
      <c r="G961" s="8"/>
      <c r="H961" s="8"/>
      <c r="I961" s="8"/>
      <c r="J961" s="8"/>
      <c r="K961" s="8"/>
      <c r="L961" s="8"/>
      <c r="M961" s="8"/>
      <c r="O961" s="8"/>
    </row>
    <row r="962" spans="2:15" ht="14.25" customHeight="1" x14ac:dyDescent="0.2">
      <c r="B962" s="8"/>
      <c r="C962" s="8"/>
      <c r="D962" s="8"/>
      <c r="E962" s="8"/>
      <c r="F962" s="8"/>
      <c r="G962" s="8"/>
      <c r="H962" s="8"/>
      <c r="I962" s="8"/>
      <c r="J962" s="8"/>
      <c r="K962" s="8"/>
      <c r="L962" s="8"/>
      <c r="M962" s="8"/>
      <c r="O962" s="8"/>
    </row>
    <row r="963" spans="2:15" ht="14.25" customHeight="1" x14ac:dyDescent="0.2">
      <c r="B963" s="8"/>
      <c r="C963" s="8"/>
      <c r="D963" s="8"/>
      <c r="E963" s="8"/>
      <c r="F963" s="8"/>
      <c r="G963" s="8"/>
      <c r="H963" s="8"/>
      <c r="I963" s="8"/>
      <c r="J963" s="8"/>
      <c r="K963" s="8"/>
      <c r="L963" s="8"/>
      <c r="M963" s="8"/>
      <c r="O963" s="8"/>
    </row>
    <row r="964" spans="2:15" ht="14.25" customHeight="1" x14ac:dyDescent="0.2">
      <c r="B964" s="8"/>
      <c r="C964" s="8"/>
      <c r="D964" s="8"/>
      <c r="E964" s="8"/>
      <c r="F964" s="8"/>
      <c r="G964" s="8"/>
      <c r="H964" s="8"/>
      <c r="I964" s="8"/>
      <c r="J964" s="8"/>
      <c r="K964" s="8"/>
      <c r="L964" s="8"/>
      <c r="M964" s="8"/>
      <c r="O964" s="8"/>
    </row>
    <row r="965" spans="2:15" ht="14.25" customHeight="1" x14ac:dyDescent="0.2">
      <c r="B965" s="8"/>
      <c r="C965" s="8"/>
      <c r="D965" s="8"/>
      <c r="E965" s="8"/>
      <c r="F965" s="8"/>
      <c r="G965" s="8"/>
      <c r="H965" s="8"/>
      <c r="I965" s="8"/>
      <c r="J965" s="8"/>
      <c r="K965" s="8"/>
      <c r="L965" s="8"/>
      <c r="M965" s="8"/>
      <c r="O965" s="8"/>
    </row>
    <row r="966" spans="2:15" ht="14.25" customHeight="1" x14ac:dyDescent="0.2">
      <c r="B966" s="8"/>
      <c r="C966" s="8"/>
      <c r="D966" s="8"/>
      <c r="E966" s="8"/>
      <c r="F966" s="8"/>
      <c r="G966" s="8"/>
      <c r="H966" s="8"/>
      <c r="I966" s="8"/>
      <c r="J966" s="8"/>
      <c r="K966" s="8"/>
      <c r="L966" s="8"/>
      <c r="M966" s="8"/>
      <c r="O966" s="8"/>
    </row>
    <row r="967" spans="2:15" ht="14.25" customHeight="1" x14ac:dyDescent="0.2">
      <c r="B967" s="8"/>
      <c r="C967" s="8"/>
      <c r="D967" s="8"/>
      <c r="E967" s="8"/>
      <c r="F967" s="8"/>
      <c r="G967" s="8"/>
      <c r="H967" s="8"/>
      <c r="I967" s="8"/>
      <c r="J967" s="8"/>
      <c r="K967" s="8"/>
      <c r="L967" s="8"/>
      <c r="M967" s="8"/>
      <c r="O967" s="8"/>
    </row>
    <row r="968" spans="2:15" ht="14.25" customHeight="1" x14ac:dyDescent="0.2">
      <c r="B968" s="8"/>
      <c r="C968" s="8"/>
      <c r="D968" s="8"/>
      <c r="E968" s="8"/>
      <c r="F968" s="8"/>
      <c r="G968" s="8"/>
      <c r="H968" s="8"/>
      <c r="I968" s="8"/>
      <c r="J968" s="8"/>
      <c r="K968" s="8"/>
      <c r="L968" s="8"/>
      <c r="M968" s="8"/>
      <c r="O968" s="8"/>
    </row>
    <row r="969" spans="2:15" ht="14.25" customHeight="1" x14ac:dyDescent="0.2">
      <c r="B969" s="8"/>
      <c r="C969" s="8"/>
      <c r="D969" s="8"/>
      <c r="E969" s="8"/>
      <c r="F969" s="8"/>
      <c r="G969" s="8"/>
      <c r="H969" s="8"/>
      <c r="I969" s="8"/>
      <c r="J969" s="8"/>
      <c r="K969" s="8"/>
      <c r="L969" s="8"/>
      <c r="M969" s="8"/>
      <c r="O969" s="8"/>
    </row>
    <row r="970" spans="2:15" ht="14.25" customHeight="1" x14ac:dyDescent="0.2">
      <c r="B970" s="8"/>
      <c r="C970" s="8"/>
      <c r="D970" s="8"/>
      <c r="E970" s="8"/>
      <c r="F970" s="8"/>
      <c r="G970" s="8"/>
      <c r="H970" s="8"/>
      <c r="I970" s="8"/>
      <c r="J970" s="8"/>
      <c r="K970" s="8"/>
      <c r="L970" s="8"/>
      <c r="M970" s="8"/>
      <c r="O970" s="8"/>
    </row>
    <row r="971" spans="2:15" ht="14.25" customHeight="1" x14ac:dyDescent="0.2">
      <c r="B971" s="8"/>
      <c r="C971" s="8"/>
      <c r="D971" s="8"/>
      <c r="E971" s="8"/>
      <c r="F971" s="8"/>
      <c r="G971" s="8"/>
      <c r="H971" s="8"/>
      <c r="I971" s="8"/>
      <c r="J971" s="8"/>
      <c r="K971" s="8"/>
      <c r="L971" s="8"/>
      <c r="M971" s="8"/>
      <c r="O971" s="8"/>
    </row>
    <row r="972" spans="2:15" ht="14.25" customHeight="1" x14ac:dyDescent="0.2">
      <c r="B972" s="8"/>
      <c r="C972" s="8"/>
      <c r="D972" s="8"/>
      <c r="E972" s="8"/>
      <c r="F972" s="8"/>
      <c r="G972" s="8"/>
      <c r="H972" s="8"/>
      <c r="I972" s="8"/>
      <c r="J972" s="8"/>
      <c r="K972" s="8"/>
      <c r="L972" s="8"/>
      <c r="M972" s="8"/>
      <c r="O972" s="8"/>
    </row>
    <row r="973" spans="2:15" ht="14.25" customHeight="1" x14ac:dyDescent="0.2">
      <c r="B973" s="8"/>
      <c r="C973" s="8"/>
      <c r="D973" s="8"/>
      <c r="E973" s="8"/>
      <c r="F973" s="8"/>
      <c r="G973" s="8"/>
      <c r="H973" s="8"/>
      <c r="I973" s="8"/>
      <c r="J973" s="8"/>
      <c r="K973" s="8"/>
      <c r="L973" s="8"/>
      <c r="M973" s="8"/>
      <c r="O973" s="8"/>
    </row>
    <row r="974" spans="2:15" ht="14.25" customHeight="1" x14ac:dyDescent="0.2">
      <c r="B974" s="8"/>
      <c r="C974" s="8"/>
      <c r="D974" s="8"/>
      <c r="E974" s="8"/>
      <c r="F974" s="8"/>
      <c r="G974" s="8"/>
      <c r="H974" s="8"/>
      <c r="I974" s="8"/>
      <c r="J974" s="8"/>
      <c r="K974" s="8"/>
      <c r="L974" s="8"/>
      <c r="M974" s="8"/>
      <c r="O974" s="8"/>
    </row>
    <row r="975" spans="2:15" ht="14.25" customHeight="1" x14ac:dyDescent="0.2">
      <c r="B975" s="8"/>
      <c r="C975" s="8"/>
      <c r="D975" s="8"/>
      <c r="E975" s="8"/>
      <c r="F975" s="8"/>
      <c r="G975" s="8"/>
      <c r="H975" s="8"/>
      <c r="I975" s="8"/>
      <c r="J975" s="8"/>
      <c r="K975" s="8"/>
      <c r="L975" s="8"/>
      <c r="M975" s="8"/>
      <c r="O975" s="8"/>
    </row>
    <row r="976" spans="2:15" ht="14.25" customHeight="1" x14ac:dyDescent="0.2">
      <c r="B976" s="8"/>
      <c r="C976" s="8"/>
      <c r="D976" s="8"/>
      <c r="E976" s="8"/>
      <c r="F976" s="8"/>
      <c r="G976" s="8"/>
      <c r="H976" s="8"/>
      <c r="I976" s="8"/>
      <c r="J976" s="8"/>
      <c r="K976" s="8"/>
      <c r="L976" s="8"/>
      <c r="M976" s="8"/>
      <c r="O976" s="8"/>
    </row>
    <row r="977" spans="2:15" ht="14.25" customHeight="1" x14ac:dyDescent="0.2">
      <c r="B977" s="8"/>
      <c r="C977" s="8"/>
      <c r="D977" s="8"/>
      <c r="E977" s="8"/>
      <c r="F977" s="8"/>
      <c r="G977" s="8"/>
      <c r="H977" s="8"/>
      <c r="I977" s="8"/>
      <c r="J977" s="8"/>
      <c r="K977" s="8"/>
      <c r="L977" s="8"/>
      <c r="M977" s="8"/>
      <c r="O977" s="8"/>
    </row>
    <row r="978" spans="2:15" ht="14.25" customHeight="1" x14ac:dyDescent="0.2">
      <c r="B978" s="8"/>
      <c r="C978" s="8"/>
      <c r="D978" s="8"/>
      <c r="E978" s="8"/>
      <c r="F978" s="8"/>
      <c r="G978" s="8"/>
      <c r="H978" s="8"/>
      <c r="I978" s="8"/>
      <c r="J978" s="8"/>
      <c r="K978" s="8"/>
      <c r="L978" s="8"/>
      <c r="M978" s="8"/>
      <c r="O978" s="8"/>
    </row>
    <row r="979" spans="2:15" ht="14.25" customHeight="1" x14ac:dyDescent="0.2">
      <c r="B979" s="8"/>
      <c r="C979" s="8"/>
      <c r="D979" s="8"/>
      <c r="E979" s="8"/>
      <c r="F979" s="8"/>
      <c r="G979" s="8"/>
      <c r="H979" s="8"/>
      <c r="I979" s="8"/>
      <c r="J979" s="8"/>
      <c r="K979" s="8"/>
      <c r="L979" s="8"/>
      <c r="M979" s="8"/>
      <c r="O979" s="8"/>
    </row>
    <row r="980" spans="2:15" ht="14.25" customHeight="1" x14ac:dyDescent="0.2">
      <c r="B980" s="8"/>
      <c r="C980" s="8"/>
      <c r="D980" s="8"/>
      <c r="E980" s="8"/>
      <c r="F980" s="8"/>
      <c r="G980" s="8"/>
      <c r="H980" s="8"/>
      <c r="I980" s="8"/>
      <c r="J980" s="8"/>
      <c r="K980" s="8"/>
      <c r="L980" s="8"/>
      <c r="M980" s="8"/>
      <c r="O980" s="8"/>
    </row>
    <row r="981" spans="2:15" ht="14.25" customHeight="1" x14ac:dyDescent="0.2">
      <c r="B981" s="8"/>
      <c r="C981" s="8"/>
      <c r="D981" s="8"/>
      <c r="E981" s="8"/>
      <c r="F981" s="8"/>
      <c r="G981" s="8"/>
      <c r="H981" s="8"/>
      <c r="I981" s="8"/>
      <c r="J981" s="8"/>
      <c r="K981" s="8"/>
      <c r="L981" s="8"/>
      <c r="M981" s="8"/>
      <c r="O981" s="8"/>
    </row>
    <row r="982" spans="2:15" ht="14.25" customHeight="1" x14ac:dyDescent="0.2">
      <c r="B982" s="8"/>
      <c r="C982" s="8"/>
      <c r="D982" s="8"/>
      <c r="E982" s="8"/>
      <c r="F982" s="8"/>
      <c r="G982" s="8"/>
      <c r="H982" s="8"/>
      <c r="I982" s="8"/>
      <c r="J982" s="8"/>
      <c r="K982" s="8"/>
      <c r="L982" s="8"/>
      <c r="M982" s="8"/>
      <c r="O982" s="8"/>
    </row>
    <row r="983" spans="2:15" ht="14.25" customHeight="1" x14ac:dyDescent="0.2">
      <c r="B983" s="8"/>
      <c r="C983" s="8"/>
      <c r="D983" s="8"/>
      <c r="E983" s="8"/>
      <c r="F983" s="8"/>
      <c r="G983" s="8"/>
      <c r="H983" s="8"/>
      <c r="I983" s="8"/>
      <c r="J983" s="8"/>
      <c r="K983" s="8"/>
      <c r="L983" s="8"/>
      <c r="M983" s="8"/>
      <c r="O983" s="8"/>
    </row>
    <row r="984" spans="2:15" ht="14.25" customHeight="1" x14ac:dyDescent="0.2">
      <c r="B984" s="8"/>
      <c r="C984" s="8"/>
      <c r="D984" s="8"/>
      <c r="E984" s="8"/>
      <c r="F984" s="8"/>
      <c r="G984" s="8"/>
      <c r="H984" s="8"/>
      <c r="I984" s="8"/>
      <c r="J984" s="8"/>
      <c r="K984" s="8"/>
      <c r="L984" s="8"/>
      <c r="M984" s="8"/>
      <c r="O984" s="8"/>
    </row>
    <row r="985" spans="2:15" ht="14.25" customHeight="1" x14ac:dyDescent="0.2">
      <c r="B985" s="8"/>
      <c r="C985" s="8"/>
      <c r="D985" s="8"/>
      <c r="E985" s="8"/>
      <c r="F985" s="8"/>
      <c r="G985" s="8"/>
      <c r="H985" s="8"/>
      <c r="I985" s="8"/>
      <c r="J985" s="8"/>
      <c r="K985" s="8"/>
      <c r="L985" s="8"/>
      <c r="M985" s="8"/>
      <c r="O985" s="8"/>
    </row>
    <row r="986" spans="2:15" ht="14.25" customHeight="1" x14ac:dyDescent="0.2">
      <c r="B986" s="8"/>
      <c r="C986" s="8"/>
      <c r="D986" s="8"/>
      <c r="E986" s="8"/>
      <c r="F986" s="8"/>
      <c r="G986" s="8"/>
      <c r="H986" s="8"/>
      <c r="I986" s="8"/>
      <c r="J986" s="8"/>
      <c r="K986" s="8"/>
      <c r="L986" s="8"/>
      <c r="M986" s="8"/>
      <c r="O986" s="8"/>
    </row>
    <row r="987" spans="2:15" ht="14.25" customHeight="1" x14ac:dyDescent="0.2">
      <c r="B987" s="8"/>
      <c r="C987" s="8"/>
      <c r="D987" s="8"/>
      <c r="E987" s="8"/>
      <c r="F987" s="8"/>
      <c r="G987" s="8"/>
      <c r="H987" s="8"/>
      <c r="I987" s="8"/>
      <c r="J987" s="8"/>
      <c r="K987" s="8"/>
      <c r="L987" s="8"/>
      <c r="M987" s="8"/>
      <c r="O987" s="8"/>
    </row>
    <row r="988" spans="2:15" ht="14.25" customHeight="1" x14ac:dyDescent="0.2">
      <c r="B988" s="8"/>
      <c r="C988" s="8"/>
      <c r="D988" s="8"/>
      <c r="E988" s="8"/>
      <c r="F988" s="8"/>
      <c r="G988" s="8"/>
      <c r="H988" s="8"/>
      <c r="I988" s="8"/>
      <c r="J988" s="8"/>
      <c r="K988" s="8"/>
      <c r="L988" s="8"/>
      <c r="M988" s="8"/>
      <c r="O988" s="8"/>
    </row>
    <row r="989" spans="2:15" ht="14.25" customHeight="1" x14ac:dyDescent="0.2">
      <c r="B989" s="8"/>
      <c r="C989" s="8"/>
      <c r="D989" s="8"/>
      <c r="E989" s="8"/>
      <c r="F989" s="8"/>
      <c r="G989" s="8"/>
      <c r="H989" s="8"/>
      <c r="I989" s="8"/>
      <c r="J989" s="8"/>
      <c r="K989" s="8"/>
      <c r="L989" s="8"/>
      <c r="M989" s="8"/>
      <c r="O989" s="8"/>
    </row>
    <row r="990" spans="2:15" ht="14.25" customHeight="1" x14ac:dyDescent="0.2">
      <c r="B990" s="8"/>
      <c r="C990" s="8"/>
      <c r="D990" s="8"/>
      <c r="E990" s="8"/>
      <c r="F990" s="8"/>
      <c r="G990" s="8"/>
      <c r="H990" s="8"/>
      <c r="I990" s="8"/>
      <c r="J990" s="8"/>
      <c r="K990" s="8"/>
      <c r="L990" s="8"/>
      <c r="M990" s="8"/>
      <c r="O990" s="8"/>
    </row>
    <row r="991" spans="2:15" ht="14.25" customHeight="1" x14ac:dyDescent="0.2">
      <c r="B991" s="8"/>
      <c r="C991" s="8"/>
      <c r="D991" s="8"/>
      <c r="E991" s="8"/>
      <c r="F991" s="8"/>
      <c r="G991" s="8"/>
      <c r="H991" s="8"/>
      <c r="I991" s="8"/>
      <c r="J991" s="8"/>
      <c r="K991" s="8"/>
      <c r="L991" s="8"/>
      <c r="M991" s="8"/>
      <c r="O991" s="8"/>
    </row>
    <row r="992" spans="2:15" ht="14.25" customHeight="1" x14ac:dyDescent="0.2">
      <c r="B992" s="8"/>
      <c r="C992" s="8"/>
      <c r="D992" s="8"/>
      <c r="E992" s="8"/>
      <c r="F992" s="8"/>
      <c r="G992" s="8"/>
      <c r="H992" s="8"/>
      <c r="I992" s="8"/>
      <c r="J992" s="8"/>
      <c r="K992" s="8"/>
      <c r="L992" s="8"/>
      <c r="M992" s="8"/>
      <c r="O992" s="8"/>
    </row>
    <row r="993" spans="2:15" ht="14.25" customHeight="1" x14ac:dyDescent="0.2">
      <c r="B993" s="8"/>
      <c r="C993" s="8"/>
      <c r="D993" s="8"/>
      <c r="E993" s="8"/>
      <c r="F993" s="8"/>
      <c r="G993" s="8"/>
      <c r="H993" s="8"/>
      <c r="I993" s="8"/>
      <c r="J993" s="8"/>
      <c r="K993" s="8"/>
      <c r="L993" s="8"/>
      <c r="M993" s="8"/>
      <c r="O993" s="8"/>
    </row>
    <row r="994" spans="2:15" ht="14.25" customHeight="1" x14ac:dyDescent="0.2">
      <c r="B994" s="8"/>
      <c r="C994" s="8"/>
      <c r="D994" s="8"/>
      <c r="E994" s="8"/>
      <c r="F994" s="8"/>
      <c r="G994" s="8"/>
      <c r="H994" s="8"/>
      <c r="I994" s="8"/>
      <c r="J994" s="8"/>
      <c r="K994" s="8"/>
      <c r="L994" s="8"/>
      <c r="M994" s="8"/>
      <c r="O994" s="8"/>
    </row>
    <row r="995" spans="2:15" ht="14.25" customHeight="1" x14ac:dyDescent="0.2">
      <c r="B995" s="8"/>
      <c r="C995" s="8"/>
      <c r="D995" s="8"/>
      <c r="E995" s="8"/>
      <c r="F995" s="8"/>
      <c r="G995" s="8"/>
      <c r="H995" s="8"/>
      <c r="I995" s="8"/>
      <c r="J995" s="8"/>
      <c r="K995" s="8"/>
      <c r="L995" s="8"/>
      <c r="M995" s="8"/>
      <c r="O995" s="8"/>
    </row>
    <row r="996" spans="2:15" ht="14.25" customHeight="1" x14ac:dyDescent="0.2">
      <c r="B996" s="8"/>
      <c r="C996" s="8"/>
      <c r="D996" s="8"/>
      <c r="E996" s="8"/>
      <c r="F996" s="8"/>
      <c r="G996" s="8"/>
      <c r="H996" s="8"/>
      <c r="I996" s="8"/>
      <c r="J996" s="8"/>
      <c r="K996" s="8"/>
      <c r="L996" s="8"/>
      <c r="M996" s="8"/>
      <c r="O996" s="8"/>
    </row>
    <row r="997" spans="2:15" ht="14.25" customHeight="1" x14ac:dyDescent="0.2">
      <c r="B997" s="8"/>
      <c r="C997" s="8"/>
      <c r="D997" s="8"/>
      <c r="E997" s="8"/>
      <c r="F997" s="8"/>
      <c r="G997" s="8"/>
      <c r="H997" s="8"/>
      <c r="I997" s="8"/>
      <c r="J997" s="8"/>
      <c r="K997" s="8"/>
      <c r="L997" s="8"/>
      <c r="M997" s="8"/>
      <c r="O997" s="8"/>
    </row>
    <row r="998" spans="2:15" ht="14.25" customHeight="1" x14ac:dyDescent="0.2">
      <c r="B998" s="8"/>
      <c r="C998" s="8"/>
      <c r="D998" s="8"/>
      <c r="E998" s="8"/>
      <c r="F998" s="8"/>
      <c r="G998" s="8"/>
      <c r="H998" s="8"/>
      <c r="I998" s="8"/>
      <c r="J998" s="8"/>
      <c r="K998" s="8"/>
      <c r="L998" s="8"/>
      <c r="M998" s="8"/>
      <c r="O998" s="8"/>
    </row>
    <row r="999" spans="2:15" ht="14.25" customHeight="1" x14ac:dyDescent="0.2">
      <c r="B999" s="8"/>
      <c r="C999" s="8"/>
      <c r="D999" s="8"/>
      <c r="E999" s="8"/>
      <c r="F999" s="8"/>
      <c r="G999" s="8"/>
      <c r="H999" s="8"/>
      <c r="I999" s="8"/>
      <c r="J999" s="8"/>
      <c r="K999" s="8"/>
      <c r="L999" s="8"/>
      <c r="M999" s="8"/>
      <c r="O999" s="8"/>
    </row>
    <row r="1000" spans="2:15" ht="14.25" customHeight="1" x14ac:dyDescent="0.2">
      <c r="B1000" s="8"/>
      <c r="C1000" s="8"/>
      <c r="D1000" s="8"/>
      <c r="E1000" s="8"/>
      <c r="F1000" s="8"/>
      <c r="G1000" s="8"/>
      <c r="H1000" s="8"/>
      <c r="I1000" s="8"/>
      <c r="J1000" s="8"/>
      <c r="K1000" s="8"/>
      <c r="L1000" s="8"/>
      <c r="M1000" s="8"/>
      <c r="O1000" s="8"/>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0"/>
  <sheetViews>
    <sheetView workbookViewId="0"/>
  </sheetViews>
  <sheetFormatPr baseColWidth="10" defaultColWidth="12.6640625" defaultRowHeight="15" customHeight="1" x14ac:dyDescent="0.15"/>
  <cols>
    <col min="1" max="1" width="15.83203125" customWidth="1"/>
    <col min="2" max="26" width="7.6640625" customWidth="1"/>
  </cols>
  <sheetData>
    <row r="1" spans="1:2" ht="14.25" customHeight="1" x14ac:dyDescent="0.2">
      <c r="A1" s="1" t="s">
        <v>757</v>
      </c>
      <c r="B1" s="1" t="s">
        <v>758</v>
      </c>
    </row>
    <row r="2" spans="1:2" ht="14.25" customHeight="1" x14ac:dyDescent="0.2">
      <c r="A2" s="4" t="s">
        <v>759</v>
      </c>
      <c r="B2" s="17" t="s">
        <v>760</v>
      </c>
    </row>
    <row r="3" spans="1:2" ht="14.25" customHeight="1" x14ac:dyDescent="0.2">
      <c r="A3" s="4" t="s">
        <v>761</v>
      </c>
      <c r="B3" s="18" t="s">
        <v>762</v>
      </c>
    </row>
    <row r="4" spans="1:2" ht="14.25" customHeight="1" x14ac:dyDescent="0.2">
      <c r="A4" s="4" t="s">
        <v>763</v>
      </c>
      <c r="B4" s="19" t="s">
        <v>764</v>
      </c>
    </row>
    <row r="5" spans="1:2" ht="14.25" customHeight="1" x14ac:dyDescent="0.2">
      <c r="B5" s="20" t="s">
        <v>765</v>
      </c>
    </row>
    <row r="6" spans="1:2" ht="14.25" customHeight="1" x14ac:dyDescent="0.2">
      <c r="A6" s="4" t="s">
        <v>766</v>
      </c>
      <c r="B6" s="21" t="s">
        <v>767</v>
      </c>
    </row>
    <row r="7" spans="1:2" ht="14.25" customHeight="1" x14ac:dyDescent="0.15"/>
    <row r="8" spans="1:2" ht="14.25" customHeight="1" x14ac:dyDescent="0.15"/>
    <row r="9" spans="1:2" ht="14.25" customHeight="1" x14ac:dyDescent="0.15"/>
    <row r="10" spans="1:2" ht="14.25" customHeight="1" x14ac:dyDescent="0.15"/>
    <row r="11" spans="1:2" ht="14.25" customHeight="1" x14ac:dyDescent="0.15"/>
    <row r="12" spans="1:2" ht="14.25" customHeight="1" x14ac:dyDescent="0.15"/>
    <row r="13" spans="1:2" ht="14.25" customHeight="1" x14ac:dyDescent="0.15"/>
    <row r="14" spans="1:2" ht="14.25" customHeight="1" x14ac:dyDescent="0.15"/>
    <row r="15" spans="1:2" ht="14.25" customHeight="1" x14ac:dyDescent="0.15"/>
    <row r="16" spans="1:2"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hyperlinks>
    <hyperlink ref="B2" r:id="rId1" location=":~:text=Disneyland's%20theoretical%20maximum%20capacity%20is,the%20Themed%20Entertainment%20Association%2FAECOM." xr:uid="{00000000-0004-0000-0800-000000000000}"/>
    <hyperlink ref="B3" r:id="rId2" xr:uid="{00000000-0004-0000-0800-000001000000}"/>
    <hyperlink ref="B4" r:id="rId3" xr:uid="{00000000-0004-0000-0800-000002000000}"/>
    <hyperlink ref="B5" r:id="rId4" xr:uid="{00000000-0004-0000-0800-000003000000}"/>
    <hyperlink ref="B6" r:id="rId5" xr:uid="{00000000-0004-0000-08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model</vt:lpstr>
      <vt:lpstr>country</vt:lpstr>
      <vt:lpstr>others</vt:lpstr>
      <vt:lpstr>Note</vt:lpstr>
      <vt:lpstr>GDP per capita (current US$)</vt:lpstr>
      <vt:lpstr>Abbreviation</vt:lpstr>
      <vt:lpstr>Country_temperatureCRU</vt:lpstr>
      <vt:lpstr>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SHIFAN HUANG</cp:lastModifiedBy>
  <dcterms:created xsi:type="dcterms:W3CDTF">2021-12-08T15:05:35Z</dcterms:created>
  <dcterms:modified xsi:type="dcterms:W3CDTF">2021-12-16T02:42:39Z</dcterms:modified>
</cp:coreProperties>
</file>