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7"/>
  <workbookPr defaultThemeVersion="166925"/>
  <xr:revisionPtr revIDLastSave="0" documentId="8_{D2D00A39-FD79-47EA-A65B-4BC0A54A4835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4" l="1"/>
  <c r="K126" i="4"/>
  <c r="K125" i="4"/>
  <c r="K124" i="4"/>
  <c r="K123" i="4"/>
  <c r="K128" i="4"/>
  <c r="K120" i="4"/>
  <c r="K119" i="4"/>
  <c r="K118" i="4"/>
  <c r="K117" i="4"/>
  <c r="K116" i="4"/>
  <c r="K121" i="4"/>
  <c r="K114" i="4"/>
  <c r="K113" i="4"/>
  <c r="K111" i="4"/>
  <c r="K110" i="4"/>
  <c r="K107" i="4"/>
  <c r="K106" i="4"/>
  <c r="K105" i="4"/>
  <c r="K104" i="4"/>
  <c r="K103" i="4"/>
  <c r="K108" i="4"/>
  <c r="K100" i="4"/>
  <c r="K99" i="4"/>
  <c r="K98" i="4"/>
  <c r="K97" i="4"/>
  <c r="K96" i="4"/>
  <c r="K101" i="4"/>
  <c r="K93" i="4"/>
  <c r="K92" i="4"/>
  <c r="K91" i="4"/>
  <c r="K90" i="4"/>
  <c r="K89" i="4"/>
  <c r="K94" i="4"/>
  <c r="K86" i="4"/>
  <c r="K85" i="4"/>
  <c r="K84" i="4"/>
  <c r="K83" i="4"/>
  <c r="K82" i="4"/>
  <c r="K87" i="4"/>
  <c r="K80" i="4"/>
  <c r="K79" i="4"/>
  <c r="K77" i="4"/>
  <c r="K76" i="4"/>
  <c r="K75" i="4"/>
  <c r="K74" i="4"/>
  <c r="K71" i="4"/>
  <c r="K70" i="4"/>
  <c r="K69" i="4"/>
  <c r="K68" i="4"/>
  <c r="K67" i="4"/>
  <c r="K66" i="4"/>
  <c r="K65" i="4"/>
  <c r="K64" i="4"/>
  <c r="K63" i="4"/>
  <c r="K62" i="4"/>
  <c r="K72" i="4"/>
  <c r="K59" i="4"/>
  <c r="K58" i="4"/>
  <c r="K57" i="4"/>
  <c r="K56" i="4"/>
  <c r="K55" i="4"/>
  <c r="K54" i="4"/>
  <c r="K53" i="4"/>
  <c r="K52" i="4"/>
  <c r="K51" i="4"/>
  <c r="K50" i="4"/>
  <c r="K60" i="4"/>
  <c r="K47" i="4"/>
  <c r="K46" i="4"/>
  <c r="K45" i="4"/>
  <c r="K44" i="4"/>
  <c r="K43" i="4"/>
  <c r="K42" i="4"/>
  <c r="K41" i="4"/>
  <c r="K40" i="4"/>
  <c r="K39" i="4"/>
  <c r="K38" i="4"/>
  <c r="K48" i="4"/>
  <c r="K35" i="4"/>
  <c r="K34" i="4"/>
  <c r="K33" i="4"/>
  <c r="K32" i="4"/>
  <c r="K31" i="4"/>
  <c r="K26" i="4"/>
  <c r="K30" i="4"/>
  <c r="K29" i="4"/>
  <c r="K28" i="4"/>
  <c r="K27" i="4"/>
  <c r="K23" i="4"/>
  <c r="K22" i="4"/>
  <c r="K21" i="4"/>
  <c r="K20" i="4"/>
  <c r="K19" i="4"/>
  <c r="K18" i="4"/>
  <c r="K17" i="4"/>
  <c r="K16" i="4"/>
  <c r="K15" i="4"/>
  <c r="K14" i="4"/>
  <c r="K36" i="4"/>
  <c r="K24" i="4"/>
  <c r="K11" i="4"/>
  <c r="K10" i="4"/>
  <c r="K9" i="4"/>
  <c r="K8" i="4"/>
  <c r="K7" i="4"/>
  <c r="K6" i="4"/>
  <c r="K5" i="4"/>
  <c r="K4" i="4"/>
  <c r="K3" i="4"/>
  <c r="K2" i="4"/>
  <c r="K12" i="4"/>
  <c r="K34" i="3"/>
  <c r="J34" i="3"/>
  <c r="K67" i="3"/>
  <c r="J67" i="3"/>
  <c r="G101" i="3"/>
  <c r="J101" i="3"/>
  <c r="I67" i="3"/>
  <c r="I34" i="3"/>
  <c r="H134" i="3"/>
  <c r="I134" i="3"/>
  <c r="I101" i="3"/>
  <c r="J134" i="3"/>
  <c r="K101" i="3"/>
  <c r="K134" i="3"/>
  <c r="G134" i="3"/>
  <c r="H101" i="3"/>
  <c r="H34" i="3"/>
  <c r="H67" i="3"/>
  <c r="G67" i="3"/>
  <c r="G34" i="3"/>
</calcChain>
</file>

<file path=xl/sharedStrings.xml><?xml version="1.0" encoding="utf-8"?>
<sst xmlns="http://schemas.openxmlformats.org/spreadsheetml/2006/main" count="3060" uniqueCount="1086">
  <si>
    <t>Date</t>
  </si>
  <si>
    <t>Container (Docker or Singularity)</t>
  </si>
  <si>
    <t>Runs</t>
  </si>
  <si>
    <t>Model</t>
  </si>
  <si>
    <t>Dataset</t>
  </si>
  <si>
    <t>Training Sample %</t>
  </si>
  <si>
    <t>Accuracy</t>
  </si>
  <si>
    <t xml:space="preserve">Kappa </t>
  </si>
  <si>
    <t>Training Time</t>
  </si>
  <si>
    <t>Testing Time</t>
  </si>
  <si>
    <t>Total Time</t>
  </si>
  <si>
    <t>Contianer used</t>
  </si>
  <si>
    <t>Notes</t>
  </si>
  <si>
    <t>Docker</t>
  </si>
  <si>
    <t>SVM</t>
  </si>
  <si>
    <t>Indian Pines</t>
  </si>
  <si>
    <t>55.496 +- 0.551</t>
  </si>
  <si>
    <t>0.462 +- 0.007</t>
  </si>
  <si>
    <t>SVM_grid</t>
  </si>
  <si>
    <t>88.771 +- 0.580</t>
  </si>
  <si>
    <t>0.872 +- 0.007</t>
  </si>
  <si>
    <t>nn</t>
  </si>
  <si>
    <t>88.098 +- 1.083</t>
  </si>
  <si>
    <t>0.864 +- 0.012</t>
  </si>
  <si>
    <t>hu</t>
  </si>
  <si>
    <t>47.317 +- 0.660</t>
  </si>
  <si>
    <t>0.356 +- 0.009</t>
  </si>
  <si>
    <t>hamida</t>
  </si>
  <si>
    <t>78.644 +- 9.617</t>
  </si>
  <si>
    <t>0.757 +- 0.110</t>
  </si>
  <si>
    <t>Singularity</t>
  </si>
  <si>
    <t>55.590 +- 0.582</t>
  </si>
  <si>
    <t>0.463 +- 0.007</t>
  </si>
  <si>
    <t>88.473 +- 0.663</t>
  </si>
  <si>
    <t>0.868 +- 0.008</t>
  </si>
  <si>
    <t>Singularity on Bridges</t>
  </si>
  <si>
    <t>55.654 +- 0.606</t>
  </si>
  <si>
    <t>0.464 +- 0.008</t>
  </si>
  <si>
    <t>55.595 +- 0.580</t>
  </si>
  <si>
    <t>0.463 +-0.007</t>
  </si>
  <si>
    <t>88.502 +- 0.522</t>
  </si>
  <si>
    <t>0.868 +-0.006</t>
  </si>
  <si>
    <t>Error See Image</t>
  </si>
  <si>
    <t>47.688 +- 0.672</t>
  </si>
  <si>
    <t>0.361 +- 0.009</t>
  </si>
  <si>
    <t>81.302 +- 7.877</t>
  </si>
  <si>
    <t>0.787 +- 0.088</t>
  </si>
  <si>
    <t>lee</t>
  </si>
  <si>
    <t>chen</t>
  </si>
  <si>
    <t>li</t>
  </si>
  <si>
    <t>he</t>
  </si>
  <si>
    <t>luo</t>
  </si>
  <si>
    <t>sharma</t>
  </si>
  <si>
    <t>boulch</t>
  </si>
  <si>
    <t>liu</t>
  </si>
  <si>
    <t>mou</t>
  </si>
  <si>
    <t>Bridges Singularity GPU (Interactive)</t>
  </si>
  <si>
    <t>55.478 +-0.399</t>
  </si>
  <si>
    <t>0.462 +-0.005</t>
  </si>
  <si>
    <t>Bridges Singularity GPU (Batch)</t>
  </si>
  <si>
    <t>55.366 +-0.541</t>
  </si>
  <si>
    <t>0.460 +-0.007</t>
  </si>
  <si>
    <t>Bridges Singularity CPU(Interactive)</t>
  </si>
  <si>
    <t>55.499 +- 0.389</t>
  </si>
  <si>
    <t>0.461 +- 0.005</t>
  </si>
  <si>
    <t>77.668 +- 14.248</t>
  </si>
  <si>
    <t xml:space="preserve"> 0.751 +- 0.149</t>
  </si>
  <si>
    <t>38.546 +- 4.108</t>
  </si>
  <si>
    <t>0.241 +- 0.036</t>
  </si>
  <si>
    <t>(Original paper claims 99% accuracy)</t>
  </si>
  <si>
    <t>RuntimeError: Expected 4-dimensional input for 4-dimensional weight [128, 256, 1, 1], but got 3-dimensional input of size [256, 5, 5] instead</t>
  </si>
  <si>
    <t>56.290 +- 1.155</t>
  </si>
  <si>
    <t>0.473 +- 0.014</t>
  </si>
  <si>
    <t>49.103 +- 1.034</t>
  </si>
  <si>
    <t>0.383 +- 0.014</t>
  </si>
  <si>
    <t>88.921 +- 1.715</t>
  </si>
  <si>
    <t>0.873 +- 0.020</t>
  </si>
  <si>
    <t>35.523 +- 16.443</t>
  </si>
  <si>
    <t>0.295 +- 0.168</t>
  </si>
  <si>
    <t>78.512 +- 7.265</t>
  </si>
  <si>
    <t>0.755 +- 0.083</t>
  </si>
  <si>
    <t>93.691 +- 4.591</t>
  </si>
  <si>
    <t>0.928 +- 0.052</t>
  </si>
  <si>
    <t>56.361 +- 1.267</t>
  </si>
  <si>
    <t>0.473 +- 0.016</t>
  </si>
  <si>
    <t>4.921 +- 0.053</t>
  </si>
  <si>
    <t>29.081 +- 1.145</t>
  </si>
  <si>
    <t>48.863 +- 1.158</t>
  </si>
  <si>
    <t>0.380 +- 0.015</t>
  </si>
  <si>
    <t>38.514 +- 0.534</t>
  </si>
  <si>
    <t>0.140 +- 0.001</t>
  </si>
  <si>
    <t>89.370 +- 2.151</t>
  </si>
  <si>
    <t>0.879 +- 0.025</t>
  </si>
  <si>
    <t>57.067 +- 0.095</t>
  </si>
  <si>
    <t>0.196 +- 0.001</t>
  </si>
  <si>
    <t>31.267 +- 15.889</t>
  </si>
  <si>
    <t>0.259 +- 0.163</t>
  </si>
  <si>
    <t>85.635 +- 3.472</t>
  </si>
  <si>
    <t>0.603 +- 0.006</t>
  </si>
  <si>
    <t>80.702 +- 8.109</t>
  </si>
  <si>
    <t>0.782 +- 0.089</t>
  </si>
  <si>
    <t>82.781 +- 2.630</t>
  </si>
  <si>
    <t>0.357 +- 0.005</t>
  </si>
  <si>
    <t>95.062 +- 2.180</t>
  </si>
  <si>
    <t>0.944 +- 0.025</t>
  </si>
  <si>
    <t>214.965 +- 3.385</t>
  </si>
  <si>
    <t>1.185 +- 0.005</t>
  </si>
  <si>
    <t>Python Virtual Environment</t>
  </si>
  <si>
    <t>56.251 +- 1.214</t>
  </si>
  <si>
    <t>0.472 +- 0.015</t>
  </si>
  <si>
    <t>6.377 +- 2.606</t>
  </si>
  <si>
    <t>45.059 +- 10.760</t>
  </si>
  <si>
    <t>PaviaU</t>
  </si>
  <si>
    <t>90.651 +- 0.701</t>
  </si>
  <si>
    <t>0.874 +- 0.010</t>
  </si>
  <si>
    <t>18.624 +- 1.006</t>
  </si>
  <si>
    <t>282.647 +- 5.772</t>
  </si>
  <si>
    <t>301.271 +- 5.607</t>
  </si>
  <si>
    <t>86.018 +- 0.963</t>
  </si>
  <si>
    <t>0.812 +- 0.012</t>
  </si>
  <si>
    <t>130.938 +- 1.716</t>
  </si>
  <si>
    <t>1.237 +- 0.015</t>
  </si>
  <si>
    <t>132.175 +- 1.722</t>
  </si>
  <si>
    <t>96.829 +- 0.397</t>
  </si>
  <si>
    <t>0.958 +- 0.005</t>
  </si>
  <si>
    <t>234.136 +- 3.066</t>
  </si>
  <si>
    <t>1.785 +- 0.009</t>
  </si>
  <si>
    <t>235.921 +- 3.068</t>
  </si>
  <si>
    <t>90.042 +- 6.568</t>
  </si>
  <si>
    <t>0.870 +- 0.081</t>
  </si>
  <si>
    <t>257.015 +- 10.044</t>
  </si>
  <si>
    <t>3.492 +- 0.184</t>
  </si>
  <si>
    <t>260.507 +- 10.098</t>
  </si>
  <si>
    <t>97.309 +- 0.439</t>
  </si>
  <si>
    <t>0.965 +- 0.006</t>
  </si>
  <si>
    <t>275.260 +- 9.732</t>
  </si>
  <si>
    <t>2.525 +- 0.068</t>
  </si>
  <si>
    <t>277.785 +- 9.748</t>
  </si>
  <si>
    <t>Did not finish. No error given.</t>
  </si>
  <si>
    <t>PaviaC</t>
  </si>
  <si>
    <t>Timeout Error</t>
  </si>
  <si>
    <t>97.927 +- 0.150</t>
  </si>
  <si>
    <t>0.971 +- 0.002</t>
  </si>
  <si>
    <t>458.522 +- 5.597</t>
  </si>
  <si>
    <t>4.703 +- 0.066</t>
  </si>
  <si>
    <t>463.225 +- 5.623</t>
  </si>
  <si>
    <t>Salinas</t>
  </si>
  <si>
    <t>87.122 +- 1.273</t>
  </si>
  <si>
    <t>0.856 +- 0.014</t>
  </si>
  <si>
    <t>168.961 +- 1.997</t>
  </si>
  <si>
    <t>0.845 +- 0.015</t>
  </si>
  <si>
    <t>169.806 +- 2.000</t>
  </si>
  <si>
    <t>94.185 +- 0.890</t>
  </si>
  <si>
    <t>0.935 +- 0.010</t>
  </si>
  <si>
    <t>300.995 +- 8.020</t>
  </si>
  <si>
    <t>1.116 +- 0.015</t>
  </si>
  <si>
    <t>302.112 +- 8.026</t>
  </si>
  <si>
    <t>91.414 +- 3.569</t>
  </si>
  <si>
    <t>0.904 +- 0.039</t>
  </si>
  <si>
    <t>477.866 +- 45.163</t>
  </si>
  <si>
    <t>3.455 +- 0.316</t>
  </si>
  <si>
    <t>481.321 +- 45.234</t>
  </si>
  <si>
    <t>91.382 +- 6.366</t>
  </si>
  <si>
    <t>0.904 +- 0.070</t>
  </si>
  <si>
    <t>497.487 +- 1.741</t>
  </si>
  <si>
    <t>4.445 +- 0.226</t>
  </si>
  <si>
    <t>501.932 +- 1.732</t>
  </si>
  <si>
    <t>KSC</t>
  </si>
  <si>
    <t>51.660 +- 1.232</t>
  </si>
  <si>
    <t>0.442 +- 0.014</t>
  </si>
  <si>
    <t>1.480 +- 0.027</t>
  </si>
  <si>
    <t>246.974 +- 6.068</t>
  </si>
  <si>
    <t>248.454 +- 6.070</t>
  </si>
  <si>
    <t>17.625 +- 0.000</t>
  </si>
  <si>
    <t>0.000 +- 0.000</t>
  </si>
  <si>
    <t>17.163 +- 1.441</t>
  </si>
  <si>
    <t>2.568 +- 0.114</t>
  </si>
  <si>
    <t>19.731 +- 1.552</t>
  </si>
  <si>
    <t>79.617 +- 2.511</t>
  </si>
  <si>
    <t>0.773 +- 0.028</t>
  </si>
  <si>
    <t>30.888 +- 0.415</t>
  </si>
  <si>
    <t>3.342 +- 0.031</t>
  </si>
  <si>
    <t>34.230 +- 0.444</t>
  </si>
  <si>
    <t>14.368 +- 7.663</t>
  </si>
  <si>
    <t>0.056 +- 0.068</t>
  </si>
  <si>
    <t>40.173 +- 0.278</t>
  </si>
  <si>
    <t>8.295 +- 0.124</t>
  </si>
  <si>
    <t>48.468 +- 0.280</t>
  </si>
  <si>
    <t>35.300 +- 14.824</t>
  </si>
  <si>
    <t>0.243 +- 0.182</t>
  </si>
  <si>
    <t>41.952 +- 1.748</t>
  </si>
  <si>
    <t>13.068 +- 0.642</t>
  </si>
  <si>
    <t>55.020 +- 2.162</t>
  </si>
  <si>
    <t>34.559 +- 26.236</t>
  </si>
  <si>
    <t>0.217 +- 0.322</t>
  </si>
  <si>
    <t>105.925 +- 2.749</t>
  </si>
  <si>
    <t>24.779 +- 0.524</t>
  </si>
  <si>
    <t>130.703 +- 2.725</t>
  </si>
  <si>
    <t>Botswana</t>
  </si>
  <si>
    <t>85.358 +- 2.327</t>
  </si>
  <si>
    <t>0.841 +- 0.025</t>
  </si>
  <si>
    <t>0.208 +- 0.003</t>
  </si>
  <si>
    <t>126.539 +- 3.303</t>
  </si>
  <si>
    <t>126.747 +- 3.303</t>
  </si>
  <si>
    <t>9.836 +- 0.110</t>
  </si>
  <si>
    <t>0.000 +- 0.001</t>
  </si>
  <si>
    <t>10.584 +- 0.085</t>
  </si>
  <si>
    <t>2.515 +- 0.042</t>
  </si>
  <si>
    <t>13.099 +- 0.108</t>
  </si>
  <si>
    <t>93.027 +- 2.186</t>
  </si>
  <si>
    <t>0.924 +- 0.024</t>
  </si>
  <si>
    <t>20.686 +- 0.502</t>
  </si>
  <si>
    <t>3.443 +- 0.024</t>
  </si>
  <si>
    <t>24.129 +- 0.515</t>
  </si>
  <si>
    <t>41.104 +- 24.265</t>
  </si>
  <si>
    <t xml:space="preserve"> 0.362 +- 0.263</t>
  </si>
  <si>
    <t>25.178 +- 0.111</t>
  </si>
  <si>
    <t>8.469 +- 0.055</t>
  </si>
  <si>
    <t>33.647 +- 0.130</t>
  </si>
  <si>
    <t>89.877 +- 12.943</t>
  </si>
  <si>
    <t>0.890 +- 0.142</t>
  </si>
  <si>
    <t>23.342 +- 1.142</t>
  </si>
  <si>
    <t>6.210 +- 0.121</t>
  </si>
  <si>
    <t>29.552 +- 1.249</t>
  </si>
  <si>
    <t>97.894 +- 1.203</t>
  </si>
  <si>
    <t>0.977 +- 0.013</t>
  </si>
  <si>
    <t>57.752 +- 2.030</t>
  </si>
  <si>
    <t>17.815 +- 0.179</t>
  </si>
  <si>
    <t>75.567 +- 2.143</t>
  </si>
  <si>
    <t>98.506 +- 0.137</t>
  </si>
  <si>
    <t>0.979 +- 0.002</t>
  </si>
  <si>
    <t>27.707 +- 0.613</t>
  </si>
  <si>
    <t>625.866 +- 9.347</t>
  </si>
  <si>
    <t>653.573 +- 9.763</t>
  </si>
  <si>
    <t>99.469 +- 0.109</t>
  </si>
  <si>
    <t>0.992 +- 0.002</t>
  </si>
  <si>
    <t>799.463 +- 1.403</t>
  </si>
  <si>
    <t>6.793 +- 0.034</t>
  </si>
  <si>
    <t>806.256 +- 1.411</t>
  </si>
  <si>
    <t>98.987 +- 0.280</t>
  </si>
  <si>
    <t>0.986 +- 0.004</t>
  </si>
  <si>
    <t>921.100 +- 1.642</t>
  </si>
  <si>
    <t>13.274 +- 0.061</t>
  </si>
  <si>
    <t>934.374 +- 1.635</t>
  </si>
  <si>
    <t>99.182 +- 0.375</t>
  </si>
  <si>
    <t>0.988 +- 0.005</t>
  </si>
  <si>
    <t>1001.493 +- 2.435</t>
  </si>
  <si>
    <t>9.316 +- 0.054</t>
  </si>
  <si>
    <t>1010.809 +- 2.447</t>
  </si>
  <si>
    <t>96.528 +- 4.619</t>
  </si>
  <si>
    <t>0.955 +- 0.057</t>
  </si>
  <si>
    <t>593.302 +- 3.931</t>
  </si>
  <si>
    <t>6.604 +- 0.026</t>
  </si>
  <si>
    <t>599.906 +- 3.948</t>
  </si>
  <si>
    <t>Time Limit</t>
  </si>
  <si>
    <t>87.220 +- 0.492</t>
  </si>
  <si>
    <t>0.857 +- 0.006</t>
  </si>
  <si>
    <t>56.701 +- 3.031</t>
  </si>
  <si>
    <t>684.674 +- 16.371</t>
  </si>
  <si>
    <t>741.375 +- 17.366</t>
  </si>
  <si>
    <t>99.218 +- 0.135</t>
  </si>
  <si>
    <t>0.989 +- 0.002</t>
  </si>
  <si>
    <t>2224.026 +- 17.394</t>
  </si>
  <si>
    <t>25.251 +- 0.105</t>
  </si>
  <si>
    <t>2249.277 +- 17.381</t>
  </si>
  <si>
    <t>94.743 +- 1.301</t>
  </si>
  <si>
    <t>0.942 +- 0.014</t>
  </si>
  <si>
    <t>1255.775 +- 10.520</t>
  </si>
  <si>
    <t>9.060 +- 0.077</t>
  </si>
  <si>
    <t>1264.835 +- 10.536</t>
  </si>
  <si>
    <t>55.835 +- 1.246</t>
  </si>
  <si>
    <t>0.467 +- 0.015</t>
  </si>
  <si>
    <t>5.540 +- 0.029</t>
  </si>
  <si>
    <t>30.267 +- 0.864</t>
  </si>
  <si>
    <t>35.807 +- 0.863</t>
  </si>
  <si>
    <t>49.435 +- 1.042</t>
  </si>
  <si>
    <t>0.387 +- 0.013</t>
  </si>
  <si>
    <t>31.732 +- 1.114</t>
  </si>
  <si>
    <t>0.137 +- 0.002</t>
  </si>
  <si>
    <t>31.869 +- 1.115</t>
  </si>
  <si>
    <t>88.869 +- 1.797</t>
  </si>
  <si>
    <t>0.873 +- 0.021</t>
  </si>
  <si>
    <t>59.426 +- 3.377</t>
  </si>
  <si>
    <t>0.201 +- 0.007</t>
  </si>
  <si>
    <t>59.627 +- 3.383</t>
  </si>
  <si>
    <t>32.268 +- 18.592</t>
  </si>
  <si>
    <t>0.255 +- 0.188</t>
  </si>
  <si>
    <t>99.130 +- 3.862</t>
  </si>
  <si>
    <t>0.617 +- 0.016</t>
  </si>
  <si>
    <t>99.747 +- 3.877</t>
  </si>
  <si>
    <t>80.650 +- 6.482</t>
  </si>
  <si>
    <t>0.780 +- 0.072</t>
  </si>
  <si>
    <t>84.165 +- 3.266</t>
  </si>
  <si>
    <t>0.350 +- 0.017</t>
  </si>
  <si>
    <t>84.516 +- 3.279</t>
  </si>
  <si>
    <t>94.126 +- 3.483</t>
  </si>
  <si>
    <t>0.933 +- 0.040</t>
  </si>
  <si>
    <t>211.549 +- 0.912</t>
  </si>
  <si>
    <t>1.184 +- 0.002</t>
  </si>
  <si>
    <t>212.733 +- 0.913</t>
  </si>
  <si>
    <t>GPU-shared(Batch)</t>
  </si>
  <si>
    <t>DFC2018_HSI</t>
  </si>
  <si>
    <t>Time Limit (0/10 runs)</t>
  </si>
  <si>
    <t>49.024 +- 0.544</t>
  </si>
  <si>
    <t>0.174 +- 0.023</t>
  </si>
  <si>
    <t>6565.356 +- 115.644</t>
  </si>
  <si>
    <t>30.580 +- 0.454</t>
  </si>
  <si>
    <t>6595.936 +- 116.050</t>
  </si>
  <si>
    <t>Time Limit (4/10 runs)</t>
  </si>
  <si>
    <t>RuntimeError: number of dims don't match in permute (8 runs)</t>
  </si>
  <si>
    <t>Time Limit (2/10 runs)</t>
  </si>
  <si>
    <t>87.184 +- 0.226</t>
  </si>
  <si>
    <t>0.831 +- 0.003</t>
  </si>
  <si>
    <t>11118.184 +- 367.084</t>
  </si>
  <si>
    <t>44.975 +- 1.680</t>
  </si>
  <si>
    <t>11163.158 +- 367.812</t>
  </si>
  <si>
    <t>37.354 +- 12.991</t>
  </si>
  <si>
    <t>0.024 +- 0.016</t>
  </si>
  <si>
    <t>10408.522 +- 667.309</t>
  </si>
  <si>
    <t>66.071 +- 3.196</t>
  </si>
  <si>
    <t>10474.593 +- 670.233</t>
  </si>
  <si>
    <t>58.008 +- 2.225</t>
  </si>
  <si>
    <t>0.392 +- 0.028</t>
  </si>
  <si>
    <t>9114.193 +- 467.798</t>
  </si>
  <si>
    <t>48.951 +- 1.361</t>
  </si>
  <si>
    <t>9163.144 +- 469.080</t>
  </si>
  <si>
    <t>49.172 +- 1.003</t>
  </si>
  <si>
    <t>0.169 +- 0.033</t>
  </si>
  <si>
    <t>21566.332 +- 45.873</t>
  </si>
  <si>
    <t>96.451 +- 0.273</t>
  </si>
  <si>
    <t>21662.783 +- 46.026</t>
  </si>
  <si>
    <t xml:space="preserve"> Expanse GPU-shared(Batch)</t>
  </si>
  <si>
    <t>49.299 +- 0.213</t>
  </si>
  <si>
    <t>0.183 +- 0.014</t>
  </si>
  <si>
    <t>5288.150 +- 64.483</t>
  </si>
  <si>
    <t>26.648 +- 0.391</t>
  </si>
  <si>
    <t>5314.798 +- 64.633</t>
  </si>
  <si>
    <t>87.316 +- 0.113</t>
  </si>
  <si>
    <t>0.832 +- 0.002</t>
  </si>
  <si>
    <t>9563.911 +- 58.458</t>
  </si>
  <si>
    <t>40.029 +- 0.403</t>
  </si>
  <si>
    <t>9603.940 +- 58.829</t>
  </si>
  <si>
    <t>44.472 +- 0.951</t>
  </si>
  <si>
    <t>0.014 +- 0.011</t>
  </si>
  <si>
    <t>8694.336 +- 175.840</t>
  </si>
  <si>
    <t>57.386 +- 0.571</t>
  </si>
  <si>
    <t>8751.721 +- 176.222</t>
  </si>
  <si>
    <t>55.924 +- 1.665</t>
  </si>
  <si>
    <t>0.367 +- 0.008</t>
  </si>
  <si>
    <t>7469.748 +- 207.508</t>
  </si>
  <si>
    <t>44.436 +- 0.372</t>
  </si>
  <si>
    <t>7514.184 +- 207.842</t>
  </si>
  <si>
    <t>49.108 +- 1.352</t>
  </si>
  <si>
    <t>0.165 +- 0.054</t>
  </si>
  <si>
    <t>15512.748 +- 270.334</t>
  </si>
  <si>
    <t>90.100 +- 0.102</t>
  </si>
  <si>
    <t>15602.847 +- 270.429</t>
  </si>
  <si>
    <t>Expanse-compute</t>
  </si>
  <si>
    <t>AUM</t>
  </si>
  <si>
    <t>96.008 +- 0.459</t>
  </si>
  <si>
    <t>0.923 +- 0.009</t>
  </si>
  <si>
    <t>16.670 +- 1.236</t>
  </si>
  <si>
    <t>18.872 +- 0.871</t>
  </si>
  <si>
    <t>35.542 +- 1.556</t>
  </si>
  <si>
    <t>95.997 +- 0.367</t>
  </si>
  <si>
    <t>0.923 +- 0.007</t>
  </si>
  <si>
    <t>88.135 +- 1.911</t>
  </si>
  <si>
    <t>0.235 +- 0.004</t>
  </si>
  <si>
    <t>88.369 +- 1.911</t>
  </si>
  <si>
    <t>96.558 +- 0.453</t>
  </si>
  <si>
    <t>0.934 +- 0.009</t>
  </si>
  <si>
    <t>157.304 +- 2.345</t>
  </si>
  <si>
    <t>0.312 +- 0.009</t>
  </si>
  <si>
    <t>157.615 +- 2.352</t>
  </si>
  <si>
    <t>RuntimeError: number of dims don't match in permute</t>
  </si>
  <si>
    <t>ZeroDivisionError: float division by zero</t>
  </si>
  <si>
    <t>91.587 +- 7.179</t>
  </si>
  <si>
    <t>0.841 +- 0.156</t>
  </si>
  <si>
    <t>1483.563 +- 2.758</t>
  </si>
  <si>
    <t>5.037 +- 0.022</t>
  </si>
  <si>
    <t>1488.600 +- 2.764</t>
  </si>
  <si>
    <t>55.420 +- 0.495</t>
  </si>
  <si>
    <t>0.461 +- 0.006</t>
  </si>
  <si>
    <t>3.628 +- 0.080</t>
  </si>
  <si>
    <t>34.140 +- 1.245</t>
  </si>
  <si>
    <t>37.768 +- 1.294</t>
  </si>
  <si>
    <t>aum-dataset.sif</t>
  </si>
  <si>
    <t>86.859 +- 2.029</t>
  </si>
  <si>
    <t>0.850 +- 0.023</t>
  </si>
  <si>
    <t>1591.631 +- 6.895</t>
  </si>
  <si>
    <t>3.442 +- 0.114</t>
  </si>
  <si>
    <t>1595.073 +- 6.935</t>
  </si>
  <si>
    <t>47.429 +- 0.482</t>
  </si>
  <si>
    <t>0.357 +- 0.006</t>
  </si>
  <si>
    <t>43.359 +- 2.494</t>
  </si>
  <si>
    <t>0.257 +- 0.024</t>
  </si>
  <si>
    <t>43.616 +- 2.506</t>
  </si>
  <si>
    <t>77.668 +- 11.994</t>
  </si>
  <si>
    <t>0.742 +- 0.139</t>
  </si>
  <si>
    <t>995.569 +- 10.083</t>
  </si>
  <si>
    <t>5.653 +- 0.358</t>
  </si>
  <si>
    <t>1001.222 +- 10.013</t>
  </si>
  <si>
    <t>93.990 +- 2.137</t>
  </si>
  <si>
    <t>0.932 +- 0.024</t>
  </si>
  <si>
    <t>1240.126 +- 13.486</t>
  </si>
  <si>
    <t>3.253 +- 0.330</t>
  </si>
  <si>
    <t>1243.379 +- 13.697</t>
  </si>
  <si>
    <t>24.795 +- 11.853</t>
  </si>
  <si>
    <t>0.190 +- 0.123</t>
  </si>
  <si>
    <t>1051.449 +- 5.492</t>
  </si>
  <si>
    <t>7.723 +- 0.330</t>
  </si>
  <si>
    <t>1059.172 +- 5.444</t>
  </si>
  <si>
    <t>threeLayer</t>
  </si>
  <si>
    <t>95.380 +- 0.337</t>
  </si>
  <si>
    <t>0.947 +- 0.004</t>
  </si>
  <si>
    <t>88.246 +- 0.860</t>
  </si>
  <si>
    <t>5.074 +- 0.068</t>
  </si>
  <si>
    <t>93.320 +- 0.838</t>
  </si>
  <si>
    <t>97.095 +- 0.463</t>
  </si>
  <si>
    <t>0.761 +- 0.039</t>
  </si>
  <si>
    <t>6.731 +- 0.056</t>
  </si>
  <si>
    <t>8.892 +- 0.262</t>
  </si>
  <si>
    <t>15.614 +- 0.302</t>
  </si>
  <si>
    <t>96.302 +- 0.748</t>
  </si>
  <si>
    <t>0.669 +- 0.075</t>
  </si>
  <si>
    <t>47.722 +- 1.270</t>
  </si>
  <si>
    <t>0.228 +- 0.010</t>
  </si>
  <si>
    <t>47.950 +- 1.277</t>
  </si>
  <si>
    <t>48.677 +- 0.441</t>
  </si>
  <si>
    <t>0.177 +- 0.029</t>
  </si>
  <si>
    <t>5874.978 +- 23.902</t>
  </si>
  <si>
    <t>27.897 +- 0.162</t>
  </si>
  <si>
    <t>5902.875 +- 23.907</t>
  </si>
  <si>
    <t>Future version of aum-dataset.sif not yet uploaded as of 6/15/22</t>
  </si>
  <si>
    <t>Intel® Core™ i7-10710U CPU 6 core 12 threads Memory: 16GiB 1.10 GiH</t>
  </si>
  <si>
    <t>IndianPines</t>
  </si>
  <si>
    <t>DFC 2018</t>
  </si>
  <si>
    <t>97.673 +- 0.450</t>
  </si>
  <si>
    <t>0.812 +- 0.033</t>
  </si>
  <si>
    <t>22.464 +- 0.560</t>
  </si>
  <si>
    <t>3.954 +- 0.251</t>
  </si>
  <si>
    <t>26.418 +- 0.767</t>
  </si>
  <si>
    <t>96.812 +- 0.584</t>
  </si>
  <si>
    <t>0.740 +- 0.044</t>
  </si>
  <si>
    <t>6.727 +- 0.065</t>
  </si>
  <si>
    <t>9.294 +- 0.608</t>
  </si>
  <si>
    <t>16.021 +- 0.620</t>
  </si>
  <si>
    <t>96.289 +- 0.578</t>
  </si>
  <si>
    <t>0.689 +- 0.047</t>
  </si>
  <si>
    <t>52.171 +- 0.867</t>
  </si>
  <si>
    <t>0.243 +- 0.003</t>
  </si>
  <si>
    <t>52.415 +- 0.869</t>
  </si>
  <si>
    <t>96.689 +- 0.775</t>
  </si>
  <si>
    <t>0.728 +- 0.055</t>
  </si>
  <si>
    <t>89.242 +- 1.008</t>
  </si>
  <si>
    <t>0.299 +- 0.001</t>
  </si>
  <si>
    <t>89.540 +- 1.009</t>
  </si>
  <si>
    <t>Error see image</t>
  </si>
  <si>
    <t>92.400 +- 0.945</t>
  </si>
  <si>
    <t>0.538 +- 0.047</t>
  </si>
  <si>
    <t>287.133 +- 1.023</t>
  </si>
  <si>
    <t>1.918 +- 0.007</t>
  </si>
  <si>
    <t>289.050 +- 1.022</t>
  </si>
  <si>
    <t>92.860 +- 0.868</t>
  </si>
  <si>
    <t>0.562 +- 0.045</t>
  </si>
  <si>
    <t>901.437 +- 3.555</t>
  </si>
  <si>
    <t>5.631 +- 0.035</t>
  </si>
  <si>
    <t>907.068 +- 3.573</t>
  </si>
  <si>
    <t>ThunderSVM</t>
  </si>
  <si>
    <t>cuda_test.sif</t>
  </si>
  <si>
    <t>ThunderSVM needs to get updated for non IndianPines Datasests</t>
  </si>
  <si>
    <t>7.975 +- 0.000</t>
  </si>
  <si>
    <t>0.019 +- 0.000</t>
  </si>
  <si>
    <t>4.082 +- 0.104</t>
  </si>
  <si>
    <t>185.068 +- 4.325</t>
  </si>
  <si>
    <t>189.150 +- 4.426</t>
  </si>
  <si>
    <t>Used the same datapoints each time so acc and kappa didn't change</t>
  </si>
  <si>
    <t>30.799 +- 0.000</t>
  </si>
  <si>
    <t>0.232 +- 0.000</t>
  </si>
  <si>
    <t>93.377 +- 0.727</t>
  </si>
  <si>
    <t>43.757 +- 0.533</t>
  </si>
  <si>
    <t>137.134 +- 1.157</t>
  </si>
  <si>
    <t>14.559 +- 0.000</t>
  </si>
  <si>
    <t>14.889 +- 0.060</t>
  </si>
  <si>
    <t>271.981 +- 1.045</t>
  </si>
  <si>
    <t>286.870 +- 1.057</t>
  </si>
  <si>
    <t>TimeLimit</t>
  </si>
  <si>
    <t>97.700 +- 0.553</t>
  </si>
  <si>
    <t>0.820 +- 0.041</t>
  </si>
  <si>
    <t>21.489 +- 0.162</t>
  </si>
  <si>
    <t>3.689 +- 0.050</t>
  </si>
  <si>
    <t>25.179 +- 0.196</t>
  </si>
  <si>
    <t>96.851 +- 1.397</t>
  </si>
  <si>
    <t>0.966 +- 0.015</t>
  </si>
  <si>
    <t>544.610 +- 3.629</t>
  </si>
  <si>
    <t>63.887 +- 0.949</t>
  </si>
  <si>
    <t>608.497 +- 3.762</t>
  </si>
  <si>
    <t>96.764 +- 0.859</t>
  </si>
  <si>
    <t>0.963 +- 0.010</t>
  </si>
  <si>
    <t>68.189 +- 0.913</t>
  </si>
  <si>
    <t>3.580 +- 0.135</t>
  </si>
  <si>
    <t>71.770 +- 0.921</t>
  </si>
  <si>
    <t>98.365 +- 0.663</t>
  </si>
  <si>
    <t>0.982 +- 0.007</t>
  </si>
  <si>
    <t>431.065 +- 2.617</t>
  </si>
  <si>
    <t>48.286 +- 0.263</t>
  </si>
  <si>
    <t>479.352 +- 2.709</t>
  </si>
  <si>
    <t>99.553 +- 0.079</t>
  </si>
  <si>
    <t>0.994 +- 0.001</t>
  </si>
  <si>
    <t>895.380 +- 7.658</t>
  </si>
  <si>
    <t>121.188 +- 1.146</t>
  </si>
  <si>
    <t>1016.568 +- 8.514</t>
  </si>
  <si>
    <t>98.019 +- 0.250</t>
  </si>
  <si>
    <t>0.974 +- 0.003</t>
  </si>
  <si>
    <t>271.968 +- 0.988</t>
  </si>
  <si>
    <t>33.968 +- 0.277</t>
  </si>
  <si>
    <t>305.937 +- 1.031</t>
  </si>
  <si>
    <t>99.595 +- 0.097</t>
  </si>
  <si>
    <t>0.995 +- 0.001</t>
  </si>
  <si>
    <t>372.507 +- 1.724</t>
  </si>
  <si>
    <t>17.462 +- 0.114</t>
  </si>
  <si>
    <t>389.969 +- 1.777</t>
  </si>
  <si>
    <t>IndexError: cannot do a non-empty take from an empty axes</t>
  </si>
  <si>
    <t>Max time requested: 48:00:00</t>
  </si>
  <si>
    <t>SVM_Grid</t>
  </si>
  <si>
    <t>96.507 +- 0.639</t>
  </si>
  <si>
    <t>0.689 +- 0.061</t>
  </si>
  <si>
    <t>541.627 +- 4.924</t>
  </si>
  <si>
    <t>10.191 +- 0.625</t>
  </si>
  <si>
    <t>551.818 +- 5.033</t>
  </si>
  <si>
    <t>95.092 +- 1.669</t>
  </si>
  <si>
    <t>0.947 +- 0.018</t>
  </si>
  <si>
    <t>42.203 +- 0.420</t>
  </si>
  <si>
    <t>17.439 +- 0.676</t>
  </si>
  <si>
    <t>59.642 +- 0.734</t>
  </si>
  <si>
    <t>88.941 +- 1.608</t>
  </si>
  <si>
    <t>0.874 +- 0.018</t>
  </si>
  <si>
    <t>443.450 +- 2.626</t>
  </si>
  <si>
    <t>14.540 +- 0.540</t>
  </si>
  <si>
    <t>457.990 +- 2.727</t>
  </si>
  <si>
    <t>67.778 +- 1.950</t>
  </si>
  <si>
    <t>0.634 +- 0.022</t>
  </si>
  <si>
    <t>143.636 +- 0.588</t>
  </si>
  <si>
    <t>74.987 +- 0.220</t>
  </si>
  <si>
    <t>218.624 +- 0.663</t>
  </si>
  <si>
    <t>99.241 +- 0.165</t>
  </si>
  <si>
    <t>22857.787 +- 1527.296</t>
  </si>
  <si>
    <t>260.423 +- 66.220</t>
  </si>
  <si>
    <t>23118.209 +- 1572.559</t>
  </si>
  <si>
    <t>94.413 +- 0.257</t>
  </si>
  <si>
    <t>0.926 +- 0.003</t>
  </si>
  <si>
    <t>4695.940 +- 14.579</t>
  </si>
  <si>
    <t>162.973 +- 2.699</t>
  </si>
  <si>
    <t>4858.913 +- 17.277</t>
  </si>
  <si>
    <t>93.447 +- 0.371</t>
  </si>
  <si>
    <t>0.927 +- 0.004</t>
  </si>
  <si>
    <t>11905.134 +- 762.125</t>
  </si>
  <si>
    <t>242.321 +- 17.133</t>
  </si>
  <si>
    <t>12147.456 +- 777.606</t>
  </si>
  <si>
    <t>TimeLimit run 1/2</t>
  </si>
  <si>
    <t>numba.sif</t>
  </si>
  <si>
    <t>Throws errors w/o foreceobj=True</t>
  </si>
  <si>
    <t>numba_forceobj.sif</t>
  </si>
  <si>
    <t>91.713 +- 0.055</t>
  </si>
  <si>
    <t>0.889 +- 0.001</t>
  </si>
  <si>
    <t>311.270 +- 0.768</t>
  </si>
  <si>
    <t>42.055 +- 0.620</t>
  </si>
  <si>
    <t>353.324 +- 1.388</t>
  </si>
  <si>
    <t>Expanse Compute(Batch)</t>
  </si>
  <si>
    <t>97.764 +- 0.384</t>
  </si>
  <si>
    <t>0.823 +- 0.029</t>
  </si>
  <si>
    <t>25.557 +- 0.225</t>
  </si>
  <si>
    <t>3.740 +- 0.012</t>
  </si>
  <si>
    <t>29.298 +- 0.232</t>
  </si>
  <si>
    <t>2.25 GHz ntasks-per-node=1 nodes=1 cpus-per-task=1</t>
  </si>
  <si>
    <t>97.035 +- 1.186</t>
  </si>
  <si>
    <t>0.968 +- 0.013</t>
  </si>
  <si>
    <t>588.566 +- 2.735</t>
  </si>
  <si>
    <t>64.301 +- 0.140</t>
  </si>
  <si>
    <t>652.867 +- 2.795</t>
  </si>
  <si>
    <t>96.712 +- 0.755</t>
  </si>
  <si>
    <t>0.962 +- 0.009</t>
  </si>
  <si>
    <t>76.294 +- 0.299</t>
  </si>
  <si>
    <t>3.807 +- 0.022</t>
  </si>
  <si>
    <t>80.100 +- 0.313</t>
  </si>
  <si>
    <t>98.825 +- 0.617</t>
  </si>
  <si>
    <t>0.987 +- 0.007</t>
  </si>
  <si>
    <t>480.655 +- 2.944</t>
  </si>
  <si>
    <t>51.362 +- 0.118</t>
  </si>
  <si>
    <t>532.017 +- 2.972</t>
  </si>
  <si>
    <t>99.563 +- 0.082</t>
  </si>
  <si>
    <t>1061.916 +- 3.609</t>
  </si>
  <si>
    <t>130.370 +- 0.360</t>
  </si>
  <si>
    <t>1192.286 +- 3.699</t>
  </si>
  <si>
    <t>98.022 +- 0.273</t>
  </si>
  <si>
    <t>0.974 +- 0.004</t>
  </si>
  <si>
    <t>319.776 +- 1.001</t>
  </si>
  <si>
    <t>37.643 +- 0.084</t>
  </si>
  <si>
    <t>357.419 +- 1.018</t>
  </si>
  <si>
    <t>99.564 +- 0.123</t>
  </si>
  <si>
    <t>434.443 +- 1.557</t>
  </si>
  <si>
    <t>19.835 +- 0.163</t>
  </si>
  <si>
    <t>454.278 +- 1.577</t>
  </si>
  <si>
    <t>97.587 +- 0.322</t>
  </si>
  <si>
    <t>0.805 +- 0.024</t>
  </si>
  <si>
    <t>24.175 +- 0.952</t>
  </si>
  <si>
    <t>4.060 +- 0.050</t>
  </si>
  <si>
    <t>28.235 +- 0.918</t>
  </si>
  <si>
    <t>97.131 +- 0.223</t>
  </si>
  <si>
    <t>0.768 +- 0.016</t>
  </si>
  <si>
    <t>6.734 +- 0.034</t>
  </si>
  <si>
    <t>9.246 +- 0.100</t>
  </si>
  <si>
    <t>15.980 +- 0.125</t>
  </si>
  <si>
    <t>96.084 +- 0.341</t>
  </si>
  <si>
    <t>0.635 +- 0.032</t>
  </si>
  <si>
    <t>54.218 +- 1.614</t>
  </si>
  <si>
    <t>0.230 +- 0.000</t>
  </si>
  <si>
    <t>54.448 +- 1.614</t>
  </si>
  <si>
    <t>96.676 +- 0.232</t>
  </si>
  <si>
    <t>0.732 +- 0.024</t>
  </si>
  <si>
    <t>98.479 +- 1.386</t>
  </si>
  <si>
    <t>0.332 +- 0.039</t>
  </si>
  <si>
    <t>98.811 +- 1.351</t>
  </si>
  <si>
    <t>96.084 +- 2.106</t>
  </si>
  <si>
    <t>0.436 +- 0.369</t>
  </si>
  <si>
    <t>289.322 +- 3.415</t>
  </si>
  <si>
    <t>1.975 +- 0.051</t>
  </si>
  <si>
    <t>291.298 +- 3.442</t>
  </si>
  <si>
    <t>91.985 +- 0.743</t>
  </si>
  <si>
    <t>0.515 +- 0.028</t>
  </si>
  <si>
    <t>268.577 +- 0.178</t>
  </si>
  <si>
    <t>1.907 +- 0.002</t>
  </si>
  <si>
    <t>270.484 +- 0.181</t>
  </si>
  <si>
    <t>92.805 +- 0.527</t>
  </si>
  <si>
    <t>0.565 +- 0.014</t>
  </si>
  <si>
    <t>813.317 +- 2.580</t>
  </si>
  <si>
    <t>5.339 +- 0.047</t>
  </si>
  <si>
    <t>818.656 +- 2.590</t>
  </si>
  <si>
    <t>jupyter notebook</t>
  </si>
  <si>
    <t>SpectralNET</t>
  </si>
  <si>
    <t>97.650 +- 0.582</t>
  </si>
  <si>
    <t>0.813 +- 0.044</t>
  </si>
  <si>
    <t>22.171 +- 0.232</t>
  </si>
  <si>
    <t>3.591 +- 0.049</t>
  </si>
  <si>
    <t>25.762 +- 0.247</t>
  </si>
  <si>
    <t>rapids.sif</t>
  </si>
  <si>
    <t>97.263 +- 0.506</t>
  </si>
  <si>
    <t>0.770 +- 0.043</t>
  </si>
  <si>
    <t>6.692 +- 0.067</t>
  </si>
  <si>
    <t>9.091 +- 0.311</t>
  </si>
  <si>
    <t>15.783 +- 0.345</t>
  </si>
  <si>
    <t>96.343 +- 0.639</t>
  </si>
  <si>
    <t>0.680 +- 0.061</t>
  </si>
  <si>
    <t>75.697 +- 3.045</t>
  </si>
  <si>
    <t>0.383 +- 0.055</t>
  </si>
  <si>
    <t>76.079 +- 3.042</t>
  </si>
  <si>
    <t>97.090 +- 0.701</t>
  </si>
  <si>
    <t>0.738 +- 0.096</t>
  </si>
  <si>
    <t>92.731 +- 1.488</t>
  </si>
  <si>
    <t>0.300 +- 0.002</t>
  </si>
  <si>
    <t>93.031 +- 1.490</t>
  </si>
  <si>
    <t>51.630 +- 43.401</t>
  </si>
  <si>
    <t>0.186 +- 0.293</t>
  </si>
  <si>
    <t>311.734 +- 4.612</t>
  </si>
  <si>
    <t>2.275 +- 0.044</t>
  </si>
  <si>
    <t>314.009 +- 4.651</t>
  </si>
  <si>
    <t>92.199 +- 1.045</t>
  </si>
  <si>
    <t>0.529 +- 0.055</t>
  </si>
  <si>
    <t>270.715 +- 1.062</t>
  </si>
  <si>
    <t>1.921 +- 0.035</t>
  </si>
  <si>
    <t>272.635 +- 1.071</t>
  </si>
  <si>
    <t>93.119 +- 0.927</t>
  </si>
  <si>
    <t>0.580 +- 0.048</t>
  </si>
  <si>
    <t>823.250 +- 35.495</t>
  </si>
  <si>
    <t>5.167 +- 0.106</t>
  </si>
  <si>
    <t>828.417 +- 35.540</t>
  </si>
  <si>
    <t>97.564 +- 0.405</t>
  </si>
  <si>
    <t>0.807 +- 0.030</t>
  </si>
  <si>
    <t>23.195 +- 0.408</t>
  </si>
  <si>
    <t>3.883 +- 0.175</t>
  </si>
  <si>
    <t>27.078 +- 0.482</t>
  </si>
  <si>
    <t>96.953 +- 1.339</t>
  </si>
  <si>
    <t>0.967 +- 0.015</t>
  </si>
  <si>
    <t>658.075 +- 21.738</t>
  </si>
  <si>
    <t>74.866 +- 3.219</t>
  </si>
  <si>
    <t>732.941 +- 24.707</t>
  </si>
  <si>
    <t>96.283 +- 0.620</t>
  </si>
  <si>
    <t>0.958 +- 0.007</t>
  </si>
  <si>
    <t>78.543 +- 4.732</t>
  </si>
  <si>
    <t>3.913 +- 0.308</t>
  </si>
  <si>
    <t>82.456 +- 5.012</t>
  </si>
  <si>
    <t>98.340 +- 0.836</t>
  </si>
  <si>
    <t>0.982 +- 0.009</t>
  </si>
  <si>
    <t>477.821 +- 6.104</t>
  </si>
  <si>
    <t>51.922 +- 0.714</t>
  </si>
  <si>
    <t>529.743 +- 6.624</t>
  </si>
  <si>
    <t>99.550 +- 0.069</t>
  </si>
  <si>
    <t>1039.821 +- 44.094</t>
  </si>
  <si>
    <t>136.014 +- 7.559</t>
  </si>
  <si>
    <t>1175.835 +- 47.686</t>
  </si>
  <si>
    <t>10 hr</t>
  </si>
  <si>
    <t>98.018 +- 0.286</t>
  </si>
  <si>
    <t>285.823 +- 2.460</t>
  </si>
  <si>
    <t>34.018 +- 0.603</t>
  </si>
  <si>
    <t>319.841 +- 2.766</t>
  </si>
  <si>
    <t>99.543 +- 0.097</t>
  </si>
  <si>
    <t>424.539 +- 1.911</t>
  </si>
  <si>
    <t>19.861 +- 0.206</t>
  </si>
  <si>
    <t>444.400 +- 2.022</t>
  </si>
  <si>
    <t>97.518 +- 0.493</t>
  </si>
  <si>
    <t>0.806 +- 0.036</t>
  </si>
  <si>
    <t>23.296 +- 0.131</t>
  </si>
  <si>
    <t>3.884 +- 0.047</t>
  </si>
  <si>
    <t>27.180 +- 0.145</t>
  </si>
  <si>
    <t>96.892 +- 1.389</t>
  </si>
  <si>
    <t>624.152 +- 15.870</t>
  </si>
  <si>
    <t>69.913 +- 1.526</t>
  </si>
  <si>
    <t>694.065 +- 17.186</t>
  </si>
  <si>
    <t>96.511 +- 0.633</t>
  </si>
  <si>
    <t>0.960 +- 0.007</t>
  </si>
  <si>
    <t>74.234 +- 0.297</t>
  </si>
  <si>
    <t>3.706 +- 0.049</t>
  </si>
  <si>
    <t>77.939 +- 0.330</t>
  </si>
  <si>
    <t>98.570 +- 0.641</t>
  </si>
  <si>
    <t>0.984 +- 0.007</t>
  </si>
  <si>
    <t>483.110 +- 15.328</t>
  </si>
  <si>
    <t>53.578 +- 2.868</t>
  </si>
  <si>
    <t>536.688 +- 18.113</t>
  </si>
  <si>
    <t>TimeLimit run 29/30 10 hr</t>
  </si>
  <si>
    <t>98.019 +- 0.313</t>
  </si>
  <si>
    <t>317.937 +- 13.663</t>
  </si>
  <si>
    <t>38.484 +- 1.857</t>
  </si>
  <si>
    <t>356.420 +- 15.205</t>
  </si>
  <si>
    <t>99.594 +- 0.133</t>
  </si>
  <si>
    <t>409.003 +- 1.974</t>
  </si>
  <si>
    <t>18.609 +- 0.195</t>
  </si>
  <si>
    <t>427.612 +- 1.956</t>
  </si>
  <si>
    <t>99.579 +- 0.062</t>
  </si>
  <si>
    <t>1294.600 +- 15.285</t>
  </si>
  <si>
    <t>121.681 +- 2.268</t>
  </si>
  <si>
    <t>1416.281 +- 15.839</t>
  </si>
  <si>
    <t>99.603 +- 0.049</t>
  </si>
  <si>
    <t>1454.143 +- 29.805</t>
  </si>
  <si>
    <t>162.932 +- 1.949</t>
  </si>
  <si>
    <t>1617.074 +- 28.291</t>
  </si>
  <si>
    <t>99.544 +- 0.075</t>
  </si>
  <si>
    <t>1440.007 +- 15.503</t>
  </si>
  <si>
    <t>162.031 +- 0.486</t>
  </si>
  <si>
    <t>1602.038 +- 15.807</t>
  </si>
  <si>
    <t>SpectralNet</t>
  </si>
  <si>
    <t>Fusion</t>
  </si>
  <si>
    <t>ValueError: Number of classes, 19, does not match size of target_names, 20. Try specifying the labels parameter</t>
  </si>
  <si>
    <t xml:space="preserve">add 20mins to time for preprocessing </t>
  </si>
  <si>
    <t>91.584 +- 1.195</t>
  </si>
  <si>
    <t>0.923 +- 0.014</t>
  </si>
  <si>
    <t>144.661 +- 0.045</t>
  </si>
  <si>
    <t>6.823 +- 0.064</t>
  </si>
  <si>
    <t>151.484 +- 0.090</t>
  </si>
  <si>
    <t>67.647 +- 15.887</t>
  </si>
  <si>
    <t>0.630 +- 0.178</t>
  </si>
  <si>
    <t>384.675 +- 0.040</t>
  </si>
  <si>
    <t>17.284 +- 0.161</t>
  </si>
  <si>
    <t>401.959 +- 0.182</t>
  </si>
  <si>
    <t>96.397 +- 0.666</t>
  </si>
  <si>
    <t>216.627 +- 23.966</t>
  </si>
  <si>
    <t>9.668 +- 0.065</t>
  </si>
  <si>
    <t>226.295 +- 23.918</t>
  </si>
  <si>
    <t>99.670 +- 0.046</t>
  </si>
  <si>
    <t>5497.161 +- 23.996</t>
  </si>
  <si>
    <t>387.969 +- 0.759</t>
  </si>
  <si>
    <t>5885.130 +- 23.575</t>
  </si>
  <si>
    <t>97.711 +- 2.269</t>
  </si>
  <si>
    <t>0.970 +- 0.030</t>
  </si>
  <si>
    <t>1356.660 +- 24.004</t>
  </si>
  <si>
    <t>70.947 +- 7.809</t>
  </si>
  <si>
    <t>1427.607 +- 31.687</t>
  </si>
  <si>
    <t>96.786 +- 2.975</t>
  </si>
  <si>
    <t>0.964 +- 0.033</t>
  </si>
  <si>
    <t>1659.288 +- 22.856</t>
  </si>
  <si>
    <t>111.594 +- 0.198</t>
  </si>
  <si>
    <t>1770.882 +- 22.958</t>
  </si>
  <si>
    <t>Container (Docker, Singularity, etc)</t>
  </si>
  <si>
    <t>Accuracy %</t>
  </si>
  <si>
    <t>Training Time (s)</t>
  </si>
  <si>
    <t>Testing Time (s)</t>
  </si>
  <si>
    <t>Total Time (s)</t>
  </si>
  <si>
    <t>Notes / Computer Specs</t>
  </si>
  <si>
    <t>TO DO</t>
  </si>
  <si>
    <t>Understand Container Process</t>
  </si>
  <si>
    <t>Independent</t>
  </si>
  <si>
    <t>Macbook Air M2 Chip 16GB Memory Ventura 13.4</t>
  </si>
  <si>
    <t>Rebuild Container Process</t>
  </si>
  <si>
    <t>twoLayer</t>
  </si>
  <si>
    <t xml:space="preserve"> </t>
  </si>
  <si>
    <t>79.70 +- 0.66</t>
  </si>
  <si>
    <t>0.77 +- 0.01</t>
  </si>
  <si>
    <t>1.00 +- 0.00</t>
  </si>
  <si>
    <t>18.60 +- 0.50</t>
  </si>
  <si>
    <t>19.63 +- 0.49</t>
  </si>
  <si>
    <t>72.65 +- 0.62</t>
  </si>
  <si>
    <t>0.69 +- 0.01</t>
  </si>
  <si>
    <t>0.00 +- 0.00</t>
  </si>
  <si>
    <t>72.96 +- 0.65</t>
  </si>
  <si>
    <t>18.69 +- 0.48</t>
  </si>
  <si>
    <t>19.69 +- 0.48</t>
  </si>
  <si>
    <t>68.65 +- 0.63</t>
  </si>
  <si>
    <t>0.64 +- 0.01</t>
  </si>
  <si>
    <t>RERUN</t>
  </si>
  <si>
    <t>DeepHSI SIF (Dr. Kursun fixes with AUM_latest)</t>
  </si>
  <si>
    <t>79.489 +- 0.685</t>
  </si>
  <si>
    <t>0.764 +- 0.008</t>
  </si>
  <si>
    <t>46.203 +- 0.281</t>
  </si>
  <si>
    <t>3.552 +- 0.106</t>
  </si>
  <si>
    <t>49.755 +- 0.286</t>
  </si>
  <si>
    <t>Bridges Pittsburgh Supercomputer GPU Share</t>
  </si>
  <si>
    <t>72.923 +- 0.829</t>
  </si>
  <si>
    <t>0.688 +- 0.010</t>
  </si>
  <si>
    <t>42.938 +- 0.210</t>
  </si>
  <si>
    <t>3.432 +- 0.110</t>
  </si>
  <si>
    <t>46.370 +- 0.224</t>
  </si>
  <si>
    <t>72.806 +- 0.454</t>
  </si>
  <si>
    <t>0.687 +- 0.005</t>
  </si>
  <si>
    <t>46.652 +- 0.336</t>
  </si>
  <si>
    <t>1.197 +- 0.016</t>
  </si>
  <si>
    <t>47.850 +- 0.338</t>
  </si>
  <si>
    <t>68.222 +- 0.650</t>
  </si>
  <si>
    <t>0.633 +- 0.008</t>
  </si>
  <si>
    <t>41.594 +- 1.324</t>
  </si>
  <si>
    <t>1.093 +- 0.026</t>
  </si>
  <si>
    <t>42.687 +- 1.342</t>
  </si>
  <si>
    <t>79.688 +- 0.719</t>
  </si>
  <si>
    <t>0.766 +- 0.008</t>
  </si>
  <si>
    <t>44.247 +- 0.107</t>
  </si>
  <si>
    <t>3.439 +- 0.012</t>
  </si>
  <si>
    <t>47.686 +- 0.112</t>
  </si>
  <si>
    <t>Expanse SDSC Supercomputer Compute 1 Node</t>
  </si>
  <si>
    <t>72.651 +- 0.763</t>
  </si>
  <si>
    <t>0.685 +- 0.009</t>
  </si>
  <si>
    <t>41.077 +- 0.086</t>
  </si>
  <si>
    <t>3.334 +- 0.014</t>
  </si>
  <si>
    <t>44.411 +- 0.089</t>
  </si>
  <si>
    <t>73.050 +- 0.385</t>
  </si>
  <si>
    <t>0.690 +- 0.004</t>
  </si>
  <si>
    <t>43.485 +- 0.093</t>
  </si>
  <si>
    <t>1.203 +- 0.007</t>
  </si>
  <si>
    <t>44.688 +- 0.097</t>
  </si>
  <si>
    <t>68.513 +- 0.599</t>
  </si>
  <si>
    <t>0.637 +- 0.007</t>
  </si>
  <si>
    <t>40.472 +- 0.112</t>
  </si>
  <si>
    <t>1.090 +- 0.007</t>
  </si>
  <si>
    <t>41.562 +- 0.116</t>
  </si>
  <si>
    <t>Independant</t>
  </si>
  <si>
    <t>6 Processor, 12GB RAM Mint21.1 VM</t>
  </si>
  <si>
    <t>aggregate</t>
  </si>
  <si>
    <t>84.314 +- 0.558</t>
  </si>
  <si>
    <t>0.820 +- 0.006</t>
  </si>
  <si>
    <t>Average Total Time:</t>
  </si>
  <si>
    <t>90.004 +- 0.364</t>
  </si>
  <si>
    <t>0.885 +- 0.004</t>
  </si>
  <si>
    <t>96.429 +- 0.496</t>
  </si>
  <si>
    <t>0.959 +- 0.006</t>
  </si>
  <si>
    <t>75.271 +- 0.491</t>
  </si>
  <si>
    <t>0.716 +- 0.006</t>
  </si>
  <si>
    <t>78.382 +- 0.674</t>
  </si>
  <si>
    <t>0.752 +- 0.008</t>
  </si>
  <si>
    <t>81.844 +- 1.493</t>
  </si>
  <si>
    <t>0.792 +- 0.017</t>
  </si>
  <si>
    <t>Default</t>
  </si>
  <si>
    <t>85.764 +- 0.194</t>
  </si>
  <si>
    <t>0.807 +- 0.003</t>
  </si>
  <si>
    <t>88.559 +- 0.275</t>
  </si>
  <si>
    <t>0.844 +- 0.004</t>
  </si>
  <si>
    <t>90.129 +- 0.090</t>
  </si>
  <si>
    <t>0.890 +- 0.001</t>
  </si>
  <si>
    <t>92.347 +- 0.189</t>
  </si>
  <si>
    <t>0.915 +- 0.002</t>
  </si>
  <si>
    <t>Randy01</t>
  </si>
  <si>
    <t>99.276 +- 0.038</t>
  </si>
  <si>
    <t>0.992 +- 0.000</t>
  </si>
  <si>
    <t>91.273 +- 0.064</t>
  </si>
  <si>
    <t>0.899 +- 0.001</t>
  </si>
  <si>
    <t>Kappa</t>
  </si>
  <si>
    <t>84.039 +- 0.498</t>
  </si>
  <si>
    <t>0.817 +- 0.006</t>
  </si>
  <si>
    <t>66.536 +- 2.919</t>
  </si>
  <si>
    <t>5.042 +- 0.228</t>
  </si>
  <si>
    <t>71.578 +- 3.079</t>
  </si>
  <si>
    <t>AMD® Ryzen 7 3700u with radeon vega mobile gfx × 3, 4GB RAM Debian 11 VM</t>
  </si>
  <si>
    <t>95.390 +- 0.537</t>
  </si>
  <si>
    <t>0.947 +- 0.006</t>
  </si>
  <si>
    <t>96.340 +- 3.439</t>
  </si>
  <si>
    <t>5.556 +- 0.296</t>
  </si>
  <si>
    <t>101.897 +- 3.652</t>
  </si>
  <si>
    <t>95.439 +- 0.432</t>
  </si>
  <si>
    <t>0.948 +- 0.005</t>
  </si>
  <si>
    <t>91.069 +- 2.977</t>
  </si>
  <si>
    <t>5.276 +- 0.152</t>
  </si>
  <si>
    <t>96.345 +- 3.049</t>
  </si>
  <si>
    <t>95.454 +- 0.371</t>
  </si>
  <si>
    <t>0.948 +- 0.004</t>
  </si>
  <si>
    <t>71.330 +- 0.482</t>
  </si>
  <si>
    <t>3.902 +- 0.063</t>
  </si>
  <si>
    <t>75.232 +- 0.544</t>
  </si>
  <si>
    <t>Expanse San Diego Supercomputer</t>
  </si>
  <si>
    <t>95.332 +- 0.497</t>
  </si>
  <si>
    <t>72.831 +- 1.548</t>
  </si>
  <si>
    <t>4.059 +- 0.235</t>
  </si>
  <si>
    <t>76.890 +- 1.753</t>
  </si>
  <si>
    <t>Bridges Pittsburgh Supercomputer</t>
  </si>
  <si>
    <t>NN</t>
  </si>
  <si>
    <t>89.110 +- 1.540</t>
  </si>
  <si>
    <t>0.876 +- 0.018</t>
  </si>
  <si>
    <t>86.925 +- 29.580</t>
  </si>
  <si>
    <t>0.276 +- 0.093</t>
  </si>
  <si>
    <t>87.201 +- 29.635</t>
  </si>
  <si>
    <t>92.843 +- 1.896</t>
  </si>
  <si>
    <t>0.922 +- 0.021</t>
  </si>
  <si>
    <t>20.201 +- 0.152</t>
  </si>
  <si>
    <t>3.603 +- 0.026</t>
  </si>
  <si>
    <t>23.804 +- 0.165</t>
  </si>
  <si>
    <t>79.642 +- 3.069</t>
  </si>
  <si>
    <t>0.773 +- 0.034</t>
  </si>
  <si>
    <t>31.014 +- 0.073</t>
  </si>
  <si>
    <t>3.468 +- 0.010</t>
  </si>
  <si>
    <t>34.481 +- 0.075</t>
  </si>
  <si>
    <t>99.412 +- 0.197</t>
  </si>
  <si>
    <t>0.992 +- 0.003</t>
  </si>
  <si>
    <t>815.214 +- 4.540</t>
  </si>
  <si>
    <t>7.140 +- 0.099</t>
  </si>
  <si>
    <t>822.354 +- 4.574</t>
  </si>
  <si>
    <t>96.760 +- 0.553</t>
  </si>
  <si>
    <t>0.957 +- 0.007</t>
  </si>
  <si>
    <t>238.815 +- 0.719</t>
  </si>
  <si>
    <t>1.877 +- 0.022</t>
  </si>
  <si>
    <t>240.692 +- 0.730</t>
  </si>
  <si>
    <t>94.618 +- 0.755</t>
  </si>
  <si>
    <t>0.940 +- 0.008</t>
  </si>
  <si>
    <t>306.673 +- 1.111</t>
  </si>
  <si>
    <t>1.189 +- 0.012</t>
  </si>
  <si>
    <t>307.862 +- 1.118</t>
  </si>
  <si>
    <t>FILE</t>
  </si>
  <si>
    <t>NOT</t>
  </si>
  <si>
    <t>FOUND</t>
  </si>
  <si>
    <t>ERROR</t>
  </si>
  <si>
    <t>96.758 +- 0.739</t>
  </si>
  <si>
    <t>0.963 +- 0.008</t>
  </si>
  <si>
    <t>72.830 +- 0.348</t>
  </si>
  <si>
    <t>3.613 +- 0.044</t>
  </si>
  <si>
    <t>76.443 +- 0.362</t>
  </si>
  <si>
    <t>97.137 +- 1.199</t>
  </si>
  <si>
    <t>0.969 +- 0.013</t>
  </si>
  <si>
    <t>553.896 +- 2.416</t>
  </si>
  <si>
    <t>63.338 +- 0.606</t>
  </si>
  <si>
    <t>617.234 +- 2.653</t>
  </si>
  <si>
    <t>98.493 +- 0.484</t>
  </si>
  <si>
    <t>0.983 +- 0.005</t>
  </si>
  <si>
    <t>448.602 +- 11.470</t>
  </si>
  <si>
    <t>49.722 +- 1.377</t>
  </si>
  <si>
    <t>498.324 +- 12.671</t>
  </si>
  <si>
    <t>99.546 +- 0.076</t>
  </si>
  <si>
    <t>1056.876 +- 27.722</t>
  </si>
  <si>
    <t>140.947 +- 5.098</t>
  </si>
  <si>
    <t>1197.824 +- 31.305</t>
  </si>
  <si>
    <t>97.974 +- 0.306</t>
  </si>
  <si>
    <t>0.973 +- 0.004</t>
  </si>
  <si>
    <t>316.847 +- 2.671</t>
  </si>
  <si>
    <t>39.940 +- 1.442</t>
  </si>
  <si>
    <t>356.787 +- 3.458</t>
  </si>
  <si>
    <t>99.602 +- 0.100</t>
  </si>
  <si>
    <t>0.996 +- 0.001</t>
  </si>
  <si>
    <t>439.152 +- 2.601</t>
  </si>
  <si>
    <t>21.163 +- 0.491</t>
  </si>
  <si>
    <t>460.316 +- 2.782</t>
  </si>
  <si>
    <t>89.272 +- 1.858</t>
  </si>
  <si>
    <t>0.878 +- 0.021</t>
  </si>
  <si>
    <t>66.250 +- 2.958</t>
  </si>
  <si>
    <t>0.213 +- 0.002</t>
  </si>
  <si>
    <t>66.462 +-2.958</t>
  </si>
  <si>
    <t>Expanse San Diego Supercomputer - GPU Shared</t>
  </si>
  <si>
    <t>91.759 +- 1.613</t>
  </si>
  <si>
    <t>0.911 +- 0.017</t>
  </si>
  <si>
    <t>20.972 +- 0.508</t>
  </si>
  <si>
    <t>3.637 +- 0.009</t>
  </si>
  <si>
    <t>24.609 +- 0.506</t>
  </si>
  <si>
    <t>78.851 +- 3.224</t>
  </si>
  <si>
    <t>0.764 +- 0.036</t>
  </si>
  <si>
    <t>37.490 +- 1.073</t>
  </si>
  <si>
    <t>3.690 +- 0.021</t>
  </si>
  <si>
    <t>41.179 +- 1.067</t>
  </si>
  <si>
    <t>99.435 +- 0.177</t>
  </si>
  <si>
    <t>861.294 +- 10.289</t>
  </si>
  <si>
    <t>7.510 +- 0.145</t>
  </si>
  <si>
    <t>868.805 +- 10.391</t>
  </si>
  <si>
    <t>96.741 +- 0.397</t>
  </si>
  <si>
    <t>0.957 +- 0.005</t>
  </si>
  <si>
    <t>286.218 +- 5.977</t>
  </si>
  <si>
    <t>2.233 +- 0.071</t>
  </si>
  <si>
    <t>288.451 +- 6.008</t>
  </si>
  <si>
    <t>94.581 +- 0.830</t>
  </si>
  <si>
    <t>0.940 +- 0.009</t>
  </si>
  <si>
    <t>346.790 +- 11.160</t>
  </si>
  <si>
    <t>1.307 +- 0.013</t>
  </si>
  <si>
    <t>348.098 +- 11.170</t>
  </si>
  <si>
    <t>96.875 +- 0.640</t>
  </si>
  <si>
    <t>0.964 +- 0.007</t>
  </si>
  <si>
    <t>90.814 +- 0.616</t>
  </si>
  <si>
    <t>4.880 +- 0.041</t>
  </si>
  <si>
    <t>95.693 +- 0.638</t>
  </si>
  <si>
    <t>96.605 +- 1.313</t>
  </si>
  <si>
    <t>0.963 +- 0.014</t>
  </si>
  <si>
    <t>629.365 +- 28.844</t>
  </si>
  <si>
    <t>74.637 +- 2.207</t>
  </si>
  <si>
    <t>704.002 +- 29.098</t>
  </si>
  <si>
    <t>98.544 +- 0.716</t>
  </si>
  <si>
    <t>0.984 +- 0.008</t>
  </si>
  <si>
    <t>465.270 +- 3.066</t>
  </si>
  <si>
    <t>49.237 +- 0.339</t>
  </si>
  <si>
    <t>514.507 +- 3.162</t>
  </si>
  <si>
    <t>99.567 +- 0.090</t>
  </si>
  <si>
    <t>994.275 +- 22.644</t>
  </si>
  <si>
    <t>124.469 +- 2.706</t>
  </si>
  <si>
    <t>1118.744 +- 25.143</t>
  </si>
  <si>
    <t>98.022 +- 0.263</t>
  </si>
  <si>
    <t>283.379 +- 1.419</t>
  </si>
  <si>
    <t>33.365 +- 0.312</t>
  </si>
  <si>
    <t>316.744 +- 1.600</t>
  </si>
  <si>
    <t>99.594 +- 0.113</t>
  </si>
  <si>
    <t>408.845 +- 7.120</t>
  </si>
  <si>
    <t>18.314 +- 0.573</t>
  </si>
  <si>
    <t>427.159 +- 7.618</t>
  </si>
  <si>
    <t>88.726 +- 1.611</t>
  </si>
  <si>
    <t>0.871 +- 0.018</t>
  </si>
  <si>
    <t>56.986 +- 0.526</t>
  </si>
  <si>
    <t>0.215 +- 0.073</t>
  </si>
  <si>
    <t>57.202 +- 0.527</t>
  </si>
  <si>
    <t>92.249 +- 2.086</t>
  </si>
  <si>
    <t>0.916 +- 0.023</t>
  </si>
  <si>
    <t>19.453 +- 0.097</t>
  </si>
  <si>
    <t>3.516 +- 0.021</t>
  </si>
  <si>
    <t>22.969 +- 0.105</t>
  </si>
  <si>
    <t>79.336 +- 2.682</t>
  </si>
  <si>
    <t>0.770 +- 0.030</t>
  </si>
  <si>
    <t>30.335 +- 0.066</t>
  </si>
  <si>
    <t>3.482 +- 0.137</t>
  </si>
  <si>
    <t>33.817 +- 0.172</t>
  </si>
  <si>
    <t>99.464 +- 0.136</t>
  </si>
  <si>
    <t>806.430 +- 14.443</t>
  </si>
  <si>
    <t>7.102 +- 0.171</t>
  </si>
  <si>
    <t>813.532 +- 14.591</t>
  </si>
  <si>
    <t>96.628 +- 0.588</t>
  </si>
  <si>
    <t>0.955 +- 0.008</t>
  </si>
  <si>
    <t>237.949 +- 6.691</t>
  </si>
  <si>
    <t>1.869 +- 0.051</t>
  </si>
  <si>
    <t>239.818 +- 6.714</t>
  </si>
  <si>
    <t>94.492 +- 0.787</t>
  </si>
  <si>
    <t>0.939 +- 0.009</t>
  </si>
  <si>
    <t>298.441 +- 4.117</t>
  </si>
  <si>
    <t>1.169 +- 0.015</t>
  </si>
  <si>
    <t>299.610 +- 4.123</t>
  </si>
  <si>
    <t>96.868 +- 0.793</t>
  </si>
  <si>
    <t>0.964 +- 0.009</t>
  </si>
  <si>
    <t>68.960 +- 0.373</t>
  </si>
  <si>
    <t>3.378 +- 0.037</t>
  </si>
  <si>
    <t>72.337 +- 0.388</t>
  </si>
  <si>
    <t>97.198 +- 1.605</t>
  </si>
  <si>
    <t>0.970 +- 0.017</t>
  </si>
  <si>
    <t>525.434 +- 3.716</t>
  </si>
  <si>
    <t>61.826 +- 1.253</t>
  </si>
  <si>
    <t>587.259 +- 4.617</t>
  </si>
  <si>
    <t>98.608 +- 0.589</t>
  </si>
  <si>
    <t>0.985 +- 0.007</t>
  </si>
  <si>
    <t>428.240 +- 5.822</t>
  </si>
  <si>
    <t>47.488 +- 0.604</t>
  </si>
  <si>
    <t>475.727 +- 6.002</t>
  </si>
  <si>
    <t>99.543 +- 0.066</t>
  </si>
  <si>
    <t>925.516 +- 11.790</t>
  </si>
  <si>
    <t>119.803 +- 1.310</t>
  </si>
  <si>
    <t>1045.319 +- 12.217</t>
  </si>
  <si>
    <t>98.007 +- 0.262</t>
  </si>
  <si>
    <t>291.358 +- 1.415</t>
  </si>
  <si>
    <t>35.437 +- 0.588</t>
  </si>
  <si>
    <t>326.795 +- 1.794</t>
  </si>
  <si>
    <t>99.546 +- 0.118</t>
  </si>
  <si>
    <t>403.365 +- 17.098</t>
  </si>
  <si>
    <t>18.644 +- 0.996</t>
  </si>
  <si>
    <t>422.010 +- 18.064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</si>
</sst>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theme="1"/>
      <name val="Calibri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A2A2"/>
        <bgColor indexed="64"/>
      </patternFill>
    </fill>
    <fill>
      <patternFill patternType="solid">
        <fgColor rgb="FFE7E6E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5" fillId="0" borderId="0" xfId="0" applyFont="1"/>
    <xf numFmtId="0" fontId="6" fillId="0" borderId="0" xfId="0" applyFont="1"/>
    <xf numFmtId="0" fontId="0" fillId="10" borderId="0" xfId="0" applyFill="1"/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CA2A2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topLeftCell="A95" workbookViewId="0">
      <selection activeCell="F50" sqref="F50"/>
    </sheetView>
  </sheetViews>
  <sheetFormatPr defaultRowHeight="15"/>
  <cols>
    <col min="1" max="1" width="10.28515625" bestFit="1" customWidth="1"/>
    <col min="2" max="2" width="31.42578125" customWidth="1"/>
    <col min="3" max="3" width="7.140625" customWidth="1"/>
    <col min="4" max="4" width="10.5703125" customWidth="1"/>
    <col min="5" max="5" width="17.7109375" customWidth="1"/>
    <col min="6" max="6" width="18.140625" customWidth="1"/>
    <col min="7" max="7" width="14.7109375" customWidth="1"/>
    <col min="8" max="8" width="14.140625" customWidth="1"/>
    <col min="9" max="9" width="17.28515625" customWidth="1"/>
    <col min="10" max="10" width="16.28515625" customWidth="1"/>
    <col min="11" max="12" width="20.140625" customWidth="1"/>
    <col min="13" max="13" width="79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5" customFormat="1">
      <c r="A2" s="4">
        <v>44336</v>
      </c>
      <c r="B2" s="5" t="s">
        <v>13</v>
      </c>
      <c r="C2" s="5">
        <v>10</v>
      </c>
      <c r="D2" s="5" t="s">
        <v>14</v>
      </c>
      <c r="E2" s="5" t="s">
        <v>15</v>
      </c>
      <c r="F2" s="6">
        <v>80</v>
      </c>
      <c r="G2" s="5" t="s">
        <v>16</v>
      </c>
      <c r="H2" s="5" t="s">
        <v>17</v>
      </c>
    </row>
    <row r="3" spans="1:13">
      <c r="A3" s="1">
        <v>44336</v>
      </c>
      <c r="B3" t="s">
        <v>13</v>
      </c>
      <c r="C3">
        <v>10</v>
      </c>
      <c r="D3" t="s">
        <v>18</v>
      </c>
      <c r="E3" t="s">
        <v>15</v>
      </c>
      <c r="F3" s="2">
        <v>80</v>
      </c>
      <c r="G3" t="s">
        <v>19</v>
      </c>
      <c r="H3" t="s">
        <v>20</v>
      </c>
    </row>
    <row r="4" spans="1:13">
      <c r="A4" s="1">
        <v>44336</v>
      </c>
      <c r="B4" t="s">
        <v>13</v>
      </c>
      <c r="C4">
        <v>10</v>
      </c>
      <c r="D4" t="s">
        <v>21</v>
      </c>
      <c r="E4" t="s">
        <v>15</v>
      </c>
      <c r="F4" s="2">
        <v>80</v>
      </c>
      <c r="G4" t="s">
        <v>22</v>
      </c>
      <c r="H4" t="s">
        <v>23</v>
      </c>
    </row>
    <row r="5" spans="1:13">
      <c r="A5" s="1">
        <v>44336</v>
      </c>
      <c r="B5" t="s">
        <v>13</v>
      </c>
      <c r="C5">
        <v>10</v>
      </c>
      <c r="D5" t="s">
        <v>24</v>
      </c>
      <c r="E5" t="s">
        <v>15</v>
      </c>
      <c r="F5" s="2">
        <v>80</v>
      </c>
      <c r="G5" t="s">
        <v>25</v>
      </c>
      <c r="H5" t="s">
        <v>26</v>
      </c>
    </row>
    <row r="6" spans="1:13">
      <c r="A6" s="1">
        <v>44336</v>
      </c>
      <c r="B6" t="s">
        <v>13</v>
      </c>
      <c r="C6">
        <v>10</v>
      </c>
      <c r="D6" t="s">
        <v>27</v>
      </c>
      <c r="E6" t="s">
        <v>15</v>
      </c>
      <c r="F6" s="2">
        <v>80</v>
      </c>
      <c r="G6" t="s">
        <v>28</v>
      </c>
      <c r="H6" t="s">
        <v>29</v>
      </c>
    </row>
    <row r="8" spans="1:13" s="5" customFormat="1">
      <c r="A8" s="4">
        <v>44341</v>
      </c>
      <c r="B8" s="5" t="s">
        <v>30</v>
      </c>
      <c r="C8" s="5">
        <v>10</v>
      </c>
      <c r="D8" s="5" t="s">
        <v>14</v>
      </c>
      <c r="E8" s="5" t="s">
        <v>15</v>
      </c>
      <c r="F8" s="6">
        <v>80</v>
      </c>
      <c r="G8" s="5" t="s">
        <v>31</v>
      </c>
      <c r="H8" s="5" t="s">
        <v>32</v>
      </c>
    </row>
    <row r="9" spans="1:13">
      <c r="A9" s="1">
        <v>44341</v>
      </c>
      <c r="B9" t="s">
        <v>30</v>
      </c>
      <c r="C9">
        <v>10</v>
      </c>
      <c r="D9" t="s">
        <v>18</v>
      </c>
      <c r="E9" t="s">
        <v>15</v>
      </c>
      <c r="F9" s="2">
        <v>80</v>
      </c>
      <c r="G9" t="s">
        <v>33</v>
      </c>
      <c r="H9" t="s">
        <v>34</v>
      </c>
    </row>
    <row r="11" spans="1:13">
      <c r="A11" s="3">
        <v>44348</v>
      </c>
      <c r="B11" t="s">
        <v>35</v>
      </c>
      <c r="C11">
        <v>10</v>
      </c>
      <c r="D11" t="s">
        <v>14</v>
      </c>
      <c r="E11" t="s">
        <v>15</v>
      </c>
      <c r="F11" s="2">
        <v>80</v>
      </c>
      <c r="G11" t="s">
        <v>36</v>
      </c>
      <c r="H11" t="s">
        <v>37</v>
      </c>
    </row>
    <row r="15" spans="1:13" s="5" customFormat="1">
      <c r="A15" s="4">
        <v>44336</v>
      </c>
      <c r="B15" s="5" t="s">
        <v>30</v>
      </c>
      <c r="C15" s="5">
        <v>10</v>
      </c>
      <c r="D15" s="5" t="s">
        <v>14</v>
      </c>
      <c r="E15" s="5" t="s">
        <v>15</v>
      </c>
      <c r="F15" s="6">
        <v>80</v>
      </c>
      <c r="G15" s="5" t="s">
        <v>38</v>
      </c>
      <c r="H15" s="5" t="s">
        <v>39</v>
      </c>
    </row>
    <row r="16" spans="1:13">
      <c r="A16" s="1">
        <v>44336</v>
      </c>
      <c r="B16" t="s">
        <v>30</v>
      </c>
      <c r="C16">
        <v>10</v>
      </c>
      <c r="D16" t="s">
        <v>18</v>
      </c>
      <c r="E16" t="s">
        <v>15</v>
      </c>
      <c r="F16" s="2">
        <v>80</v>
      </c>
      <c r="G16" t="s">
        <v>40</v>
      </c>
      <c r="H16" t="s">
        <v>41</v>
      </c>
    </row>
    <row r="17" spans="1:8">
      <c r="A17" s="1">
        <v>44336</v>
      </c>
      <c r="B17" t="s">
        <v>30</v>
      </c>
      <c r="C17">
        <v>10</v>
      </c>
      <c r="D17" t="s">
        <v>21</v>
      </c>
      <c r="E17" t="s">
        <v>15</v>
      </c>
      <c r="F17" s="2">
        <v>80</v>
      </c>
      <c r="G17" t="s">
        <v>42</v>
      </c>
      <c r="H17" t="s">
        <v>42</v>
      </c>
    </row>
    <row r="18" spans="1:8">
      <c r="A18" s="1">
        <v>44336</v>
      </c>
      <c r="B18" t="s">
        <v>30</v>
      </c>
      <c r="C18">
        <v>10</v>
      </c>
      <c r="D18" t="s">
        <v>24</v>
      </c>
      <c r="E18" t="s">
        <v>15</v>
      </c>
      <c r="F18" s="2">
        <v>80</v>
      </c>
      <c r="G18" t="s">
        <v>43</v>
      </c>
      <c r="H18" t="s">
        <v>44</v>
      </c>
    </row>
    <row r="19" spans="1:8">
      <c r="A19" s="1">
        <v>44336</v>
      </c>
      <c r="B19" t="s">
        <v>30</v>
      </c>
      <c r="C19">
        <v>10</v>
      </c>
      <c r="D19" t="s">
        <v>27</v>
      </c>
      <c r="E19" t="s">
        <v>15</v>
      </c>
      <c r="F19" s="2">
        <v>80</v>
      </c>
      <c r="G19" t="s">
        <v>45</v>
      </c>
      <c r="H19" t="s">
        <v>46</v>
      </c>
    </row>
    <row r="20" spans="1:8">
      <c r="A20" s="1">
        <v>44336</v>
      </c>
      <c r="B20" t="s">
        <v>30</v>
      </c>
      <c r="C20">
        <v>10</v>
      </c>
      <c r="D20" t="s">
        <v>47</v>
      </c>
      <c r="E20" t="s">
        <v>15</v>
      </c>
      <c r="F20" s="2">
        <v>80</v>
      </c>
    </row>
    <row r="21" spans="1:8">
      <c r="A21" s="1">
        <v>44336</v>
      </c>
      <c r="B21" t="s">
        <v>30</v>
      </c>
      <c r="C21">
        <v>10</v>
      </c>
      <c r="D21" t="s">
        <v>48</v>
      </c>
      <c r="E21" t="s">
        <v>15</v>
      </c>
      <c r="F21" s="2">
        <v>80</v>
      </c>
    </row>
    <row r="22" spans="1:8">
      <c r="A22" s="1">
        <v>44336</v>
      </c>
      <c r="B22" t="s">
        <v>30</v>
      </c>
      <c r="C22">
        <v>10</v>
      </c>
      <c r="D22" t="s">
        <v>49</v>
      </c>
      <c r="E22" t="s">
        <v>15</v>
      </c>
      <c r="F22" s="2">
        <v>80</v>
      </c>
    </row>
    <row r="23" spans="1:8">
      <c r="A23" s="1">
        <v>44336</v>
      </c>
      <c r="B23" t="s">
        <v>30</v>
      </c>
      <c r="C23">
        <v>10</v>
      </c>
      <c r="D23" t="s">
        <v>50</v>
      </c>
      <c r="E23" t="s">
        <v>15</v>
      </c>
      <c r="F23" s="2">
        <v>80</v>
      </c>
    </row>
    <row r="24" spans="1:8">
      <c r="A24" s="1">
        <v>44336</v>
      </c>
      <c r="B24" t="s">
        <v>30</v>
      </c>
      <c r="C24">
        <v>10</v>
      </c>
      <c r="D24" t="s">
        <v>51</v>
      </c>
      <c r="E24" t="s">
        <v>15</v>
      </c>
      <c r="F24" s="2">
        <v>80</v>
      </c>
    </row>
    <row r="25" spans="1:8">
      <c r="A25" s="1">
        <v>44336</v>
      </c>
      <c r="B25" t="s">
        <v>30</v>
      </c>
      <c r="C25">
        <v>10</v>
      </c>
      <c r="D25" t="s">
        <v>52</v>
      </c>
      <c r="E25" t="s">
        <v>15</v>
      </c>
      <c r="F25" s="2">
        <v>80</v>
      </c>
    </row>
    <row r="26" spans="1:8">
      <c r="A26" s="1">
        <v>44336</v>
      </c>
      <c r="B26" t="s">
        <v>30</v>
      </c>
      <c r="C26">
        <v>10</v>
      </c>
      <c r="D26" t="s">
        <v>53</v>
      </c>
      <c r="E26" t="s">
        <v>15</v>
      </c>
      <c r="F26" s="2">
        <v>80</v>
      </c>
    </row>
    <row r="27" spans="1:8">
      <c r="A27" s="1">
        <v>44336</v>
      </c>
      <c r="B27" t="s">
        <v>30</v>
      </c>
      <c r="C27">
        <v>10</v>
      </c>
      <c r="D27" t="s">
        <v>54</v>
      </c>
      <c r="E27" t="s">
        <v>15</v>
      </c>
      <c r="F27" s="2">
        <v>80</v>
      </c>
    </row>
    <row r="28" spans="1:8">
      <c r="A28" s="1">
        <v>44336</v>
      </c>
      <c r="B28" t="s">
        <v>30</v>
      </c>
      <c r="C28">
        <v>10</v>
      </c>
      <c r="D28" t="s">
        <v>55</v>
      </c>
      <c r="E28" t="s">
        <v>15</v>
      </c>
      <c r="F28" s="2">
        <v>80</v>
      </c>
    </row>
    <row r="33" spans="1:13">
      <c r="A33" s="1">
        <v>44349</v>
      </c>
      <c r="B33" t="s">
        <v>56</v>
      </c>
      <c r="C33">
        <v>10</v>
      </c>
      <c r="D33" t="s">
        <v>14</v>
      </c>
      <c r="E33" t="s">
        <v>15</v>
      </c>
      <c r="F33" s="2">
        <v>80</v>
      </c>
      <c r="G33" t="s">
        <v>57</v>
      </c>
      <c r="H33" t="s">
        <v>58</v>
      </c>
    </row>
    <row r="34" spans="1:13">
      <c r="A34" s="1">
        <v>44349</v>
      </c>
      <c r="B34" t="s">
        <v>59</v>
      </c>
      <c r="C34">
        <v>10</v>
      </c>
      <c r="D34" t="s">
        <v>14</v>
      </c>
      <c r="E34" t="s">
        <v>15</v>
      </c>
      <c r="F34" s="2">
        <v>80</v>
      </c>
      <c r="G34" t="s">
        <v>60</v>
      </c>
      <c r="H34" t="s">
        <v>61</v>
      </c>
    </row>
    <row r="35" spans="1:13">
      <c r="A35" s="1">
        <v>44351</v>
      </c>
      <c r="B35" s="7" t="s">
        <v>62</v>
      </c>
      <c r="C35">
        <v>10</v>
      </c>
      <c r="D35" t="s">
        <v>14</v>
      </c>
      <c r="E35" t="s">
        <v>15</v>
      </c>
      <c r="F35" s="2">
        <v>80</v>
      </c>
      <c r="G35" t="s">
        <v>63</v>
      </c>
      <c r="H35" t="s">
        <v>64</v>
      </c>
    </row>
    <row r="36" spans="1:13">
      <c r="A36" s="1"/>
    </row>
    <row r="37" spans="1:13">
      <c r="A37" s="1">
        <v>44354</v>
      </c>
      <c r="B37" t="s">
        <v>59</v>
      </c>
      <c r="C37">
        <v>10</v>
      </c>
      <c r="D37" t="s">
        <v>27</v>
      </c>
      <c r="E37" t="s">
        <v>15</v>
      </c>
      <c r="F37" s="2">
        <v>80</v>
      </c>
      <c r="G37" t="s">
        <v>65</v>
      </c>
      <c r="H37" t="s">
        <v>66</v>
      </c>
    </row>
    <row r="38" spans="1:13">
      <c r="A38" s="1">
        <v>44354</v>
      </c>
      <c r="B38" t="s">
        <v>59</v>
      </c>
      <c r="C38">
        <v>10</v>
      </c>
      <c r="D38" t="s">
        <v>51</v>
      </c>
      <c r="E38" t="s">
        <v>15</v>
      </c>
      <c r="F38" s="2">
        <v>80</v>
      </c>
      <c r="G38" t="s">
        <v>67</v>
      </c>
      <c r="H38" t="s">
        <v>68</v>
      </c>
      <c r="M38" t="s">
        <v>69</v>
      </c>
    </row>
    <row r="39" spans="1:13">
      <c r="A39" s="1">
        <v>44354</v>
      </c>
      <c r="B39" t="s">
        <v>59</v>
      </c>
      <c r="C39">
        <v>10</v>
      </c>
      <c r="D39" t="s">
        <v>47</v>
      </c>
      <c r="E39" t="s">
        <v>15</v>
      </c>
      <c r="F39" s="2">
        <v>80</v>
      </c>
      <c r="M39" t="s">
        <v>70</v>
      </c>
    </row>
    <row r="41" spans="1:13">
      <c r="A41" s="1">
        <v>44356</v>
      </c>
      <c r="B41" t="s">
        <v>59</v>
      </c>
      <c r="C41">
        <v>30</v>
      </c>
      <c r="D41" t="s">
        <v>14</v>
      </c>
      <c r="E41" t="s">
        <v>15</v>
      </c>
      <c r="F41" s="2">
        <v>95</v>
      </c>
      <c r="G41" t="s">
        <v>71</v>
      </c>
      <c r="H41" t="s">
        <v>72</v>
      </c>
    </row>
    <row r="42" spans="1:13">
      <c r="A42" s="1">
        <v>44356</v>
      </c>
      <c r="B42" t="s">
        <v>59</v>
      </c>
      <c r="C42">
        <v>30</v>
      </c>
      <c r="D42" t="s">
        <v>24</v>
      </c>
      <c r="E42" t="s">
        <v>15</v>
      </c>
      <c r="F42" s="2">
        <v>95</v>
      </c>
      <c r="G42" t="s">
        <v>73</v>
      </c>
      <c r="H42" t="s">
        <v>74</v>
      </c>
    </row>
    <row r="43" spans="1:13">
      <c r="A43" s="1">
        <v>44356</v>
      </c>
      <c r="B43" t="s">
        <v>59</v>
      </c>
      <c r="C43">
        <v>30</v>
      </c>
      <c r="D43" t="s">
        <v>21</v>
      </c>
      <c r="E43" t="s">
        <v>15</v>
      </c>
      <c r="F43" s="2">
        <v>95</v>
      </c>
      <c r="G43" t="s">
        <v>75</v>
      </c>
      <c r="H43" t="s">
        <v>76</v>
      </c>
    </row>
    <row r="44" spans="1:13">
      <c r="A44" s="1">
        <v>44356</v>
      </c>
      <c r="B44" t="s">
        <v>59</v>
      </c>
      <c r="C44">
        <v>30</v>
      </c>
      <c r="D44" t="s">
        <v>55</v>
      </c>
      <c r="E44" t="s">
        <v>15</v>
      </c>
      <c r="F44" s="2">
        <v>95</v>
      </c>
      <c r="G44" t="s">
        <v>77</v>
      </c>
      <c r="H44" t="s">
        <v>78</v>
      </c>
    </row>
    <row r="45" spans="1:13">
      <c r="A45" s="1">
        <v>44356</v>
      </c>
      <c r="B45" t="s">
        <v>59</v>
      </c>
      <c r="C45">
        <v>30</v>
      </c>
      <c r="D45" t="s">
        <v>27</v>
      </c>
      <c r="E45" t="s">
        <v>15</v>
      </c>
      <c r="F45" s="2">
        <v>95</v>
      </c>
      <c r="G45" t="s">
        <v>79</v>
      </c>
      <c r="H45" t="s">
        <v>80</v>
      </c>
    </row>
    <row r="46" spans="1:13">
      <c r="A46" s="1">
        <v>44356</v>
      </c>
      <c r="B46" t="s">
        <v>59</v>
      </c>
      <c r="C46">
        <v>30</v>
      </c>
      <c r="D46" t="s">
        <v>49</v>
      </c>
      <c r="E46" t="s">
        <v>15</v>
      </c>
      <c r="F46" s="2">
        <v>95</v>
      </c>
      <c r="G46" t="s">
        <v>81</v>
      </c>
      <c r="H46" t="s">
        <v>82</v>
      </c>
    </row>
    <row r="48" spans="1:13">
      <c r="A48" s="1">
        <v>44358</v>
      </c>
      <c r="B48" t="s">
        <v>59</v>
      </c>
      <c r="C48">
        <v>30</v>
      </c>
      <c r="D48" t="s">
        <v>14</v>
      </c>
      <c r="E48" t="s">
        <v>15</v>
      </c>
      <c r="F48" s="2">
        <v>95</v>
      </c>
      <c r="G48" t="s">
        <v>83</v>
      </c>
      <c r="H48" t="s">
        <v>84</v>
      </c>
      <c r="I48" s="8" t="s">
        <v>85</v>
      </c>
      <c r="J48" t="s">
        <v>86</v>
      </c>
      <c r="K48">
        <v>34.002000000000002</v>
      </c>
    </row>
    <row r="49" spans="1:13">
      <c r="A49" s="1">
        <v>44358</v>
      </c>
      <c r="B49" t="s">
        <v>59</v>
      </c>
      <c r="C49">
        <v>30</v>
      </c>
      <c r="D49" t="s">
        <v>24</v>
      </c>
      <c r="E49" t="s">
        <v>15</v>
      </c>
      <c r="F49" s="2">
        <v>95</v>
      </c>
      <c r="G49" t="s">
        <v>87</v>
      </c>
      <c r="H49" t="s">
        <v>88</v>
      </c>
      <c r="I49" t="s">
        <v>89</v>
      </c>
      <c r="J49" t="s">
        <v>90</v>
      </c>
      <c r="K49">
        <v>38.654000000000003</v>
      </c>
    </row>
    <row r="50" spans="1:13">
      <c r="A50" s="1">
        <v>44358</v>
      </c>
      <c r="B50" t="s">
        <v>59</v>
      </c>
      <c r="C50">
        <v>30</v>
      </c>
      <c r="D50" t="s">
        <v>21</v>
      </c>
      <c r="E50" t="s">
        <v>15</v>
      </c>
      <c r="F50" s="2">
        <v>95</v>
      </c>
      <c r="G50" t="s">
        <v>91</v>
      </c>
      <c r="H50" t="s">
        <v>92</v>
      </c>
      <c r="I50" t="s">
        <v>93</v>
      </c>
      <c r="J50" t="s">
        <v>94</v>
      </c>
      <c r="K50">
        <v>57.262999999999998</v>
      </c>
    </row>
    <row r="51" spans="1:13">
      <c r="A51" s="1">
        <v>44358</v>
      </c>
      <c r="B51" t="s">
        <v>59</v>
      </c>
      <c r="C51">
        <v>30</v>
      </c>
      <c r="D51" t="s">
        <v>55</v>
      </c>
      <c r="E51" t="s">
        <v>15</v>
      </c>
      <c r="F51" s="2">
        <v>95</v>
      </c>
      <c r="G51" t="s">
        <v>95</v>
      </c>
      <c r="H51" t="s">
        <v>96</v>
      </c>
      <c r="I51" t="s">
        <v>97</v>
      </c>
      <c r="J51" t="s">
        <v>98</v>
      </c>
      <c r="K51">
        <v>86.238</v>
      </c>
    </row>
    <row r="52" spans="1:13">
      <c r="A52" s="1">
        <v>44358</v>
      </c>
      <c r="B52" t="s">
        <v>59</v>
      </c>
      <c r="C52">
        <v>30</v>
      </c>
      <c r="D52" t="s">
        <v>27</v>
      </c>
      <c r="E52" t="s">
        <v>15</v>
      </c>
      <c r="F52" s="2">
        <v>95</v>
      </c>
      <c r="G52" t="s">
        <v>99</v>
      </c>
      <c r="H52" t="s">
        <v>100</v>
      </c>
      <c r="I52" t="s">
        <v>101</v>
      </c>
      <c r="J52" t="s">
        <v>102</v>
      </c>
      <c r="K52">
        <v>83.138000000000005</v>
      </c>
    </row>
    <row r="53" spans="1:13">
      <c r="A53" s="1">
        <v>44358</v>
      </c>
      <c r="B53" t="s">
        <v>59</v>
      </c>
      <c r="C53">
        <v>30</v>
      </c>
      <c r="D53" t="s">
        <v>49</v>
      </c>
      <c r="E53" t="s">
        <v>15</v>
      </c>
      <c r="F53" s="2">
        <v>95</v>
      </c>
      <c r="G53" t="s">
        <v>103</v>
      </c>
      <c r="H53" t="s">
        <v>104</v>
      </c>
      <c r="I53" t="s">
        <v>105</v>
      </c>
      <c r="J53" t="s">
        <v>106</v>
      </c>
      <c r="K53">
        <v>216.15</v>
      </c>
    </row>
    <row r="55" spans="1:13">
      <c r="A55" s="1">
        <v>44369</v>
      </c>
      <c r="B55" t="s">
        <v>107</v>
      </c>
      <c r="C55">
        <v>30</v>
      </c>
      <c r="D55" t="s">
        <v>14</v>
      </c>
      <c r="E55" t="s">
        <v>15</v>
      </c>
      <c r="F55" s="2">
        <v>95</v>
      </c>
      <c r="G55" t="s">
        <v>108</v>
      </c>
      <c r="H55" t="s">
        <v>109</v>
      </c>
      <c r="I55" t="s">
        <v>110</v>
      </c>
      <c r="J55" t="s">
        <v>111</v>
      </c>
      <c r="K55">
        <v>51.436</v>
      </c>
    </row>
    <row r="56" spans="1:13">
      <c r="A56" s="1">
        <v>44369</v>
      </c>
      <c r="B56" t="s">
        <v>107</v>
      </c>
      <c r="C56">
        <v>1</v>
      </c>
      <c r="D56" t="s">
        <v>21</v>
      </c>
      <c r="E56" t="s">
        <v>15</v>
      </c>
      <c r="F56" s="2">
        <v>95</v>
      </c>
      <c r="G56">
        <v>89.084000000000003</v>
      </c>
      <c r="H56">
        <v>0.875</v>
      </c>
      <c r="I56">
        <v>2697.1089999999999</v>
      </c>
      <c r="J56">
        <v>9.75</v>
      </c>
      <c r="K56">
        <v>2706.8580000000002</v>
      </c>
    </row>
    <row r="58" spans="1:13">
      <c r="A58" s="1">
        <v>44369</v>
      </c>
      <c r="B58" t="s">
        <v>59</v>
      </c>
      <c r="C58">
        <v>30</v>
      </c>
      <c r="D58" t="s">
        <v>14</v>
      </c>
      <c r="E58" t="s">
        <v>112</v>
      </c>
      <c r="F58" s="2">
        <v>95</v>
      </c>
      <c r="G58" t="s">
        <v>113</v>
      </c>
      <c r="H58" t="s">
        <v>114</v>
      </c>
      <c r="I58" t="s">
        <v>115</v>
      </c>
      <c r="J58" t="s">
        <v>116</v>
      </c>
      <c r="K58" t="s">
        <v>117</v>
      </c>
    </row>
    <row r="59" spans="1:13">
      <c r="A59" s="1">
        <v>44369</v>
      </c>
      <c r="B59" t="s">
        <v>59</v>
      </c>
      <c r="C59">
        <v>30</v>
      </c>
      <c r="D59" t="s">
        <v>24</v>
      </c>
      <c r="E59" t="s">
        <v>112</v>
      </c>
      <c r="F59" s="2">
        <v>95</v>
      </c>
      <c r="G59" t="s">
        <v>118</v>
      </c>
      <c r="H59" t="s">
        <v>119</v>
      </c>
      <c r="I59" t="s">
        <v>120</v>
      </c>
      <c r="J59" t="s">
        <v>121</v>
      </c>
      <c r="K59" t="s">
        <v>122</v>
      </c>
    </row>
    <row r="60" spans="1:13">
      <c r="A60" s="1">
        <v>44369</v>
      </c>
      <c r="B60" t="s">
        <v>59</v>
      </c>
      <c r="C60">
        <v>30</v>
      </c>
      <c r="D60" t="s">
        <v>21</v>
      </c>
      <c r="E60" t="s">
        <v>112</v>
      </c>
      <c r="F60" s="2">
        <v>95</v>
      </c>
      <c r="G60" t="s">
        <v>123</v>
      </c>
      <c r="H60" t="s">
        <v>124</v>
      </c>
      <c r="I60" t="s">
        <v>125</v>
      </c>
      <c r="J60" t="s">
        <v>126</v>
      </c>
      <c r="K60" t="s">
        <v>127</v>
      </c>
    </row>
    <row r="61" spans="1:13">
      <c r="A61" s="1">
        <v>44369</v>
      </c>
      <c r="B61" t="s">
        <v>59</v>
      </c>
      <c r="C61">
        <v>30</v>
      </c>
      <c r="D61" t="s">
        <v>55</v>
      </c>
      <c r="E61" t="s">
        <v>112</v>
      </c>
      <c r="F61" s="2">
        <v>95</v>
      </c>
      <c r="G61" t="s">
        <v>128</v>
      </c>
      <c r="H61" t="s">
        <v>129</v>
      </c>
      <c r="I61" t="s">
        <v>130</v>
      </c>
      <c r="J61" t="s">
        <v>131</v>
      </c>
      <c r="K61" t="s">
        <v>132</v>
      </c>
    </row>
    <row r="62" spans="1:13">
      <c r="A62" s="1">
        <v>44369</v>
      </c>
      <c r="B62" t="s">
        <v>59</v>
      </c>
      <c r="C62">
        <v>30</v>
      </c>
      <c r="D62" t="s">
        <v>27</v>
      </c>
      <c r="E62" t="s">
        <v>112</v>
      </c>
      <c r="F62" s="2">
        <v>95</v>
      </c>
      <c r="G62" t="s">
        <v>133</v>
      </c>
      <c r="H62" t="s">
        <v>134</v>
      </c>
      <c r="I62" t="s">
        <v>135</v>
      </c>
      <c r="J62" t="s">
        <v>136</v>
      </c>
      <c r="K62" t="s">
        <v>137</v>
      </c>
    </row>
    <row r="63" spans="1:13">
      <c r="A63" s="1">
        <v>44369</v>
      </c>
      <c r="B63" t="s">
        <v>59</v>
      </c>
      <c r="C63">
        <v>30</v>
      </c>
      <c r="D63" t="s">
        <v>49</v>
      </c>
      <c r="E63" t="s">
        <v>112</v>
      </c>
      <c r="F63" s="2">
        <v>95</v>
      </c>
      <c r="M63" t="s">
        <v>138</v>
      </c>
    </row>
    <row r="65" spans="1:13">
      <c r="A65" s="1">
        <v>44373</v>
      </c>
      <c r="B65" t="s">
        <v>59</v>
      </c>
      <c r="C65">
        <v>30</v>
      </c>
      <c r="D65" t="s">
        <v>14</v>
      </c>
      <c r="E65" t="s">
        <v>139</v>
      </c>
      <c r="F65" s="2">
        <v>95</v>
      </c>
      <c r="M65" t="s">
        <v>140</v>
      </c>
    </row>
    <row r="66" spans="1:13">
      <c r="A66" s="1">
        <v>44373</v>
      </c>
      <c r="B66" t="s">
        <v>59</v>
      </c>
      <c r="C66">
        <v>30</v>
      </c>
      <c r="D66" t="s">
        <v>24</v>
      </c>
      <c r="E66" t="s">
        <v>139</v>
      </c>
      <c r="F66" s="2">
        <v>95</v>
      </c>
      <c r="G66" t="s">
        <v>141</v>
      </c>
      <c r="H66" t="s">
        <v>142</v>
      </c>
      <c r="I66" t="s">
        <v>143</v>
      </c>
      <c r="J66" t="s">
        <v>144</v>
      </c>
      <c r="K66" t="s">
        <v>145</v>
      </c>
    </row>
    <row r="67" spans="1:13">
      <c r="A67" s="1">
        <v>44373</v>
      </c>
      <c r="B67" t="s">
        <v>59</v>
      </c>
      <c r="C67">
        <v>30</v>
      </c>
      <c r="D67" t="s">
        <v>21</v>
      </c>
      <c r="E67" t="s">
        <v>139</v>
      </c>
      <c r="F67" s="2">
        <v>95</v>
      </c>
      <c r="M67" t="s">
        <v>140</v>
      </c>
    </row>
    <row r="68" spans="1:13">
      <c r="A68" s="1">
        <v>44373</v>
      </c>
      <c r="B68" t="s">
        <v>59</v>
      </c>
      <c r="C68">
        <v>30</v>
      </c>
      <c r="D68" t="s">
        <v>55</v>
      </c>
      <c r="E68" t="s">
        <v>139</v>
      </c>
      <c r="F68" s="2">
        <v>95</v>
      </c>
      <c r="M68" t="s">
        <v>140</v>
      </c>
    </row>
    <row r="69" spans="1:13">
      <c r="A69" s="1">
        <v>44373</v>
      </c>
      <c r="B69" t="s">
        <v>59</v>
      </c>
      <c r="C69">
        <v>30</v>
      </c>
      <c r="D69" t="s">
        <v>27</v>
      </c>
      <c r="E69" t="s">
        <v>139</v>
      </c>
      <c r="F69" s="2">
        <v>95</v>
      </c>
      <c r="M69" t="s">
        <v>140</v>
      </c>
    </row>
    <row r="70" spans="1:13">
      <c r="A70" s="1">
        <v>44373</v>
      </c>
      <c r="B70" t="s">
        <v>59</v>
      </c>
      <c r="C70">
        <v>30</v>
      </c>
      <c r="D70" t="s">
        <v>49</v>
      </c>
      <c r="E70" t="s">
        <v>139</v>
      </c>
      <c r="F70" s="2">
        <v>95</v>
      </c>
      <c r="M70" t="s">
        <v>140</v>
      </c>
    </row>
    <row r="72" spans="1:13">
      <c r="A72" s="1">
        <v>44373</v>
      </c>
      <c r="B72" t="s">
        <v>59</v>
      </c>
      <c r="C72">
        <v>30</v>
      </c>
      <c r="D72" t="s">
        <v>14</v>
      </c>
      <c r="E72" t="s">
        <v>146</v>
      </c>
      <c r="F72" s="2">
        <v>95</v>
      </c>
      <c r="M72" t="s">
        <v>140</v>
      </c>
    </row>
    <row r="73" spans="1:13">
      <c r="A73" s="1">
        <v>44373</v>
      </c>
      <c r="B73" t="s">
        <v>59</v>
      </c>
      <c r="C73">
        <v>30</v>
      </c>
      <c r="D73" t="s">
        <v>24</v>
      </c>
      <c r="E73" t="s">
        <v>146</v>
      </c>
      <c r="F73" s="2">
        <v>95</v>
      </c>
      <c r="G73" t="s">
        <v>147</v>
      </c>
      <c r="H73" t="s">
        <v>148</v>
      </c>
      <c r="I73" t="s">
        <v>149</v>
      </c>
      <c r="J73" t="s">
        <v>150</v>
      </c>
      <c r="K73" t="s">
        <v>151</v>
      </c>
    </row>
    <row r="74" spans="1:13">
      <c r="A74" s="1">
        <v>44373</v>
      </c>
      <c r="B74" t="s">
        <v>59</v>
      </c>
      <c r="C74">
        <v>30</v>
      </c>
      <c r="D74" t="s">
        <v>21</v>
      </c>
      <c r="E74" t="s">
        <v>146</v>
      </c>
      <c r="F74" s="2">
        <v>95</v>
      </c>
      <c r="G74" t="s">
        <v>152</v>
      </c>
      <c r="H74" t="s">
        <v>153</v>
      </c>
      <c r="I74" t="s">
        <v>154</v>
      </c>
      <c r="J74" t="s">
        <v>155</v>
      </c>
      <c r="K74" t="s">
        <v>156</v>
      </c>
    </row>
    <row r="75" spans="1:13">
      <c r="A75" s="1">
        <v>44373</v>
      </c>
      <c r="B75" t="s">
        <v>59</v>
      </c>
      <c r="C75">
        <v>30</v>
      </c>
      <c r="D75" t="s">
        <v>55</v>
      </c>
      <c r="E75" t="s">
        <v>146</v>
      </c>
      <c r="F75" s="2">
        <v>95</v>
      </c>
      <c r="G75" t="s">
        <v>157</v>
      </c>
      <c r="H75" t="s">
        <v>158</v>
      </c>
      <c r="I75" t="s">
        <v>159</v>
      </c>
      <c r="J75" t="s">
        <v>160</v>
      </c>
      <c r="K75" t="s">
        <v>161</v>
      </c>
    </row>
    <row r="76" spans="1:13">
      <c r="A76" s="1">
        <v>44373</v>
      </c>
      <c r="B76" t="s">
        <v>59</v>
      </c>
      <c r="C76">
        <v>30</v>
      </c>
      <c r="D76" t="s">
        <v>27</v>
      </c>
      <c r="E76" t="s">
        <v>146</v>
      </c>
      <c r="F76" s="2">
        <v>95</v>
      </c>
      <c r="G76" t="s">
        <v>162</v>
      </c>
      <c r="H76" t="s">
        <v>163</v>
      </c>
      <c r="I76" t="s">
        <v>164</v>
      </c>
      <c r="J76" t="s">
        <v>165</v>
      </c>
      <c r="K76" t="s">
        <v>166</v>
      </c>
    </row>
    <row r="77" spans="1:13">
      <c r="A77" s="1">
        <v>44373</v>
      </c>
      <c r="B77" t="s">
        <v>59</v>
      </c>
      <c r="C77">
        <v>30</v>
      </c>
      <c r="D77" t="s">
        <v>49</v>
      </c>
      <c r="E77" t="s">
        <v>146</v>
      </c>
      <c r="F77" s="2">
        <v>95</v>
      </c>
      <c r="M77" t="s">
        <v>140</v>
      </c>
    </row>
    <row r="79" spans="1:13">
      <c r="A79" s="1">
        <v>44373</v>
      </c>
      <c r="B79" t="s">
        <v>59</v>
      </c>
      <c r="C79">
        <v>30</v>
      </c>
      <c r="D79" t="s">
        <v>14</v>
      </c>
      <c r="E79" t="s">
        <v>167</v>
      </c>
      <c r="F79" s="2">
        <v>95</v>
      </c>
      <c r="G79" s="9" t="s">
        <v>168</v>
      </c>
      <c r="H79" t="s">
        <v>169</v>
      </c>
      <c r="I79" t="s">
        <v>170</v>
      </c>
      <c r="J79" t="s">
        <v>171</v>
      </c>
      <c r="K79" t="s">
        <v>172</v>
      </c>
    </row>
    <row r="80" spans="1:13">
      <c r="A80" s="1">
        <v>44373</v>
      </c>
      <c r="B80" t="s">
        <v>59</v>
      </c>
      <c r="C80">
        <v>30</v>
      </c>
      <c r="D80" t="s">
        <v>24</v>
      </c>
      <c r="E80" t="s">
        <v>167</v>
      </c>
      <c r="F80" s="2">
        <v>95</v>
      </c>
      <c r="G80" t="s">
        <v>173</v>
      </c>
      <c r="H80" t="s">
        <v>174</v>
      </c>
      <c r="I80" t="s">
        <v>175</v>
      </c>
      <c r="J80" t="s">
        <v>176</v>
      </c>
      <c r="K80" t="s">
        <v>177</v>
      </c>
    </row>
    <row r="81" spans="1:11">
      <c r="A81" s="1">
        <v>44373</v>
      </c>
      <c r="B81" t="s">
        <v>59</v>
      </c>
      <c r="C81">
        <v>30</v>
      </c>
      <c r="D81" t="s">
        <v>21</v>
      </c>
      <c r="E81" t="s">
        <v>167</v>
      </c>
      <c r="F81" s="2">
        <v>95</v>
      </c>
      <c r="G81" t="s">
        <v>178</v>
      </c>
      <c r="H81" t="s">
        <v>179</v>
      </c>
      <c r="I81" t="s">
        <v>180</v>
      </c>
      <c r="J81" t="s">
        <v>181</v>
      </c>
      <c r="K81" t="s">
        <v>182</v>
      </c>
    </row>
    <row r="82" spans="1:11">
      <c r="A82" s="1">
        <v>44373</v>
      </c>
      <c r="B82" t="s">
        <v>59</v>
      </c>
      <c r="C82">
        <v>30</v>
      </c>
      <c r="D82" t="s">
        <v>55</v>
      </c>
      <c r="E82" t="s">
        <v>167</v>
      </c>
      <c r="F82" s="2">
        <v>95</v>
      </c>
      <c r="G82" t="s">
        <v>183</v>
      </c>
      <c r="H82" t="s">
        <v>184</v>
      </c>
      <c r="I82" t="s">
        <v>185</v>
      </c>
      <c r="J82" t="s">
        <v>186</v>
      </c>
      <c r="K82" t="s">
        <v>187</v>
      </c>
    </row>
    <row r="83" spans="1:11">
      <c r="A83" s="1">
        <v>44373</v>
      </c>
      <c r="B83" t="s">
        <v>59</v>
      </c>
      <c r="C83">
        <v>30</v>
      </c>
      <c r="D83" t="s">
        <v>27</v>
      </c>
      <c r="E83" t="s">
        <v>167</v>
      </c>
      <c r="F83" s="2">
        <v>95</v>
      </c>
      <c r="G83" t="s">
        <v>188</v>
      </c>
      <c r="H83" t="s">
        <v>189</v>
      </c>
      <c r="I83" t="s">
        <v>190</v>
      </c>
      <c r="J83" t="s">
        <v>191</v>
      </c>
      <c r="K83" t="s">
        <v>192</v>
      </c>
    </row>
    <row r="84" spans="1:11">
      <c r="A84" s="1">
        <v>44373</v>
      </c>
      <c r="B84" t="s">
        <v>59</v>
      </c>
      <c r="C84">
        <v>30</v>
      </c>
      <c r="D84" t="s">
        <v>49</v>
      </c>
      <c r="E84" t="s">
        <v>167</v>
      </c>
      <c r="F84" s="2">
        <v>95</v>
      </c>
      <c r="G84" t="s">
        <v>193</v>
      </c>
      <c r="H84" t="s">
        <v>194</v>
      </c>
      <c r="I84" t="s">
        <v>195</v>
      </c>
      <c r="J84" t="s">
        <v>196</v>
      </c>
      <c r="K84" t="s">
        <v>197</v>
      </c>
    </row>
    <row r="86" spans="1:11">
      <c r="A86" s="1">
        <v>44373</v>
      </c>
      <c r="B86" t="s">
        <v>59</v>
      </c>
      <c r="C86">
        <v>30</v>
      </c>
      <c r="D86" t="s">
        <v>14</v>
      </c>
      <c r="E86" t="s">
        <v>198</v>
      </c>
      <c r="F86" s="2">
        <v>95</v>
      </c>
      <c r="G86" t="s">
        <v>199</v>
      </c>
      <c r="H86" t="s">
        <v>200</v>
      </c>
      <c r="I86" t="s">
        <v>201</v>
      </c>
      <c r="J86" t="s">
        <v>202</v>
      </c>
      <c r="K86" t="s">
        <v>203</v>
      </c>
    </row>
    <row r="87" spans="1:11">
      <c r="A87" s="1">
        <v>44373</v>
      </c>
      <c r="B87" t="s">
        <v>59</v>
      </c>
      <c r="C87">
        <v>30</v>
      </c>
      <c r="D87" t="s">
        <v>24</v>
      </c>
      <c r="E87" t="s">
        <v>198</v>
      </c>
      <c r="F87" s="2">
        <v>95</v>
      </c>
      <c r="G87" t="s">
        <v>204</v>
      </c>
      <c r="H87" t="s">
        <v>205</v>
      </c>
      <c r="I87" t="s">
        <v>206</v>
      </c>
      <c r="J87" t="s">
        <v>207</v>
      </c>
      <c r="K87" t="s">
        <v>208</v>
      </c>
    </row>
    <row r="88" spans="1:11">
      <c r="A88" s="1">
        <v>44373</v>
      </c>
      <c r="B88" t="s">
        <v>59</v>
      </c>
      <c r="C88">
        <v>30</v>
      </c>
      <c r="D88" t="s">
        <v>21</v>
      </c>
      <c r="E88" t="s">
        <v>198</v>
      </c>
      <c r="F88" s="2">
        <v>95</v>
      </c>
      <c r="G88" t="s">
        <v>209</v>
      </c>
      <c r="H88" t="s">
        <v>210</v>
      </c>
      <c r="I88" t="s">
        <v>211</v>
      </c>
      <c r="J88" t="s">
        <v>212</v>
      </c>
      <c r="K88" t="s">
        <v>213</v>
      </c>
    </row>
    <row r="89" spans="1:11">
      <c r="A89" s="1">
        <v>44373</v>
      </c>
      <c r="B89" t="s">
        <v>59</v>
      </c>
      <c r="C89">
        <v>30</v>
      </c>
      <c r="D89" t="s">
        <v>55</v>
      </c>
      <c r="E89" t="s">
        <v>198</v>
      </c>
      <c r="F89" s="2">
        <v>95</v>
      </c>
      <c r="G89" t="s">
        <v>214</v>
      </c>
      <c r="H89" t="s">
        <v>215</v>
      </c>
      <c r="I89" t="s">
        <v>216</v>
      </c>
      <c r="J89" t="s">
        <v>217</v>
      </c>
      <c r="K89" t="s">
        <v>218</v>
      </c>
    </row>
    <row r="90" spans="1:11">
      <c r="A90" s="1">
        <v>44373</v>
      </c>
      <c r="B90" t="s">
        <v>59</v>
      </c>
      <c r="C90">
        <v>30</v>
      </c>
      <c r="D90" t="s">
        <v>27</v>
      </c>
      <c r="E90" t="s">
        <v>198</v>
      </c>
      <c r="F90" s="2">
        <v>95</v>
      </c>
      <c r="G90" t="s">
        <v>219</v>
      </c>
      <c r="H90" t="s">
        <v>220</v>
      </c>
      <c r="I90" t="s">
        <v>221</v>
      </c>
      <c r="J90" t="s">
        <v>222</v>
      </c>
      <c r="K90" t="s">
        <v>223</v>
      </c>
    </row>
    <row r="91" spans="1:11">
      <c r="A91" s="1">
        <v>44373</v>
      </c>
      <c r="B91" t="s">
        <v>59</v>
      </c>
      <c r="C91">
        <v>30</v>
      </c>
      <c r="D91" t="s">
        <v>49</v>
      </c>
      <c r="E91" t="s">
        <v>198</v>
      </c>
      <c r="F91" s="2">
        <v>95</v>
      </c>
      <c r="G91" t="s">
        <v>224</v>
      </c>
      <c r="H91" t="s">
        <v>225</v>
      </c>
      <c r="I91" t="s">
        <v>226</v>
      </c>
      <c r="J91" t="s">
        <v>227</v>
      </c>
      <c r="K91" t="s">
        <v>228</v>
      </c>
    </row>
    <row r="93" spans="1:11">
      <c r="A93" s="1">
        <v>44376</v>
      </c>
      <c r="B93" t="s">
        <v>59</v>
      </c>
      <c r="C93">
        <v>30</v>
      </c>
      <c r="D93" t="s">
        <v>14</v>
      </c>
      <c r="E93" t="s">
        <v>139</v>
      </c>
      <c r="F93" s="2">
        <v>95</v>
      </c>
      <c r="G93" t="s">
        <v>229</v>
      </c>
      <c r="H93" t="s">
        <v>230</v>
      </c>
      <c r="I93" t="s">
        <v>231</v>
      </c>
      <c r="J93" t="s">
        <v>232</v>
      </c>
      <c r="K93" t="s">
        <v>233</v>
      </c>
    </row>
    <row r="94" spans="1:11">
      <c r="A94" s="1">
        <v>44376</v>
      </c>
      <c r="B94" t="s">
        <v>59</v>
      </c>
      <c r="C94">
        <v>30</v>
      </c>
      <c r="D94" t="s">
        <v>21</v>
      </c>
      <c r="E94" t="s">
        <v>139</v>
      </c>
      <c r="F94" s="2">
        <v>95</v>
      </c>
      <c r="G94" t="s">
        <v>234</v>
      </c>
      <c r="H94" t="s">
        <v>235</v>
      </c>
      <c r="I94" t="s">
        <v>236</v>
      </c>
      <c r="J94" t="s">
        <v>237</v>
      </c>
      <c r="K94" t="s">
        <v>238</v>
      </c>
    </row>
    <row r="95" spans="1:11">
      <c r="A95" s="1">
        <v>44376</v>
      </c>
      <c r="B95" t="s">
        <v>59</v>
      </c>
      <c r="C95">
        <v>30</v>
      </c>
      <c r="D95" t="s">
        <v>55</v>
      </c>
      <c r="E95" t="s">
        <v>139</v>
      </c>
      <c r="F95" s="2">
        <v>95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</row>
    <row r="96" spans="1:11">
      <c r="A96" s="1">
        <v>44376</v>
      </c>
      <c r="B96" t="s">
        <v>59</v>
      </c>
      <c r="C96">
        <v>30</v>
      </c>
      <c r="D96" t="s">
        <v>27</v>
      </c>
      <c r="E96" t="s">
        <v>139</v>
      </c>
      <c r="F96" s="2">
        <v>95</v>
      </c>
      <c r="G96" t="s">
        <v>244</v>
      </c>
      <c r="H96" t="s">
        <v>245</v>
      </c>
      <c r="I96" t="s">
        <v>246</v>
      </c>
      <c r="J96" t="s">
        <v>247</v>
      </c>
      <c r="K96" t="s">
        <v>248</v>
      </c>
    </row>
    <row r="97" spans="1:13">
      <c r="A97" s="1">
        <v>44376</v>
      </c>
      <c r="B97" t="s">
        <v>59</v>
      </c>
      <c r="C97">
        <v>30</v>
      </c>
      <c r="D97" t="s">
        <v>49</v>
      </c>
      <c r="E97" t="s">
        <v>139</v>
      </c>
      <c r="F97" s="2">
        <v>95</v>
      </c>
      <c r="M97" t="s">
        <v>138</v>
      </c>
    </row>
    <row r="98" spans="1:13">
      <c r="A98" s="1"/>
      <c r="F98" s="2"/>
    </row>
    <row r="99" spans="1:13">
      <c r="A99" s="1">
        <v>44376</v>
      </c>
      <c r="B99" t="s">
        <v>59</v>
      </c>
      <c r="C99">
        <v>30</v>
      </c>
      <c r="D99" t="s">
        <v>14</v>
      </c>
      <c r="E99" t="s">
        <v>146</v>
      </c>
      <c r="F99" s="2">
        <v>95</v>
      </c>
      <c r="M99" t="s">
        <v>138</v>
      </c>
    </row>
    <row r="100" spans="1:13">
      <c r="A100" s="1">
        <v>44376</v>
      </c>
      <c r="B100" t="s">
        <v>59</v>
      </c>
      <c r="C100">
        <v>30</v>
      </c>
      <c r="D100" t="s">
        <v>49</v>
      </c>
      <c r="E100" t="s">
        <v>146</v>
      </c>
      <c r="F100" s="2">
        <v>95</v>
      </c>
      <c r="M100" t="s">
        <v>138</v>
      </c>
    </row>
    <row r="102" spans="1:13">
      <c r="A102" s="3">
        <v>44378</v>
      </c>
      <c r="B102" t="s">
        <v>59</v>
      </c>
      <c r="C102">
        <v>30</v>
      </c>
      <c r="D102" t="s">
        <v>49</v>
      </c>
      <c r="E102" t="s">
        <v>112</v>
      </c>
      <c r="F102" s="2">
        <v>95</v>
      </c>
      <c r="G102" t="s">
        <v>249</v>
      </c>
      <c r="H102" t="s">
        <v>250</v>
      </c>
      <c r="I102" t="s">
        <v>251</v>
      </c>
      <c r="J102" t="s">
        <v>252</v>
      </c>
      <c r="K102" t="s">
        <v>253</v>
      </c>
    </row>
    <row r="104" spans="1:13">
      <c r="A104" s="3">
        <v>44378</v>
      </c>
      <c r="B104" t="s">
        <v>59</v>
      </c>
      <c r="C104">
        <v>30</v>
      </c>
      <c r="D104" t="s">
        <v>49</v>
      </c>
      <c r="E104" t="s">
        <v>139</v>
      </c>
      <c r="F104" s="2">
        <v>95</v>
      </c>
      <c r="M104" t="s">
        <v>254</v>
      </c>
    </row>
    <row r="106" spans="1:13">
      <c r="A106" s="3">
        <v>44378</v>
      </c>
      <c r="B106" t="s">
        <v>59</v>
      </c>
      <c r="C106">
        <v>30</v>
      </c>
      <c r="D106" t="s">
        <v>14</v>
      </c>
      <c r="E106" t="s">
        <v>146</v>
      </c>
      <c r="F106" s="2">
        <v>95</v>
      </c>
      <c r="G106" t="s">
        <v>255</v>
      </c>
      <c r="H106" t="s">
        <v>256</v>
      </c>
      <c r="I106" t="s">
        <v>257</v>
      </c>
      <c r="J106" t="s">
        <v>258</v>
      </c>
      <c r="K106" t="s">
        <v>259</v>
      </c>
    </row>
    <row r="107" spans="1:13">
      <c r="A107" s="3">
        <v>44378</v>
      </c>
      <c r="B107" t="s">
        <v>59</v>
      </c>
      <c r="C107">
        <v>30</v>
      </c>
      <c r="D107" t="s">
        <v>49</v>
      </c>
      <c r="E107" t="s">
        <v>146</v>
      </c>
      <c r="F107" s="2">
        <v>95</v>
      </c>
      <c r="M107" t="s">
        <v>254</v>
      </c>
    </row>
    <row r="109" spans="1:13">
      <c r="A109" s="1">
        <v>44387</v>
      </c>
      <c r="B109" t="s">
        <v>59</v>
      </c>
      <c r="C109">
        <v>30</v>
      </c>
      <c r="D109" t="s">
        <v>49</v>
      </c>
      <c r="E109" t="s">
        <v>139</v>
      </c>
      <c r="F109" s="2">
        <v>95</v>
      </c>
      <c r="G109" t="s">
        <v>260</v>
      </c>
      <c r="H109" t="s">
        <v>261</v>
      </c>
      <c r="I109" t="s">
        <v>262</v>
      </c>
      <c r="J109" t="s">
        <v>263</v>
      </c>
      <c r="K109" t="s">
        <v>264</v>
      </c>
    </row>
    <row r="110" spans="1:13">
      <c r="A110" s="1">
        <v>44387</v>
      </c>
      <c r="B110" t="s">
        <v>59</v>
      </c>
      <c r="C110">
        <v>30</v>
      </c>
      <c r="D110" t="s">
        <v>49</v>
      </c>
      <c r="E110" t="s">
        <v>146</v>
      </c>
      <c r="F110" s="2">
        <v>95</v>
      </c>
      <c r="G110" t="s">
        <v>265</v>
      </c>
      <c r="H110" t="s">
        <v>266</v>
      </c>
      <c r="I110" t="s">
        <v>267</v>
      </c>
      <c r="J110" t="s">
        <v>268</v>
      </c>
      <c r="K110" t="s">
        <v>269</v>
      </c>
    </row>
    <row r="112" spans="1:13">
      <c r="A112" s="1">
        <v>44390</v>
      </c>
      <c r="B112" t="s">
        <v>59</v>
      </c>
      <c r="C112">
        <v>30</v>
      </c>
      <c r="D112" t="s">
        <v>14</v>
      </c>
      <c r="E112" t="s">
        <v>15</v>
      </c>
      <c r="F112" s="2">
        <v>95</v>
      </c>
      <c r="G112" t="s">
        <v>270</v>
      </c>
      <c r="H112" t="s">
        <v>271</v>
      </c>
      <c r="I112" t="s">
        <v>272</v>
      </c>
      <c r="J112" t="s">
        <v>273</v>
      </c>
      <c r="K112" t="s">
        <v>274</v>
      </c>
    </row>
    <row r="113" spans="1:13">
      <c r="A113" s="1">
        <v>44390</v>
      </c>
      <c r="B113" t="s">
        <v>59</v>
      </c>
      <c r="C113">
        <v>30</v>
      </c>
      <c r="D113" t="s">
        <v>24</v>
      </c>
      <c r="E113" t="s">
        <v>15</v>
      </c>
      <c r="F113" s="2">
        <v>95</v>
      </c>
      <c r="G113" t="s">
        <v>275</v>
      </c>
      <c r="H113" t="s">
        <v>276</v>
      </c>
      <c r="I113" t="s">
        <v>277</v>
      </c>
      <c r="J113" t="s">
        <v>278</v>
      </c>
      <c r="K113" t="s">
        <v>279</v>
      </c>
    </row>
    <row r="114" spans="1:13">
      <c r="A114" s="1">
        <v>44390</v>
      </c>
      <c r="B114" t="s">
        <v>59</v>
      </c>
      <c r="C114">
        <v>30</v>
      </c>
      <c r="D114" t="s">
        <v>21</v>
      </c>
      <c r="E114" t="s">
        <v>15</v>
      </c>
      <c r="F114" s="2">
        <v>95</v>
      </c>
      <c r="G114" t="s">
        <v>280</v>
      </c>
      <c r="H114" t="s">
        <v>281</v>
      </c>
      <c r="I114" t="s">
        <v>282</v>
      </c>
      <c r="J114" t="s">
        <v>283</v>
      </c>
      <c r="K114" t="s">
        <v>284</v>
      </c>
    </row>
    <row r="115" spans="1:13">
      <c r="A115" s="1">
        <v>44390</v>
      </c>
      <c r="B115" t="s">
        <v>59</v>
      </c>
      <c r="C115">
        <v>30</v>
      </c>
      <c r="D115" t="s">
        <v>55</v>
      </c>
      <c r="E115" t="s">
        <v>15</v>
      </c>
      <c r="F115" s="2">
        <v>95</v>
      </c>
      <c r="G115" t="s">
        <v>285</v>
      </c>
      <c r="H115" t="s">
        <v>286</v>
      </c>
      <c r="I115" t="s">
        <v>287</v>
      </c>
      <c r="J115" t="s">
        <v>288</v>
      </c>
      <c r="K115" t="s">
        <v>289</v>
      </c>
    </row>
    <row r="116" spans="1:13">
      <c r="A116" s="1">
        <v>44390</v>
      </c>
      <c r="B116" t="s">
        <v>59</v>
      </c>
      <c r="C116">
        <v>30</v>
      </c>
      <c r="D116" t="s">
        <v>27</v>
      </c>
      <c r="E116" t="s">
        <v>15</v>
      </c>
      <c r="F116" s="2">
        <v>95</v>
      </c>
      <c r="G116" t="s">
        <v>290</v>
      </c>
      <c r="H116" t="s">
        <v>291</v>
      </c>
      <c r="I116" t="s">
        <v>292</v>
      </c>
      <c r="J116" t="s">
        <v>293</v>
      </c>
      <c r="K116" t="s">
        <v>294</v>
      </c>
    </row>
    <row r="117" spans="1:13">
      <c r="A117" s="1">
        <v>44390</v>
      </c>
      <c r="B117" t="s">
        <v>59</v>
      </c>
      <c r="C117">
        <v>30</v>
      </c>
      <c r="D117" t="s">
        <v>49</v>
      </c>
      <c r="E117" t="s">
        <v>15</v>
      </c>
      <c r="F117" s="2">
        <v>95</v>
      </c>
      <c r="G117" t="s">
        <v>295</v>
      </c>
      <c r="H117" t="s">
        <v>296</v>
      </c>
      <c r="I117" t="s">
        <v>297</v>
      </c>
      <c r="J117" t="s">
        <v>298</v>
      </c>
      <c r="K117" t="s">
        <v>299</v>
      </c>
    </row>
    <row r="119" spans="1:13">
      <c r="A119" s="1">
        <v>44396</v>
      </c>
      <c r="B119" t="s">
        <v>300</v>
      </c>
      <c r="C119">
        <v>10</v>
      </c>
      <c r="D119" t="s">
        <v>14</v>
      </c>
      <c r="E119" t="s">
        <v>301</v>
      </c>
      <c r="F119" s="2">
        <v>95</v>
      </c>
      <c r="M119" t="s">
        <v>302</v>
      </c>
    </row>
    <row r="120" spans="1:13">
      <c r="A120" s="1">
        <v>44396</v>
      </c>
      <c r="B120" t="s">
        <v>300</v>
      </c>
      <c r="C120">
        <v>10</v>
      </c>
      <c r="D120" t="s">
        <v>24</v>
      </c>
      <c r="E120" t="s">
        <v>301</v>
      </c>
      <c r="F120" s="2">
        <v>95</v>
      </c>
      <c r="G120" t="s">
        <v>303</v>
      </c>
      <c r="H120" t="s">
        <v>304</v>
      </c>
      <c r="I120" t="s">
        <v>305</v>
      </c>
      <c r="J120" t="s">
        <v>306</v>
      </c>
      <c r="K120" t="s">
        <v>307</v>
      </c>
    </row>
    <row r="121" spans="1:13">
      <c r="A121" s="1">
        <v>44396</v>
      </c>
      <c r="B121" t="s">
        <v>300</v>
      </c>
      <c r="C121">
        <v>10</v>
      </c>
      <c r="D121" t="s">
        <v>21</v>
      </c>
      <c r="E121" t="s">
        <v>301</v>
      </c>
      <c r="F121" s="2">
        <v>95</v>
      </c>
      <c r="M121" t="s">
        <v>308</v>
      </c>
    </row>
    <row r="122" spans="1:13">
      <c r="A122" s="1">
        <v>44396</v>
      </c>
      <c r="B122" t="s">
        <v>300</v>
      </c>
      <c r="C122">
        <v>10</v>
      </c>
      <c r="D122" t="s">
        <v>55</v>
      </c>
      <c r="E122" t="s">
        <v>301</v>
      </c>
      <c r="F122" s="2">
        <v>95</v>
      </c>
      <c r="M122" t="s">
        <v>309</v>
      </c>
    </row>
    <row r="123" spans="1:13">
      <c r="A123" s="1">
        <v>44396</v>
      </c>
      <c r="B123" t="s">
        <v>300</v>
      </c>
      <c r="C123">
        <v>10</v>
      </c>
      <c r="D123" t="s">
        <v>27</v>
      </c>
      <c r="E123" t="s">
        <v>301</v>
      </c>
      <c r="F123" s="2">
        <v>95</v>
      </c>
      <c r="M123" t="s">
        <v>308</v>
      </c>
    </row>
    <row r="124" spans="1:13">
      <c r="A124" s="1">
        <v>44396</v>
      </c>
      <c r="B124" t="s">
        <v>300</v>
      </c>
      <c r="C124">
        <v>10</v>
      </c>
      <c r="D124" t="s">
        <v>49</v>
      </c>
      <c r="E124" t="s">
        <v>301</v>
      </c>
      <c r="F124" s="2">
        <v>95</v>
      </c>
      <c r="M124" t="s">
        <v>310</v>
      </c>
    </row>
    <row r="126" spans="1:13">
      <c r="A126" s="1">
        <v>44400</v>
      </c>
      <c r="B126" t="s">
        <v>300</v>
      </c>
      <c r="C126">
        <v>5</v>
      </c>
      <c r="D126" t="s">
        <v>21</v>
      </c>
      <c r="E126" t="s">
        <v>301</v>
      </c>
      <c r="F126" s="2">
        <v>95</v>
      </c>
      <c r="G126" t="s">
        <v>311</v>
      </c>
      <c r="H126" t="s">
        <v>312</v>
      </c>
      <c r="I126" t="s">
        <v>313</v>
      </c>
      <c r="J126" t="s">
        <v>314</v>
      </c>
      <c r="K126" t="s">
        <v>315</v>
      </c>
    </row>
    <row r="127" spans="1:13">
      <c r="A127" s="1">
        <v>44400</v>
      </c>
      <c r="B127" t="s">
        <v>300</v>
      </c>
      <c r="C127">
        <v>5</v>
      </c>
      <c r="D127" t="s">
        <v>55</v>
      </c>
      <c r="E127" t="s">
        <v>301</v>
      </c>
      <c r="F127" s="2">
        <v>95</v>
      </c>
      <c r="G127" t="s">
        <v>316</v>
      </c>
      <c r="H127" t="s">
        <v>317</v>
      </c>
      <c r="I127" t="s">
        <v>318</v>
      </c>
      <c r="J127" t="s">
        <v>319</v>
      </c>
      <c r="K127" t="s">
        <v>320</v>
      </c>
    </row>
    <row r="128" spans="1:13">
      <c r="A128" s="1">
        <v>44400</v>
      </c>
      <c r="B128" t="s">
        <v>300</v>
      </c>
      <c r="C128">
        <v>5</v>
      </c>
      <c r="D128" t="s">
        <v>27</v>
      </c>
      <c r="E128" t="s">
        <v>301</v>
      </c>
      <c r="F128" s="2">
        <v>95</v>
      </c>
      <c r="G128" t="s">
        <v>321</v>
      </c>
      <c r="H128" t="s">
        <v>322</v>
      </c>
      <c r="I128" t="s">
        <v>323</v>
      </c>
      <c r="J128" t="s">
        <v>324</v>
      </c>
      <c r="K128" t="s">
        <v>325</v>
      </c>
    </row>
    <row r="129" spans="1:13">
      <c r="A129" s="1">
        <v>44400</v>
      </c>
      <c r="B129" t="s">
        <v>300</v>
      </c>
      <c r="C129">
        <v>5</v>
      </c>
      <c r="D129" t="s">
        <v>49</v>
      </c>
      <c r="E129" t="s">
        <v>301</v>
      </c>
      <c r="F129" s="2">
        <v>95</v>
      </c>
      <c r="G129" t="s">
        <v>326</v>
      </c>
      <c r="H129" t="s">
        <v>327</v>
      </c>
      <c r="I129" t="s">
        <v>328</v>
      </c>
      <c r="J129" t="s">
        <v>329</v>
      </c>
      <c r="K129" t="s">
        <v>330</v>
      </c>
    </row>
    <row r="130" spans="1:13">
      <c r="A130" s="1"/>
      <c r="F130" s="2"/>
    </row>
    <row r="131" spans="1:13">
      <c r="A131" s="1">
        <v>44400</v>
      </c>
      <c r="B131" t="s">
        <v>331</v>
      </c>
      <c r="C131">
        <v>5</v>
      </c>
      <c r="D131" t="s">
        <v>14</v>
      </c>
      <c r="E131" t="s">
        <v>301</v>
      </c>
      <c r="F131" s="2">
        <v>95</v>
      </c>
      <c r="M131" t="s">
        <v>302</v>
      </c>
    </row>
    <row r="132" spans="1:13">
      <c r="A132" s="1">
        <v>44400</v>
      </c>
      <c r="B132" t="s">
        <v>331</v>
      </c>
      <c r="C132">
        <v>5</v>
      </c>
      <c r="D132" t="s">
        <v>24</v>
      </c>
      <c r="E132" t="s">
        <v>301</v>
      </c>
      <c r="F132" s="2">
        <v>95</v>
      </c>
      <c r="G132" t="s">
        <v>332</v>
      </c>
      <c r="H132" t="s">
        <v>333</v>
      </c>
      <c r="I132" t="s">
        <v>334</v>
      </c>
      <c r="J132" t="s">
        <v>335</v>
      </c>
      <c r="K132" t="s">
        <v>336</v>
      </c>
    </row>
    <row r="133" spans="1:13">
      <c r="A133" s="1">
        <v>44400</v>
      </c>
      <c r="B133" t="s">
        <v>331</v>
      </c>
      <c r="C133">
        <v>5</v>
      </c>
      <c r="D133" t="s">
        <v>21</v>
      </c>
      <c r="E133" t="s">
        <v>301</v>
      </c>
      <c r="F133" s="2">
        <v>95</v>
      </c>
      <c r="G133" t="s">
        <v>337</v>
      </c>
      <c r="H133" t="s">
        <v>338</v>
      </c>
      <c r="I133" t="s">
        <v>339</v>
      </c>
      <c r="J133" t="s">
        <v>340</v>
      </c>
      <c r="K133" t="s">
        <v>341</v>
      </c>
    </row>
    <row r="134" spans="1:13">
      <c r="A134" s="1">
        <v>44400</v>
      </c>
      <c r="B134" t="s">
        <v>331</v>
      </c>
      <c r="C134">
        <v>5</v>
      </c>
      <c r="D134" t="s">
        <v>55</v>
      </c>
      <c r="E134" t="s">
        <v>301</v>
      </c>
      <c r="F134" s="2">
        <v>95</v>
      </c>
      <c r="G134" t="s">
        <v>342</v>
      </c>
      <c r="H134" t="s">
        <v>343</v>
      </c>
      <c r="I134" t="s">
        <v>344</v>
      </c>
      <c r="J134" t="s">
        <v>345</v>
      </c>
      <c r="K134" t="s">
        <v>346</v>
      </c>
    </row>
    <row r="135" spans="1:13">
      <c r="A135" s="1">
        <v>44400</v>
      </c>
      <c r="B135" t="s">
        <v>331</v>
      </c>
      <c r="C135">
        <v>5</v>
      </c>
      <c r="D135" t="s">
        <v>27</v>
      </c>
      <c r="E135" t="s">
        <v>301</v>
      </c>
      <c r="F135" s="2">
        <v>95</v>
      </c>
      <c r="G135" t="s">
        <v>347</v>
      </c>
      <c r="H135" t="s">
        <v>348</v>
      </c>
      <c r="I135" t="s">
        <v>349</v>
      </c>
      <c r="J135" t="s">
        <v>350</v>
      </c>
      <c r="K135" t="s">
        <v>351</v>
      </c>
    </row>
    <row r="136" spans="1:13">
      <c r="A136" s="1">
        <v>44400</v>
      </c>
      <c r="B136" t="s">
        <v>331</v>
      </c>
      <c r="C136">
        <v>5</v>
      </c>
      <c r="D136" t="s">
        <v>49</v>
      </c>
      <c r="E136" t="s">
        <v>301</v>
      </c>
      <c r="F136" s="2">
        <v>95</v>
      </c>
      <c r="G136" t="s">
        <v>352</v>
      </c>
      <c r="H136" t="s">
        <v>353</v>
      </c>
      <c r="I136" t="s">
        <v>354</v>
      </c>
      <c r="J136" t="s">
        <v>355</v>
      </c>
      <c r="K136" t="s">
        <v>356</v>
      </c>
    </row>
    <row r="138" spans="1:13">
      <c r="A138" s="1">
        <v>44412</v>
      </c>
      <c r="B138" t="s">
        <v>357</v>
      </c>
      <c r="C138">
        <v>1</v>
      </c>
      <c r="D138" t="s">
        <v>14</v>
      </c>
      <c r="E138" t="s">
        <v>301</v>
      </c>
      <c r="F138" s="2">
        <v>10</v>
      </c>
      <c r="G138" s="9">
        <v>0.45812999999999998</v>
      </c>
      <c r="H138">
        <v>2.7E-2</v>
      </c>
      <c r="I138">
        <v>6451.0349999999999</v>
      </c>
      <c r="J138">
        <v>58201.663999999997</v>
      </c>
      <c r="K138">
        <v>64652.699000000001</v>
      </c>
    </row>
    <row r="140" spans="1:13">
      <c r="A140" s="1">
        <v>44537</v>
      </c>
      <c r="B140" t="s">
        <v>331</v>
      </c>
      <c r="C140">
        <v>30</v>
      </c>
      <c r="D140" t="s">
        <v>14</v>
      </c>
      <c r="E140" t="s">
        <v>358</v>
      </c>
      <c r="F140" s="2">
        <v>95</v>
      </c>
      <c r="G140" t="s">
        <v>359</v>
      </c>
      <c r="H140" t="s">
        <v>360</v>
      </c>
      <c r="I140" t="s">
        <v>361</v>
      </c>
      <c r="J140" t="s">
        <v>362</v>
      </c>
      <c r="K140" t="s">
        <v>363</v>
      </c>
    </row>
    <row r="141" spans="1:13">
      <c r="A141" s="1">
        <v>44537</v>
      </c>
      <c r="B141" t="s">
        <v>331</v>
      </c>
      <c r="C141">
        <v>30</v>
      </c>
      <c r="D141" t="s">
        <v>24</v>
      </c>
      <c r="E141" t="s">
        <v>358</v>
      </c>
      <c r="F141" s="2">
        <v>95</v>
      </c>
      <c r="G141" t="s">
        <v>364</v>
      </c>
      <c r="H141" t="s">
        <v>365</v>
      </c>
      <c r="I141" t="s">
        <v>366</v>
      </c>
      <c r="J141" t="s">
        <v>367</v>
      </c>
      <c r="K141" t="s">
        <v>368</v>
      </c>
    </row>
    <row r="142" spans="1:13">
      <c r="A142" s="1">
        <v>44537</v>
      </c>
      <c r="B142" t="s">
        <v>331</v>
      </c>
      <c r="C142">
        <v>30</v>
      </c>
      <c r="D142" t="s">
        <v>21</v>
      </c>
      <c r="E142" t="s">
        <v>358</v>
      </c>
      <c r="F142" s="2">
        <v>95</v>
      </c>
      <c r="G142" t="s">
        <v>369</v>
      </c>
      <c r="H142" t="s">
        <v>370</v>
      </c>
      <c r="I142" t="s">
        <v>371</v>
      </c>
      <c r="J142" t="s">
        <v>372</v>
      </c>
      <c r="K142" t="s">
        <v>373</v>
      </c>
    </row>
    <row r="143" spans="1:13">
      <c r="A143" s="1">
        <v>44537</v>
      </c>
      <c r="B143" t="s">
        <v>331</v>
      </c>
      <c r="C143">
        <v>30</v>
      </c>
      <c r="D143" t="s">
        <v>55</v>
      </c>
      <c r="E143" t="s">
        <v>358</v>
      </c>
      <c r="F143" s="2">
        <v>95</v>
      </c>
      <c r="M143" t="s">
        <v>374</v>
      </c>
    </row>
    <row r="144" spans="1:13">
      <c r="A144" s="1">
        <v>44537</v>
      </c>
      <c r="B144" t="s">
        <v>331</v>
      </c>
      <c r="C144">
        <v>30</v>
      </c>
      <c r="D144" t="s">
        <v>27</v>
      </c>
      <c r="E144" t="s">
        <v>358</v>
      </c>
      <c r="F144" s="2">
        <v>95</v>
      </c>
      <c r="M144" t="s">
        <v>375</v>
      </c>
    </row>
    <row r="145" spans="1:13">
      <c r="A145" s="1">
        <v>44537</v>
      </c>
      <c r="B145" t="s">
        <v>331</v>
      </c>
      <c r="C145">
        <v>30</v>
      </c>
      <c r="D145" t="s">
        <v>49</v>
      </c>
      <c r="E145" t="s">
        <v>358</v>
      </c>
      <c r="F145" s="2">
        <v>95</v>
      </c>
      <c r="G145" t="s">
        <v>376</v>
      </c>
      <c r="H145" t="s">
        <v>377</v>
      </c>
      <c r="I145" t="s">
        <v>378</v>
      </c>
      <c r="J145" t="s">
        <v>379</v>
      </c>
      <c r="K145" t="s">
        <v>380</v>
      </c>
    </row>
    <row r="146" spans="1:13">
      <c r="A146" s="1"/>
      <c r="F146" s="2"/>
    </row>
    <row r="148" spans="1:13">
      <c r="A148" s="4">
        <v>44718</v>
      </c>
      <c r="B148" s="5" t="s">
        <v>30</v>
      </c>
      <c r="C148" s="5">
        <v>10</v>
      </c>
      <c r="D148" s="12" t="s">
        <v>14</v>
      </c>
      <c r="E148" s="5" t="s">
        <v>15</v>
      </c>
      <c r="F148" s="6">
        <v>80</v>
      </c>
      <c r="G148" s="5" t="s">
        <v>381</v>
      </c>
      <c r="H148" s="5" t="s">
        <v>382</v>
      </c>
      <c r="I148" s="5" t="s">
        <v>383</v>
      </c>
      <c r="J148" s="5" t="s">
        <v>384</v>
      </c>
      <c r="K148" s="5" t="s">
        <v>385</v>
      </c>
      <c r="L148" t="s">
        <v>386</v>
      </c>
    </row>
    <row r="149" spans="1:13">
      <c r="A149" s="1">
        <v>44718</v>
      </c>
      <c r="B149" t="s">
        <v>30</v>
      </c>
      <c r="C149">
        <v>10</v>
      </c>
      <c r="D149" t="s">
        <v>18</v>
      </c>
      <c r="E149" t="s">
        <v>15</v>
      </c>
      <c r="F149" s="2">
        <v>80</v>
      </c>
      <c r="G149" t="s">
        <v>42</v>
      </c>
      <c r="H149" s="10" t="s">
        <v>42</v>
      </c>
      <c r="L149" t="s">
        <v>386</v>
      </c>
    </row>
    <row r="150" spans="1:13">
      <c r="A150" s="1">
        <v>44718</v>
      </c>
      <c r="B150" t="s">
        <v>30</v>
      </c>
      <c r="C150">
        <v>10</v>
      </c>
      <c r="D150" s="12" t="s">
        <v>21</v>
      </c>
      <c r="E150" t="s">
        <v>15</v>
      </c>
      <c r="F150" s="2">
        <v>80</v>
      </c>
      <c r="G150" t="s">
        <v>387</v>
      </c>
      <c r="H150" t="s">
        <v>388</v>
      </c>
      <c r="I150" t="s">
        <v>389</v>
      </c>
      <c r="J150" t="s">
        <v>390</v>
      </c>
      <c r="K150" t="s">
        <v>391</v>
      </c>
      <c r="L150" t="s">
        <v>386</v>
      </c>
    </row>
    <row r="151" spans="1:13">
      <c r="A151" s="1">
        <v>44718</v>
      </c>
      <c r="B151" t="s">
        <v>30</v>
      </c>
      <c r="C151">
        <v>10</v>
      </c>
      <c r="D151" s="12" t="s">
        <v>24</v>
      </c>
      <c r="E151" t="s">
        <v>15</v>
      </c>
      <c r="F151" s="2">
        <v>80</v>
      </c>
      <c r="G151" t="s">
        <v>392</v>
      </c>
      <c r="H151" t="s">
        <v>393</v>
      </c>
      <c r="I151" t="s">
        <v>394</v>
      </c>
      <c r="J151" t="s">
        <v>395</v>
      </c>
      <c r="K151" t="s">
        <v>396</v>
      </c>
      <c r="L151" t="s">
        <v>386</v>
      </c>
    </row>
    <row r="152" spans="1:13">
      <c r="A152" s="1">
        <v>44718</v>
      </c>
      <c r="B152" t="s">
        <v>30</v>
      </c>
      <c r="C152">
        <v>10</v>
      </c>
      <c r="D152" s="12" t="s">
        <v>27</v>
      </c>
      <c r="E152" t="s">
        <v>15</v>
      </c>
      <c r="F152" s="2">
        <v>80</v>
      </c>
      <c r="G152" t="s">
        <v>397</v>
      </c>
      <c r="H152" t="s">
        <v>398</v>
      </c>
      <c r="I152" t="s">
        <v>399</v>
      </c>
      <c r="J152" t="s">
        <v>400</v>
      </c>
      <c r="K152" t="s">
        <v>401</v>
      </c>
      <c r="L152" t="s">
        <v>386</v>
      </c>
    </row>
    <row r="153" spans="1:13">
      <c r="A153" s="1">
        <v>44718</v>
      </c>
      <c r="B153" t="s">
        <v>30</v>
      </c>
      <c r="C153">
        <v>10</v>
      </c>
      <c r="D153" s="12" t="s">
        <v>49</v>
      </c>
      <c r="E153" t="s">
        <v>15</v>
      </c>
      <c r="F153" s="2">
        <v>80</v>
      </c>
      <c r="G153" t="s">
        <v>402</v>
      </c>
      <c r="H153" t="s">
        <v>403</v>
      </c>
      <c r="I153" t="s">
        <v>404</v>
      </c>
      <c r="J153" t="s">
        <v>405</v>
      </c>
      <c r="K153" t="s">
        <v>406</v>
      </c>
      <c r="L153" t="s">
        <v>386</v>
      </c>
    </row>
    <row r="154" spans="1:13">
      <c r="A154" s="1">
        <v>44718</v>
      </c>
      <c r="B154" t="s">
        <v>30</v>
      </c>
      <c r="C154">
        <v>10</v>
      </c>
      <c r="D154" s="12" t="s">
        <v>55</v>
      </c>
      <c r="E154" t="s">
        <v>15</v>
      </c>
      <c r="F154" s="2">
        <v>80</v>
      </c>
      <c r="G154" t="s">
        <v>407</v>
      </c>
      <c r="H154" t="s">
        <v>408</v>
      </c>
      <c r="I154" t="s">
        <v>409</v>
      </c>
      <c r="J154" t="s">
        <v>410</v>
      </c>
      <c r="K154" t="s">
        <v>411</v>
      </c>
      <c r="L154" t="s">
        <v>386</v>
      </c>
    </row>
    <row r="155" spans="1:13">
      <c r="A155" s="1">
        <v>44718</v>
      </c>
      <c r="B155" t="s">
        <v>30</v>
      </c>
      <c r="C155">
        <v>10</v>
      </c>
      <c r="D155" s="12" t="s">
        <v>412</v>
      </c>
      <c r="E155" t="s">
        <v>15</v>
      </c>
      <c r="F155" s="2">
        <v>80</v>
      </c>
      <c r="G155" t="s">
        <v>413</v>
      </c>
      <c r="H155" t="s">
        <v>414</v>
      </c>
      <c r="I155" t="s">
        <v>415</v>
      </c>
      <c r="J155" t="s">
        <v>416</v>
      </c>
      <c r="K155" t="s">
        <v>417</v>
      </c>
      <c r="L155" t="s">
        <v>386</v>
      </c>
    </row>
    <row r="157" spans="1:13">
      <c r="A157" s="1">
        <v>44720</v>
      </c>
      <c r="B157" t="s">
        <v>331</v>
      </c>
      <c r="C157">
        <v>30</v>
      </c>
      <c r="D157" t="s">
        <v>14</v>
      </c>
      <c r="E157" t="s">
        <v>358</v>
      </c>
      <c r="F157" s="2">
        <v>95</v>
      </c>
      <c r="G157" t="s">
        <v>418</v>
      </c>
      <c r="H157" t="s">
        <v>419</v>
      </c>
      <c r="I157" t="s">
        <v>420</v>
      </c>
      <c r="J157" t="s">
        <v>421</v>
      </c>
      <c r="K157" t="s">
        <v>422</v>
      </c>
      <c r="L157" t="s">
        <v>386</v>
      </c>
    </row>
    <row r="158" spans="1:13">
      <c r="A158" s="1">
        <v>44720</v>
      </c>
      <c r="B158" t="s">
        <v>331</v>
      </c>
      <c r="C158">
        <v>30</v>
      </c>
      <c r="D158" t="s">
        <v>24</v>
      </c>
      <c r="E158" t="s">
        <v>358</v>
      </c>
      <c r="F158" s="2">
        <v>95</v>
      </c>
      <c r="G158" s="11" t="s">
        <v>423</v>
      </c>
      <c r="H158" t="s">
        <v>424</v>
      </c>
      <c r="I158" t="s">
        <v>425</v>
      </c>
      <c r="J158" t="s">
        <v>426</v>
      </c>
      <c r="K158" t="s">
        <v>427</v>
      </c>
      <c r="L158" t="s">
        <v>386</v>
      </c>
    </row>
    <row r="160" spans="1:13">
      <c r="A160" s="1">
        <v>44720</v>
      </c>
      <c r="B160" t="s">
        <v>331</v>
      </c>
      <c r="C160">
        <v>5</v>
      </c>
      <c r="D160" t="s">
        <v>24</v>
      </c>
      <c r="E160" t="s">
        <v>301</v>
      </c>
      <c r="F160" s="2">
        <v>95</v>
      </c>
      <c r="G160" t="s">
        <v>428</v>
      </c>
      <c r="H160" t="s">
        <v>429</v>
      </c>
      <c r="I160" t="s">
        <v>430</v>
      </c>
      <c r="J160" t="s">
        <v>431</v>
      </c>
      <c r="K160" t="s">
        <v>432</v>
      </c>
      <c r="L160" t="s">
        <v>386</v>
      </c>
      <c r="M160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F245-99AB-4552-BA2F-365928370255}">
  <dimension ref="A1:N117"/>
  <sheetViews>
    <sheetView topLeftCell="C93" workbookViewId="0">
      <selection activeCell="A57" sqref="A57"/>
    </sheetView>
  </sheetViews>
  <sheetFormatPr defaultRowHeight="15"/>
  <cols>
    <col min="1" max="1" width="10.7109375" customWidth="1"/>
    <col min="2" max="2" width="30.5703125" customWidth="1"/>
    <col min="4" max="4" width="13.42578125" customWidth="1"/>
    <col min="5" max="5" width="13.140625" customWidth="1"/>
    <col min="6" max="6" width="17.7109375" customWidth="1"/>
    <col min="7" max="7" width="15.7109375" customWidth="1"/>
    <col min="8" max="8" width="13" customWidth="1"/>
    <col min="9" max="9" width="20.28515625" customWidth="1"/>
    <col min="10" max="10" width="17" customWidth="1"/>
    <col min="11" max="11" width="20.28515625" customWidth="1"/>
    <col min="12" max="12" width="20.42578125" customWidth="1"/>
    <col min="13" max="13" width="99.42578125" customWidth="1"/>
    <col min="14" max="14" width="36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44713</v>
      </c>
      <c r="B2" t="s">
        <v>30</v>
      </c>
      <c r="C2">
        <v>1</v>
      </c>
      <c r="D2" t="s">
        <v>412</v>
      </c>
      <c r="E2" t="s">
        <v>358</v>
      </c>
      <c r="F2">
        <v>30</v>
      </c>
      <c r="G2">
        <v>96.787000000000006</v>
      </c>
      <c r="H2">
        <v>0.74099999999999999</v>
      </c>
      <c r="I2">
        <v>25.838999999999999</v>
      </c>
      <c r="J2">
        <v>9.702</v>
      </c>
      <c r="K2">
        <v>35.540999999999997</v>
      </c>
      <c r="L2" t="s">
        <v>386</v>
      </c>
      <c r="M2" t="s">
        <v>434</v>
      </c>
    </row>
    <row r="3" spans="1:13">
      <c r="A3" s="1">
        <v>44713</v>
      </c>
      <c r="B3" t="s">
        <v>30</v>
      </c>
      <c r="C3">
        <v>1</v>
      </c>
      <c r="D3" t="s">
        <v>412</v>
      </c>
      <c r="E3" t="s">
        <v>198</v>
      </c>
      <c r="F3">
        <v>30</v>
      </c>
      <c r="G3">
        <v>91.600999999999999</v>
      </c>
      <c r="H3">
        <v>0.90900000000000003</v>
      </c>
      <c r="I3">
        <v>1036.4659999999999</v>
      </c>
      <c r="J3">
        <v>108.768</v>
      </c>
      <c r="K3">
        <v>1145.2329999999999</v>
      </c>
      <c r="L3" t="s">
        <v>386</v>
      </c>
      <c r="M3" t="s">
        <v>434</v>
      </c>
    </row>
    <row r="4" spans="1:13">
      <c r="A4" s="1">
        <v>44713</v>
      </c>
      <c r="B4" t="s">
        <v>30</v>
      </c>
      <c r="C4">
        <v>1</v>
      </c>
      <c r="D4" t="s">
        <v>412</v>
      </c>
      <c r="E4" t="s">
        <v>435</v>
      </c>
      <c r="F4">
        <v>30</v>
      </c>
      <c r="G4">
        <v>84.516000000000005</v>
      </c>
      <c r="H4">
        <v>0.82199999999999995</v>
      </c>
      <c r="I4">
        <v>87.188000000000002</v>
      </c>
      <c r="J4">
        <v>6.1760000000000002</v>
      </c>
      <c r="K4">
        <v>93.364000000000004</v>
      </c>
      <c r="L4" t="s">
        <v>386</v>
      </c>
      <c r="M4" t="s">
        <v>434</v>
      </c>
    </row>
    <row r="5" spans="1:13">
      <c r="A5" s="1">
        <v>44713</v>
      </c>
      <c r="B5" t="s">
        <v>30</v>
      </c>
      <c r="C5">
        <v>1</v>
      </c>
      <c r="D5" t="s">
        <v>412</v>
      </c>
      <c r="E5" t="s">
        <v>167</v>
      </c>
      <c r="F5">
        <v>30</v>
      </c>
      <c r="G5">
        <v>94.078999999999994</v>
      </c>
      <c r="H5">
        <v>0.93400000000000005</v>
      </c>
      <c r="I5">
        <v>976.36599999999999</v>
      </c>
      <c r="J5">
        <v>102.71599999999999</v>
      </c>
      <c r="K5">
        <v>1079.0820000000001</v>
      </c>
      <c r="L5" t="s">
        <v>386</v>
      </c>
      <c r="M5" t="s">
        <v>434</v>
      </c>
    </row>
    <row r="6" spans="1:13">
      <c r="A6" s="1">
        <v>44713</v>
      </c>
      <c r="B6" t="s">
        <v>30</v>
      </c>
      <c r="C6">
        <v>1</v>
      </c>
      <c r="D6" t="s">
        <v>412</v>
      </c>
      <c r="E6" t="s">
        <v>139</v>
      </c>
      <c r="F6">
        <v>30</v>
      </c>
      <c r="G6">
        <v>98.933999999999997</v>
      </c>
      <c r="H6">
        <v>0.98499999999999999</v>
      </c>
      <c r="I6">
        <v>1594.354</v>
      </c>
      <c r="J6">
        <v>222.161</v>
      </c>
      <c r="K6">
        <v>1816.5150000000001</v>
      </c>
      <c r="L6" t="s">
        <v>386</v>
      </c>
      <c r="M6" t="s">
        <v>434</v>
      </c>
    </row>
    <row r="7" spans="1:13">
      <c r="A7" s="1">
        <v>44713</v>
      </c>
      <c r="B7" t="s">
        <v>30</v>
      </c>
      <c r="C7">
        <v>1</v>
      </c>
      <c r="D7" t="s">
        <v>412</v>
      </c>
      <c r="E7" t="s">
        <v>112</v>
      </c>
      <c r="F7">
        <v>30</v>
      </c>
      <c r="G7">
        <v>92.165000000000006</v>
      </c>
      <c r="H7">
        <v>0.89500000000000002</v>
      </c>
      <c r="I7">
        <v>388.92899999999997</v>
      </c>
      <c r="J7">
        <v>60.862000000000002</v>
      </c>
      <c r="K7">
        <v>449.791</v>
      </c>
      <c r="L7" t="s">
        <v>386</v>
      </c>
      <c r="M7" t="s">
        <v>434</v>
      </c>
    </row>
    <row r="8" spans="1:13">
      <c r="A8" s="1">
        <v>44713</v>
      </c>
      <c r="B8" t="s">
        <v>30</v>
      </c>
      <c r="C8">
        <v>1</v>
      </c>
      <c r="D8" t="s">
        <v>412</v>
      </c>
      <c r="E8" t="s">
        <v>146</v>
      </c>
      <c r="F8">
        <v>30</v>
      </c>
      <c r="G8">
        <v>95.626999999999995</v>
      </c>
      <c r="H8">
        <v>0.95099999999999996</v>
      </c>
      <c r="I8">
        <v>462.16300000000001</v>
      </c>
      <c r="J8">
        <v>31.873000000000001</v>
      </c>
      <c r="K8">
        <v>494.036</v>
      </c>
      <c r="L8" t="s">
        <v>386</v>
      </c>
      <c r="M8" t="s">
        <v>434</v>
      </c>
    </row>
    <row r="9" spans="1:13">
      <c r="A9" s="1"/>
      <c r="B9" s="13" t="s">
        <v>30</v>
      </c>
      <c r="C9" s="13">
        <v>1</v>
      </c>
      <c r="D9" s="13" t="s">
        <v>412</v>
      </c>
      <c r="E9" s="13" t="s">
        <v>436</v>
      </c>
      <c r="F9" s="13">
        <v>30</v>
      </c>
    </row>
    <row r="11" spans="1:13">
      <c r="A11" s="1">
        <v>44720</v>
      </c>
      <c r="B11" t="s">
        <v>331</v>
      </c>
      <c r="C11">
        <v>30</v>
      </c>
      <c r="D11" t="s">
        <v>412</v>
      </c>
      <c r="E11" t="s">
        <v>358</v>
      </c>
      <c r="F11" s="2">
        <v>95</v>
      </c>
      <c r="G11" s="11" t="s">
        <v>437</v>
      </c>
      <c r="H11" t="s">
        <v>438</v>
      </c>
      <c r="I11" t="s">
        <v>439</v>
      </c>
      <c r="J11" t="s">
        <v>440</v>
      </c>
      <c r="K11" t="s">
        <v>441</v>
      </c>
      <c r="L11" t="s">
        <v>386</v>
      </c>
    </row>
    <row r="12" spans="1:13">
      <c r="A12" s="1">
        <v>44720</v>
      </c>
      <c r="B12" t="s">
        <v>331</v>
      </c>
      <c r="C12">
        <v>30</v>
      </c>
      <c r="D12" t="s">
        <v>14</v>
      </c>
      <c r="E12" t="s">
        <v>358</v>
      </c>
      <c r="F12" s="2">
        <v>95</v>
      </c>
      <c r="G12" t="s">
        <v>442</v>
      </c>
      <c r="H12" t="s">
        <v>443</v>
      </c>
      <c r="I12" t="s">
        <v>444</v>
      </c>
      <c r="J12" t="s">
        <v>445</v>
      </c>
      <c r="K12" t="s">
        <v>446</v>
      </c>
      <c r="L12" t="s">
        <v>386</v>
      </c>
    </row>
    <row r="13" spans="1:13">
      <c r="A13" s="1">
        <v>44720</v>
      </c>
      <c r="B13" t="s">
        <v>331</v>
      </c>
      <c r="C13">
        <v>30</v>
      </c>
      <c r="D13" t="s">
        <v>24</v>
      </c>
      <c r="E13" t="s">
        <v>358</v>
      </c>
      <c r="F13" s="2">
        <v>95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386</v>
      </c>
    </row>
    <row r="14" spans="1:13">
      <c r="A14" s="1">
        <v>44720</v>
      </c>
      <c r="B14" t="s">
        <v>331</v>
      </c>
      <c r="C14">
        <v>30</v>
      </c>
      <c r="D14" t="s">
        <v>21</v>
      </c>
      <c r="E14" t="s">
        <v>358</v>
      </c>
      <c r="F14" s="2">
        <v>95</v>
      </c>
      <c r="G14" t="s">
        <v>452</v>
      </c>
      <c r="H14" t="s">
        <v>453</v>
      </c>
      <c r="I14" t="s">
        <v>454</v>
      </c>
      <c r="J14" t="s">
        <v>455</v>
      </c>
      <c r="K14" t="s">
        <v>456</v>
      </c>
      <c r="L14" t="s">
        <v>386</v>
      </c>
    </row>
    <row r="15" spans="1:13">
      <c r="A15" s="1">
        <v>44720</v>
      </c>
      <c r="B15" t="s">
        <v>331</v>
      </c>
      <c r="C15">
        <v>30</v>
      </c>
      <c r="D15" t="s">
        <v>55</v>
      </c>
      <c r="E15" t="s">
        <v>358</v>
      </c>
      <c r="F15" s="2">
        <v>95</v>
      </c>
      <c r="G15" t="s">
        <v>457</v>
      </c>
      <c r="L15" t="s">
        <v>386</v>
      </c>
      <c r="M15" t="s">
        <v>374</v>
      </c>
    </row>
    <row r="16" spans="1:13">
      <c r="A16" s="1">
        <v>44720</v>
      </c>
      <c r="B16" t="s">
        <v>331</v>
      </c>
      <c r="C16">
        <v>30</v>
      </c>
      <c r="D16" t="s">
        <v>27</v>
      </c>
      <c r="E16" t="s">
        <v>358</v>
      </c>
      <c r="F16" s="2">
        <v>95</v>
      </c>
      <c r="G16" t="s">
        <v>458</v>
      </c>
      <c r="H16" t="s">
        <v>459</v>
      </c>
      <c r="I16" t="s">
        <v>460</v>
      </c>
      <c r="J16" t="s">
        <v>461</v>
      </c>
      <c r="K16" t="s">
        <v>462</v>
      </c>
      <c r="L16" t="s">
        <v>386</v>
      </c>
    </row>
    <row r="17" spans="1:13">
      <c r="A17" s="1">
        <v>44720</v>
      </c>
      <c r="B17" t="s">
        <v>331</v>
      </c>
      <c r="C17">
        <v>30</v>
      </c>
      <c r="D17" t="s">
        <v>49</v>
      </c>
      <c r="E17" t="s">
        <v>358</v>
      </c>
      <c r="F17" s="2">
        <v>95</v>
      </c>
      <c r="G17" t="s">
        <v>463</v>
      </c>
      <c r="H17" t="s">
        <v>464</v>
      </c>
      <c r="I17" t="s">
        <v>465</v>
      </c>
      <c r="J17" t="s">
        <v>466</v>
      </c>
      <c r="K17" t="s">
        <v>467</v>
      </c>
      <c r="L17" t="s">
        <v>386</v>
      </c>
    </row>
    <row r="20" spans="1:13">
      <c r="B20" t="s">
        <v>331</v>
      </c>
      <c r="C20">
        <v>30</v>
      </c>
      <c r="D20" t="s">
        <v>468</v>
      </c>
      <c r="E20" t="s">
        <v>301</v>
      </c>
      <c r="F20" s="2">
        <v>95</v>
      </c>
      <c r="L20" t="s">
        <v>469</v>
      </c>
      <c r="M20" t="s">
        <v>470</v>
      </c>
    </row>
    <row r="21" spans="1:13">
      <c r="B21" t="s">
        <v>331</v>
      </c>
      <c r="C21">
        <v>30</v>
      </c>
      <c r="D21" t="s">
        <v>468</v>
      </c>
      <c r="E21" t="s">
        <v>198</v>
      </c>
      <c r="F21" s="2">
        <v>95</v>
      </c>
      <c r="G21" s="11" t="s">
        <v>471</v>
      </c>
      <c r="H21" t="s">
        <v>472</v>
      </c>
      <c r="I21" t="s">
        <v>473</v>
      </c>
      <c r="J21" t="s">
        <v>474</v>
      </c>
      <c r="K21" t="s">
        <v>475</v>
      </c>
      <c r="M21" t="s">
        <v>476</v>
      </c>
    </row>
    <row r="22" spans="1:13">
      <c r="B22" t="s">
        <v>331</v>
      </c>
      <c r="C22">
        <v>30</v>
      </c>
      <c r="D22" t="s">
        <v>468</v>
      </c>
      <c r="E22" t="s">
        <v>435</v>
      </c>
      <c r="F22" s="2">
        <v>95</v>
      </c>
      <c r="G22" t="s">
        <v>477</v>
      </c>
      <c r="H22" t="s">
        <v>478</v>
      </c>
      <c r="I22" t="s">
        <v>479</v>
      </c>
      <c r="J22" t="s">
        <v>480</v>
      </c>
      <c r="K22" t="s">
        <v>481</v>
      </c>
      <c r="M22" t="s">
        <v>476</v>
      </c>
    </row>
    <row r="23" spans="1:13">
      <c r="B23" t="s">
        <v>331</v>
      </c>
      <c r="C23">
        <v>30</v>
      </c>
      <c r="D23" t="s">
        <v>468</v>
      </c>
      <c r="E23" t="s">
        <v>167</v>
      </c>
      <c r="F23" s="2">
        <v>95</v>
      </c>
      <c r="G23" t="s">
        <v>482</v>
      </c>
      <c r="H23" t="s">
        <v>174</v>
      </c>
      <c r="I23" t="s">
        <v>483</v>
      </c>
      <c r="J23" t="s">
        <v>484</v>
      </c>
      <c r="K23" t="s">
        <v>485</v>
      </c>
      <c r="M23" t="s">
        <v>476</v>
      </c>
    </row>
    <row r="24" spans="1:13">
      <c r="B24" t="s">
        <v>331</v>
      </c>
      <c r="C24">
        <v>30</v>
      </c>
      <c r="D24" t="s">
        <v>468</v>
      </c>
      <c r="E24" t="s">
        <v>139</v>
      </c>
      <c r="F24" s="2">
        <v>95</v>
      </c>
      <c r="M24" t="s">
        <v>486</v>
      </c>
    </row>
    <row r="25" spans="1:13">
      <c r="B25" t="s">
        <v>331</v>
      </c>
      <c r="C25">
        <v>30</v>
      </c>
      <c r="D25" t="s">
        <v>468</v>
      </c>
      <c r="E25" t="s">
        <v>112</v>
      </c>
      <c r="F25" s="2">
        <v>95</v>
      </c>
      <c r="M25" t="s">
        <v>486</v>
      </c>
    </row>
    <row r="26" spans="1:13">
      <c r="B26" t="s">
        <v>331</v>
      </c>
      <c r="C26">
        <v>30</v>
      </c>
      <c r="D26" t="s">
        <v>468</v>
      </c>
      <c r="E26" t="s">
        <v>146</v>
      </c>
      <c r="F26" s="2">
        <v>95</v>
      </c>
      <c r="M26" t="s">
        <v>486</v>
      </c>
    </row>
    <row r="30" spans="1:13">
      <c r="B30" t="s">
        <v>331</v>
      </c>
      <c r="C30">
        <v>30</v>
      </c>
      <c r="D30" t="s">
        <v>412</v>
      </c>
      <c r="E30" t="s">
        <v>358</v>
      </c>
      <c r="F30">
        <v>95</v>
      </c>
      <c r="G30" t="s">
        <v>487</v>
      </c>
      <c r="H30" s="11" t="s">
        <v>488</v>
      </c>
      <c r="I30" s="11" t="s">
        <v>489</v>
      </c>
      <c r="J30" s="11" t="s">
        <v>490</v>
      </c>
      <c r="K30" s="11" t="s">
        <v>491</v>
      </c>
      <c r="L30" t="s">
        <v>386</v>
      </c>
    </row>
    <row r="31" spans="1:13">
      <c r="B31" t="s">
        <v>331</v>
      </c>
      <c r="C31">
        <v>30</v>
      </c>
      <c r="D31" t="s">
        <v>412</v>
      </c>
      <c r="E31" t="s">
        <v>198</v>
      </c>
      <c r="F31">
        <v>95</v>
      </c>
      <c r="G31" s="11" t="s">
        <v>492</v>
      </c>
      <c r="H31" s="11" t="s">
        <v>493</v>
      </c>
      <c r="I31" s="11" t="s">
        <v>494</v>
      </c>
      <c r="J31" s="11" t="s">
        <v>495</v>
      </c>
      <c r="K31" s="11" t="s">
        <v>496</v>
      </c>
      <c r="L31" t="s">
        <v>386</v>
      </c>
      <c r="M31" s="11"/>
    </row>
    <row r="32" spans="1:13">
      <c r="B32" t="s">
        <v>331</v>
      </c>
      <c r="C32">
        <v>30</v>
      </c>
      <c r="D32" t="s">
        <v>412</v>
      </c>
      <c r="E32" t="s">
        <v>435</v>
      </c>
      <c r="F32">
        <v>95</v>
      </c>
      <c r="G32" s="11" t="s">
        <v>497</v>
      </c>
      <c r="H32" s="11" t="s">
        <v>498</v>
      </c>
      <c r="I32" s="11" t="s">
        <v>499</v>
      </c>
      <c r="J32" s="11" t="s">
        <v>500</v>
      </c>
      <c r="K32" s="11" t="s">
        <v>501</v>
      </c>
      <c r="L32" t="s">
        <v>386</v>
      </c>
      <c r="M32" s="11"/>
    </row>
    <row r="33" spans="2:13">
      <c r="B33" t="s">
        <v>331</v>
      </c>
      <c r="C33">
        <v>30</v>
      </c>
      <c r="D33" t="s">
        <v>412</v>
      </c>
      <c r="E33" t="s">
        <v>167</v>
      </c>
      <c r="F33">
        <v>95</v>
      </c>
      <c r="G33" s="11" t="s">
        <v>502</v>
      </c>
      <c r="H33" s="11" t="s">
        <v>503</v>
      </c>
      <c r="I33" s="11" t="s">
        <v>504</v>
      </c>
      <c r="J33" s="11" t="s">
        <v>505</v>
      </c>
      <c r="K33" s="11" t="s">
        <v>506</v>
      </c>
      <c r="L33" t="s">
        <v>386</v>
      </c>
      <c r="M33" s="11"/>
    </row>
    <row r="34" spans="2:13">
      <c r="B34" t="s">
        <v>331</v>
      </c>
      <c r="C34">
        <v>30</v>
      </c>
      <c r="D34" t="s">
        <v>412</v>
      </c>
      <c r="E34" t="s">
        <v>139</v>
      </c>
      <c r="F34">
        <v>95</v>
      </c>
      <c r="G34" s="11" t="s">
        <v>507</v>
      </c>
      <c r="H34" s="11" t="s">
        <v>508</v>
      </c>
      <c r="I34" s="11" t="s">
        <v>509</v>
      </c>
      <c r="J34" s="11" t="s">
        <v>510</v>
      </c>
      <c r="K34" s="11" t="s">
        <v>511</v>
      </c>
      <c r="L34" t="s">
        <v>386</v>
      </c>
      <c r="M34" s="11"/>
    </row>
    <row r="35" spans="2:13">
      <c r="B35" t="s">
        <v>331</v>
      </c>
      <c r="C35">
        <v>30</v>
      </c>
      <c r="D35" t="s">
        <v>412</v>
      </c>
      <c r="E35" t="s">
        <v>112</v>
      </c>
      <c r="F35">
        <v>95</v>
      </c>
      <c r="G35" s="11" t="s">
        <v>512</v>
      </c>
      <c r="H35" s="11" t="s">
        <v>513</v>
      </c>
      <c r="I35" s="11" t="s">
        <v>514</v>
      </c>
      <c r="J35" s="11" t="s">
        <v>515</v>
      </c>
      <c r="K35" s="11" t="s">
        <v>516</v>
      </c>
      <c r="L35" t="s">
        <v>386</v>
      </c>
      <c r="M35" s="11"/>
    </row>
    <row r="36" spans="2:13">
      <c r="B36" t="s">
        <v>331</v>
      </c>
      <c r="C36">
        <v>30</v>
      </c>
      <c r="D36" t="s">
        <v>412</v>
      </c>
      <c r="E36" t="s">
        <v>146</v>
      </c>
      <c r="F36">
        <v>95</v>
      </c>
      <c r="G36" s="11" t="s">
        <v>517</v>
      </c>
      <c r="H36" s="11" t="s">
        <v>518</v>
      </c>
      <c r="I36" s="11" t="s">
        <v>519</v>
      </c>
      <c r="J36" s="11" t="s">
        <v>520</v>
      </c>
      <c r="K36" s="11" t="s">
        <v>521</v>
      </c>
      <c r="L36" t="s">
        <v>386</v>
      </c>
    </row>
    <row r="37" spans="2:13">
      <c r="B37" t="s">
        <v>331</v>
      </c>
      <c r="C37">
        <v>30</v>
      </c>
      <c r="D37" t="s">
        <v>412</v>
      </c>
      <c r="E37" s="14" t="s">
        <v>301</v>
      </c>
      <c r="F37">
        <v>95</v>
      </c>
      <c r="M37" s="11" t="s">
        <v>522</v>
      </c>
    </row>
    <row r="38" spans="2:13">
      <c r="E38" s="14"/>
      <c r="M38" s="11"/>
    </row>
    <row r="39" spans="2:13">
      <c r="M39" t="s">
        <v>523</v>
      </c>
    </row>
    <row r="40" spans="2:13">
      <c r="B40" t="s">
        <v>331</v>
      </c>
      <c r="C40">
        <v>30</v>
      </c>
      <c r="D40" t="s">
        <v>524</v>
      </c>
      <c r="E40" t="s">
        <v>358</v>
      </c>
      <c r="F40">
        <v>95</v>
      </c>
      <c r="G40" s="11" t="s">
        <v>525</v>
      </c>
      <c r="H40" s="11" t="s">
        <v>526</v>
      </c>
      <c r="I40" s="11" t="s">
        <v>527</v>
      </c>
      <c r="J40" s="11" t="s">
        <v>528</v>
      </c>
      <c r="K40" s="11" t="s">
        <v>529</v>
      </c>
      <c r="L40" t="s">
        <v>386</v>
      </c>
    </row>
    <row r="41" spans="2:13">
      <c r="B41" t="s">
        <v>331</v>
      </c>
      <c r="C41">
        <v>30</v>
      </c>
      <c r="D41" t="s">
        <v>524</v>
      </c>
      <c r="E41" t="s">
        <v>198</v>
      </c>
      <c r="F41">
        <v>95</v>
      </c>
      <c r="G41" s="11" t="s">
        <v>530</v>
      </c>
      <c r="H41" s="11" t="s">
        <v>531</v>
      </c>
      <c r="I41" s="11" t="s">
        <v>532</v>
      </c>
      <c r="J41" s="11" t="s">
        <v>533</v>
      </c>
      <c r="K41" s="11" t="s">
        <v>534</v>
      </c>
      <c r="L41" t="s">
        <v>386</v>
      </c>
    </row>
    <row r="42" spans="2:13">
      <c r="B42" t="s">
        <v>331</v>
      </c>
      <c r="C42">
        <v>30</v>
      </c>
      <c r="D42" t="s">
        <v>524</v>
      </c>
      <c r="E42" t="s">
        <v>435</v>
      </c>
      <c r="F42">
        <v>95</v>
      </c>
      <c r="G42" s="11" t="s">
        <v>535</v>
      </c>
      <c r="H42" s="11" t="s">
        <v>536</v>
      </c>
      <c r="I42" s="11" t="s">
        <v>537</v>
      </c>
      <c r="J42" s="11" t="s">
        <v>538</v>
      </c>
      <c r="K42" s="11" t="s">
        <v>539</v>
      </c>
      <c r="L42" t="s">
        <v>386</v>
      </c>
    </row>
    <row r="43" spans="2:13">
      <c r="B43" t="s">
        <v>331</v>
      </c>
      <c r="C43">
        <v>30</v>
      </c>
      <c r="D43" t="s">
        <v>524</v>
      </c>
      <c r="E43" t="s">
        <v>167</v>
      </c>
      <c r="F43">
        <v>95</v>
      </c>
      <c r="G43" s="11" t="s">
        <v>540</v>
      </c>
      <c r="H43" s="11" t="s">
        <v>541</v>
      </c>
      <c r="I43" s="11" t="s">
        <v>542</v>
      </c>
      <c r="J43" s="11" t="s">
        <v>543</v>
      </c>
      <c r="K43" s="11" t="s">
        <v>544</v>
      </c>
      <c r="L43" t="s">
        <v>386</v>
      </c>
    </row>
    <row r="44" spans="2:13">
      <c r="B44" t="s">
        <v>331</v>
      </c>
      <c r="C44">
        <v>5</v>
      </c>
      <c r="D44" t="s">
        <v>524</v>
      </c>
      <c r="E44" t="s">
        <v>139</v>
      </c>
      <c r="F44">
        <v>95</v>
      </c>
      <c r="G44" s="11" t="s">
        <v>545</v>
      </c>
      <c r="H44" s="11" t="s">
        <v>261</v>
      </c>
      <c r="I44" s="11" t="s">
        <v>546</v>
      </c>
      <c r="J44" s="11" t="s">
        <v>547</v>
      </c>
      <c r="K44" s="11" t="s">
        <v>548</v>
      </c>
      <c r="L44" t="s">
        <v>386</v>
      </c>
    </row>
    <row r="45" spans="2:13">
      <c r="B45" t="s">
        <v>331</v>
      </c>
      <c r="C45">
        <v>2</v>
      </c>
      <c r="D45" t="s">
        <v>524</v>
      </c>
      <c r="E45" t="s">
        <v>112</v>
      </c>
      <c r="F45">
        <v>95</v>
      </c>
      <c r="G45" s="11" t="s">
        <v>549</v>
      </c>
      <c r="H45" s="11" t="s">
        <v>550</v>
      </c>
      <c r="I45" s="11" t="s">
        <v>551</v>
      </c>
      <c r="J45" s="11" t="s">
        <v>552</v>
      </c>
      <c r="K45" s="11" t="s">
        <v>553</v>
      </c>
      <c r="L45" t="s">
        <v>386</v>
      </c>
    </row>
    <row r="46" spans="2:13">
      <c r="B46" t="s">
        <v>331</v>
      </c>
      <c r="C46">
        <v>5</v>
      </c>
      <c r="D46" t="s">
        <v>524</v>
      </c>
      <c r="E46" t="s">
        <v>146</v>
      </c>
      <c r="F46">
        <v>95</v>
      </c>
      <c r="G46" s="11" t="s">
        <v>554</v>
      </c>
      <c r="H46" s="11" t="s">
        <v>555</v>
      </c>
      <c r="I46" s="11" t="s">
        <v>556</v>
      </c>
      <c r="J46" s="11" t="s">
        <v>557</v>
      </c>
      <c r="K46" s="11" t="s">
        <v>558</v>
      </c>
      <c r="L46" t="s">
        <v>386</v>
      </c>
    </row>
    <row r="47" spans="2:13">
      <c r="B47" t="s">
        <v>331</v>
      </c>
      <c r="C47">
        <v>2</v>
      </c>
      <c r="D47" t="s">
        <v>524</v>
      </c>
      <c r="E47" s="14" t="s">
        <v>301</v>
      </c>
      <c r="F47">
        <v>95</v>
      </c>
      <c r="L47" t="s">
        <v>386</v>
      </c>
      <c r="M47" t="s">
        <v>559</v>
      </c>
    </row>
    <row r="50" spans="1:13">
      <c r="A50" s="1">
        <v>44713</v>
      </c>
      <c r="B50" t="s">
        <v>30</v>
      </c>
      <c r="C50">
        <v>1</v>
      </c>
      <c r="D50" t="s">
        <v>412</v>
      </c>
      <c r="E50" t="s">
        <v>139</v>
      </c>
      <c r="F50">
        <v>30</v>
      </c>
      <c r="G50">
        <v>98.933999999999997</v>
      </c>
      <c r="H50">
        <v>0.98499999999999999</v>
      </c>
      <c r="I50">
        <v>1594.354</v>
      </c>
      <c r="J50">
        <v>222.161</v>
      </c>
      <c r="K50">
        <v>1816.5150000000001</v>
      </c>
      <c r="L50" t="s">
        <v>386</v>
      </c>
      <c r="M50" t="s">
        <v>434</v>
      </c>
    </row>
    <row r="51" spans="1:13">
      <c r="A51" s="1">
        <v>44713</v>
      </c>
      <c r="B51" t="s">
        <v>30</v>
      </c>
      <c r="C51">
        <v>1</v>
      </c>
      <c r="D51" t="s">
        <v>412</v>
      </c>
      <c r="E51" t="s">
        <v>139</v>
      </c>
      <c r="F51">
        <v>30</v>
      </c>
      <c r="G51">
        <v>98.960999999999999</v>
      </c>
      <c r="H51">
        <v>0.98499999999999999</v>
      </c>
      <c r="I51">
        <v>1142.297</v>
      </c>
      <c r="J51">
        <v>156.84899999999999</v>
      </c>
      <c r="K51">
        <v>1299.146</v>
      </c>
      <c r="L51" t="s">
        <v>560</v>
      </c>
      <c r="M51" t="s">
        <v>561</v>
      </c>
    </row>
    <row r="52" spans="1:13">
      <c r="A52" s="1">
        <v>44713</v>
      </c>
      <c r="B52" t="s">
        <v>30</v>
      </c>
      <c r="C52">
        <v>1</v>
      </c>
      <c r="D52" t="s">
        <v>412</v>
      </c>
      <c r="E52" t="s">
        <v>139</v>
      </c>
      <c r="F52">
        <v>30</v>
      </c>
      <c r="G52">
        <v>98.997</v>
      </c>
      <c r="H52">
        <v>0.98599999999999999</v>
      </c>
      <c r="I52">
        <v>1154.8489999999999</v>
      </c>
      <c r="J52">
        <v>156.50899999999999</v>
      </c>
      <c r="K52">
        <v>1311.3589999999999</v>
      </c>
      <c r="L52" t="s">
        <v>562</v>
      </c>
      <c r="M52" t="s">
        <v>434</v>
      </c>
    </row>
    <row r="54" spans="1:13">
      <c r="A54" s="1">
        <v>44713</v>
      </c>
      <c r="B54" t="s">
        <v>30</v>
      </c>
      <c r="C54">
        <v>1</v>
      </c>
      <c r="D54" t="s">
        <v>412</v>
      </c>
      <c r="E54" t="s">
        <v>112</v>
      </c>
      <c r="F54">
        <v>30</v>
      </c>
      <c r="G54">
        <v>92.165000000000006</v>
      </c>
      <c r="H54">
        <v>0.89500000000000002</v>
      </c>
      <c r="I54">
        <v>388.92899999999997</v>
      </c>
      <c r="J54">
        <v>60.862000000000002</v>
      </c>
      <c r="K54">
        <v>449.791</v>
      </c>
      <c r="L54" t="s">
        <v>386</v>
      </c>
      <c r="M54" t="s">
        <v>434</v>
      </c>
    </row>
    <row r="55" spans="1:13">
      <c r="A55" s="1">
        <v>44713</v>
      </c>
      <c r="B55" t="s">
        <v>30</v>
      </c>
      <c r="C55">
        <v>2</v>
      </c>
      <c r="D55" t="s">
        <v>412</v>
      </c>
      <c r="E55" t="s">
        <v>112</v>
      </c>
      <c r="F55">
        <v>30</v>
      </c>
      <c r="G55" t="s">
        <v>563</v>
      </c>
      <c r="H55" t="s">
        <v>564</v>
      </c>
      <c r="I55" t="s">
        <v>565</v>
      </c>
      <c r="J55" t="s">
        <v>566</v>
      </c>
      <c r="K55" t="s">
        <v>567</v>
      </c>
      <c r="L55" t="s">
        <v>562</v>
      </c>
      <c r="M55" t="s">
        <v>434</v>
      </c>
    </row>
    <row r="57" spans="1:13">
      <c r="A57" s="1">
        <v>44376</v>
      </c>
      <c r="B57" t="s">
        <v>59</v>
      </c>
      <c r="C57">
        <v>30</v>
      </c>
      <c r="D57" t="s">
        <v>21</v>
      </c>
      <c r="E57" t="s">
        <v>139</v>
      </c>
      <c r="F57" s="2">
        <v>95</v>
      </c>
      <c r="G57" t="s">
        <v>234</v>
      </c>
      <c r="H57" t="s">
        <v>235</v>
      </c>
      <c r="I57" t="s">
        <v>236</v>
      </c>
      <c r="J57" t="s">
        <v>237</v>
      </c>
      <c r="K57" t="s">
        <v>238</v>
      </c>
    </row>
    <row r="58" spans="1:13">
      <c r="B58" t="s">
        <v>331</v>
      </c>
      <c r="C58">
        <v>30</v>
      </c>
      <c r="D58" t="s">
        <v>412</v>
      </c>
      <c r="E58" t="s">
        <v>139</v>
      </c>
      <c r="F58">
        <v>95</v>
      </c>
      <c r="G58" s="11" t="s">
        <v>507</v>
      </c>
      <c r="H58" s="11" t="s">
        <v>508</v>
      </c>
      <c r="I58" s="11" t="s">
        <v>509</v>
      </c>
      <c r="J58" s="11" t="s">
        <v>510</v>
      </c>
      <c r="K58" s="11" t="s">
        <v>511</v>
      </c>
      <c r="L58" s="11"/>
      <c r="M58" s="11"/>
    </row>
    <row r="61" spans="1:13">
      <c r="B61" t="s">
        <v>568</v>
      </c>
      <c r="C61">
        <v>30</v>
      </c>
      <c r="D61" t="s">
        <v>412</v>
      </c>
      <c r="E61" t="s">
        <v>358</v>
      </c>
      <c r="F61">
        <v>95</v>
      </c>
      <c r="G61" s="11" t="s">
        <v>569</v>
      </c>
      <c r="H61" s="11" t="s">
        <v>570</v>
      </c>
      <c r="I61" s="11" t="s">
        <v>571</v>
      </c>
      <c r="J61" s="11" t="s">
        <v>572</v>
      </c>
      <c r="K61" s="11" t="s">
        <v>573</v>
      </c>
      <c r="L61" t="s">
        <v>560</v>
      </c>
      <c r="M61" t="s">
        <v>574</v>
      </c>
    </row>
    <row r="62" spans="1:13">
      <c r="B62" t="s">
        <v>568</v>
      </c>
      <c r="C62">
        <v>30</v>
      </c>
      <c r="D62" t="s">
        <v>412</v>
      </c>
      <c r="E62" t="s">
        <v>198</v>
      </c>
      <c r="F62">
        <v>95</v>
      </c>
      <c r="G62" s="11" t="s">
        <v>575</v>
      </c>
      <c r="H62" s="11" t="s">
        <v>576</v>
      </c>
      <c r="I62" s="11" t="s">
        <v>577</v>
      </c>
      <c r="J62" s="11" t="s">
        <v>578</v>
      </c>
      <c r="K62" s="11" t="s">
        <v>579</v>
      </c>
      <c r="L62" t="s">
        <v>560</v>
      </c>
      <c r="M62" t="s">
        <v>574</v>
      </c>
    </row>
    <row r="63" spans="1:13">
      <c r="B63" t="s">
        <v>568</v>
      </c>
      <c r="C63">
        <v>30</v>
      </c>
      <c r="D63" t="s">
        <v>412</v>
      </c>
      <c r="E63" t="s">
        <v>435</v>
      </c>
      <c r="F63">
        <v>95</v>
      </c>
      <c r="G63" s="11" t="s">
        <v>580</v>
      </c>
      <c r="H63" s="11" t="s">
        <v>581</v>
      </c>
      <c r="I63" s="11" t="s">
        <v>582</v>
      </c>
      <c r="J63" s="11" t="s">
        <v>583</v>
      </c>
      <c r="K63" s="11" t="s">
        <v>584</v>
      </c>
      <c r="L63" t="s">
        <v>560</v>
      </c>
      <c r="M63" t="s">
        <v>574</v>
      </c>
    </row>
    <row r="64" spans="1:13">
      <c r="B64" t="s">
        <v>568</v>
      </c>
      <c r="C64">
        <v>30</v>
      </c>
      <c r="D64" t="s">
        <v>412</v>
      </c>
      <c r="E64" t="s">
        <v>167</v>
      </c>
      <c r="F64">
        <v>95</v>
      </c>
      <c r="G64" s="11" t="s">
        <v>585</v>
      </c>
      <c r="H64" s="11" t="s">
        <v>586</v>
      </c>
      <c r="I64" s="11" t="s">
        <v>587</v>
      </c>
      <c r="J64" s="11" t="s">
        <v>588</v>
      </c>
      <c r="K64" s="11" t="s">
        <v>589</v>
      </c>
      <c r="L64" t="s">
        <v>560</v>
      </c>
      <c r="M64" t="s">
        <v>574</v>
      </c>
    </row>
    <row r="65" spans="2:13">
      <c r="B65" t="s">
        <v>568</v>
      </c>
      <c r="C65">
        <v>30</v>
      </c>
      <c r="D65" t="s">
        <v>412</v>
      </c>
      <c r="E65" t="s">
        <v>139</v>
      </c>
      <c r="F65">
        <v>95</v>
      </c>
      <c r="G65" s="11" t="s">
        <v>590</v>
      </c>
      <c r="H65" s="11" t="s">
        <v>508</v>
      </c>
      <c r="I65" s="11" t="s">
        <v>591</v>
      </c>
      <c r="J65" s="11" t="s">
        <v>592</v>
      </c>
      <c r="K65" s="11" t="s">
        <v>593</v>
      </c>
      <c r="L65" t="s">
        <v>560</v>
      </c>
      <c r="M65" t="s">
        <v>574</v>
      </c>
    </row>
    <row r="66" spans="2:13">
      <c r="B66" t="s">
        <v>568</v>
      </c>
      <c r="C66">
        <v>30</v>
      </c>
      <c r="D66" t="s">
        <v>412</v>
      </c>
      <c r="E66" t="s">
        <v>112</v>
      </c>
      <c r="F66">
        <v>95</v>
      </c>
      <c r="G66" s="11" t="s">
        <v>594</v>
      </c>
      <c r="H66" s="11" t="s">
        <v>595</v>
      </c>
      <c r="I66" s="11" t="s">
        <v>596</v>
      </c>
      <c r="J66" s="11" t="s">
        <v>597</v>
      </c>
      <c r="K66" s="11" t="s">
        <v>598</v>
      </c>
      <c r="L66" t="s">
        <v>560</v>
      </c>
      <c r="M66" t="s">
        <v>574</v>
      </c>
    </row>
    <row r="67" spans="2:13">
      <c r="B67" t="s">
        <v>568</v>
      </c>
      <c r="C67">
        <v>30</v>
      </c>
      <c r="D67" t="s">
        <v>412</v>
      </c>
      <c r="E67" t="s">
        <v>146</v>
      </c>
      <c r="F67">
        <v>95</v>
      </c>
      <c r="G67" s="11" t="s">
        <v>599</v>
      </c>
      <c r="H67" s="11" t="s">
        <v>518</v>
      </c>
      <c r="I67" s="11" t="s">
        <v>600</v>
      </c>
      <c r="J67" s="11" t="s">
        <v>601</v>
      </c>
      <c r="K67" s="11" t="s">
        <v>602</v>
      </c>
      <c r="L67" t="s">
        <v>560</v>
      </c>
      <c r="M67" t="s">
        <v>574</v>
      </c>
    </row>
    <row r="70" spans="2:13">
      <c r="B70" t="s">
        <v>331</v>
      </c>
      <c r="C70">
        <v>3</v>
      </c>
      <c r="D70" t="s">
        <v>412</v>
      </c>
      <c r="E70" t="s">
        <v>358</v>
      </c>
      <c r="F70" s="2">
        <v>95</v>
      </c>
      <c r="G70" s="11" t="s">
        <v>603</v>
      </c>
      <c r="H70" s="11" t="s">
        <v>604</v>
      </c>
      <c r="I70" s="11" t="s">
        <v>605</v>
      </c>
      <c r="J70" s="11" t="s">
        <v>606</v>
      </c>
      <c r="K70" s="11" t="s">
        <v>607</v>
      </c>
      <c r="L70" t="s">
        <v>560</v>
      </c>
    </row>
    <row r="71" spans="2:13">
      <c r="B71" t="s">
        <v>331</v>
      </c>
      <c r="C71">
        <v>3</v>
      </c>
      <c r="D71" t="s">
        <v>14</v>
      </c>
      <c r="E71" t="s">
        <v>358</v>
      </c>
      <c r="F71" s="2">
        <v>95</v>
      </c>
      <c r="G71" s="11" t="s">
        <v>608</v>
      </c>
      <c r="H71" s="11" t="s">
        <v>609</v>
      </c>
      <c r="I71" s="11" t="s">
        <v>610</v>
      </c>
      <c r="J71" s="11" t="s">
        <v>611</v>
      </c>
      <c r="K71" s="11" t="s">
        <v>612</v>
      </c>
      <c r="L71" t="s">
        <v>560</v>
      </c>
    </row>
    <row r="72" spans="2:13">
      <c r="B72" t="s">
        <v>331</v>
      </c>
      <c r="C72">
        <v>3</v>
      </c>
      <c r="D72" t="s">
        <v>24</v>
      </c>
      <c r="E72" t="s">
        <v>358</v>
      </c>
      <c r="F72" s="2">
        <v>95</v>
      </c>
      <c r="G72" s="11" t="s">
        <v>613</v>
      </c>
      <c r="H72" s="11" t="s">
        <v>614</v>
      </c>
      <c r="I72" s="11" t="s">
        <v>615</v>
      </c>
      <c r="J72" s="11" t="s">
        <v>616</v>
      </c>
      <c r="K72" s="11" t="s">
        <v>617</v>
      </c>
      <c r="L72" t="s">
        <v>560</v>
      </c>
    </row>
    <row r="73" spans="2:13">
      <c r="B73" t="s">
        <v>331</v>
      </c>
      <c r="C73">
        <v>3</v>
      </c>
      <c r="D73" t="s">
        <v>21</v>
      </c>
      <c r="E73" t="s">
        <v>358</v>
      </c>
      <c r="F73" s="2">
        <v>95</v>
      </c>
      <c r="G73" s="11" t="s">
        <v>618</v>
      </c>
      <c r="H73" s="11" t="s">
        <v>619</v>
      </c>
      <c r="I73" s="11" t="s">
        <v>620</v>
      </c>
      <c r="J73" s="11" t="s">
        <v>621</v>
      </c>
      <c r="K73" s="11" t="s">
        <v>622</v>
      </c>
      <c r="L73" t="s">
        <v>560</v>
      </c>
    </row>
    <row r="74" spans="2:13">
      <c r="B74" t="s">
        <v>331</v>
      </c>
      <c r="C74">
        <v>3</v>
      </c>
      <c r="D74" t="s">
        <v>55</v>
      </c>
      <c r="E74" t="s">
        <v>358</v>
      </c>
      <c r="F74" s="2">
        <v>95</v>
      </c>
      <c r="G74" s="11" t="s">
        <v>623</v>
      </c>
      <c r="H74" s="11" t="s">
        <v>624</v>
      </c>
      <c r="I74" s="11" t="s">
        <v>625</v>
      </c>
      <c r="J74" s="11" t="s">
        <v>626</v>
      </c>
      <c r="K74" s="11" t="s">
        <v>627</v>
      </c>
      <c r="L74" t="s">
        <v>560</v>
      </c>
    </row>
    <row r="75" spans="2:13">
      <c r="B75" t="s">
        <v>331</v>
      </c>
      <c r="C75">
        <v>3</v>
      </c>
      <c r="D75" t="s">
        <v>27</v>
      </c>
      <c r="E75" t="s">
        <v>358</v>
      </c>
      <c r="F75" s="2">
        <v>95</v>
      </c>
      <c r="G75" s="11" t="s">
        <v>628</v>
      </c>
      <c r="H75" s="11" t="s">
        <v>629</v>
      </c>
      <c r="I75" s="11" t="s">
        <v>630</v>
      </c>
      <c r="J75" s="11" t="s">
        <v>631</v>
      </c>
      <c r="K75" s="11" t="s">
        <v>632</v>
      </c>
      <c r="L75" t="s">
        <v>560</v>
      </c>
    </row>
    <row r="76" spans="2:13">
      <c r="B76" t="s">
        <v>331</v>
      </c>
      <c r="C76">
        <v>3</v>
      </c>
      <c r="D76" t="s">
        <v>49</v>
      </c>
      <c r="E76" t="s">
        <v>358</v>
      </c>
      <c r="F76" s="2">
        <v>95</v>
      </c>
      <c r="G76" s="11" t="s">
        <v>633</v>
      </c>
      <c r="H76" s="11" t="s">
        <v>634</v>
      </c>
      <c r="I76" s="11" t="s">
        <v>635</v>
      </c>
      <c r="J76" s="11" t="s">
        <v>636</v>
      </c>
      <c r="K76" s="11" t="s">
        <v>637</v>
      </c>
      <c r="L76" t="s">
        <v>560</v>
      </c>
    </row>
    <row r="79" spans="2:13">
      <c r="B79" t="s">
        <v>638</v>
      </c>
      <c r="C79">
        <v>1</v>
      </c>
      <c r="D79" t="s">
        <v>639</v>
      </c>
      <c r="E79" t="s">
        <v>435</v>
      </c>
      <c r="F79">
        <v>95</v>
      </c>
      <c r="G79">
        <v>74.335010783608894</v>
      </c>
      <c r="H79">
        <v>70.772837343964497</v>
      </c>
      <c r="I79" s="11">
        <v>248.55102362499699</v>
      </c>
      <c r="J79" s="11">
        <v>754.84499237999205</v>
      </c>
      <c r="K79" s="11">
        <v>1003.39601600499</v>
      </c>
    </row>
    <row r="80" spans="2:13">
      <c r="B80" t="s">
        <v>638</v>
      </c>
      <c r="C80">
        <v>1</v>
      </c>
      <c r="D80" t="s">
        <v>639</v>
      </c>
      <c r="E80" t="s">
        <v>146</v>
      </c>
      <c r="F80">
        <v>95</v>
      </c>
      <c r="G80">
        <v>99.727748283841805</v>
      </c>
      <c r="H80">
        <v>99.696820048180996</v>
      </c>
      <c r="I80" s="11">
        <v>1122.540463993</v>
      </c>
      <c r="J80" s="11">
        <v>3902.0882831259801</v>
      </c>
      <c r="K80" s="11">
        <v>5024.6287471189798</v>
      </c>
    </row>
    <row r="81" spans="1:13">
      <c r="B81" t="s">
        <v>638</v>
      </c>
      <c r="C81">
        <v>1</v>
      </c>
      <c r="D81" t="s">
        <v>639</v>
      </c>
      <c r="E81" t="s">
        <v>112</v>
      </c>
      <c r="F81">
        <v>95</v>
      </c>
      <c r="G81">
        <v>98.754859983266897</v>
      </c>
      <c r="H81">
        <v>98.350535542024204</v>
      </c>
      <c r="I81" s="11">
        <v>812.00589783297596</v>
      </c>
      <c r="J81" s="11">
        <v>2550.3150639329901</v>
      </c>
      <c r="K81" s="11">
        <v>3362.32096176597</v>
      </c>
    </row>
    <row r="83" spans="1:13">
      <c r="A83" s="1">
        <v>44762</v>
      </c>
      <c r="B83" t="s">
        <v>331</v>
      </c>
      <c r="C83">
        <v>30</v>
      </c>
      <c r="D83" t="s">
        <v>412</v>
      </c>
      <c r="E83" t="s">
        <v>358</v>
      </c>
      <c r="F83" s="2">
        <v>95</v>
      </c>
      <c r="G83" s="11" t="s">
        <v>640</v>
      </c>
      <c r="H83" s="11" t="s">
        <v>641</v>
      </c>
      <c r="I83" s="11" t="s">
        <v>642</v>
      </c>
      <c r="J83" s="11" t="s">
        <v>643</v>
      </c>
      <c r="K83" s="11" t="s">
        <v>644</v>
      </c>
      <c r="L83" t="s">
        <v>645</v>
      </c>
    </row>
    <row r="84" spans="1:13">
      <c r="A84" s="1">
        <v>44762</v>
      </c>
      <c r="B84" t="s">
        <v>331</v>
      </c>
      <c r="C84">
        <v>30</v>
      </c>
      <c r="D84" t="s">
        <v>14</v>
      </c>
      <c r="E84" t="s">
        <v>358</v>
      </c>
      <c r="F84" s="2">
        <v>95</v>
      </c>
      <c r="G84" s="11" t="s">
        <v>646</v>
      </c>
      <c r="H84" s="11" t="s">
        <v>647</v>
      </c>
      <c r="I84" s="11" t="s">
        <v>648</v>
      </c>
      <c r="J84" s="11" t="s">
        <v>649</v>
      </c>
      <c r="K84" s="11" t="s">
        <v>650</v>
      </c>
      <c r="L84" t="s">
        <v>645</v>
      </c>
    </row>
    <row r="85" spans="1:13">
      <c r="A85" s="1">
        <v>44762</v>
      </c>
      <c r="B85" t="s">
        <v>331</v>
      </c>
      <c r="C85">
        <v>30</v>
      </c>
      <c r="D85" t="s">
        <v>24</v>
      </c>
      <c r="E85" t="s">
        <v>358</v>
      </c>
      <c r="F85" s="2">
        <v>95</v>
      </c>
      <c r="G85" s="11" t="s">
        <v>651</v>
      </c>
      <c r="H85" s="11" t="s">
        <v>652</v>
      </c>
      <c r="I85" s="11" t="s">
        <v>653</v>
      </c>
      <c r="J85" s="11" t="s">
        <v>654</v>
      </c>
      <c r="K85" s="11" t="s">
        <v>655</v>
      </c>
      <c r="L85" t="s">
        <v>645</v>
      </c>
    </row>
    <row r="86" spans="1:13">
      <c r="A86" s="1">
        <v>44762</v>
      </c>
      <c r="B86" t="s">
        <v>331</v>
      </c>
      <c r="C86">
        <v>30</v>
      </c>
      <c r="D86" t="s">
        <v>21</v>
      </c>
      <c r="E86" t="s">
        <v>358</v>
      </c>
      <c r="F86" s="2">
        <v>95</v>
      </c>
      <c r="G86" s="11" t="s">
        <v>656</v>
      </c>
      <c r="H86" s="11" t="s">
        <v>657</v>
      </c>
      <c r="I86" s="11" t="s">
        <v>658</v>
      </c>
      <c r="J86" s="11" t="s">
        <v>659</v>
      </c>
      <c r="K86" s="11" t="s">
        <v>660</v>
      </c>
      <c r="L86" t="s">
        <v>645</v>
      </c>
    </row>
    <row r="87" spans="1:13">
      <c r="A87" s="1">
        <v>44762</v>
      </c>
      <c r="B87" t="s">
        <v>331</v>
      </c>
      <c r="C87">
        <v>30</v>
      </c>
      <c r="D87" t="s">
        <v>55</v>
      </c>
      <c r="E87" t="s">
        <v>358</v>
      </c>
      <c r="F87" s="2">
        <v>95</v>
      </c>
      <c r="G87" s="11" t="s">
        <v>661</v>
      </c>
      <c r="H87" s="11" t="s">
        <v>662</v>
      </c>
      <c r="I87" s="11" t="s">
        <v>663</v>
      </c>
      <c r="J87" s="11" t="s">
        <v>664</v>
      </c>
      <c r="K87" s="11" t="s">
        <v>665</v>
      </c>
      <c r="L87" t="s">
        <v>645</v>
      </c>
    </row>
    <row r="88" spans="1:13">
      <c r="A88" s="1">
        <v>44762</v>
      </c>
      <c r="B88" t="s">
        <v>331</v>
      </c>
      <c r="C88">
        <v>30</v>
      </c>
      <c r="D88" t="s">
        <v>27</v>
      </c>
      <c r="E88" t="s">
        <v>358</v>
      </c>
      <c r="F88" s="2">
        <v>95</v>
      </c>
      <c r="G88" s="11" t="s">
        <v>666</v>
      </c>
      <c r="H88" s="11" t="s">
        <v>667</v>
      </c>
      <c r="I88" s="11" t="s">
        <v>668</v>
      </c>
      <c r="J88" s="11" t="s">
        <v>669</v>
      </c>
      <c r="K88" s="11" t="s">
        <v>670</v>
      </c>
      <c r="L88" t="s">
        <v>645</v>
      </c>
    </row>
    <row r="89" spans="1:13">
      <c r="A89" s="1">
        <v>44762</v>
      </c>
      <c r="B89" t="s">
        <v>331</v>
      </c>
      <c r="C89">
        <v>30</v>
      </c>
      <c r="D89" t="s">
        <v>49</v>
      </c>
      <c r="E89" t="s">
        <v>358</v>
      </c>
      <c r="F89" s="2">
        <v>95</v>
      </c>
      <c r="G89" s="11" t="s">
        <v>671</v>
      </c>
      <c r="H89" s="11" t="s">
        <v>672</v>
      </c>
      <c r="I89" s="11" t="s">
        <v>673</v>
      </c>
      <c r="J89" s="11" t="s">
        <v>674</v>
      </c>
      <c r="K89" s="11" t="s">
        <v>675</v>
      </c>
      <c r="L89" t="s">
        <v>645</v>
      </c>
    </row>
    <row r="90" spans="1:13">
      <c r="G90" s="11"/>
      <c r="H90" s="11"/>
      <c r="I90" s="11"/>
      <c r="J90" s="11"/>
      <c r="K90" s="11"/>
    </row>
    <row r="91" spans="1:13">
      <c r="A91" s="1">
        <v>44763</v>
      </c>
      <c r="B91" t="s">
        <v>331</v>
      </c>
      <c r="C91">
        <v>30</v>
      </c>
      <c r="D91" t="s">
        <v>412</v>
      </c>
      <c r="E91" t="s">
        <v>358</v>
      </c>
      <c r="F91" s="2">
        <v>95</v>
      </c>
      <c r="G91" s="11" t="s">
        <v>676</v>
      </c>
      <c r="H91" s="11" t="s">
        <v>677</v>
      </c>
      <c r="I91" s="11" t="s">
        <v>678</v>
      </c>
      <c r="J91" s="11" t="s">
        <v>679</v>
      </c>
      <c r="K91" s="11" t="s">
        <v>680</v>
      </c>
      <c r="L91" t="s">
        <v>560</v>
      </c>
    </row>
    <row r="92" spans="1:13">
      <c r="A92" s="1">
        <v>44763</v>
      </c>
      <c r="B92" t="s">
        <v>331</v>
      </c>
      <c r="C92">
        <v>30</v>
      </c>
      <c r="D92" t="s">
        <v>412</v>
      </c>
      <c r="E92" t="s">
        <v>198</v>
      </c>
      <c r="F92" s="2">
        <v>95</v>
      </c>
      <c r="G92" s="11" t="s">
        <v>681</v>
      </c>
      <c r="H92" s="11" t="s">
        <v>682</v>
      </c>
      <c r="I92" s="11" t="s">
        <v>683</v>
      </c>
      <c r="J92" s="11" t="s">
        <v>684</v>
      </c>
      <c r="K92" s="11" t="s">
        <v>685</v>
      </c>
      <c r="L92" t="s">
        <v>560</v>
      </c>
    </row>
    <row r="93" spans="1:13">
      <c r="A93" s="1">
        <v>44763</v>
      </c>
      <c r="B93" t="s">
        <v>331</v>
      </c>
      <c r="C93">
        <v>30</v>
      </c>
      <c r="D93" t="s">
        <v>412</v>
      </c>
      <c r="E93" t="s">
        <v>435</v>
      </c>
      <c r="F93" s="2">
        <v>95</v>
      </c>
      <c r="G93" s="11" t="s">
        <v>686</v>
      </c>
      <c r="H93" s="11" t="s">
        <v>687</v>
      </c>
      <c r="I93" s="11" t="s">
        <v>688</v>
      </c>
      <c r="J93" s="11" t="s">
        <v>689</v>
      </c>
      <c r="K93" s="11" t="s">
        <v>690</v>
      </c>
      <c r="L93" t="s">
        <v>560</v>
      </c>
    </row>
    <row r="94" spans="1:13">
      <c r="A94" s="1">
        <v>44763</v>
      </c>
      <c r="B94" t="s">
        <v>331</v>
      </c>
      <c r="C94">
        <v>30</v>
      </c>
      <c r="D94" t="s">
        <v>412</v>
      </c>
      <c r="E94" t="s">
        <v>167</v>
      </c>
      <c r="F94" s="2">
        <v>95</v>
      </c>
      <c r="G94" s="11" t="s">
        <v>691</v>
      </c>
      <c r="H94" s="11" t="s">
        <v>692</v>
      </c>
      <c r="I94" s="11" t="s">
        <v>693</v>
      </c>
      <c r="J94" s="11" t="s">
        <v>694</v>
      </c>
      <c r="K94" s="11" t="s">
        <v>695</v>
      </c>
      <c r="L94" t="s">
        <v>560</v>
      </c>
    </row>
    <row r="95" spans="1:13">
      <c r="A95" s="1">
        <v>44763</v>
      </c>
      <c r="B95" t="s">
        <v>331</v>
      </c>
      <c r="C95">
        <v>30</v>
      </c>
      <c r="D95" t="s">
        <v>412</v>
      </c>
      <c r="E95" t="s">
        <v>139</v>
      </c>
      <c r="F95" s="2">
        <v>95</v>
      </c>
      <c r="G95" s="11" t="s">
        <v>696</v>
      </c>
      <c r="H95" s="11" t="s">
        <v>508</v>
      </c>
      <c r="I95" s="11" t="s">
        <v>697</v>
      </c>
      <c r="J95" s="11" t="s">
        <v>698</v>
      </c>
      <c r="K95" s="11" t="s">
        <v>699</v>
      </c>
      <c r="L95" t="s">
        <v>560</v>
      </c>
      <c r="M95" t="s">
        <v>700</v>
      </c>
    </row>
    <row r="96" spans="1:13">
      <c r="A96" s="1">
        <v>44763</v>
      </c>
      <c r="B96" t="s">
        <v>331</v>
      </c>
      <c r="C96">
        <v>30</v>
      </c>
      <c r="D96" t="s">
        <v>412</v>
      </c>
      <c r="E96" t="s">
        <v>112</v>
      </c>
      <c r="F96" s="2">
        <v>95</v>
      </c>
      <c r="G96" s="11" t="s">
        <v>701</v>
      </c>
      <c r="H96" s="11" t="s">
        <v>595</v>
      </c>
      <c r="I96" s="11" t="s">
        <v>702</v>
      </c>
      <c r="J96" s="11" t="s">
        <v>703</v>
      </c>
      <c r="K96" s="11" t="s">
        <v>704</v>
      </c>
      <c r="L96" t="s">
        <v>560</v>
      </c>
    </row>
    <row r="97" spans="1:14">
      <c r="A97" s="1">
        <v>44763</v>
      </c>
      <c r="B97" t="s">
        <v>331</v>
      </c>
      <c r="C97">
        <v>30</v>
      </c>
      <c r="D97" t="s">
        <v>412</v>
      </c>
      <c r="E97" t="s">
        <v>146</v>
      </c>
      <c r="F97" s="2">
        <v>95</v>
      </c>
      <c r="G97" s="11" t="s">
        <v>705</v>
      </c>
      <c r="H97" s="11" t="s">
        <v>518</v>
      </c>
      <c r="I97" s="11" t="s">
        <v>706</v>
      </c>
      <c r="J97" s="11" t="s">
        <v>707</v>
      </c>
      <c r="K97" s="11" t="s">
        <v>708</v>
      </c>
      <c r="L97" t="s">
        <v>560</v>
      </c>
    </row>
    <row r="98" spans="1:14">
      <c r="G98" s="11"/>
      <c r="H98" s="11"/>
      <c r="I98" s="11"/>
      <c r="J98" s="11"/>
      <c r="K98" s="11"/>
    </row>
    <row r="99" spans="1:14">
      <c r="A99" s="1">
        <v>44763</v>
      </c>
      <c r="B99" t="s">
        <v>331</v>
      </c>
      <c r="C99">
        <v>30</v>
      </c>
      <c r="D99" t="s">
        <v>412</v>
      </c>
      <c r="E99" t="s">
        <v>358</v>
      </c>
      <c r="F99" s="2">
        <v>95</v>
      </c>
      <c r="G99" s="11" t="s">
        <v>709</v>
      </c>
      <c r="H99" s="11" t="s">
        <v>710</v>
      </c>
      <c r="I99" s="11" t="s">
        <v>711</v>
      </c>
      <c r="J99" s="11" t="s">
        <v>712</v>
      </c>
      <c r="K99" s="11" t="s">
        <v>713</v>
      </c>
      <c r="L99" t="s">
        <v>386</v>
      </c>
    </row>
    <row r="100" spans="1:14">
      <c r="A100" s="1">
        <v>44763</v>
      </c>
      <c r="B100" t="s">
        <v>331</v>
      </c>
      <c r="C100">
        <v>30</v>
      </c>
      <c r="D100" t="s">
        <v>412</v>
      </c>
      <c r="E100" t="s">
        <v>198</v>
      </c>
      <c r="F100" s="2">
        <v>95</v>
      </c>
      <c r="G100" s="11" t="s">
        <v>714</v>
      </c>
      <c r="H100" s="11" t="s">
        <v>493</v>
      </c>
      <c r="I100" s="11" t="s">
        <v>715</v>
      </c>
      <c r="J100" s="11" t="s">
        <v>716</v>
      </c>
      <c r="K100" s="11" t="s">
        <v>717</v>
      </c>
      <c r="L100" t="s">
        <v>386</v>
      </c>
    </row>
    <row r="101" spans="1:14">
      <c r="A101" s="1">
        <v>44763</v>
      </c>
      <c r="B101" t="s">
        <v>331</v>
      </c>
      <c r="C101">
        <v>30</v>
      </c>
      <c r="D101" t="s">
        <v>412</v>
      </c>
      <c r="E101" t="s">
        <v>435</v>
      </c>
      <c r="F101" s="2">
        <v>95</v>
      </c>
      <c r="G101" s="11" t="s">
        <v>718</v>
      </c>
      <c r="H101" s="11" t="s">
        <v>719</v>
      </c>
      <c r="I101" s="11" t="s">
        <v>720</v>
      </c>
      <c r="J101" s="11" t="s">
        <v>721</v>
      </c>
      <c r="K101" s="11" t="s">
        <v>722</v>
      </c>
      <c r="L101" t="s">
        <v>386</v>
      </c>
    </row>
    <row r="102" spans="1:14">
      <c r="A102" s="1">
        <v>44763</v>
      </c>
      <c r="B102" t="s">
        <v>331</v>
      </c>
      <c r="C102">
        <v>30</v>
      </c>
      <c r="D102" t="s">
        <v>412</v>
      </c>
      <c r="E102" t="s">
        <v>167</v>
      </c>
      <c r="F102" s="2">
        <v>95</v>
      </c>
      <c r="G102" s="11" t="s">
        <v>723</v>
      </c>
      <c r="H102" s="11" t="s">
        <v>724</v>
      </c>
      <c r="I102" s="11" t="s">
        <v>725</v>
      </c>
      <c r="J102" s="11" t="s">
        <v>726</v>
      </c>
      <c r="K102" s="11" t="s">
        <v>727</v>
      </c>
      <c r="L102" t="s">
        <v>386</v>
      </c>
    </row>
    <row r="103" spans="1:14">
      <c r="A103" s="1">
        <v>44763</v>
      </c>
      <c r="B103" t="s">
        <v>331</v>
      </c>
      <c r="C103">
        <v>30</v>
      </c>
      <c r="D103" t="s">
        <v>412</v>
      </c>
      <c r="E103" t="s">
        <v>139</v>
      </c>
      <c r="F103" s="2">
        <v>95</v>
      </c>
      <c r="G103" s="11"/>
      <c r="H103" s="11"/>
      <c r="I103" s="11"/>
      <c r="J103" s="11"/>
      <c r="K103" s="11"/>
      <c r="L103" t="s">
        <v>386</v>
      </c>
      <c r="M103" t="s">
        <v>728</v>
      </c>
    </row>
    <row r="104" spans="1:14">
      <c r="A104" s="1">
        <v>44763</v>
      </c>
      <c r="B104" t="s">
        <v>331</v>
      </c>
      <c r="C104">
        <v>30</v>
      </c>
      <c r="D104" t="s">
        <v>412</v>
      </c>
      <c r="E104" t="s">
        <v>112</v>
      </c>
      <c r="F104" s="2">
        <v>95</v>
      </c>
      <c r="G104" s="11" t="s">
        <v>729</v>
      </c>
      <c r="H104" s="11" t="s">
        <v>595</v>
      </c>
      <c r="I104" s="11" t="s">
        <v>730</v>
      </c>
      <c r="J104" s="11" t="s">
        <v>731</v>
      </c>
      <c r="K104" s="11" t="s">
        <v>732</v>
      </c>
      <c r="L104" t="s">
        <v>386</v>
      </c>
    </row>
    <row r="105" spans="1:14">
      <c r="A105" s="1">
        <v>44763</v>
      </c>
      <c r="B105" t="s">
        <v>331</v>
      </c>
      <c r="C105">
        <v>30</v>
      </c>
      <c r="D105" t="s">
        <v>412</v>
      </c>
      <c r="E105" t="s">
        <v>146</v>
      </c>
      <c r="F105" s="2">
        <v>95</v>
      </c>
      <c r="G105" s="11" t="s">
        <v>733</v>
      </c>
      <c r="H105" s="11" t="s">
        <v>518</v>
      </c>
      <c r="I105" s="11" t="s">
        <v>734</v>
      </c>
      <c r="J105" s="11" t="s">
        <v>735</v>
      </c>
      <c r="K105" s="11" t="s">
        <v>736</v>
      </c>
      <c r="L105" t="s">
        <v>386</v>
      </c>
    </row>
    <row r="107" spans="1:14">
      <c r="A107" s="1">
        <v>44763</v>
      </c>
      <c r="B107" t="s">
        <v>30</v>
      </c>
      <c r="C107">
        <v>5</v>
      </c>
      <c r="D107" t="s">
        <v>412</v>
      </c>
      <c r="E107" t="s">
        <v>139</v>
      </c>
      <c r="F107">
        <v>95</v>
      </c>
      <c r="G107" t="s">
        <v>737</v>
      </c>
      <c r="H107" t="s">
        <v>508</v>
      </c>
      <c r="I107" t="s">
        <v>738</v>
      </c>
      <c r="J107" t="s">
        <v>739</v>
      </c>
      <c r="K107" t="s">
        <v>740</v>
      </c>
      <c r="L107" t="s">
        <v>645</v>
      </c>
    </row>
    <row r="108" spans="1:14">
      <c r="A108" s="1">
        <v>44763</v>
      </c>
      <c r="B108" t="s">
        <v>30</v>
      </c>
      <c r="C108">
        <v>5</v>
      </c>
      <c r="D108" t="s">
        <v>412</v>
      </c>
      <c r="E108" t="s">
        <v>139</v>
      </c>
      <c r="F108">
        <v>95</v>
      </c>
      <c r="G108" t="s">
        <v>741</v>
      </c>
      <c r="H108" t="s">
        <v>508</v>
      </c>
      <c r="I108" t="s">
        <v>742</v>
      </c>
      <c r="J108" t="s">
        <v>743</v>
      </c>
      <c r="K108" t="s">
        <v>744</v>
      </c>
      <c r="L108" t="s">
        <v>386</v>
      </c>
    </row>
    <row r="109" spans="1:14">
      <c r="A109" s="1">
        <v>44763</v>
      </c>
      <c r="B109" t="s">
        <v>30</v>
      </c>
      <c r="C109">
        <v>5</v>
      </c>
      <c r="D109" t="s">
        <v>412</v>
      </c>
      <c r="E109" t="s">
        <v>139</v>
      </c>
      <c r="F109">
        <v>95</v>
      </c>
      <c r="G109" t="s">
        <v>745</v>
      </c>
      <c r="H109" t="s">
        <v>508</v>
      </c>
      <c r="I109" t="s">
        <v>746</v>
      </c>
      <c r="J109" t="s">
        <v>747</v>
      </c>
      <c r="K109" t="s">
        <v>748</v>
      </c>
      <c r="L109" t="s">
        <v>560</v>
      </c>
    </row>
    <row r="111" spans="1:14">
      <c r="B111" t="s">
        <v>331</v>
      </c>
      <c r="C111">
        <v>2</v>
      </c>
      <c r="D111" t="s">
        <v>749</v>
      </c>
      <c r="E111" t="s">
        <v>750</v>
      </c>
      <c r="F111" s="2">
        <v>95</v>
      </c>
      <c r="M111" t="s">
        <v>751</v>
      </c>
      <c r="N111" t="s">
        <v>752</v>
      </c>
    </row>
    <row r="112" spans="1:14">
      <c r="B112" t="s">
        <v>331</v>
      </c>
      <c r="C112">
        <v>5</v>
      </c>
      <c r="D112" t="s">
        <v>749</v>
      </c>
      <c r="E112" t="s">
        <v>198</v>
      </c>
      <c r="F112" s="2">
        <v>95</v>
      </c>
      <c r="G112" s="11" t="s">
        <v>753</v>
      </c>
      <c r="H112" s="11" t="s">
        <v>754</v>
      </c>
      <c r="I112" s="11" t="s">
        <v>755</v>
      </c>
      <c r="J112" s="11" t="s">
        <v>756</v>
      </c>
      <c r="K112" s="11" t="s">
        <v>757</v>
      </c>
    </row>
    <row r="113" spans="2:11">
      <c r="B113" t="s">
        <v>331</v>
      </c>
      <c r="C113">
        <v>5</v>
      </c>
      <c r="D113" t="s">
        <v>749</v>
      </c>
      <c r="E113" t="s">
        <v>435</v>
      </c>
      <c r="F113" s="2">
        <v>95</v>
      </c>
      <c r="G113" s="11" t="s">
        <v>758</v>
      </c>
      <c r="H113" s="11" t="s">
        <v>759</v>
      </c>
      <c r="I113" s="11" t="s">
        <v>760</v>
      </c>
      <c r="J113" s="11" t="s">
        <v>761</v>
      </c>
      <c r="K113" s="11" t="s">
        <v>762</v>
      </c>
    </row>
    <row r="114" spans="2:11">
      <c r="B114" t="s">
        <v>331</v>
      </c>
      <c r="C114">
        <v>5</v>
      </c>
      <c r="D114" t="s">
        <v>749</v>
      </c>
      <c r="E114" t="s">
        <v>167</v>
      </c>
      <c r="F114" s="2">
        <v>95</v>
      </c>
      <c r="G114" s="11" t="s">
        <v>763</v>
      </c>
      <c r="H114" s="11" t="s">
        <v>719</v>
      </c>
      <c r="I114" s="11" t="s">
        <v>764</v>
      </c>
      <c r="J114" s="11" t="s">
        <v>765</v>
      </c>
      <c r="K114" s="11" t="s">
        <v>766</v>
      </c>
    </row>
    <row r="115" spans="2:11">
      <c r="B115" t="s">
        <v>331</v>
      </c>
      <c r="C115">
        <v>5</v>
      </c>
      <c r="D115" t="s">
        <v>749</v>
      </c>
      <c r="E115" t="s">
        <v>139</v>
      </c>
      <c r="F115" s="2">
        <v>95</v>
      </c>
      <c r="G115" s="11" t="s">
        <v>767</v>
      </c>
      <c r="H115" s="11" t="s">
        <v>518</v>
      </c>
      <c r="I115" s="11" t="s">
        <v>768</v>
      </c>
      <c r="J115" s="11" t="s">
        <v>769</v>
      </c>
      <c r="K115" s="11" t="s">
        <v>770</v>
      </c>
    </row>
    <row r="116" spans="2:11">
      <c r="B116" t="s">
        <v>331</v>
      </c>
      <c r="C116">
        <v>5</v>
      </c>
      <c r="D116" t="s">
        <v>749</v>
      </c>
      <c r="E116" t="s">
        <v>112</v>
      </c>
      <c r="F116" s="2">
        <v>95</v>
      </c>
      <c r="G116" s="11" t="s">
        <v>771</v>
      </c>
      <c r="H116" s="11" t="s">
        <v>772</v>
      </c>
      <c r="I116" s="11" t="s">
        <v>773</v>
      </c>
      <c r="J116" s="11" t="s">
        <v>774</v>
      </c>
      <c r="K116" s="11" t="s">
        <v>775</v>
      </c>
    </row>
    <row r="117" spans="2:11">
      <c r="B117" t="s">
        <v>331</v>
      </c>
      <c r="C117">
        <v>5</v>
      </c>
      <c r="D117" t="s">
        <v>749</v>
      </c>
      <c r="E117" t="s">
        <v>146</v>
      </c>
      <c r="F117" s="2">
        <v>95</v>
      </c>
      <c r="G117" s="11" t="s">
        <v>776</v>
      </c>
      <c r="H117" s="11" t="s">
        <v>777</v>
      </c>
      <c r="I117" s="11" t="s">
        <v>778</v>
      </c>
      <c r="J117" s="11" t="s">
        <v>779</v>
      </c>
      <c r="K117" s="11" t="s">
        <v>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047D-2A7D-4ACA-8C6A-00D0479190A7}">
  <dimension ref="A1:Q152"/>
  <sheetViews>
    <sheetView tabSelected="1" topLeftCell="A133" workbookViewId="0">
      <selection activeCell="G141" sqref="G141"/>
    </sheetView>
  </sheetViews>
  <sheetFormatPr defaultColWidth="9.140625" defaultRowHeight="15"/>
  <cols>
    <col min="1" max="1" width="9.28515625" style="15" bestFit="1" customWidth="1"/>
    <col min="2" max="2" width="40.140625" style="15" bestFit="1" customWidth="1"/>
    <col min="3" max="3" width="5.5703125" style="15" bestFit="1" customWidth="1"/>
    <col min="4" max="4" width="10.5703125" style="15" bestFit="1" customWidth="1"/>
    <col min="5" max="5" width="11.140625" style="15" bestFit="1" customWidth="1"/>
    <col min="6" max="6" width="17.7109375" style="15" bestFit="1" customWidth="1"/>
    <col min="7" max="7" width="14.85546875" style="15" bestFit="1" customWidth="1"/>
    <col min="8" max="8" width="12.7109375" style="15" bestFit="1" customWidth="1"/>
    <col min="9" max="9" width="15.7109375" style="15" bestFit="1" customWidth="1"/>
    <col min="10" max="10" width="15.28515625" style="15" bestFit="1" customWidth="1"/>
    <col min="11" max="11" width="13.85546875" style="15" bestFit="1" customWidth="1"/>
    <col min="12" max="12" width="46" style="15" bestFit="1" customWidth="1"/>
    <col min="13" max="16" width="9.140625" style="15"/>
    <col min="17" max="17" width="28.140625" style="15" bestFit="1" customWidth="1"/>
    <col min="18" max="16384" width="9.140625" style="15"/>
  </cols>
  <sheetData>
    <row r="1" spans="1:17">
      <c r="A1" s="26" t="s">
        <v>0</v>
      </c>
      <c r="B1" s="26" t="s">
        <v>781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782</v>
      </c>
      <c r="H1" s="26" t="s">
        <v>7</v>
      </c>
      <c r="I1" s="26" t="s">
        <v>783</v>
      </c>
      <c r="J1" s="26" t="s">
        <v>784</v>
      </c>
      <c r="K1" s="26" t="s">
        <v>785</v>
      </c>
      <c r="L1" s="26" t="s">
        <v>786</v>
      </c>
      <c r="Q1" s="15" t="s">
        <v>787</v>
      </c>
    </row>
    <row r="2" spans="1:17">
      <c r="Q2" s="15" t="s">
        <v>788</v>
      </c>
    </row>
    <row r="3" spans="1:17">
      <c r="A3" s="18">
        <v>45086</v>
      </c>
      <c r="B3" s="19" t="s">
        <v>789</v>
      </c>
      <c r="C3" s="19">
        <v>1</v>
      </c>
      <c r="D3" s="19" t="s">
        <v>412</v>
      </c>
      <c r="E3" s="19" t="s">
        <v>435</v>
      </c>
      <c r="F3" s="19">
        <v>0.1</v>
      </c>
      <c r="G3" s="19">
        <v>73.691000000000003</v>
      </c>
      <c r="H3" s="19">
        <v>0.69699999999999995</v>
      </c>
      <c r="I3" s="19">
        <v>0</v>
      </c>
      <c r="J3" s="19">
        <v>18</v>
      </c>
      <c r="K3" s="19">
        <v>18</v>
      </c>
      <c r="L3" s="20" t="s">
        <v>790</v>
      </c>
      <c r="Q3" s="15" t="s">
        <v>791</v>
      </c>
    </row>
    <row r="4" spans="1:17">
      <c r="A4" s="21">
        <v>45086</v>
      </c>
      <c r="B4" s="16" t="s">
        <v>789</v>
      </c>
      <c r="C4" s="16">
        <v>1</v>
      </c>
      <c r="D4" s="16" t="s">
        <v>412</v>
      </c>
      <c r="E4" s="16" t="s">
        <v>435</v>
      </c>
      <c r="F4" s="16">
        <v>0.1</v>
      </c>
      <c r="G4" s="16">
        <v>72.064999999999998</v>
      </c>
      <c r="H4" s="16">
        <v>0.67900000000000005</v>
      </c>
      <c r="I4" s="16">
        <v>0</v>
      </c>
      <c r="J4" s="16">
        <v>18</v>
      </c>
      <c r="K4" s="16">
        <v>18</v>
      </c>
      <c r="L4" s="22" t="s">
        <v>790</v>
      </c>
    </row>
    <row r="5" spans="1:17">
      <c r="A5" s="21">
        <v>45086</v>
      </c>
      <c r="B5" s="16" t="s">
        <v>789</v>
      </c>
      <c r="C5" s="16">
        <v>1</v>
      </c>
      <c r="D5" s="16" t="s">
        <v>412</v>
      </c>
      <c r="E5" s="16" t="s">
        <v>435</v>
      </c>
      <c r="F5" s="16">
        <v>0.1</v>
      </c>
      <c r="G5" s="16">
        <v>72.563999999999993</v>
      </c>
      <c r="H5" s="16">
        <v>0.68300000000000005</v>
      </c>
      <c r="I5" s="16">
        <v>0</v>
      </c>
      <c r="J5" s="16">
        <v>19</v>
      </c>
      <c r="K5" s="16">
        <v>19</v>
      </c>
      <c r="L5" s="22" t="s">
        <v>790</v>
      </c>
    </row>
    <row r="6" spans="1:17">
      <c r="A6" s="21">
        <v>45086</v>
      </c>
      <c r="B6" s="16" t="s">
        <v>789</v>
      </c>
      <c r="C6" s="16">
        <v>1</v>
      </c>
      <c r="D6" s="16" t="s">
        <v>412</v>
      </c>
      <c r="E6" s="16" t="s">
        <v>435</v>
      </c>
      <c r="F6" s="16">
        <v>0.1</v>
      </c>
      <c r="G6" s="16">
        <v>73.061999999999998</v>
      </c>
      <c r="H6" s="16">
        <v>0.68799999999999994</v>
      </c>
      <c r="I6" s="16">
        <v>0</v>
      </c>
      <c r="J6" s="16">
        <v>18</v>
      </c>
      <c r="K6" s="16">
        <v>18</v>
      </c>
      <c r="L6" s="22" t="s">
        <v>790</v>
      </c>
    </row>
    <row r="7" spans="1:17">
      <c r="A7" s="21">
        <v>45086</v>
      </c>
      <c r="B7" s="16" t="s">
        <v>789</v>
      </c>
      <c r="C7" s="16">
        <v>1</v>
      </c>
      <c r="D7" s="16" t="s">
        <v>412</v>
      </c>
      <c r="E7" s="16" t="s">
        <v>435</v>
      </c>
      <c r="F7" s="16">
        <v>0.1</v>
      </c>
      <c r="G7" s="16">
        <v>72.683000000000007</v>
      </c>
      <c r="H7" s="16">
        <v>0.68600000000000005</v>
      </c>
      <c r="I7" s="16">
        <v>0</v>
      </c>
      <c r="J7" s="16">
        <v>18</v>
      </c>
      <c r="K7" s="16">
        <v>18</v>
      </c>
      <c r="L7" s="22" t="s">
        <v>790</v>
      </c>
    </row>
    <row r="8" spans="1:17">
      <c r="A8" s="21">
        <v>45086</v>
      </c>
      <c r="B8" s="16" t="s">
        <v>789</v>
      </c>
      <c r="C8" s="16">
        <v>1</v>
      </c>
      <c r="D8" s="16" t="s">
        <v>412</v>
      </c>
      <c r="E8" s="16" t="s">
        <v>435</v>
      </c>
      <c r="F8" s="16">
        <v>0.1</v>
      </c>
      <c r="G8" s="16">
        <v>72.542000000000002</v>
      </c>
      <c r="H8" s="16">
        <v>0.68300000000000005</v>
      </c>
      <c r="I8" s="16">
        <v>0</v>
      </c>
      <c r="J8" s="16">
        <v>18</v>
      </c>
      <c r="K8" s="16">
        <v>18</v>
      </c>
      <c r="L8" s="22" t="s">
        <v>790</v>
      </c>
    </row>
    <row r="9" spans="1:17">
      <c r="A9" s="21">
        <v>45086</v>
      </c>
      <c r="B9" s="16" t="s">
        <v>789</v>
      </c>
      <c r="C9" s="16">
        <v>1</v>
      </c>
      <c r="D9" s="16" t="s">
        <v>412</v>
      </c>
      <c r="E9" s="16" t="s">
        <v>435</v>
      </c>
      <c r="F9" s="16">
        <v>0.1</v>
      </c>
      <c r="G9" s="16">
        <v>73.203000000000003</v>
      </c>
      <c r="H9" s="16">
        <v>0.69199999999999995</v>
      </c>
      <c r="I9" s="16">
        <v>0</v>
      </c>
      <c r="J9" s="16">
        <v>19</v>
      </c>
      <c r="K9" s="16">
        <v>19</v>
      </c>
      <c r="L9" s="22" t="s">
        <v>790</v>
      </c>
    </row>
    <row r="10" spans="1:17">
      <c r="A10" s="21">
        <v>45086</v>
      </c>
      <c r="B10" s="16" t="s">
        <v>789</v>
      </c>
      <c r="C10" s="16">
        <v>1</v>
      </c>
      <c r="D10" s="16" t="s">
        <v>412</v>
      </c>
      <c r="E10" s="16" t="s">
        <v>435</v>
      </c>
      <c r="F10" s="16">
        <v>0.1</v>
      </c>
      <c r="G10" s="16">
        <v>73.149000000000001</v>
      </c>
      <c r="H10" s="16">
        <v>0.68899999999999995</v>
      </c>
      <c r="I10" s="16">
        <v>0</v>
      </c>
      <c r="J10" s="16">
        <v>18</v>
      </c>
      <c r="K10" s="16">
        <v>18</v>
      </c>
      <c r="L10" s="22" t="s">
        <v>790</v>
      </c>
    </row>
    <row r="11" spans="1:17">
      <c r="A11" s="21">
        <v>45086</v>
      </c>
      <c r="B11" s="16" t="s">
        <v>789</v>
      </c>
      <c r="C11" s="16">
        <v>1</v>
      </c>
      <c r="D11" s="16" t="s">
        <v>412</v>
      </c>
      <c r="E11" s="16" t="s">
        <v>435</v>
      </c>
      <c r="F11" s="16">
        <v>0.1</v>
      </c>
      <c r="G11" s="16">
        <v>72.498999999999995</v>
      </c>
      <c r="H11" s="16">
        <v>0.68300000000000005</v>
      </c>
      <c r="I11" s="16">
        <v>0</v>
      </c>
      <c r="J11" s="16">
        <v>19</v>
      </c>
      <c r="K11" s="16">
        <v>19</v>
      </c>
      <c r="L11" s="22" t="s">
        <v>790</v>
      </c>
    </row>
    <row r="12" spans="1:17">
      <c r="A12" s="21">
        <v>45086</v>
      </c>
      <c r="B12" s="16" t="s">
        <v>789</v>
      </c>
      <c r="C12" s="16">
        <v>1</v>
      </c>
      <c r="D12" s="16" t="s">
        <v>412</v>
      </c>
      <c r="E12" s="16" t="s">
        <v>435</v>
      </c>
      <c r="F12" s="16">
        <v>0.1</v>
      </c>
      <c r="G12" s="16">
        <v>72.173000000000002</v>
      </c>
      <c r="H12" s="16">
        <v>0.69699999999999995</v>
      </c>
      <c r="I12" s="16">
        <v>0</v>
      </c>
      <c r="J12" s="16">
        <v>18</v>
      </c>
      <c r="K12" s="16">
        <v>18</v>
      </c>
      <c r="L12" s="22" t="s">
        <v>790</v>
      </c>
    </row>
    <row r="13" spans="1:17">
      <c r="A13" s="21">
        <v>45086</v>
      </c>
      <c r="B13" s="16" t="s">
        <v>789</v>
      </c>
      <c r="C13" s="16">
        <v>1</v>
      </c>
      <c r="D13" s="16" t="s">
        <v>412</v>
      </c>
      <c r="E13" s="16" t="s">
        <v>435</v>
      </c>
      <c r="F13" s="16">
        <v>0.1</v>
      </c>
      <c r="G13" s="16">
        <v>72.725999999999999</v>
      </c>
      <c r="H13" s="16">
        <v>0.68600000000000005</v>
      </c>
      <c r="I13" s="16">
        <v>0</v>
      </c>
      <c r="J13" s="16">
        <v>19</v>
      </c>
      <c r="K13" s="16">
        <v>19</v>
      </c>
      <c r="L13" s="22" t="s">
        <v>790</v>
      </c>
    </row>
    <row r="14" spans="1:17">
      <c r="A14" s="21">
        <v>45086</v>
      </c>
      <c r="B14" s="16" t="s">
        <v>789</v>
      </c>
      <c r="C14" s="16">
        <v>1</v>
      </c>
      <c r="D14" s="16" t="s">
        <v>412</v>
      </c>
      <c r="E14" s="16" t="s">
        <v>435</v>
      </c>
      <c r="F14" s="16">
        <v>0.1</v>
      </c>
      <c r="G14" s="16">
        <v>71.555999999999997</v>
      </c>
      <c r="H14" s="16">
        <v>0.67200000000000004</v>
      </c>
      <c r="I14" s="16">
        <v>0</v>
      </c>
      <c r="J14" s="16">
        <v>18</v>
      </c>
      <c r="K14" s="16">
        <v>18</v>
      </c>
      <c r="L14" s="22" t="s">
        <v>790</v>
      </c>
    </row>
    <row r="15" spans="1:17">
      <c r="A15" s="21">
        <v>45086</v>
      </c>
      <c r="B15" s="16" t="s">
        <v>789</v>
      </c>
      <c r="C15" s="16">
        <v>1</v>
      </c>
      <c r="D15" s="16" t="s">
        <v>412</v>
      </c>
      <c r="E15" s="16" t="s">
        <v>435</v>
      </c>
      <c r="F15" s="16">
        <v>0.1</v>
      </c>
      <c r="G15" s="16">
        <v>72.423000000000002</v>
      </c>
      <c r="H15" s="16">
        <v>0.68200000000000005</v>
      </c>
      <c r="I15" s="16">
        <v>0</v>
      </c>
      <c r="J15" s="16">
        <v>18</v>
      </c>
      <c r="K15" s="16">
        <v>18</v>
      </c>
      <c r="L15" s="22" t="s">
        <v>790</v>
      </c>
    </row>
    <row r="16" spans="1:17">
      <c r="A16" s="21">
        <v>45086</v>
      </c>
      <c r="B16" s="16" t="s">
        <v>789</v>
      </c>
      <c r="C16" s="16">
        <v>1</v>
      </c>
      <c r="D16" s="16" t="s">
        <v>412</v>
      </c>
      <c r="E16" s="16" t="s">
        <v>435</v>
      </c>
      <c r="F16" s="16">
        <v>0.1</v>
      </c>
      <c r="G16" s="16">
        <v>72.477000000000004</v>
      </c>
      <c r="H16" s="16">
        <v>0.68300000000000005</v>
      </c>
      <c r="I16" s="16">
        <v>0</v>
      </c>
      <c r="J16" s="16">
        <v>19</v>
      </c>
      <c r="K16" s="16">
        <v>19</v>
      </c>
      <c r="L16" s="22" t="s">
        <v>790</v>
      </c>
    </row>
    <row r="17" spans="1:12">
      <c r="A17" s="21">
        <v>45086</v>
      </c>
      <c r="B17" s="16" t="s">
        <v>789</v>
      </c>
      <c r="C17" s="16">
        <v>1</v>
      </c>
      <c r="D17" s="16" t="s">
        <v>412</v>
      </c>
      <c r="E17" s="16" t="s">
        <v>435</v>
      </c>
      <c r="F17" s="16">
        <v>0.1</v>
      </c>
      <c r="G17" s="16">
        <v>71.176000000000002</v>
      </c>
      <c r="H17" s="16">
        <v>0.66700000000000004</v>
      </c>
      <c r="I17" s="16">
        <v>0</v>
      </c>
      <c r="J17" s="16">
        <v>19</v>
      </c>
      <c r="K17" s="16">
        <v>19</v>
      </c>
      <c r="L17" s="22" t="s">
        <v>790</v>
      </c>
    </row>
    <row r="18" spans="1:12">
      <c r="A18" s="21">
        <v>45086</v>
      </c>
      <c r="B18" s="16" t="s">
        <v>789</v>
      </c>
      <c r="C18" s="16">
        <v>1</v>
      </c>
      <c r="D18" s="16" t="s">
        <v>412</v>
      </c>
      <c r="E18" s="16" t="s">
        <v>435</v>
      </c>
      <c r="F18" s="16">
        <v>0.1</v>
      </c>
      <c r="G18" s="16">
        <v>72.248999999999995</v>
      </c>
      <c r="H18" s="16">
        <v>0.67900000000000005</v>
      </c>
      <c r="I18" s="16">
        <v>0</v>
      </c>
      <c r="J18" s="16">
        <v>19</v>
      </c>
      <c r="K18" s="16">
        <v>19</v>
      </c>
      <c r="L18" s="22" t="s">
        <v>790</v>
      </c>
    </row>
    <row r="19" spans="1:12">
      <c r="A19" s="21">
        <v>45086</v>
      </c>
      <c r="B19" s="16" t="s">
        <v>789</v>
      </c>
      <c r="C19" s="16">
        <v>1</v>
      </c>
      <c r="D19" s="16" t="s">
        <v>412</v>
      </c>
      <c r="E19" s="16" t="s">
        <v>435</v>
      </c>
      <c r="F19" s="16">
        <v>0.1</v>
      </c>
      <c r="G19" s="16">
        <v>72.141000000000005</v>
      </c>
      <c r="H19" s="16">
        <v>0.67900000000000005</v>
      </c>
      <c r="I19" s="16">
        <v>0</v>
      </c>
      <c r="J19" s="16">
        <v>19</v>
      </c>
      <c r="K19" s="16">
        <v>19</v>
      </c>
      <c r="L19" s="22" t="s">
        <v>790</v>
      </c>
    </row>
    <row r="20" spans="1:12">
      <c r="A20" s="21">
        <v>45086</v>
      </c>
      <c r="B20" s="16" t="s">
        <v>789</v>
      </c>
      <c r="C20" s="16">
        <v>1</v>
      </c>
      <c r="D20" s="16" t="s">
        <v>412</v>
      </c>
      <c r="E20" s="16" t="s">
        <v>435</v>
      </c>
      <c r="F20" s="16">
        <v>0.1</v>
      </c>
      <c r="G20" s="16">
        <v>72.087000000000003</v>
      </c>
      <c r="H20" s="16">
        <v>0.67800000000000005</v>
      </c>
      <c r="I20" s="16">
        <v>0</v>
      </c>
      <c r="J20" s="16">
        <v>19</v>
      </c>
      <c r="K20" s="16">
        <v>19</v>
      </c>
      <c r="L20" s="22" t="s">
        <v>790</v>
      </c>
    </row>
    <row r="21" spans="1:12">
      <c r="A21" s="21">
        <v>45086</v>
      </c>
      <c r="B21" s="16" t="s">
        <v>789</v>
      </c>
      <c r="C21" s="16">
        <v>1</v>
      </c>
      <c r="D21" s="16" t="s">
        <v>412</v>
      </c>
      <c r="E21" s="16" t="s">
        <v>435</v>
      </c>
      <c r="F21" s="16">
        <v>0.1</v>
      </c>
      <c r="G21" s="16">
        <v>72.823999999999998</v>
      </c>
      <c r="H21" s="16">
        <v>0.68600000000000005</v>
      </c>
      <c r="I21" s="16">
        <v>0</v>
      </c>
      <c r="J21" s="16">
        <v>19</v>
      </c>
      <c r="K21" s="16">
        <v>19</v>
      </c>
      <c r="L21" s="22" t="s">
        <v>790</v>
      </c>
    </row>
    <row r="22" spans="1:12">
      <c r="A22" s="21">
        <v>45086</v>
      </c>
      <c r="B22" s="16" t="s">
        <v>789</v>
      </c>
      <c r="C22" s="16">
        <v>1</v>
      </c>
      <c r="D22" s="16" t="s">
        <v>412</v>
      </c>
      <c r="E22" s="16" t="s">
        <v>435</v>
      </c>
      <c r="F22" s="16">
        <v>0.1</v>
      </c>
      <c r="G22" s="16">
        <v>73.084000000000003</v>
      </c>
      <c r="H22" s="16">
        <v>0.68899999999999995</v>
      </c>
      <c r="I22" s="16">
        <v>0</v>
      </c>
      <c r="J22" s="16">
        <v>19</v>
      </c>
      <c r="K22" s="16">
        <v>19</v>
      </c>
      <c r="L22" s="22" t="s">
        <v>790</v>
      </c>
    </row>
    <row r="23" spans="1:12">
      <c r="A23" s="21">
        <v>45086</v>
      </c>
      <c r="B23" s="16" t="s">
        <v>789</v>
      </c>
      <c r="C23" s="16">
        <v>1</v>
      </c>
      <c r="D23" s="16" t="s">
        <v>412</v>
      </c>
      <c r="E23" s="16" t="s">
        <v>435</v>
      </c>
      <c r="F23" s="16">
        <v>0.1</v>
      </c>
      <c r="G23" s="16">
        <v>73.831999999999994</v>
      </c>
      <c r="H23" s="16">
        <v>0.69799999999999995</v>
      </c>
      <c r="I23" s="16">
        <v>0</v>
      </c>
      <c r="J23" s="16">
        <v>19</v>
      </c>
      <c r="K23" s="16">
        <v>19</v>
      </c>
      <c r="L23" s="22" t="s">
        <v>790</v>
      </c>
    </row>
    <row r="24" spans="1:12">
      <c r="A24" s="21">
        <v>45086</v>
      </c>
      <c r="B24" s="16" t="s">
        <v>789</v>
      </c>
      <c r="C24" s="16">
        <v>1</v>
      </c>
      <c r="D24" s="16" t="s">
        <v>412</v>
      </c>
      <c r="E24" s="16" t="s">
        <v>435</v>
      </c>
      <c r="F24" s="16">
        <v>0.1</v>
      </c>
      <c r="G24" s="16">
        <v>73.430999999999997</v>
      </c>
      <c r="H24" s="16">
        <v>0.69399999999999995</v>
      </c>
      <c r="I24" s="16">
        <v>0</v>
      </c>
      <c r="J24" s="16">
        <v>18</v>
      </c>
      <c r="K24" s="16">
        <v>18</v>
      </c>
      <c r="L24" s="22" t="s">
        <v>790</v>
      </c>
    </row>
    <row r="25" spans="1:12">
      <c r="A25" s="21">
        <v>45086</v>
      </c>
      <c r="B25" s="16" t="s">
        <v>789</v>
      </c>
      <c r="C25" s="16">
        <v>1</v>
      </c>
      <c r="D25" s="16" t="s">
        <v>412</v>
      </c>
      <c r="E25" s="16" t="s">
        <v>435</v>
      </c>
      <c r="F25" s="16">
        <v>0.1</v>
      </c>
      <c r="G25" s="16">
        <v>72.790999999999997</v>
      </c>
      <c r="H25" s="16">
        <v>0.68700000000000006</v>
      </c>
      <c r="I25" s="16">
        <v>0</v>
      </c>
      <c r="J25" s="16">
        <v>19</v>
      </c>
      <c r="K25" s="16">
        <v>19</v>
      </c>
      <c r="L25" s="22" t="s">
        <v>790</v>
      </c>
    </row>
    <row r="26" spans="1:12">
      <c r="A26" s="21">
        <v>45086</v>
      </c>
      <c r="B26" s="16" t="s">
        <v>789</v>
      </c>
      <c r="C26" s="16">
        <v>1</v>
      </c>
      <c r="D26" s="16" t="s">
        <v>412</v>
      </c>
      <c r="E26" s="16" t="s">
        <v>435</v>
      </c>
      <c r="F26" s="16">
        <v>0.1</v>
      </c>
      <c r="G26" s="16">
        <v>73.072999999999993</v>
      </c>
      <c r="H26" s="16">
        <v>0.69</v>
      </c>
      <c r="I26" s="16">
        <v>0</v>
      </c>
      <c r="J26" s="16">
        <v>19</v>
      </c>
      <c r="K26" s="16">
        <v>19</v>
      </c>
      <c r="L26" s="22" t="s">
        <v>790</v>
      </c>
    </row>
    <row r="27" spans="1:12">
      <c r="A27" s="21">
        <v>45086</v>
      </c>
      <c r="B27" s="16" t="s">
        <v>789</v>
      </c>
      <c r="C27" s="16">
        <v>1</v>
      </c>
      <c r="D27" s="16" t="s">
        <v>412</v>
      </c>
      <c r="E27" s="16" t="s">
        <v>435</v>
      </c>
      <c r="F27" s="16">
        <v>0.1</v>
      </c>
      <c r="G27" s="16">
        <v>72.033000000000001</v>
      </c>
      <c r="H27" s="16">
        <v>0.67800000000000005</v>
      </c>
      <c r="I27" s="16">
        <v>0</v>
      </c>
      <c r="J27" s="16">
        <v>18</v>
      </c>
      <c r="K27" s="16">
        <v>18</v>
      </c>
      <c r="L27" s="22" t="s">
        <v>790</v>
      </c>
    </row>
    <row r="28" spans="1:12">
      <c r="A28" s="21">
        <v>45086</v>
      </c>
      <c r="B28" s="16" t="s">
        <v>789</v>
      </c>
      <c r="C28" s="16">
        <v>1</v>
      </c>
      <c r="D28" s="16" t="s">
        <v>412</v>
      </c>
      <c r="E28" s="16" t="s">
        <v>435</v>
      </c>
      <c r="F28" s="16">
        <v>0.1</v>
      </c>
      <c r="G28" s="16">
        <v>72.498999999999995</v>
      </c>
      <c r="H28" s="16">
        <v>0.68200000000000005</v>
      </c>
      <c r="I28" s="16">
        <v>0</v>
      </c>
      <c r="J28" s="16">
        <v>19</v>
      </c>
      <c r="K28" s="16">
        <v>19</v>
      </c>
      <c r="L28" s="22" t="s">
        <v>790</v>
      </c>
    </row>
    <row r="29" spans="1:12">
      <c r="A29" s="21">
        <v>45086</v>
      </c>
      <c r="B29" s="16" t="s">
        <v>789</v>
      </c>
      <c r="C29" s="16">
        <v>1</v>
      </c>
      <c r="D29" s="16" t="s">
        <v>412</v>
      </c>
      <c r="E29" s="16" t="s">
        <v>435</v>
      </c>
      <c r="F29" s="16">
        <v>0.1</v>
      </c>
      <c r="G29" s="16">
        <v>73.668999999999997</v>
      </c>
      <c r="H29" s="16">
        <v>0.69599999999999995</v>
      </c>
      <c r="I29" s="16">
        <v>0</v>
      </c>
      <c r="J29" s="16">
        <v>18</v>
      </c>
      <c r="K29" s="16">
        <v>18</v>
      </c>
      <c r="L29" s="22" t="s">
        <v>790</v>
      </c>
    </row>
    <row r="30" spans="1:12">
      <c r="A30" s="21">
        <v>45086</v>
      </c>
      <c r="B30" s="16" t="s">
        <v>789</v>
      </c>
      <c r="C30" s="16">
        <v>1</v>
      </c>
      <c r="D30" s="16" t="s">
        <v>412</v>
      </c>
      <c r="E30" s="16" t="s">
        <v>435</v>
      </c>
      <c r="F30" s="16">
        <v>0.1</v>
      </c>
      <c r="G30" s="16">
        <v>72.022000000000006</v>
      </c>
      <c r="H30" s="16">
        <v>0.67800000000000005</v>
      </c>
      <c r="I30" s="16">
        <v>0</v>
      </c>
      <c r="J30" s="16">
        <v>19</v>
      </c>
      <c r="K30" s="16">
        <v>19</v>
      </c>
      <c r="L30" s="22" t="s">
        <v>790</v>
      </c>
    </row>
    <row r="31" spans="1:12">
      <c r="A31" s="21">
        <v>45086</v>
      </c>
      <c r="B31" s="16" t="s">
        <v>789</v>
      </c>
      <c r="C31" s="16">
        <v>1</v>
      </c>
      <c r="D31" s="16" t="s">
        <v>412</v>
      </c>
      <c r="E31" s="16" t="s">
        <v>435</v>
      </c>
      <c r="F31" s="16">
        <v>0.1</v>
      </c>
      <c r="G31" s="16">
        <v>72.683000000000007</v>
      </c>
      <c r="H31" s="16">
        <v>0.68300000000000005</v>
      </c>
      <c r="I31" s="16">
        <v>0</v>
      </c>
      <c r="J31" s="16">
        <v>19</v>
      </c>
      <c r="K31" s="16">
        <v>19</v>
      </c>
      <c r="L31" s="22" t="s">
        <v>790</v>
      </c>
    </row>
    <row r="32" spans="1:12">
      <c r="A32" s="21">
        <v>45086</v>
      </c>
      <c r="B32" s="16" t="s">
        <v>789</v>
      </c>
      <c r="C32" s="16">
        <v>1</v>
      </c>
      <c r="D32" s="16" t="s">
        <v>412</v>
      </c>
      <c r="E32" s="16" t="s">
        <v>435</v>
      </c>
      <c r="F32" s="16">
        <v>0.1</v>
      </c>
      <c r="G32" s="16">
        <v>73.224999999999994</v>
      </c>
      <c r="H32" s="16">
        <v>0.69099999999999995</v>
      </c>
      <c r="I32" s="16">
        <v>0</v>
      </c>
      <c r="J32" s="16">
        <v>19</v>
      </c>
      <c r="K32" s="16">
        <v>19</v>
      </c>
      <c r="L32" s="22" t="s">
        <v>790</v>
      </c>
    </row>
    <row r="33" spans="1:12">
      <c r="A33" s="2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22"/>
    </row>
    <row r="34" spans="1:12">
      <c r="A34" s="24">
        <v>45086</v>
      </c>
      <c r="B34" s="17" t="s">
        <v>789</v>
      </c>
      <c r="C34" s="17">
        <v>30</v>
      </c>
      <c r="D34" s="17" t="s">
        <v>412</v>
      </c>
      <c r="E34" s="17" t="s">
        <v>435</v>
      </c>
      <c r="F34" s="17">
        <v>0.1</v>
      </c>
      <c r="G34" s="17" t="str">
        <f>_xlfn.CONCAT(TEXT(AVERAGE(G3:G32), "##.##"), TEXT(_xlfn.STDEV.S(G3:G32), " +- 0.##"))</f>
        <v>72.65 +- 0.62</v>
      </c>
      <c r="H34" s="17" t="str">
        <f>_xlfn.CONCAT(TEXT(AVERAGE(H3:H32), "0.##"), TEXT(_xlfn.STDEV.S(H3:H32), " +- 0.##"))</f>
        <v>0.69 +- 0.01</v>
      </c>
      <c r="I34" s="17" t="str">
        <f>_xlfn.CONCAT(TEXT(AVERAGE(I3:I32), "0.00"), TEXT(_xlfn.STDEV.S(I3:I32), " +- 0.00"))</f>
        <v>0.00 +- 0.00</v>
      </c>
      <c r="J34" s="17" t="str">
        <f>_xlfn.CONCAT(TEXT(AVERAGE(J3:J32), "##.00"), TEXT(_xlfn.STDEV.S(J3:J32), " +- 0.00"))</f>
        <v>18.60 +- 0.50</v>
      </c>
      <c r="K34" s="17" t="str">
        <f>_xlfn.CONCAT(TEXT(AVERAGE(K3:K32), "##.00"), TEXT(_xlfn.STDEV.S(K3:K32), " +- 0.00"))</f>
        <v>18.60 +- 0.50</v>
      </c>
      <c r="L34" s="25" t="s">
        <v>790</v>
      </c>
    </row>
    <row r="36" spans="1:12">
      <c r="A36" s="18">
        <v>45086</v>
      </c>
      <c r="B36" s="19" t="s">
        <v>789</v>
      </c>
      <c r="C36" s="19">
        <v>1</v>
      </c>
      <c r="D36" s="19" t="s">
        <v>792</v>
      </c>
      <c r="E36" s="19" t="s">
        <v>435</v>
      </c>
      <c r="F36" s="19">
        <v>0.1</v>
      </c>
      <c r="G36" s="19">
        <v>68.346999999999994</v>
      </c>
      <c r="H36" s="19">
        <v>0.63600000000000001</v>
      </c>
      <c r="I36" s="19">
        <v>0</v>
      </c>
      <c r="J36" s="19">
        <v>19</v>
      </c>
      <c r="K36" s="19">
        <v>19</v>
      </c>
      <c r="L36" s="20" t="s">
        <v>790</v>
      </c>
    </row>
    <row r="37" spans="1:12">
      <c r="A37" s="21">
        <v>45086</v>
      </c>
      <c r="B37" s="16" t="s">
        <v>789</v>
      </c>
      <c r="C37" s="16">
        <v>1</v>
      </c>
      <c r="D37" s="16" t="s">
        <v>792</v>
      </c>
      <c r="E37" s="16" t="s">
        <v>435</v>
      </c>
      <c r="F37" s="16">
        <v>0.1</v>
      </c>
      <c r="G37" s="16">
        <v>68.596000000000004</v>
      </c>
      <c r="H37" s="16">
        <v>0.63700000000000001</v>
      </c>
      <c r="I37" s="16">
        <v>0</v>
      </c>
      <c r="J37" s="16">
        <v>19</v>
      </c>
      <c r="K37" s="16">
        <v>19</v>
      </c>
      <c r="L37" s="22" t="s">
        <v>790</v>
      </c>
    </row>
    <row r="38" spans="1:12">
      <c r="A38" s="21">
        <v>45086</v>
      </c>
      <c r="B38" s="16" t="s">
        <v>789</v>
      </c>
      <c r="C38" s="16">
        <v>1</v>
      </c>
      <c r="D38" s="16" t="s">
        <v>792</v>
      </c>
      <c r="E38" s="16" t="s">
        <v>435</v>
      </c>
      <c r="F38" s="16">
        <v>0.1</v>
      </c>
      <c r="G38" s="16">
        <v>68.39</v>
      </c>
      <c r="H38" s="16">
        <v>0.63400000000000001</v>
      </c>
      <c r="I38" s="16">
        <v>0</v>
      </c>
      <c r="J38" s="16">
        <v>18</v>
      </c>
      <c r="K38" s="16">
        <v>18</v>
      </c>
      <c r="L38" s="22" t="s">
        <v>790</v>
      </c>
    </row>
    <row r="39" spans="1:12">
      <c r="A39" s="21">
        <v>45086</v>
      </c>
      <c r="B39" s="16" t="s">
        <v>789</v>
      </c>
      <c r="C39" s="16">
        <v>1</v>
      </c>
      <c r="D39" s="16" t="s">
        <v>792</v>
      </c>
      <c r="E39" s="16" t="s">
        <v>435</v>
      </c>
      <c r="F39" s="16">
        <v>0.1</v>
      </c>
      <c r="G39" s="16">
        <v>69.950999999999993</v>
      </c>
      <c r="H39" s="16">
        <v>0.65400000000000003</v>
      </c>
      <c r="I39" s="16">
        <v>0</v>
      </c>
      <c r="J39" s="16">
        <v>18</v>
      </c>
      <c r="K39" s="16">
        <v>18</v>
      </c>
      <c r="L39" s="22" t="s">
        <v>790</v>
      </c>
    </row>
    <row r="40" spans="1:12">
      <c r="A40" s="21">
        <v>45086</v>
      </c>
      <c r="B40" s="16" t="s">
        <v>789</v>
      </c>
      <c r="C40" s="16">
        <v>1</v>
      </c>
      <c r="D40" s="16" t="s">
        <v>792</v>
      </c>
      <c r="E40" s="16" t="s">
        <v>435</v>
      </c>
      <c r="F40" s="16">
        <v>0.1</v>
      </c>
      <c r="G40" s="16">
        <v>68.725999999999999</v>
      </c>
      <c r="H40" s="16">
        <v>0.63900000000000001</v>
      </c>
      <c r="I40" s="16">
        <v>0</v>
      </c>
      <c r="J40" s="16">
        <v>19</v>
      </c>
      <c r="K40" s="16">
        <v>19</v>
      </c>
      <c r="L40" s="22" t="s">
        <v>790</v>
      </c>
    </row>
    <row r="41" spans="1:12">
      <c r="A41" s="21">
        <v>45086</v>
      </c>
      <c r="B41" s="16" t="s">
        <v>789</v>
      </c>
      <c r="C41" s="16">
        <v>1</v>
      </c>
      <c r="D41" s="16" t="s">
        <v>792</v>
      </c>
      <c r="E41" s="16" t="s">
        <v>435</v>
      </c>
      <c r="F41" s="16">
        <v>0.1</v>
      </c>
      <c r="G41" s="16">
        <v>68.346999999999994</v>
      </c>
      <c r="H41" s="16">
        <v>0.63600000000000001</v>
      </c>
      <c r="I41" s="16">
        <v>0</v>
      </c>
      <c r="J41" s="16">
        <v>18</v>
      </c>
      <c r="K41" s="16">
        <v>18</v>
      </c>
      <c r="L41" s="22" t="s">
        <v>790</v>
      </c>
    </row>
    <row r="42" spans="1:12">
      <c r="A42" s="21">
        <v>45086</v>
      </c>
      <c r="B42" s="16" t="s">
        <v>789</v>
      </c>
      <c r="C42" s="16">
        <v>1</v>
      </c>
      <c r="D42" s="16" t="s">
        <v>792</v>
      </c>
      <c r="E42" s="16" t="s">
        <v>435</v>
      </c>
      <c r="F42" s="16">
        <v>0.1</v>
      </c>
      <c r="G42" s="16">
        <v>68.725999999999999</v>
      </c>
      <c r="H42" s="16">
        <v>0.63900000000000001</v>
      </c>
      <c r="I42" s="16">
        <v>0</v>
      </c>
      <c r="J42" s="16">
        <v>19</v>
      </c>
      <c r="K42" s="16">
        <v>19</v>
      </c>
      <c r="L42" s="22" t="s">
        <v>790</v>
      </c>
    </row>
    <row r="43" spans="1:12">
      <c r="A43" s="21">
        <v>45086</v>
      </c>
      <c r="B43" s="16" t="s">
        <v>789</v>
      </c>
      <c r="C43" s="16">
        <v>1</v>
      </c>
      <c r="D43" s="16" t="s">
        <v>792</v>
      </c>
      <c r="E43" s="16" t="s">
        <v>435</v>
      </c>
      <c r="F43" s="16">
        <v>0.1</v>
      </c>
      <c r="G43" s="16">
        <v>69.171000000000006</v>
      </c>
      <c r="H43" s="16">
        <v>0.64400000000000002</v>
      </c>
      <c r="I43" s="16">
        <v>0</v>
      </c>
      <c r="J43" s="16">
        <v>18</v>
      </c>
      <c r="K43" s="16">
        <v>18</v>
      </c>
      <c r="L43" s="22" t="s">
        <v>790</v>
      </c>
    </row>
    <row r="44" spans="1:12">
      <c r="A44" s="21">
        <v>45086</v>
      </c>
      <c r="B44" s="16" t="s">
        <v>789</v>
      </c>
      <c r="C44" s="16">
        <v>1</v>
      </c>
      <c r="D44" s="16" t="s">
        <v>792</v>
      </c>
      <c r="E44" s="16" t="s">
        <v>435</v>
      </c>
      <c r="F44" s="16">
        <v>0.1</v>
      </c>
      <c r="G44" s="16">
        <v>68.932000000000002</v>
      </c>
      <c r="H44" s="16">
        <v>0.64100000000000001</v>
      </c>
      <c r="I44" s="16">
        <v>0</v>
      </c>
      <c r="J44" s="16">
        <v>19</v>
      </c>
      <c r="K44" s="16">
        <v>19</v>
      </c>
      <c r="L44" s="22" t="s">
        <v>790</v>
      </c>
    </row>
    <row r="45" spans="1:12">
      <c r="A45" s="21">
        <v>45086</v>
      </c>
      <c r="B45" s="16" t="s">
        <v>789</v>
      </c>
      <c r="C45" s="16">
        <v>1</v>
      </c>
      <c r="D45" s="16" t="s">
        <v>792</v>
      </c>
      <c r="E45" s="16" t="s">
        <v>435</v>
      </c>
      <c r="F45" s="16">
        <v>0.1</v>
      </c>
      <c r="G45" s="16">
        <v>67.772000000000006</v>
      </c>
      <c r="H45" s="16">
        <v>0.63</v>
      </c>
      <c r="I45" s="16">
        <v>0</v>
      </c>
      <c r="J45" s="16">
        <v>18</v>
      </c>
      <c r="K45" s="16">
        <v>18</v>
      </c>
      <c r="L45" s="22" t="s">
        <v>790</v>
      </c>
    </row>
    <row r="46" spans="1:12">
      <c r="A46" s="21">
        <v>45086</v>
      </c>
      <c r="B46" s="16" t="s">
        <v>789</v>
      </c>
      <c r="C46" s="16">
        <v>1</v>
      </c>
      <c r="D46" s="16" t="s">
        <v>792</v>
      </c>
      <c r="E46" s="16" t="s">
        <v>435</v>
      </c>
      <c r="F46" s="16">
        <v>0.1</v>
      </c>
      <c r="G46" s="16">
        <v>68.325000000000003</v>
      </c>
      <c r="H46" s="16">
        <v>0.63400000000000001</v>
      </c>
      <c r="I46" s="16">
        <v>0</v>
      </c>
      <c r="J46" s="16">
        <v>19</v>
      </c>
      <c r="K46" s="16">
        <v>19</v>
      </c>
      <c r="L46" s="22" t="s">
        <v>790</v>
      </c>
    </row>
    <row r="47" spans="1:12">
      <c r="A47" s="21">
        <v>45086</v>
      </c>
      <c r="B47" s="16" t="s">
        <v>789</v>
      </c>
      <c r="C47" s="16">
        <v>1</v>
      </c>
      <c r="D47" s="16" t="s">
        <v>792</v>
      </c>
      <c r="E47" s="16" t="s">
        <v>435</v>
      </c>
      <c r="F47" s="16">
        <v>0.1</v>
      </c>
      <c r="G47" s="16">
        <v>68.206000000000003</v>
      </c>
      <c r="H47" s="16">
        <v>0.63400000000000001</v>
      </c>
      <c r="I47" s="16">
        <v>0</v>
      </c>
      <c r="J47" s="16">
        <v>18</v>
      </c>
      <c r="K47" s="16">
        <v>18</v>
      </c>
      <c r="L47" s="22" t="s">
        <v>790</v>
      </c>
    </row>
    <row r="48" spans="1:12">
      <c r="A48" s="21">
        <v>45086</v>
      </c>
      <c r="B48" s="16" t="s">
        <v>789</v>
      </c>
      <c r="C48" s="16">
        <v>1</v>
      </c>
      <c r="D48" s="16" t="s">
        <v>792</v>
      </c>
      <c r="E48" s="16" t="s">
        <v>435</v>
      </c>
      <c r="F48" s="16">
        <v>0.1</v>
      </c>
      <c r="G48" s="16">
        <v>69.105999999999995</v>
      </c>
      <c r="H48" s="16">
        <v>0.64300000000000002</v>
      </c>
      <c r="I48" s="16">
        <v>0</v>
      </c>
      <c r="J48" s="16">
        <v>18</v>
      </c>
      <c r="K48" s="16">
        <v>18</v>
      </c>
      <c r="L48" s="22" t="s">
        <v>790</v>
      </c>
    </row>
    <row r="49" spans="1:12">
      <c r="A49" s="21">
        <v>45086</v>
      </c>
      <c r="B49" s="16" t="s">
        <v>789</v>
      </c>
      <c r="C49" s="16">
        <v>1</v>
      </c>
      <c r="D49" s="16" t="s">
        <v>792</v>
      </c>
      <c r="E49" s="16" t="s">
        <v>435</v>
      </c>
      <c r="F49" s="16">
        <v>0.1</v>
      </c>
      <c r="G49" s="16">
        <v>67.176000000000002</v>
      </c>
      <c r="H49" s="16">
        <v>0.62</v>
      </c>
      <c r="I49" s="16">
        <v>0</v>
      </c>
      <c r="J49" s="16">
        <v>19</v>
      </c>
      <c r="K49" s="16">
        <v>19</v>
      </c>
      <c r="L49" s="22" t="s">
        <v>790</v>
      </c>
    </row>
    <row r="50" spans="1:12">
      <c r="A50" s="21">
        <v>45086</v>
      </c>
      <c r="B50" s="16" t="s">
        <v>789</v>
      </c>
      <c r="C50" s="16">
        <v>1</v>
      </c>
      <c r="D50" s="16" t="s">
        <v>792</v>
      </c>
      <c r="E50" s="16" t="s">
        <v>435</v>
      </c>
      <c r="F50" s="16">
        <v>0.1</v>
      </c>
      <c r="G50" s="16">
        <v>68.379000000000005</v>
      </c>
      <c r="H50" s="16">
        <v>0.63300000000000001</v>
      </c>
      <c r="I50" s="16">
        <v>0</v>
      </c>
      <c r="J50" s="16">
        <v>19</v>
      </c>
      <c r="K50" s="16">
        <v>19</v>
      </c>
      <c r="L50" s="22" t="s">
        <v>790</v>
      </c>
    </row>
    <row r="51" spans="1:12">
      <c r="A51" s="21">
        <v>45086</v>
      </c>
      <c r="B51" s="16" t="s">
        <v>789</v>
      </c>
      <c r="C51" s="16">
        <v>1</v>
      </c>
      <c r="D51" s="16" t="s">
        <v>792</v>
      </c>
      <c r="E51" s="16" t="s">
        <v>435</v>
      </c>
      <c r="F51" s="16">
        <v>0.1</v>
      </c>
      <c r="G51" s="16">
        <v>68.704999999999998</v>
      </c>
      <c r="H51" s="16">
        <v>0.63800000000000001</v>
      </c>
      <c r="I51" s="16">
        <v>0</v>
      </c>
      <c r="J51" s="16">
        <v>18</v>
      </c>
      <c r="K51" s="16">
        <v>18</v>
      </c>
      <c r="L51" s="22" t="s">
        <v>790</v>
      </c>
    </row>
    <row r="52" spans="1:12">
      <c r="A52" s="21">
        <v>45086</v>
      </c>
      <c r="B52" s="16" t="s">
        <v>789</v>
      </c>
      <c r="C52" s="16">
        <v>1</v>
      </c>
      <c r="D52" s="16" t="s">
        <v>792</v>
      </c>
      <c r="E52" s="16" t="s">
        <v>435</v>
      </c>
      <c r="F52" s="16">
        <v>0.1</v>
      </c>
      <c r="G52" s="16">
        <v>68.206000000000003</v>
      </c>
      <c r="H52" s="16">
        <v>0.63500000000000001</v>
      </c>
      <c r="I52" s="16">
        <v>0</v>
      </c>
      <c r="J52" s="16">
        <v>18</v>
      </c>
      <c r="K52" s="16">
        <v>18</v>
      </c>
      <c r="L52" s="22" t="s">
        <v>790</v>
      </c>
    </row>
    <row r="53" spans="1:12">
      <c r="A53" s="21">
        <v>45086</v>
      </c>
      <c r="B53" s="16" t="s">
        <v>789</v>
      </c>
      <c r="C53" s="16">
        <v>1</v>
      </c>
      <c r="D53" s="16" t="s">
        <v>792</v>
      </c>
      <c r="E53" s="16" t="s">
        <v>435</v>
      </c>
      <c r="F53" s="16">
        <v>0.1</v>
      </c>
      <c r="G53" s="16">
        <v>68.346999999999994</v>
      </c>
      <c r="H53" s="16">
        <v>0.63600000000000001</v>
      </c>
      <c r="I53" s="16">
        <v>0</v>
      </c>
      <c r="J53" s="16">
        <v>19</v>
      </c>
      <c r="K53" s="16">
        <v>19</v>
      </c>
      <c r="L53" s="22" t="s">
        <v>790</v>
      </c>
    </row>
    <row r="54" spans="1:12">
      <c r="A54" s="21">
        <v>45086</v>
      </c>
      <c r="B54" s="16" t="s">
        <v>789</v>
      </c>
      <c r="C54" s="16">
        <v>1</v>
      </c>
      <c r="D54" s="16" t="s">
        <v>792</v>
      </c>
      <c r="E54" s="16" t="s">
        <v>435</v>
      </c>
      <c r="F54" s="16">
        <v>0.1</v>
      </c>
      <c r="G54" s="16">
        <v>69.789000000000001</v>
      </c>
      <c r="H54" s="16">
        <v>0.65100000000000002</v>
      </c>
      <c r="I54" s="16">
        <v>0</v>
      </c>
      <c r="J54" s="16">
        <v>18</v>
      </c>
      <c r="K54" s="16">
        <v>18</v>
      </c>
      <c r="L54" s="22" t="s">
        <v>790</v>
      </c>
    </row>
    <row r="55" spans="1:12">
      <c r="A55" s="21">
        <v>45086</v>
      </c>
      <c r="B55" s="16" t="s">
        <v>789</v>
      </c>
      <c r="C55" s="16">
        <v>1</v>
      </c>
      <c r="D55" s="16" t="s">
        <v>792</v>
      </c>
      <c r="E55" s="16" t="s">
        <v>435</v>
      </c>
      <c r="F55" s="16">
        <v>0.1</v>
      </c>
      <c r="G55" s="16">
        <v>68.281999999999996</v>
      </c>
      <c r="H55" s="16">
        <v>0.63400000000000001</v>
      </c>
      <c r="I55" s="16">
        <v>0</v>
      </c>
      <c r="J55" s="16">
        <v>19</v>
      </c>
      <c r="K55" s="16">
        <v>19</v>
      </c>
      <c r="L55" s="22" t="s">
        <v>790</v>
      </c>
    </row>
    <row r="56" spans="1:12">
      <c r="A56" s="21">
        <v>45086</v>
      </c>
      <c r="B56" s="16" t="s">
        <v>789</v>
      </c>
      <c r="C56" s="16">
        <v>1</v>
      </c>
      <c r="D56" s="16" t="s">
        <v>792</v>
      </c>
      <c r="E56" s="16" t="s">
        <v>435</v>
      </c>
      <c r="F56" s="16">
        <v>0.1</v>
      </c>
      <c r="G56" s="16">
        <v>68.813000000000002</v>
      </c>
      <c r="H56" s="16">
        <v>0.64100000000000001</v>
      </c>
      <c r="I56" s="16">
        <v>0</v>
      </c>
      <c r="J56" s="16">
        <v>19</v>
      </c>
      <c r="K56" s="16">
        <v>19</v>
      </c>
      <c r="L56" s="22" t="s">
        <v>790</v>
      </c>
    </row>
    <row r="57" spans="1:12">
      <c r="A57" s="21">
        <v>45086</v>
      </c>
      <c r="B57" s="16" t="s">
        <v>789</v>
      </c>
      <c r="C57" s="16">
        <v>1</v>
      </c>
      <c r="D57" s="16" t="s">
        <v>792</v>
      </c>
      <c r="E57" s="16" t="s">
        <v>435</v>
      </c>
      <c r="F57" s="16">
        <v>0.1</v>
      </c>
      <c r="G57" s="16">
        <v>68.248999999999995</v>
      </c>
      <c r="H57" s="16">
        <v>0.63100000000000001</v>
      </c>
      <c r="I57" s="16">
        <v>0</v>
      </c>
      <c r="J57" s="16">
        <v>18</v>
      </c>
      <c r="K57" s="16">
        <v>18</v>
      </c>
      <c r="L57" s="22" t="s">
        <v>790</v>
      </c>
    </row>
    <row r="58" spans="1:12">
      <c r="A58" s="21">
        <v>45086</v>
      </c>
      <c r="B58" s="16" t="s">
        <v>789</v>
      </c>
      <c r="C58" s="16">
        <v>1</v>
      </c>
      <c r="D58" s="16" t="s">
        <v>792</v>
      </c>
      <c r="E58" s="16" t="s">
        <v>435</v>
      </c>
      <c r="F58" s="16">
        <v>0.1</v>
      </c>
      <c r="G58" s="16">
        <v>69.376999999999995</v>
      </c>
      <c r="H58" s="16">
        <v>0.64800000000000002</v>
      </c>
      <c r="I58" s="16">
        <v>0</v>
      </c>
      <c r="J58" s="16">
        <v>19</v>
      </c>
      <c r="K58" s="16">
        <v>19</v>
      </c>
      <c r="L58" s="22" t="s">
        <v>790</v>
      </c>
    </row>
    <row r="59" spans="1:12">
      <c r="A59" s="21">
        <v>45086</v>
      </c>
      <c r="B59" s="16" t="s">
        <v>789</v>
      </c>
      <c r="C59" s="16">
        <v>1</v>
      </c>
      <c r="D59" s="16" t="s">
        <v>792</v>
      </c>
      <c r="E59" s="16" t="s">
        <v>435</v>
      </c>
      <c r="F59" s="16">
        <v>0.1</v>
      </c>
      <c r="G59" s="16">
        <v>68.748000000000005</v>
      </c>
      <c r="H59" s="16">
        <v>0.63900000000000001</v>
      </c>
      <c r="I59" s="16">
        <v>0</v>
      </c>
      <c r="J59" s="16">
        <v>19</v>
      </c>
      <c r="K59" s="16">
        <v>19</v>
      </c>
      <c r="L59" s="22" t="s">
        <v>790</v>
      </c>
    </row>
    <row r="60" spans="1:12">
      <c r="A60" s="21">
        <v>45086</v>
      </c>
      <c r="B60" s="16" t="s">
        <v>789</v>
      </c>
      <c r="C60" s="16">
        <v>1</v>
      </c>
      <c r="D60" s="16" t="s">
        <v>792</v>
      </c>
      <c r="E60" s="16" t="s">
        <v>435</v>
      </c>
      <c r="F60" s="16">
        <v>0.1</v>
      </c>
      <c r="G60" s="16">
        <v>68.022000000000006</v>
      </c>
      <c r="H60" s="16">
        <v>0.63100000000000001</v>
      </c>
      <c r="I60" s="16">
        <v>0</v>
      </c>
      <c r="J60" s="16">
        <v>19</v>
      </c>
      <c r="K60" s="16">
        <v>19</v>
      </c>
      <c r="L60" s="22" t="s">
        <v>790</v>
      </c>
    </row>
    <row r="61" spans="1:12">
      <c r="A61" s="21">
        <v>45086</v>
      </c>
      <c r="B61" s="16" t="s">
        <v>789</v>
      </c>
      <c r="C61" s="16">
        <v>1</v>
      </c>
      <c r="D61" s="16" t="s">
        <v>792</v>
      </c>
      <c r="E61" s="16" t="s">
        <v>435</v>
      </c>
      <c r="F61" s="16">
        <v>0.1</v>
      </c>
      <c r="G61" s="16">
        <v>67.977999999999994</v>
      </c>
      <c r="H61" s="16">
        <v>0.63</v>
      </c>
      <c r="I61" s="16">
        <v>0</v>
      </c>
      <c r="J61" s="16">
        <v>19</v>
      </c>
      <c r="K61" s="16">
        <v>19</v>
      </c>
      <c r="L61" s="22" t="s">
        <v>790</v>
      </c>
    </row>
    <row r="62" spans="1:12">
      <c r="A62" s="21">
        <v>45086</v>
      </c>
      <c r="B62" s="16" t="s">
        <v>789</v>
      </c>
      <c r="C62" s="16">
        <v>1</v>
      </c>
      <c r="D62" s="16" t="s">
        <v>792</v>
      </c>
      <c r="E62" s="16" t="s">
        <v>435</v>
      </c>
      <c r="F62" s="16">
        <v>0.1</v>
      </c>
      <c r="G62" s="16">
        <v>68.834999999999994</v>
      </c>
      <c r="H62" s="16">
        <v>0.64</v>
      </c>
      <c r="I62" s="16">
        <v>0</v>
      </c>
      <c r="J62" s="16">
        <v>18</v>
      </c>
      <c r="K62" s="16">
        <v>18</v>
      </c>
      <c r="L62" s="22" t="s">
        <v>790</v>
      </c>
    </row>
    <row r="63" spans="1:12">
      <c r="A63" s="21">
        <v>45086</v>
      </c>
      <c r="B63" s="16" t="s">
        <v>789</v>
      </c>
      <c r="C63" s="16">
        <v>1</v>
      </c>
      <c r="D63" s="16" t="s">
        <v>792</v>
      </c>
      <c r="E63" s="16" t="s">
        <v>435</v>
      </c>
      <c r="F63" s="16">
        <v>0.1</v>
      </c>
      <c r="G63" s="16">
        <v>68.694000000000003</v>
      </c>
      <c r="H63" s="16">
        <v>0.63800000000000001</v>
      </c>
      <c r="I63" s="16">
        <v>0</v>
      </c>
      <c r="J63" s="16">
        <v>19</v>
      </c>
      <c r="K63" s="16">
        <v>19</v>
      </c>
      <c r="L63" s="22" t="s">
        <v>790</v>
      </c>
    </row>
    <row r="64" spans="1:12">
      <c r="A64" s="21">
        <v>45086</v>
      </c>
      <c r="B64" s="16" t="s">
        <v>789</v>
      </c>
      <c r="C64" s="16">
        <v>1</v>
      </c>
      <c r="D64" s="16" t="s">
        <v>792</v>
      </c>
      <c r="E64" s="16" t="s">
        <v>435</v>
      </c>
      <c r="F64" s="16">
        <v>0.1</v>
      </c>
      <c r="G64" s="16">
        <v>69.724000000000004</v>
      </c>
      <c r="H64" s="16">
        <v>0.65100000000000002</v>
      </c>
      <c r="I64" s="16">
        <v>0</v>
      </c>
      <c r="J64" s="16">
        <v>19</v>
      </c>
      <c r="K64" s="16">
        <v>19</v>
      </c>
      <c r="L64" s="22" t="s">
        <v>790</v>
      </c>
    </row>
    <row r="65" spans="1:12">
      <c r="A65" s="21">
        <v>45086</v>
      </c>
      <c r="B65" s="16" t="s">
        <v>789</v>
      </c>
      <c r="C65" s="16">
        <v>1</v>
      </c>
      <c r="D65" s="16" t="s">
        <v>792</v>
      </c>
      <c r="E65" s="16" t="s">
        <v>435</v>
      </c>
      <c r="F65" s="16">
        <v>0.1</v>
      </c>
      <c r="G65" s="16">
        <v>69.724000000000004</v>
      </c>
      <c r="H65" s="16">
        <v>0.65100000000000002</v>
      </c>
      <c r="I65" s="16">
        <v>0</v>
      </c>
      <c r="J65" s="16">
        <v>19</v>
      </c>
      <c r="K65" s="16">
        <v>19</v>
      </c>
      <c r="L65" s="22" t="s">
        <v>790</v>
      </c>
    </row>
    <row r="66" spans="1:12">
      <c r="A66" s="2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22"/>
    </row>
    <row r="67" spans="1:12">
      <c r="A67" s="24">
        <v>45086</v>
      </c>
      <c r="B67" s="17" t="s">
        <v>789</v>
      </c>
      <c r="C67" s="17">
        <v>30</v>
      </c>
      <c r="D67" s="17" t="s">
        <v>792</v>
      </c>
      <c r="E67" s="17" t="s">
        <v>435</v>
      </c>
      <c r="F67" s="17">
        <v>0.1</v>
      </c>
      <c r="G67" s="17" t="str">
        <f>_xlfn.CONCAT(TEXT(AVERAGE(G36:G65), "##.##"), TEXT(_xlfn.STDEV.S(G36:G65), " +- 0.##"))</f>
        <v>68.65 +- 0.63</v>
      </c>
      <c r="H67" s="17" t="str">
        <f>_xlfn.CONCAT(TEXT(AVERAGE(H36:H65), "0.##"), TEXT(_xlfn.STDEV.S(H36:H65), " +- 0.##"))</f>
        <v>0.64 +- 0.01</v>
      </c>
      <c r="I67" s="17" t="str">
        <f>_xlfn.CONCAT(TEXT(AVERAGE(I36:I65), "0.00"), TEXT(_xlfn.STDEV.S(I36:I65), " +- 0.00"))</f>
        <v>0.00 +- 0.00</v>
      </c>
      <c r="J67" s="17" t="str">
        <f>_xlfn.CONCAT(TEXT(AVERAGE(J36:J65), "##.00"), TEXT(_xlfn.STDEV.S(J36:J65), " +- 0.00"))</f>
        <v>18.60 +- 0.50</v>
      </c>
      <c r="K67" s="17" t="str">
        <f>_xlfn.CONCAT(TEXT(AVERAGE(K36:K65), "##.00"), TEXT(_xlfn.STDEV.S(K36:K65), " +- 0.00"))</f>
        <v>18.60 +- 0.50</v>
      </c>
      <c r="L67" s="25" t="s">
        <v>790</v>
      </c>
    </row>
    <row r="70" spans="1:12">
      <c r="A70" s="18">
        <v>45086</v>
      </c>
      <c r="B70" s="19" t="s">
        <v>789</v>
      </c>
      <c r="C70" s="19">
        <v>1</v>
      </c>
      <c r="D70" s="19" t="s">
        <v>412</v>
      </c>
      <c r="E70" s="19" t="s">
        <v>435</v>
      </c>
      <c r="F70" s="19">
        <v>0.2</v>
      </c>
      <c r="G70" s="19">
        <v>78.22</v>
      </c>
      <c r="H70" s="19">
        <v>0.749</v>
      </c>
      <c r="I70" s="19">
        <v>1</v>
      </c>
      <c r="J70" s="19">
        <v>19</v>
      </c>
      <c r="K70" s="19">
        <v>20</v>
      </c>
      <c r="L70" s="20" t="s">
        <v>790</v>
      </c>
    </row>
    <row r="71" spans="1:12">
      <c r="A71" s="21">
        <v>45086</v>
      </c>
      <c r="B71" s="16" t="s">
        <v>789</v>
      </c>
      <c r="C71" s="16">
        <v>1</v>
      </c>
      <c r="D71" s="16" t="s">
        <v>412</v>
      </c>
      <c r="E71" s="16" t="s">
        <v>435</v>
      </c>
      <c r="F71" s="16">
        <v>0.2</v>
      </c>
      <c r="G71" s="16">
        <v>80.584999999999994</v>
      </c>
      <c r="H71" s="16">
        <v>0.77700000000000002</v>
      </c>
      <c r="I71" s="16">
        <v>1</v>
      </c>
      <c r="J71" s="16">
        <v>19</v>
      </c>
      <c r="K71" s="16">
        <v>20</v>
      </c>
      <c r="L71" s="22" t="s">
        <v>790</v>
      </c>
    </row>
    <row r="72" spans="1:12">
      <c r="A72" s="21">
        <v>45086</v>
      </c>
      <c r="B72" s="16" t="s">
        <v>789</v>
      </c>
      <c r="C72" s="16">
        <v>1</v>
      </c>
      <c r="D72" s="16" t="s">
        <v>412</v>
      </c>
      <c r="E72" s="16" t="s">
        <v>435</v>
      </c>
      <c r="F72" s="16">
        <v>0.2</v>
      </c>
      <c r="G72" s="16">
        <v>80.244</v>
      </c>
      <c r="H72" s="16">
        <v>0.77300000000000002</v>
      </c>
      <c r="I72" s="16">
        <v>1</v>
      </c>
      <c r="J72" s="16">
        <v>19</v>
      </c>
      <c r="K72" s="16">
        <v>20</v>
      </c>
      <c r="L72" s="22" t="s">
        <v>790</v>
      </c>
    </row>
    <row r="73" spans="1:12">
      <c r="A73" s="21">
        <v>45086</v>
      </c>
      <c r="B73" s="16" t="s">
        <v>789</v>
      </c>
      <c r="C73" s="16">
        <v>1</v>
      </c>
      <c r="D73" s="16" t="s">
        <v>412</v>
      </c>
      <c r="E73" s="16" t="s">
        <v>435</v>
      </c>
      <c r="F73" s="16">
        <v>0.2</v>
      </c>
      <c r="G73" s="16">
        <v>80.084999999999994</v>
      </c>
      <c r="H73" s="16">
        <v>0.77100000000000002</v>
      </c>
      <c r="I73" s="16">
        <v>1</v>
      </c>
      <c r="J73" s="16">
        <v>18</v>
      </c>
      <c r="K73" s="16">
        <v>19</v>
      </c>
      <c r="L73" s="22" t="s">
        <v>790</v>
      </c>
    </row>
    <row r="74" spans="1:12">
      <c r="A74" s="21">
        <v>45086</v>
      </c>
      <c r="B74" s="16" t="s">
        <v>789</v>
      </c>
      <c r="C74" s="16">
        <v>1</v>
      </c>
      <c r="D74" s="16" t="s">
        <v>412</v>
      </c>
      <c r="E74" s="16" t="s">
        <v>435</v>
      </c>
      <c r="F74" s="16">
        <v>0.2</v>
      </c>
      <c r="G74" s="16">
        <v>79.683000000000007</v>
      </c>
      <c r="H74" s="16">
        <v>0.76600000000000001</v>
      </c>
      <c r="I74" s="16">
        <v>1</v>
      </c>
      <c r="J74" s="16">
        <v>19</v>
      </c>
      <c r="K74" s="16">
        <v>20</v>
      </c>
      <c r="L74" s="22" t="s">
        <v>790</v>
      </c>
    </row>
    <row r="75" spans="1:12">
      <c r="A75" s="21">
        <v>45086</v>
      </c>
      <c r="B75" s="16" t="s">
        <v>789</v>
      </c>
      <c r="C75" s="16">
        <v>1</v>
      </c>
      <c r="D75" s="16" t="s">
        <v>412</v>
      </c>
      <c r="E75" s="16" t="s">
        <v>435</v>
      </c>
      <c r="F75" s="16">
        <v>0.2</v>
      </c>
      <c r="G75" s="16">
        <v>78.462999999999994</v>
      </c>
      <c r="H75" s="16">
        <v>0.752</v>
      </c>
      <c r="I75" s="16">
        <v>1</v>
      </c>
      <c r="J75" s="16">
        <v>19</v>
      </c>
      <c r="K75" s="16">
        <v>20</v>
      </c>
      <c r="L75" s="22" t="s">
        <v>790</v>
      </c>
    </row>
    <row r="76" spans="1:12">
      <c r="A76" s="21">
        <v>45086</v>
      </c>
      <c r="B76" s="16" t="s">
        <v>789</v>
      </c>
      <c r="C76" s="16">
        <v>1</v>
      </c>
      <c r="D76" s="16" t="s">
        <v>412</v>
      </c>
      <c r="E76" s="16" t="s">
        <v>435</v>
      </c>
      <c r="F76" s="16">
        <v>0.2</v>
      </c>
      <c r="G76" s="16">
        <v>80.89</v>
      </c>
      <c r="H76" s="16">
        <v>0.78</v>
      </c>
      <c r="I76" s="16">
        <v>1</v>
      </c>
      <c r="J76" s="16">
        <v>19</v>
      </c>
      <c r="K76" s="16">
        <v>20</v>
      </c>
      <c r="L76" s="22" t="s">
        <v>790</v>
      </c>
    </row>
    <row r="77" spans="1:12">
      <c r="A77" s="21">
        <v>45086</v>
      </c>
      <c r="B77" s="16" t="s">
        <v>789</v>
      </c>
      <c r="C77" s="16">
        <v>1</v>
      </c>
      <c r="D77" s="16" t="s">
        <v>412</v>
      </c>
      <c r="E77" s="16" t="s">
        <v>435</v>
      </c>
      <c r="F77" s="16">
        <v>0.2</v>
      </c>
      <c r="G77" s="16">
        <v>79.597999999999999</v>
      </c>
      <c r="H77" s="16">
        <v>0.76600000000000001</v>
      </c>
      <c r="I77" s="16">
        <v>1</v>
      </c>
      <c r="J77" s="16">
        <v>19</v>
      </c>
      <c r="K77" s="16">
        <v>20</v>
      </c>
      <c r="L77" s="22" t="s">
        <v>790</v>
      </c>
    </row>
    <row r="78" spans="1:12">
      <c r="A78" s="21">
        <v>45086</v>
      </c>
      <c r="B78" s="16" t="s">
        <v>789</v>
      </c>
      <c r="C78" s="16">
        <v>1</v>
      </c>
      <c r="D78" s="16" t="s">
        <v>412</v>
      </c>
      <c r="E78" s="16" t="s">
        <v>435</v>
      </c>
      <c r="F78" s="16">
        <v>0.2</v>
      </c>
      <c r="G78" s="16">
        <v>79.72</v>
      </c>
      <c r="H78" s="16">
        <v>0.76700000000000002</v>
      </c>
      <c r="I78" s="16">
        <v>1</v>
      </c>
      <c r="J78" s="16">
        <v>19</v>
      </c>
      <c r="K78" s="16">
        <v>20</v>
      </c>
      <c r="L78" s="22" t="s">
        <v>790</v>
      </c>
    </row>
    <row r="79" spans="1:12">
      <c r="A79" s="21">
        <v>45086</v>
      </c>
      <c r="B79" s="16" t="s">
        <v>789</v>
      </c>
      <c r="C79" s="16">
        <v>1</v>
      </c>
      <c r="D79" s="16" t="s">
        <v>412</v>
      </c>
      <c r="E79" s="16" t="s">
        <v>435</v>
      </c>
      <c r="F79" s="16">
        <v>0.2</v>
      </c>
      <c r="G79" s="16">
        <v>80.415000000000006</v>
      </c>
      <c r="H79" s="16">
        <v>0.77500000000000002</v>
      </c>
      <c r="I79" s="16">
        <v>1</v>
      </c>
      <c r="J79" s="16">
        <v>18</v>
      </c>
      <c r="K79" s="16">
        <v>19</v>
      </c>
      <c r="L79" s="22" t="s">
        <v>790</v>
      </c>
    </row>
    <row r="80" spans="1:12">
      <c r="A80" s="21">
        <v>45086</v>
      </c>
      <c r="B80" s="16" t="s">
        <v>789</v>
      </c>
      <c r="C80" s="16">
        <v>1</v>
      </c>
      <c r="D80" s="16" t="s">
        <v>412</v>
      </c>
      <c r="E80" s="16" t="s">
        <v>435</v>
      </c>
      <c r="F80" s="16">
        <v>0.2</v>
      </c>
      <c r="G80" s="16">
        <v>79.012</v>
      </c>
      <c r="H80" s="16">
        <v>0.75900000000000001</v>
      </c>
      <c r="I80" s="16">
        <v>1</v>
      </c>
      <c r="J80" s="16">
        <v>18</v>
      </c>
      <c r="K80" s="16">
        <v>19</v>
      </c>
      <c r="L80" s="22" t="s">
        <v>790</v>
      </c>
    </row>
    <row r="81" spans="1:12">
      <c r="A81" s="21">
        <v>45086</v>
      </c>
      <c r="B81" s="16" t="s">
        <v>789</v>
      </c>
      <c r="C81" s="16">
        <v>1</v>
      </c>
      <c r="D81" s="16" t="s">
        <v>412</v>
      </c>
      <c r="E81" s="16" t="s">
        <v>435</v>
      </c>
      <c r="F81" s="16">
        <v>0.2</v>
      </c>
      <c r="G81" s="16">
        <v>79.084999999999994</v>
      </c>
      <c r="H81" s="16">
        <v>0.75900000000000001</v>
      </c>
      <c r="I81" s="16">
        <v>1</v>
      </c>
      <c r="J81" s="16">
        <v>18</v>
      </c>
      <c r="K81" s="16">
        <v>19</v>
      </c>
      <c r="L81" s="22" t="s">
        <v>790</v>
      </c>
    </row>
    <row r="82" spans="1:12">
      <c r="A82" s="21">
        <v>45086</v>
      </c>
      <c r="B82" s="16" t="s">
        <v>789</v>
      </c>
      <c r="C82" s="16">
        <v>1</v>
      </c>
      <c r="D82" s="16" t="s">
        <v>412</v>
      </c>
      <c r="E82" s="16" t="s">
        <v>435</v>
      </c>
      <c r="F82" s="16">
        <v>0.2</v>
      </c>
      <c r="G82" s="16">
        <v>79.244</v>
      </c>
      <c r="H82" s="16">
        <v>0.76100000000000001</v>
      </c>
      <c r="I82" s="16">
        <v>1</v>
      </c>
      <c r="J82" s="16">
        <v>18</v>
      </c>
      <c r="K82" s="16">
        <v>19</v>
      </c>
      <c r="L82" s="22" t="s">
        <v>790</v>
      </c>
    </row>
    <row r="83" spans="1:12">
      <c r="A83" s="21">
        <v>45086</v>
      </c>
      <c r="B83" s="16" t="s">
        <v>789</v>
      </c>
      <c r="C83" s="16">
        <v>1</v>
      </c>
      <c r="D83" s="16" t="s">
        <v>412</v>
      </c>
      <c r="E83" s="16" t="s">
        <v>435</v>
      </c>
      <c r="F83" s="16">
        <v>0.2</v>
      </c>
      <c r="G83" s="16">
        <v>80.012</v>
      </c>
      <c r="H83" s="16">
        <v>0.77</v>
      </c>
      <c r="I83" s="16">
        <v>1</v>
      </c>
      <c r="J83" s="16">
        <v>18</v>
      </c>
      <c r="K83" s="16">
        <v>19</v>
      </c>
      <c r="L83" s="22" t="s">
        <v>790</v>
      </c>
    </row>
    <row r="84" spans="1:12">
      <c r="A84" s="21">
        <v>45086</v>
      </c>
      <c r="B84" s="16" t="s">
        <v>789</v>
      </c>
      <c r="C84" s="16">
        <v>1</v>
      </c>
      <c r="D84" s="16" t="s">
        <v>412</v>
      </c>
      <c r="E84" s="16" t="s">
        <v>435</v>
      </c>
      <c r="F84" s="16">
        <v>0.2</v>
      </c>
      <c r="G84" s="16">
        <v>80.28</v>
      </c>
      <c r="H84" s="16">
        <v>0.77300000000000002</v>
      </c>
      <c r="I84" s="16">
        <v>1</v>
      </c>
      <c r="J84" s="16">
        <v>18</v>
      </c>
      <c r="K84" s="16">
        <v>19</v>
      </c>
      <c r="L84" s="22" t="s">
        <v>790</v>
      </c>
    </row>
    <row r="85" spans="1:12">
      <c r="A85" s="21">
        <v>45086</v>
      </c>
      <c r="B85" s="16" t="s">
        <v>789</v>
      </c>
      <c r="C85" s="16">
        <v>1</v>
      </c>
      <c r="D85" s="16" t="s">
        <v>412</v>
      </c>
      <c r="E85" s="16" t="s">
        <v>435</v>
      </c>
      <c r="F85" s="16">
        <v>0.2</v>
      </c>
      <c r="G85" s="16">
        <v>80.171000000000006</v>
      </c>
      <c r="H85" s="16">
        <v>0.77200000000000002</v>
      </c>
      <c r="I85" s="16">
        <v>1</v>
      </c>
      <c r="J85" s="16">
        <v>19</v>
      </c>
      <c r="K85" s="16">
        <v>20</v>
      </c>
      <c r="L85" s="22" t="s">
        <v>790</v>
      </c>
    </row>
    <row r="86" spans="1:12">
      <c r="A86" s="21">
        <v>45086</v>
      </c>
      <c r="B86" s="16" t="s">
        <v>789</v>
      </c>
      <c r="C86" s="16">
        <v>1</v>
      </c>
      <c r="D86" s="16" t="s">
        <v>412</v>
      </c>
      <c r="E86" s="16" t="s">
        <v>435</v>
      </c>
      <c r="F86" s="16">
        <v>0.2</v>
      </c>
      <c r="G86" s="16">
        <v>79.450999999999993</v>
      </c>
      <c r="H86" s="16">
        <v>0.76400000000000001</v>
      </c>
      <c r="I86" s="16">
        <v>1</v>
      </c>
      <c r="J86" s="16">
        <v>19</v>
      </c>
      <c r="K86" s="16">
        <v>20</v>
      </c>
      <c r="L86" s="22" t="s">
        <v>790</v>
      </c>
    </row>
    <row r="87" spans="1:12">
      <c r="A87" s="21">
        <v>45086</v>
      </c>
      <c r="B87" s="16" t="s">
        <v>789</v>
      </c>
      <c r="C87" s="16">
        <v>1</v>
      </c>
      <c r="D87" s="16" t="s">
        <v>412</v>
      </c>
      <c r="E87" s="16" t="s">
        <v>435</v>
      </c>
      <c r="F87" s="16">
        <v>0.2</v>
      </c>
      <c r="G87" s="16">
        <v>79.305000000000007</v>
      </c>
      <c r="H87" s="16">
        <v>0.76100000000000001</v>
      </c>
      <c r="I87" s="16">
        <v>1</v>
      </c>
      <c r="J87" s="16">
        <v>18</v>
      </c>
      <c r="K87" s="16">
        <v>19</v>
      </c>
      <c r="L87" s="22" t="s">
        <v>790</v>
      </c>
    </row>
    <row r="88" spans="1:12">
      <c r="A88" s="21">
        <v>45086</v>
      </c>
      <c r="B88" s="16" t="s">
        <v>789</v>
      </c>
      <c r="C88" s="16">
        <v>1</v>
      </c>
      <c r="D88" s="16" t="s">
        <v>412</v>
      </c>
      <c r="E88" s="16" t="s">
        <v>435</v>
      </c>
      <c r="F88" s="16">
        <v>0.2</v>
      </c>
      <c r="G88" s="16">
        <v>79.28</v>
      </c>
      <c r="H88" s="16">
        <v>0.76100000000000001</v>
      </c>
      <c r="I88" s="16">
        <v>1</v>
      </c>
      <c r="J88" s="16">
        <v>18</v>
      </c>
      <c r="K88" s="16">
        <v>19</v>
      </c>
      <c r="L88" s="22" t="s">
        <v>790</v>
      </c>
    </row>
    <row r="89" spans="1:12">
      <c r="A89" s="21">
        <v>45086</v>
      </c>
      <c r="B89" s="16" t="s">
        <v>789</v>
      </c>
      <c r="C89" s="16">
        <v>1</v>
      </c>
      <c r="D89" s="16" t="s">
        <v>412</v>
      </c>
      <c r="E89" s="16" t="s">
        <v>435</v>
      </c>
      <c r="F89" s="16">
        <v>0.2</v>
      </c>
      <c r="G89" s="16">
        <v>79.646000000000001</v>
      </c>
      <c r="H89" s="16">
        <v>0.76600000000000001</v>
      </c>
      <c r="I89" s="16">
        <v>1</v>
      </c>
      <c r="J89" s="16">
        <v>19</v>
      </c>
      <c r="K89" s="16">
        <v>20</v>
      </c>
      <c r="L89" s="22" t="s">
        <v>790</v>
      </c>
    </row>
    <row r="90" spans="1:12">
      <c r="A90" s="21">
        <v>45086</v>
      </c>
      <c r="B90" s="16" t="s">
        <v>789</v>
      </c>
      <c r="C90" s="16">
        <v>1</v>
      </c>
      <c r="D90" s="16" t="s">
        <v>412</v>
      </c>
      <c r="E90" s="16" t="s">
        <v>435</v>
      </c>
      <c r="F90" s="16">
        <v>0.2</v>
      </c>
      <c r="G90" s="16">
        <v>80.584999999999994</v>
      </c>
      <c r="H90" s="16">
        <v>0.77700000000000002</v>
      </c>
      <c r="I90" s="16">
        <v>1</v>
      </c>
      <c r="J90" s="16">
        <v>19</v>
      </c>
      <c r="K90" s="16">
        <v>20</v>
      </c>
      <c r="L90" s="22" t="s">
        <v>790</v>
      </c>
    </row>
    <row r="91" spans="1:12">
      <c r="A91" s="21">
        <v>45086</v>
      </c>
      <c r="B91" s="16" t="s">
        <v>789</v>
      </c>
      <c r="C91" s="16">
        <v>1</v>
      </c>
      <c r="D91" s="16" t="s">
        <v>412</v>
      </c>
      <c r="E91" s="16" t="s">
        <v>435</v>
      </c>
      <c r="F91" s="16">
        <v>0.2</v>
      </c>
      <c r="G91" s="16">
        <v>79.962999999999994</v>
      </c>
      <c r="H91" s="16">
        <v>0.76900000000000002</v>
      </c>
      <c r="I91" s="16">
        <v>1</v>
      </c>
      <c r="J91" s="16">
        <v>18</v>
      </c>
      <c r="K91" s="16">
        <v>20</v>
      </c>
      <c r="L91" s="22" t="s">
        <v>790</v>
      </c>
    </row>
    <row r="92" spans="1:12">
      <c r="A92" s="21">
        <v>45086</v>
      </c>
      <c r="B92" s="16" t="s">
        <v>789</v>
      </c>
      <c r="C92" s="16">
        <v>1</v>
      </c>
      <c r="D92" s="16" t="s">
        <v>412</v>
      </c>
      <c r="E92" s="16" t="s">
        <v>435</v>
      </c>
      <c r="F92" s="16">
        <v>0.2</v>
      </c>
      <c r="G92" s="16">
        <v>79.828999999999994</v>
      </c>
      <c r="H92" s="16">
        <v>0.76800000000000002</v>
      </c>
      <c r="I92" s="16">
        <v>1</v>
      </c>
      <c r="J92" s="16">
        <v>19</v>
      </c>
      <c r="K92" s="16">
        <v>20</v>
      </c>
      <c r="L92" s="22" t="s">
        <v>790</v>
      </c>
    </row>
    <row r="93" spans="1:12">
      <c r="A93" s="21">
        <v>45086</v>
      </c>
      <c r="B93" s="16" t="s">
        <v>789</v>
      </c>
      <c r="C93" s="16">
        <v>1</v>
      </c>
      <c r="D93" s="16" t="s">
        <v>412</v>
      </c>
      <c r="E93" s="16" t="s">
        <v>435</v>
      </c>
      <c r="F93" s="16">
        <v>0.2</v>
      </c>
      <c r="G93" s="16">
        <v>79.597999999999999</v>
      </c>
      <c r="H93" s="16">
        <v>0.76500000000000001</v>
      </c>
      <c r="I93" s="16">
        <v>1</v>
      </c>
      <c r="J93" s="16">
        <v>19</v>
      </c>
      <c r="K93" s="16">
        <v>20</v>
      </c>
      <c r="L93" s="22" t="s">
        <v>790</v>
      </c>
    </row>
    <row r="94" spans="1:12">
      <c r="A94" s="21">
        <v>45086</v>
      </c>
      <c r="B94" s="16" t="s">
        <v>789</v>
      </c>
      <c r="C94" s="16">
        <v>1</v>
      </c>
      <c r="D94" s="16" t="s">
        <v>412</v>
      </c>
      <c r="E94" s="16" t="s">
        <v>435</v>
      </c>
      <c r="F94" s="16">
        <v>0.2</v>
      </c>
      <c r="G94" s="16">
        <v>79.231999999999999</v>
      </c>
      <c r="H94" s="16">
        <v>0.76</v>
      </c>
      <c r="I94" s="16">
        <v>1</v>
      </c>
      <c r="J94" s="16">
        <v>19</v>
      </c>
      <c r="K94" s="16">
        <v>20</v>
      </c>
      <c r="L94" s="22" t="s">
        <v>790</v>
      </c>
    </row>
    <row r="95" spans="1:12">
      <c r="A95" s="21">
        <v>45086</v>
      </c>
      <c r="B95" s="16" t="s">
        <v>789</v>
      </c>
      <c r="C95" s="16">
        <v>1</v>
      </c>
      <c r="D95" s="16" t="s">
        <v>412</v>
      </c>
      <c r="E95" s="16" t="s">
        <v>435</v>
      </c>
      <c r="F95" s="16">
        <v>0.2</v>
      </c>
      <c r="G95" s="16">
        <v>80.962999999999994</v>
      </c>
      <c r="H95" s="16">
        <v>0.78100000000000003</v>
      </c>
      <c r="I95" s="16">
        <v>1</v>
      </c>
      <c r="J95" s="16">
        <v>19</v>
      </c>
      <c r="K95" s="16">
        <v>20</v>
      </c>
      <c r="L95" s="22" t="s">
        <v>790</v>
      </c>
    </row>
    <row r="96" spans="1:12">
      <c r="A96" s="21">
        <v>45086</v>
      </c>
      <c r="B96" s="16" t="s">
        <v>789</v>
      </c>
      <c r="C96" s="16">
        <v>1</v>
      </c>
      <c r="D96" s="16" t="s">
        <v>412</v>
      </c>
      <c r="E96" s="16" t="s">
        <v>435</v>
      </c>
      <c r="F96" s="16">
        <v>0.2</v>
      </c>
      <c r="G96" s="16">
        <v>79.549000000000007</v>
      </c>
      <c r="H96" s="16">
        <v>0.76500000000000001</v>
      </c>
      <c r="I96" s="16">
        <v>1</v>
      </c>
      <c r="J96" s="16">
        <v>18</v>
      </c>
      <c r="K96" s="16">
        <v>19</v>
      </c>
      <c r="L96" s="22" t="s">
        <v>790</v>
      </c>
    </row>
    <row r="97" spans="1:12">
      <c r="A97" s="21">
        <v>45086</v>
      </c>
      <c r="B97" s="16" t="s">
        <v>789</v>
      </c>
      <c r="C97" s="16">
        <v>1</v>
      </c>
      <c r="D97" s="16" t="s">
        <v>412</v>
      </c>
      <c r="E97" s="16" t="s">
        <v>435</v>
      </c>
      <c r="F97" s="16">
        <v>0.2</v>
      </c>
      <c r="G97" s="16">
        <v>79.28</v>
      </c>
      <c r="H97" s="16">
        <v>0.76200000000000001</v>
      </c>
      <c r="I97" s="16">
        <v>1</v>
      </c>
      <c r="J97" s="16">
        <v>19</v>
      </c>
      <c r="K97" s="16">
        <v>20</v>
      </c>
      <c r="L97" s="22" t="s">
        <v>790</v>
      </c>
    </row>
    <row r="98" spans="1:12">
      <c r="A98" s="21">
        <v>45086</v>
      </c>
      <c r="B98" s="16" t="s">
        <v>789</v>
      </c>
      <c r="C98" s="16">
        <v>1</v>
      </c>
      <c r="D98" s="16" t="s">
        <v>412</v>
      </c>
      <c r="E98" s="16" t="s">
        <v>435</v>
      </c>
      <c r="F98" s="16">
        <v>0.2</v>
      </c>
      <c r="G98" s="16">
        <v>78.89</v>
      </c>
      <c r="H98" s="16">
        <v>0.75700000000000001</v>
      </c>
      <c r="I98" s="16">
        <v>1</v>
      </c>
      <c r="J98" s="16">
        <v>18</v>
      </c>
      <c r="K98" s="16">
        <v>19</v>
      </c>
      <c r="L98" s="22" t="s">
        <v>790</v>
      </c>
    </row>
    <row r="99" spans="1:12">
      <c r="A99" s="21">
        <v>45086</v>
      </c>
      <c r="B99" s="16" t="s">
        <v>789</v>
      </c>
      <c r="C99" s="16">
        <v>1</v>
      </c>
      <c r="D99" s="16" t="s">
        <v>412</v>
      </c>
      <c r="E99" s="16" t="s">
        <v>435</v>
      </c>
      <c r="F99" s="16">
        <v>0.2</v>
      </c>
      <c r="G99" s="16">
        <v>79.756</v>
      </c>
      <c r="H99" s="16">
        <v>0.76700000000000002</v>
      </c>
      <c r="I99" s="16">
        <v>1</v>
      </c>
      <c r="J99" s="16">
        <v>19</v>
      </c>
      <c r="K99" s="16">
        <v>20</v>
      </c>
      <c r="L99" s="22" t="s">
        <v>790</v>
      </c>
    </row>
    <row r="100" spans="1:12">
      <c r="A100" s="2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2"/>
    </row>
    <row r="101" spans="1:12">
      <c r="A101" s="24">
        <v>45086</v>
      </c>
      <c r="B101" s="17" t="s">
        <v>789</v>
      </c>
      <c r="C101" s="17">
        <v>30</v>
      </c>
      <c r="D101" s="17" t="s">
        <v>412</v>
      </c>
      <c r="E101" s="17" t="s">
        <v>435</v>
      </c>
      <c r="F101" s="17">
        <v>0.2</v>
      </c>
      <c r="G101" s="17" t="str">
        <f>_xlfn.CONCAT(TEXT(AVERAGE(G70:G99), "##.00"), TEXT(_xlfn.STDEV.S(G70:G99), " +- 0.##"))</f>
        <v>79.70 +- 0.66</v>
      </c>
      <c r="H101" s="17" t="str">
        <f>_xlfn.CONCAT(TEXT(AVERAGE(H70:H99), "0.##"), TEXT(_xlfn.STDEV.S(H70:H99), " +- 0.##"))</f>
        <v>0.77 +- 0.01</v>
      </c>
      <c r="I101" s="17" t="str">
        <f>_xlfn.CONCAT(TEXT(AVERAGE(I70:I99), "##.00"), TEXT(_xlfn.STDEV.S(I70:I99), " +- 0.00"))</f>
        <v>1.00 +- 0.00</v>
      </c>
      <c r="J101" s="17" t="str">
        <f>_xlfn.CONCAT(TEXT(AVERAGE(J70:J99), "##.00"), TEXT(_xlfn.STDEV.S(J70:J99), " +- 0.00"))</f>
        <v>18.60 +- 0.50</v>
      </c>
      <c r="K101" s="17" t="str">
        <f>_xlfn.CONCAT(TEXT(AVERAGE(K70:K99), "##.##"), TEXT(_xlfn.STDEV.S(K70:K99), " +- 0.##"))</f>
        <v>19.63 +- 0.49</v>
      </c>
      <c r="L101" s="25" t="s">
        <v>790</v>
      </c>
    </row>
    <row r="103" spans="1:12">
      <c r="A103" s="18">
        <v>45086</v>
      </c>
      <c r="B103" s="19" t="s">
        <v>789</v>
      </c>
      <c r="C103" s="19">
        <v>1</v>
      </c>
      <c r="D103" s="19" t="s">
        <v>792</v>
      </c>
      <c r="E103" s="19" t="s">
        <v>435</v>
      </c>
      <c r="F103" s="19">
        <v>0.2</v>
      </c>
      <c r="G103" s="19">
        <v>73.316999999999993</v>
      </c>
      <c r="H103" s="19">
        <v>0.69299999999999995</v>
      </c>
      <c r="I103" s="19">
        <v>1</v>
      </c>
      <c r="J103" s="19">
        <v>18</v>
      </c>
      <c r="K103" s="19">
        <v>19</v>
      </c>
      <c r="L103" s="20" t="s">
        <v>790</v>
      </c>
    </row>
    <row r="104" spans="1:12">
      <c r="A104" s="21">
        <v>45086</v>
      </c>
      <c r="B104" s="16" t="s">
        <v>789</v>
      </c>
      <c r="C104" s="16">
        <v>1</v>
      </c>
      <c r="D104" s="16" t="s">
        <v>792</v>
      </c>
      <c r="E104" s="16" t="s">
        <v>435</v>
      </c>
      <c r="F104" s="16">
        <v>0.2</v>
      </c>
      <c r="G104" s="16">
        <v>72.853999999999999</v>
      </c>
      <c r="H104" s="16">
        <v>0.68799999999999994</v>
      </c>
      <c r="I104" s="16">
        <v>1</v>
      </c>
      <c r="J104" s="16">
        <v>19</v>
      </c>
      <c r="K104" s="16">
        <v>20</v>
      </c>
      <c r="L104" s="22" t="s">
        <v>790</v>
      </c>
    </row>
    <row r="105" spans="1:12">
      <c r="A105" s="21">
        <v>45086</v>
      </c>
      <c r="B105" s="16" t="s">
        <v>789</v>
      </c>
      <c r="C105" s="16">
        <v>1</v>
      </c>
      <c r="D105" s="16" t="s">
        <v>792</v>
      </c>
      <c r="E105" s="16" t="s">
        <v>435</v>
      </c>
      <c r="F105" s="16">
        <v>0.2</v>
      </c>
      <c r="G105" s="16">
        <v>73.037000000000006</v>
      </c>
      <c r="H105" s="16">
        <v>0.68899999999999995</v>
      </c>
      <c r="I105" s="16">
        <v>1</v>
      </c>
      <c r="J105" s="16">
        <v>19</v>
      </c>
      <c r="K105" s="16">
        <v>20</v>
      </c>
      <c r="L105" s="22" t="s">
        <v>790</v>
      </c>
    </row>
    <row r="106" spans="1:12">
      <c r="A106" s="21">
        <v>45086</v>
      </c>
      <c r="B106" s="16" t="s">
        <v>789</v>
      </c>
      <c r="C106" s="16">
        <v>1</v>
      </c>
      <c r="D106" s="16" t="s">
        <v>792</v>
      </c>
      <c r="E106" s="16" t="s">
        <v>435</v>
      </c>
      <c r="F106" s="16">
        <v>0.2</v>
      </c>
      <c r="G106" s="16">
        <v>74.072999999999993</v>
      </c>
      <c r="H106" s="16">
        <v>0.70199999999999996</v>
      </c>
      <c r="I106" s="16">
        <v>1</v>
      </c>
      <c r="J106" s="16">
        <v>19</v>
      </c>
      <c r="K106" s="16">
        <v>20</v>
      </c>
      <c r="L106" s="22" t="s">
        <v>790</v>
      </c>
    </row>
    <row r="107" spans="1:12">
      <c r="A107" s="21">
        <v>45086</v>
      </c>
      <c r="B107" s="16" t="s">
        <v>789</v>
      </c>
      <c r="C107" s="16">
        <v>1</v>
      </c>
      <c r="D107" s="16" t="s">
        <v>792</v>
      </c>
      <c r="E107" s="16" t="s">
        <v>435</v>
      </c>
      <c r="F107" s="16">
        <v>0.2</v>
      </c>
      <c r="G107" s="16">
        <v>72.793000000000006</v>
      </c>
      <c r="H107" s="16">
        <v>0.68600000000000005</v>
      </c>
      <c r="I107" s="16">
        <v>1</v>
      </c>
      <c r="J107" s="16">
        <v>19</v>
      </c>
      <c r="K107" s="16">
        <v>20</v>
      </c>
      <c r="L107" s="22" t="s">
        <v>790</v>
      </c>
    </row>
    <row r="108" spans="1:12">
      <c r="A108" s="21">
        <v>45086</v>
      </c>
      <c r="B108" s="16" t="s">
        <v>789</v>
      </c>
      <c r="C108" s="16">
        <v>1</v>
      </c>
      <c r="D108" s="16" t="s">
        <v>792</v>
      </c>
      <c r="E108" s="16" t="s">
        <v>435</v>
      </c>
      <c r="F108" s="16">
        <v>0.2</v>
      </c>
      <c r="G108" s="16">
        <v>73.597999999999999</v>
      </c>
      <c r="H108" s="16">
        <v>0.69499999999999995</v>
      </c>
      <c r="I108" s="16">
        <v>1</v>
      </c>
      <c r="J108" s="16">
        <v>19</v>
      </c>
      <c r="K108" s="16">
        <v>20</v>
      </c>
      <c r="L108" s="22" t="s">
        <v>790</v>
      </c>
    </row>
    <row r="109" spans="1:12">
      <c r="A109" s="21">
        <v>45086</v>
      </c>
      <c r="B109" s="16" t="s">
        <v>789</v>
      </c>
      <c r="C109" s="16">
        <v>1</v>
      </c>
      <c r="D109" s="16" t="s">
        <v>792</v>
      </c>
      <c r="E109" s="16" t="s">
        <v>435</v>
      </c>
      <c r="F109" s="16">
        <v>0.2</v>
      </c>
      <c r="G109" s="16">
        <v>73.706999999999994</v>
      </c>
      <c r="H109" s="16">
        <v>0.69699999999999995</v>
      </c>
      <c r="I109" s="16">
        <v>1</v>
      </c>
      <c r="J109" s="16">
        <v>19</v>
      </c>
      <c r="K109" s="16">
        <v>20</v>
      </c>
      <c r="L109" s="22" t="s">
        <v>790</v>
      </c>
    </row>
    <row r="110" spans="1:12">
      <c r="A110" s="21">
        <v>45086</v>
      </c>
      <c r="B110" s="16" t="s">
        <v>789</v>
      </c>
      <c r="C110" s="16">
        <v>1</v>
      </c>
      <c r="D110" s="16" t="s">
        <v>792</v>
      </c>
      <c r="E110" s="16" t="s">
        <v>435</v>
      </c>
      <c r="F110" s="16">
        <v>0.2</v>
      </c>
      <c r="G110" s="16">
        <v>72.084999999999994</v>
      </c>
      <c r="H110" s="16">
        <v>0.67800000000000005</v>
      </c>
      <c r="I110" s="16">
        <v>1</v>
      </c>
      <c r="J110" s="16">
        <v>19</v>
      </c>
      <c r="K110" s="16">
        <v>20</v>
      </c>
      <c r="L110" s="22" t="s">
        <v>790</v>
      </c>
    </row>
    <row r="111" spans="1:12">
      <c r="A111" s="21">
        <v>45086</v>
      </c>
      <c r="B111" s="16" t="s">
        <v>789</v>
      </c>
      <c r="C111" s="16">
        <v>1</v>
      </c>
      <c r="D111" s="16" t="s">
        <v>792</v>
      </c>
      <c r="E111" s="16" t="s">
        <v>435</v>
      </c>
      <c r="F111" s="16">
        <v>0.2</v>
      </c>
      <c r="G111" s="16">
        <v>73.171000000000006</v>
      </c>
      <c r="H111" s="16">
        <v>0.69099999999999995</v>
      </c>
      <c r="I111" s="16">
        <v>1</v>
      </c>
      <c r="J111" s="16">
        <v>19</v>
      </c>
      <c r="K111" s="16">
        <v>20</v>
      </c>
      <c r="L111" s="22" t="s">
        <v>790</v>
      </c>
    </row>
    <row r="112" spans="1:12">
      <c r="A112" s="21">
        <v>45086</v>
      </c>
      <c r="B112" s="16" t="s">
        <v>789</v>
      </c>
      <c r="C112" s="16">
        <v>1</v>
      </c>
      <c r="D112" s="16" t="s">
        <v>792</v>
      </c>
      <c r="E112" s="16" t="s">
        <v>435</v>
      </c>
      <c r="F112" s="16">
        <v>0.2</v>
      </c>
      <c r="G112" s="16">
        <v>71.659000000000006</v>
      </c>
      <c r="H112" s="16">
        <v>0.67300000000000004</v>
      </c>
      <c r="I112" s="16">
        <v>1</v>
      </c>
      <c r="J112" s="16">
        <v>19</v>
      </c>
      <c r="K112" s="16">
        <v>20</v>
      </c>
      <c r="L112" s="22" t="s">
        <v>790</v>
      </c>
    </row>
    <row r="113" spans="1:12">
      <c r="A113" s="21">
        <v>45086</v>
      </c>
      <c r="B113" s="16" t="s">
        <v>789</v>
      </c>
      <c r="C113" s="16">
        <v>1</v>
      </c>
      <c r="D113" s="16" t="s">
        <v>792</v>
      </c>
      <c r="E113" s="16" t="s">
        <v>435</v>
      </c>
      <c r="F113" s="16">
        <v>0.2</v>
      </c>
      <c r="G113" s="16">
        <v>72.793000000000006</v>
      </c>
      <c r="H113" s="16">
        <v>0.68600000000000005</v>
      </c>
      <c r="I113" s="16">
        <v>1</v>
      </c>
      <c r="J113" s="16">
        <v>18</v>
      </c>
      <c r="K113" s="16">
        <v>19</v>
      </c>
      <c r="L113" s="22" t="s">
        <v>790</v>
      </c>
    </row>
    <row r="114" spans="1:12">
      <c r="A114" s="21">
        <v>45086</v>
      </c>
      <c r="B114" s="16" t="s">
        <v>789</v>
      </c>
      <c r="C114" s="16">
        <v>1</v>
      </c>
      <c r="D114" s="16" t="s">
        <v>792</v>
      </c>
      <c r="E114" s="16" t="s">
        <v>435</v>
      </c>
      <c r="F114" s="16">
        <v>0.2</v>
      </c>
      <c r="G114" s="16">
        <v>73.340999999999994</v>
      </c>
      <c r="H114" s="16">
        <v>0.69299999999999995</v>
      </c>
      <c r="I114" s="16">
        <v>1</v>
      </c>
      <c r="J114" s="16">
        <v>18</v>
      </c>
      <c r="K114" s="16">
        <v>19</v>
      </c>
      <c r="L114" s="22" t="s">
        <v>790</v>
      </c>
    </row>
    <row r="115" spans="1:12">
      <c r="A115" s="21">
        <v>45086</v>
      </c>
      <c r="B115" s="16" t="s">
        <v>789</v>
      </c>
      <c r="C115" s="16">
        <v>1</v>
      </c>
      <c r="D115" s="16" t="s">
        <v>792</v>
      </c>
      <c r="E115" s="16" t="s">
        <v>435</v>
      </c>
      <c r="F115" s="16">
        <v>0.2</v>
      </c>
      <c r="G115" s="16">
        <v>72.256</v>
      </c>
      <c r="H115" s="16">
        <v>0.68100000000000005</v>
      </c>
      <c r="I115" s="16">
        <v>1</v>
      </c>
      <c r="J115" s="16">
        <v>18</v>
      </c>
      <c r="K115" s="16">
        <v>19</v>
      </c>
      <c r="L115" s="22" t="s">
        <v>790</v>
      </c>
    </row>
    <row r="116" spans="1:12">
      <c r="A116" s="21">
        <v>45086</v>
      </c>
      <c r="B116" s="16" t="s">
        <v>789</v>
      </c>
      <c r="C116" s="16">
        <v>1</v>
      </c>
      <c r="D116" s="16" t="s">
        <v>792</v>
      </c>
      <c r="E116" s="16" t="s">
        <v>435</v>
      </c>
      <c r="F116" s="16">
        <v>0.2</v>
      </c>
      <c r="G116" s="16">
        <v>72.415000000000006</v>
      </c>
      <c r="H116" s="16">
        <v>0.68300000000000005</v>
      </c>
      <c r="I116" s="16">
        <v>1</v>
      </c>
      <c r="J116" s="16">
        <v>19</v>
      </c>
      <c r="K116" s="16">
        <v>20</v>
      </c>
      <c r="L116" s="22" t="s">
        <v>790</v>
      </c>
    </row>
    <row r="117" spans="1:12">
      <c r="A117" s="21">
        <v>45086</v>
      </c>
      <c r="B117" s="16" t="s">
        <v>789</v>
      </c>
      <c r="C117" s="16">
        <v>1</v>
      </c>
      <c r="D117" s="16" t="s">
        <v>792</v>
      </c>
      <c r="E117" s="16" t="s">
        <v>435</v>
      </c>
      <c r="F117" s="16">
        <v>0.2</v>
      </c>
      <c r="G117" s="16">
        <v>73.340999999999994</v>
      </c>
      <c r="H117" s="16">
        <v>0.69299999999999995</v>
      </c>
      <c r="I117" s="16">
        <v>1</v>
      </c>
      <c r="J117" s="16">
        <v>18</v>
      </c>
      <c r="K117" s="16">
        <v>19</v>
      </c>
      <c r="L117" s="22" t="s">
        <v>790</v>
      </c>
    </row>
    <row r="118" spans="1:12">
      <c r="A118" s="21">
        <v>45086</v>
      </c>
      <c r="B118" s="16" t="s">
        <v>789</v>
      </c>
      <c r="C118" s="16">
        <v>1</v>
      </c>
      <c r="D118" s="16" t="s">
        <v>792</v>
      </c>
      <c r="E118" s="16" t="s">
        <v>435</v>
      </c>
      <c r="F118" s="16">
        <v>0.2</v>
      </c>
      <c r="G118" s="16" t="s">
        <v>793</v>
      </c>
      <c r="H118" s="16">
        <v>0.69899999999999995</v>
      </c>
      <c r="I118" s="16">
        <v>1</v>
      </c>
      <c r="J118" s="16">
        <v>19</v>
      </c>
      <c r="K118" s="16">
        <v>20</v>
      </c>
      <c r="L118" s="22" t="s">
        <v>790</v>
      </c>
    </row>
    <row r="119" spans="1:12">
      <c r="A119" s="21">
        <v>45086</v>
      </c>
      <c r="B119" s="16" t="s">
        <v>789</v>
      </c>
      <c r="C119" s="16">
        <v>1</v>
      </c>
      <c r="D119" s="16" t="s">
        <v>792</v>
      </c>
      <c r="E119" s="16" t="s">
        <v>435</v>
      </c>
      <c r="F119" s="16">
        <v>0.2</v>
      </c>
      <c r="G119" s="16"/>
      <c r="H119" s="16"/>
      <c r="I119" s="16"/>
      <c r="J119" s="16"/>
      <c r="K119" s="16"/>
      <c r="L119" s="22" t="s">
        <v>790</v>
      </c>
    </row>
    <row r="120" spans="1:12">
      <c r="A120" s="21">
        <v>45086</v>
      </c>
      <c r="B120" s="16" t="s">
        <v>789</v>
      </c>
      <c r="C120" s="16">
        <v>1</v>
      </c>
      <c r="D120" s="16" t="s">
        <v>792</v>
      </c>
      <c r="E120" s="16" t="s">
        <v>435</v>
      </c>
      <c r="F120" s="16">
        <v>0.2</v>
      </c>
      <c r="G120" s="16"/>
      <c r="H120" s="16"/>
      <c r="I120" s="16"/>
      <c r="J120" s="16"/>
      <c r="K120" s="16"/>
      <c r="L120" s="22" t="s">
        <v>790</v>
      </c>
    </row>
    <row r="121" spans="1:12">
      <c r="A121" s="21">
        <v>45086</v>
      </c>
      <c r="B121" s="16" t="s">
        <v>789</v>
      </c>
      <c r="C121" s="16">
        <v>1</v>
      </c>
      <c r="D121" s="16" t="s">
        <v>792</v>
      </c>
      <c r="E121" s="16" t="s">
        <v>435</v>
      </c>
      <c r="F121" s="16">
        <v>0.2</v>
      </c>
      <c r="G121" s="16"/>
      <c r="H121" s="16"/>
      <c r="I121" s="16"/>
      <c r="J121" s="16"/>
      <c r="K121" s="16"/>
      <c r="L121" s="22" t="s">
        <v>790</v>
      </c>
    </row>
    <row r="122" spans="1:12">
      <c r="A122" s="21">
        <v>45086</v>
      </c>
      <c r="B122" s="16" t="s">
        <v>789</v>
      </c>
      <c r="C122" s="16">
        <v>1</v>
      </c>
      <c r="D122" s="16" t="s">
        <v>792</v>
      </c>
      <c r="E122" s="16" t="s">
        <v>435</v>
      </c>
      <c r="F122" s="16">
        <v>0.2</v>
      </c>
      <c r="G122" s="16"/>
      <c r="H122" s="16"/>
      <c r="I122" s="16"/>
      <c r="J122" s="16"/>
      <c r="K122" s="16"/>
      <c r="L122" s="22" t="s">
        <v>790</v>
      </c>
    </row>
    <row r="123" spans="1:12">
      <c r="A123" s="21">
        <v>45086</v>
      </c>
      <c r="B123" s="16" t="s">
        <v>789</v>
      </c>
      <c r="C123" s="16">
        <v>1</v>
      </c>
      <c r="D123" s="16" t="s">
        <v>792</v>
      </c>
      <c r="E123" s="16" t="s">
        <v>435</v>
      </c>
      <c r="F123" s="16">
        <v>0.2</v>
      </c>
      <c r="G123" s="16"/>
      <c r="H123" s="16"/>
      <c r="I123" s="16"/>
      <c r="J123" s="16"/>
      <c r="K123" s="16"/>
      <c r="L123" s="22" t="s">
        <v>790</v>
      </c>
    </row>
    <row r="124" spans="1:12">
      <c r="A124" s="21">
        <v>45086</v>
      </c>
      <c r="B124" s="16" t="s">
        <v>789</v>
      </c>
      <c r="C124" s="16">
        <v>1</v>
      </c>
      <c r="D124" s="16" t="s">
        <v>792</v>
      </c>
      <c r="E124" s="16" t="s">
        <v>435</v>
      </c>
      <c r="F124" s="16">
        <v>0.2</v>
      </c>
      <c r="G124" s="16"/>
      <c r="H124" s="16"/>
      <c r="I124" s="16"/>
      <c r="J124" s="16"/>
      <c r="K124" s="16"/>
      <c r="L124" s="22" t="s">
        <v>790</v>
      </c>
    </row>
    <row r="125" spans="1:12">
      <c r="A125" s="21">
        <v>45086</v>
      </c>
      <c r="B125" s="16" t="s">
        <v>789</v>
      </c>
      <c r="C125" s="16">
        <v>1</v>
      </c>
      <c r="D125" s="16" t="s">
        <v>792</v>
      </c>
      <c r="E125" s="16" t="s">
        <v>435</v>
      </c>
      <c r="F125" s="16">
        <v>0.2</v>
      </c>
      <c r="G125" s="16"/>
      <c r="H125" s="16"/>
      <c r="I125" s="16"/>
      <c r="J125" s="16"/>
      <c r="K125" s="16"/>
      <c r="L125" s="22" t="s">
        <v>790</v>
      </c>
    </row>
    <row r="126" spans="1:12">
      <c r="A126" s="21">
        <v>45086</v>
      </c>
      <c r="B126" s="16" t="s">
        <v>789</v>
      </c>
      <c r="C126" s="16">
        <v>1</v>
      </c>
      <c r="D126" s="16" t="s">
        <v>792</v>
      </c>
      <c r="E126" s="16" t="s">
        <v>435</v>
      </c>
      <c r="F126" s="16">
        <v>0.2</v>
      </c>
      <c r="G126" s="16"/>
      <c r="H126" s="16"/>
      <c r="I126" s="16"/>
      <c r="J126" s="16"/>
      <c r="K126" s="16"/>
      <c r="L126" s="22" t="s">
        <v>790</v>
      </c>
    </row>
    <row r="127" spans="1:12">
      <c r="A127" s="21">
        <v>45086</v>
      </c>
      <c r="B127" s="16" t="s">
        <v>789</v>
      </c>
      <c r="C127" s="16">
        <v>1</v>
      </c>
      <c r="D127" s="16" t="s">
        <v>792</v>
      </c>
      <c r="E127" s="16" t="s">
        <v>435</v>
      </c>
      <c r="F127" s="16">
        <v>0.2</v>
      </c>
      <c r="G127" s="16"/>
      <c r="H127" s="16"/>
      <c r="I127" s="16"/>
      <c r="J127" s="16"/>
      <c r="K127" s="16"/>
      <c r="L127" s="22" t="s">
        <v>790</v>
      </c>
    </row>
    <row r="128" spans="1:12">
      <c r="A128" s="21">
        <v>45086</v>
      </c>
      <c r="B128" s="16" t="s">
        <v>789</v>
      </c>
      <c r="C128" s="16">
        <v>1</v>
      </c>
      <c r="D128" s="16" t="s">
        <v>792</v>
      </c>
      <c r="E128" s="16" t="s">
        <v>435</v>
      </c>
      <c r="F128" s="16">
        <v>0.2</v>
      </c>
      <c r="G128" s="16"/>
      <c r="H128" s="16"/>
      <c r="I128" s="16"/>
      <c r="J128" s="16"/>
      <c r="K128" s="16"/>
      <c r="L128" s="22" t="s">
        <v>790</v>
      </c>
    </row>
    <row r="129" spans="1:12">
      <c r="A129" s="21">
        <v>45086</v>
      </c>
      <c r="B129" s="16" t="s">
        <v>789</v>
      </c>
      <c r="C129" s="16">
        <v>1</v>
      </c>
      <c r="D129" s="16" t="s">
        <v>792</v>
      </c>
      <c r="E129" s="16" t="s">
        <v>435</v>
      </c>
      <c r="F129" s="16">
        <v>0.2</v>
      </c>
      <c r="G129" s="16"/>
      <c r="H129" s="16"/>
      <c r="I129" s="16"/>
      <c r="J129" s="16"/>
      <c r="K129" s="16"/>
      <c r="L129" s="22" t="s">
        <v>790</v>
      </c>
    </row>
    <row r="130" spans="1:12">
      <c r="A130" s="21">
        <v>45086</v>
      </c>
      <c r="B130" s="16" t="s">
        <v>789</v>
      </c>
      <c r="C130" s="16">
        <v>1</v>
      </c>
      <c r="D130" s="16" t="s">
        <v>792</v>
      </c>
      <c r="E130" s="16" t="s">
        <v>435</v>
      </c>
      <c r="F130" s="16">
        <v>0.2</v>
      </c>
      <c r="G130" s="16"/>
      <c r="H130" s="16"/>
      <c r="I130" s="16"/>
      <c r="J130" s="16"/>
      <c r="K130" s="16"/>
      <c r="L130" s="22" t="s">
        <v>790</v>
      </c>
    </row>
    <row r="131" spans="1:12">
      <c r="A131" s="21">
        <v>45086</v>
      </c>
      <c r="B131" s="16" t="s">
        <v>789</v>
      </c>
      <c r="C131" s="16">
        <v>1</v>
      </c>
      <c r="D131" s="16" t="s">
        <v>792</v>
      </c>
      <c r="E131" s="16" t="s">
        <v>435</v>
      </c>
      <c r="F131" s="16">
        <v>0.2</v>
      </c>
      <c r="G131" s="16"/>
      <c r="H131" s="16"/>
      <c r="I131" s="16"/>
      <c r="J131" s="16"/>
      <c r="K131" s="16"/>
      <c r="L131" s="22" t="s">
        <v>790</v>
      </c>
    </row>
    <row r="132" spans="1:12">
      <c r="A132" s="21">
        <v>45086</v>
      </c>
      <c r="B132" s="16" t="s">
        <v>789</v>
      </c>
      <c r="C132" s="16">
        <v>1</v>
      </c>
      <c r="D132" s="16" t="s">
        <v>792</v>
      </c>
      <c r="E132" s="16" t="s">
        <v>435</v>
      </c>
      <c r="F132" s="16">
        <v>0.2</v>
      </c>
      <c r="G132" s="16"/>
      <c r="H132" s="16"/>
      <c r="I132" s="16"/>
      <c r="J132" s="16"/>
      <c r="K132" s="16"/>
      <c r="L132" s="22" t="s">
        <v>790</v>
      </c>
    </row>
    <row r="133" spans="1:12">
      <c r="A133" s="2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2"/>
    </row>
    <row r="134" spans="1:12">
      <c r="A134" s="24">
        <v>45086</v>
      </c>
      <c r="B134" s="17" t="s">
        <v>789</v>
      </c>
      <c r="C134" s="17">
        <v>30</v>
      </c>
      <c r="D134" s="17" t="s">
        <v>792</v>
      </c>
      <c r="E134" s="17" t="s">
        <v>435</v>
      </c>
      <c r="F134" s="17">
        <v>0.2</v>
      </c>
      <c r="G134" s="17" t="str">
        <f>_xlfn.CONCAT(TEXT(AVERAGE(G103:G132), "##.##"), TEXT(_xlfn.STDEV.S(G103:G132), " +- 0.##"))</f>
        <v>72.96 +- 0.65</v>
      </c>
      <c r="H134" s="17" t="str">
        <f>_xlfn.CONCAT(TEXT(AVERAGE(H103:H132), "0.##"), TEXT(_xlfn.STDEV.S(H103:H132), " +- 0.00"))</f>
        <v>0.69 +- 0.01</v>
      </c>
      <c r="I134" s="17" t="str">
        <f>_xlfn.CONCAT(TEXT(AVERAGE(I103:I132), "0.00"), TEXT(_xlfn.STDEV.S(I103:I132), " +- 0.00"))</f>
        <v>1.00 +- 0.00</v>
      </c>
      <c r="J134" s="17" t="str">
        <f>_xlfn.CONCAT(TEXT(AVERAGE(J103:J132), "##.##"), TEXT(_xlfn.STDEV.S(J103:J132), " +- 0.##"))</f>
        <v>18.69 +- 0.48</v>
      </c>
      <c r="K134" s="17" t="str">
        <f>_xlfn.CONCAT(TEXT(AVERAGE(K103:K132), "##.##"), TEXT(_xlfn.STDEV.S(K103:K132), " +- 0.##"))</f>
        <v>19.69 +- 0.48</v>
      </c>
      <c r="L134" s="25" t="s">
        <v>790</v>
      </c>
    </row>
    <row r="137" spans="1:12">
      <c r="A137" s="38">
        <v>45086</v>
      </c>
      <c r="B137" s="15" t="s">
        <v>789</v>
      </c>
      <c r="C137" s="15">
        <v>30</v>
      </c>
      <c r="D137" s="15" t="s">
        <v>412</v>
      </c>
      <c r="E137" s="15" t="s">
        <v>435</v>
      </c>
      <c r="F137" s="15">
        <v>0.2</v>
      </c>
      <c r="G137" s="15" t="s">
        <v>794</v>
      </c>
      <c r="H137" s="15" t="s">
        <v>795</v>
      </c>
      <c r="I137" s="15" t="s">
        <v>796</v>
      </c>
      <c r="J137" s="15" t="s">
        <v>797</v>
      </c>
      <c r="K137" s="15" t="s">
        <v>798</v>
      </c>
      <c r="L137" s="15" t="s">
        <v>790</v>
      </c>
    </row>
    <row r="138" spans="1:12">
      <c r="A138" s="38">
        <v>45086</v>
      </c>
      <c r="B138" s="15" t="s">
        <v>789</v>
      </c>
      <c r="C138" s="15">
        <v>30</v>
      </c>
      <c r="D138" s="15" t="s">
        <v>412</v>
      </c>
      <c r="E138" s="15" t="s">
        <v>435</v>
      </c>
      <c r="F138" s="15">
        <v>0.1</v>
      </c>
      <c r="G138" s="15" t="s">
        <v>799</v>
      </c>
      <c r="H138" s="15" t="s">
        <v>800</v>
      </c>
      <c r="I138" s="15" t="s">
        <v>801</v>
      </c>
      <c r="J138" s="15" t="s">
        <v>797</v>
      </c>
      <c r="K138" s="15" t="s">
        <v>797</v>
      </c>
      <c r="L138" s="15" t="s">
        <v>790</v>
      </c>
    </row>
    <row r="139" spans="1:12">
      <c r="A139" s="38">
        <v>45086</v>
      </c>
      <c r="B139" s="15" t="s">
        <v>789</v>
      </c>
      <c r="C139" s="15">
        <v>30</v>
      </c>
      <c r="D139" s="15" t="s">
        <v>792</v>
      </c>
      <c r="E139" s="15" t="s">
        <v>435</v>
      </c>
      <c r="F139" s="15">
        <v>0.2</v>
      </c>
      <c r="G139" s="15" t="s">
        <v>802</v>
      </c>
      <c r="H139" s="15" t="s">
        <v>800</v>
      </c>
      <c r="I139" s="15" t="s">
        <v>796</v>
      </c>
      <c r="J139" s="15" t="s">
        <v>803</v>
      </c>
      <c r="K139" s="15" t="s">
        <v>804</v>
      </c>
      <c r="L139" s="15" t="s">
        <v>790</v>
      </c>
    </row>
    <row r="140" spans="1:12">
      <c r="A140" s="38">
        <v>45086</v>
      </c>
      <c r="B140" s="15" t="s">
        <v>789</v>
      </c>
      <c r="C140" s="15">
        <v>30</v>
      </c>
      <c r="D140" s="15" t="s">
        <v>792</v>
      </c>
      <c r="E140" s="15" t="s">
        <v>435</v>
      </c>
      <c r="F140" s="15">
        <v>0.1</v>
      </c>
      <c r="G140" s="15" t="s">
        <v>805</v>
      </c>
      <c r="H140" s="15" t="s">
        <v>806</v>
      </c>
      <c r="I140" s="15" t="s">
        <v>801</v>
      </c>
      <c r="J140" s="15" t="s">
        <v>797</v>
      </c>
      <c r="K140" s="15" t="s">
        <v>797</v>
      </c>
      <c r="L140" s="15" t="s">
        <v>790</v>
      </c>
    </row>
    <row r="141" spans="1:12">
      <c r="G141" s="39" t="s">
        <v>807</v>
      </c>
    </row>
    <row r="143" spans="1:12">
      <c r="A143" s="38">
        <v>45138</v>
      </c>
      <c r="B143" t="s">
        <v>808</v>
      </c>
      <c r="C143" s="15">
        <v>30</v>
      </c>
      <c r="D143" s="15" t="s">
        <v>412</v>
      </c>
      <c r="E143" s="15" t="s">
        <v>435</v>
      </c>
      <c r="F143" s="15">
        <v>0.2</v>
      </c>
      <c r="G143" s="15" t="s">
        <v>809</v>
      </c>
      <c r="H143" s="15" t="s">
        <v>810</v>
      </c>
      <c r="I143" s="15" t="s">
        <v>811</v>
      </c>
      <c r="J143" s="15" t="s">
        <v>812</v>
      </c>
      <c r="K143" s="15" t="s">
        <v>813</v>
      </c>
      <c r="L143" t="s">
        <v>814</v>
      </c>
    </row>
    <row r="144" spans="1:12">
      <c r="A144" s="38">
        <v>45138</v>
      </c>
      <c r="B144" t="s">
        <v>808</v>
      </c>
      <c r="C144" s="15">
        <v>30</v>
      </c>
      <c r="D144" s="15" t="s">
        <v>412</v>
      </c>
      <c r="E144" s="15" t="s">
        <v>435</v>
      </c>
      <c r="F144" s="15">
        <v>0.1</v>
      </c>
      <c r="G144" s="15" t="s">
        <v>815</v>
      </c>
      <c r="H144" s="15" t="s">
        <v>816</v>
      </c>
      <c r="I144" s="15" t="s">
        <v>817</v>
      </c>
      <c r="J144" s="15" t="s">
        <v>818</v>
      </c>
      <c r="K144" s="15" t="s">
        <v>819</v>
      </c>
      <c r="L144" t="s">
        <v>814</v>
      </c>
    </row>
    <row r="145" spans="1:12">
      <c r="A145" s="38">
        <v>45138</v>
      </c>
      <c r="B145" t="s">
        <v>808</v>
      </c>
      <c r="C145" s="15">
        <v>30</v>
      </c>
      <c r="D145" s="15" t="s">
        <v>792</v>
      </c>
      <c r="E145" s="15" t="s">
        <v>435</v>
      </c>
      <c r="F145" s="15">
        <v>0.2</v>
      </c>
      <c r="G145" s="15" t="s">
        <v>820</v>
      </c>
      <c r="H145" s="15" t="s">
        <v>821</v>
      </c>
      <c r="I145" s="15" t="s">
        <v>822</v>
      </c>
      <c r="J145" s="15" t="s">
        <v>823</v>
      </c>
      <c r="K145" s="15" t="s">
        <v>824</v>
      </c>
      <c r="L145" t="s">
        <v>814</v>
      </c>
    </row>
    <row r="146" spans="1:12">
      <c r="A146" s="38">
        <v>45138</v>
      </c>
      <c r="B146" t="s">
        <v>808</v>
      </c>
      <c r="C146" s="15">
        <v>30</v>
      </c>
      <c r="D146" s="15" t="s">
        <v>792</v>
      </c>
      <c r="E146" s="15" t="s">
        <v>435</v>
      </c>
      <c r="F146" s="15">
        <v>0.1</v>
      </c>
      <c r="G146" s="15" t="s">
        <v>825</v>
      </c>
      <c r="H146" s="15" t="s">
        <v>826</v>
      </c>
      <c r="I146" s="15" t="s">
        <v>827</v>
      </c>
      <c r="J146" s="15" t="s">
        <v>828</v>
      </c>
      <c r="K146" s="15" t="s">
        <v>829</v>
      </c>
      <c r="L146" t="s">
        <v>814</v>
      </c>
    </row>
    <row r="149" spans="1:12">
      <c r="A149" s="38">
        <v>45138</v>
      </c>
      <c r="B149" t="s">
        <v>808</v>
      </c>
      <c r="C149" s="15">
        <v>30</v>
      </c>
      <c r="D149" s="15" t="s">
        <v>412</v>
      </c>
      <c r="E149" s="15" t="s">
        <v>435</v>
      </c>
      <c r="F149" s="15">
        <v>0.2</v>
      </c>
      <c r="G149" s="40" t="s">
        <v>830</v>
      </c>
      <c r="H149" s="40" t="s">
        <v>831</v>
      </c>
      <c r="I149" s="40" t="s">
        <v>832</v>
      </c>
      <c r="J149" s="40" t="s">
        <v>833</v>
      </c>
      <c r="K149" s="40" t="s">
        <v>834</v>
      </c>
      <c r="L149" s="15" t="s">
        <v>835</v>
      </c>
    </row>
    <row r="150" spans="1:12">
      <c r="A150" s="38">
        <v>45138</v>
      </c>
      <c r="B150" t="s">
        <v>808</v>
      </c>
      <c r="C150" s="15">
        <v>30</v>
      </c>
      <c r="D150" s="15" t="s">
        <v>412</v>
      </c>
      <c r="E150" s="15" t="s">
        <v>435</v>
      </c>
      <c r="F150" s="15">
        <v>0.1</v>
      </c>
      <c r="G150" s="40" t="s">
        <v>836</v>
      </c>
      <c r="H150" s="40" t="s">
        <v>837</v>
      </c>
      <c r="I150" s="40" t="s">
        <v>838</v>
      </c>
      <c r="J150" s="40" t="s">
        <v>839</v>
      </c>
      <c r="K150" s="40" t="s">
        <v>840</v>
      </c>
      <c r="L150" s="15" t="s">
        <v>835</v>
      </c>
    </row>
    <row r="151" spans="1:12">
      <c r="A151" s="38">
        <v>45138</v>
      </c>
      <c r="B151" t="s">
        <v>808</v>
      </c>
      <c r="C151" s="15">
        <v>30</v>
      </c>
      <c r="D151" s="15" t="s">
        <v>792</v>
      </c>
      <c r="E151" s="15" t="s">
        <v>435</v>
      </c>
      <c r="F151" s="15">
        <v>0.2</v>
      </c>
      <c r="G151" s="41" t="s">
        <v>841</v>
      </c>
      <c r="H151" s="40" t="s">
        <v>842</v>
      </c>
      <c r="I151" s="40" t="s">
        <v>843</v>
      </c>
      <c r="J151" s="41" t="s">
        <v>844</v>
      </c>
      <c r="K151" s="40" t="s">
        <v>845</v>
      </c>
      <c r="L151" s="15" t="s">
        <v>835</v>
      </c>
    </row>
    <row r="152" spans="1:12">
      <c r="A152" s="38">
        <v>45138</v>
      </c>
      <c r="B152" t="s">
        <v>808</v>
      </c>
      <c r="C152" s="15">
        <v>30</v>
      </c>
      <c r="D152" s="15" t="s">
        <v>792</v>
      </c>
      <c r="E152" s="15" t="s">
        <v>435</v>
      </c>
      <c r="F152" s="15">
        <v>0.1</v>
      </c>
      <c r="G152" s="40" t="s">
        <v>846</v>
      </c>
      <c r="H152" s="40" t="s">
        <v>847</v>
      </c>
      <c r="I152" s="40" t="s">
        <v>848</v>
      </c>
      <c r="J152" s="40" t="s">
        <v>849</v>
      </c>
      <c r="K152" s="40" t="s">
        <v>850</v>
      </c>
      <c r="L152" s="15" t="s">
        <v>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1F4C-9EC4-4021-AD15-6B7C892FFF67}">
  <dimension ref="A1:L181"/>
  <sheetViews>
    <sheetView topLeftCell="F1" workbookViewId="0">
      <selection activeCell="K178" sqref="K178"/>
    </sheetView>
  </sheetViews>
  <sheetFormatPr defaultRowHeight="15"/>
  <cols>
    <col min="1" max="1" width="10.28515625" bestFit="1" customWidth="1"/>
    <col min="2" max="2" width="40.140625" bestFit="1" customWidth="1"/>
    <col min="3" max="3" width="5.5703125" bestFit="1" customWidth="1"/>
    <col min="4" max="4" width="10.5703125" bestFit="1" customWidth="1"/>
    <col min="5" max="5" width="11.7109375" bestFit="1" customWidth="1"/>
    <col min="6" max="6" width="17.7109375" bestFit="1" customWidth="1"/>
    <col min="7" max="7" width="14.85546875" bestFit="1" customWidth="1"/>
    <col min="8" max="8" width="13.7109375" bestFit="1" customWidth="1"/>
    <col min="9" max="9" width="18.28515625" bestFit="1" customWidth="1"/>
    <col min="10" max="10" width="18.85546875" bestFit="1" customWidth="1"/>
    <col min="11" max="11" width="18.28515625" bestFit="1" customWidth="1"/>
    <col min="12" max="12" width="72.28515625" bestFit="1" customWidth="1"/>
    <col min="13" max="13" width="19.5703125" customWidth="1"/>
  </cols>
  <sheetData>
    <row r="1" spans="1:12">
      <c r="A1" s="26" t="s">
        <v>0</v>
      </c>
      <c r="B1" s="26" t="s">
        <v>781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782</v>
      </c>
      <c r="H1" s="26" t="s">
        <v>7</v>
      </c>
      <c r="I1" s="26" t="s">
        <v>783</v>
      </c>
      <c r="J1" s="26" t="s">
        <v>784</v>
      </c>
      <c r="K1" s="26" t="s">
        <v>785</v>
      </c>
      <c r="L1" s="26" t="s">
        <v>786</v>
      </c>
    </row>
    <row r="2" spans="1:12">
      <c r="A2" s="1">
        <v>45088</v>
      </c>
      <c r="B2" t="s">
        <v>851</v>
      </c>
      <c r="C2">
        <v>10</v>
      </c>
      <c r="D2" s="27" t="s">
        <v>412</v>
      </c>
      <c r="E2" t="s">
        <v>15</v>
      </c>
      <c r="F2">
        <v>0.3</v>
      </c>
      <c r="G2">
        <v>84.293000000000006</v>
      </c>
      <c r="H2">
        <v>0.82</v>
      </c>
      <c r="I2">
        <v>48</v>
      </c>
      <c r="J2">
        <v>7</v>
      </c>
      <c r="K2">
        <f>SUM(I2:J2)</f>
        <v>55</v>
      </c>
      <c r="L2" t="s">
        <v>852</v>
      </c>
    </row>
    <row r="3" spans="1:12">
      <c r="B3" t="s">
        <v>851</v>
      </c>
      <c r="C3">
        <v>10</v>
      </c>
      <c r="D3" s="27" t="s">
        <v>412</v>
      </c>
      <c r="E3" t="s">
        <v>15</v>
      </c>
      <c r="F3">
        <v>0.3</v>
      </c>
      <c r="G3">
        <v>83.957999999999998</v>
      </c>
      <c r="H3">
        <v>0.81599999999999995</v>
      </c>
      <c r="I3">
        <v>49</v>
      </c>
      <c r="J3">
        <v>7</v>
      </c>
      <c r="K3">
        <f>SUM(I3:J3)</f>
        <v>56</v>
      </c>
    </row>
    <row r="4" spans="1:12">
      <c r="B4" t="s">
        <v>851</v>
      </c>
      <c r="C4">
        <v>10</v>
      </c>
      <c r="D4" s="27" t="s">
        <v>412</v>
      </c>
      <c r="E4" t="s">
        <v>15</v>
      </c>
      <c r="F4">
        <v>0.3</v>
      </c>
      <c r="G4">
        <v>85.337999999999994</v>
      </c>
      <c r="H4">
        <v>0.83199999999999996</v>
      </c>
      <c r="I4">
        <v>49</v>
      </c>
      <c r="J4">
        <v>7</v>
      </c>
      <c r="K4">
        <f>SUM(I4:J4)</f>
        <v>56</v>
      </c>
    </row>
    <row r="5" spans="1:12">
      <c r="B5" t="s">
        <v>851</v>
      </c>
      <c r="C5">
        <v>10</v>
      </c>
      <c r="D5" s="27" t="s">
        <v>412</v>
      </c>
      <c r="E5" t="s">
        <v>15</v>
      </c>
      <c r="F5">
        <v>0.3</v>
      </c>
      <c r="G5">
        <v>84.724999999999994</v>
      </c>
      <c r="H5">
        <v>0.82499999999999996</v>
      </c>
      <c r="I5">
        <v>49</v>
      </c>
      <c r="J5">
        <v>7</v>
      </c>
      <c r="K5">
        <f>SUM(I5:J5)</f>
        <v>56</v>
      </c>
    </row>
    <row r="6" spans="1:12">
      <c r="B6" t="s">
        <v>851</v>
      </c>
      <c r="C6">
        <v>10</v>
      </c>
      <c r="D6" s="27" t="s">
        <v>412</v>
      </c>
      <c r="E6" t="s">
        <v>15</v>
      </c>
      <c r="F6">
        <v>0.3</v>
      </c>
      <c r="G6">
        <v>84.194999999999993</v>
      </c>
      <c r="H6">
        <v>0.81899999999999995</v>
      </c>
      <c r="I6">
        <v>49</v>
      </c>
      <c r="J6">
        <v>7</v>
      </c>
      <c r="K6">
        <f>SUM(I6:J6)</f>
        <v>56</v>
      </c>
    </row>
    <row r="7" spans="1:12">
      <c r="B7" t="s">
        <v>851</v>
      </c>
      <c r="C7">
        <v>10</v>
      </c>
      <c r="D7" s="27" t="s">
        <v>412</v>
      </c>
      <c r="E7" t="s">
        <v>15</v>
      </c>
      <c r="F7">
        <v>0.3</v>
      </c>
      <c r="G7">
        <v>84.39</v>
      </c>
      <c r="H7">
        <v>0.82099999999999995</v>
      </c>
      <c r="I7">
        <v>49</v>
      </c>
      <c r="J7">
        <v>7</v>
      </c>
      <c r="K7">
        <f>SUM(I7:J7)</f>
        <v>56</v>
      </c>
    </row>
    <row r="8" spans="1:12">
      <c r="B8" t="s">
        <v>851</v>
      </c>
      <c r="C8">
        <v>10</v>
      </c>
      <c r="D8" s="27" t="s">
        <v>412</v>
      </c>
      <c r="E8" t="s">
        <v>15</v>
      </c>
      <c r="F8">
        <v>0.3</v>
      </c>
      <c r="G8">
        <v>83.483999999999995</v>
      </c>
      <c r="H8">
        <v>0.81</v>
      </c>
      <c r="I8">
        <v>49</v>
      </c>
      <c r="J8">
        <v>7</v>
      </c>
      <c r="K8">
        <f>SUM(I8:J8)</f>
        <v>56</v>
      </c>
    </row>
    <row r="9" spans="1:12">
      <c r="B9" t="s">
        <v>851</v>
      </c>
      <c r="C9">
        <v>10</v>
      </c>
      <c r="D9" s="27" t="s">
        <v>412</v>
      </c>
      <c r="E9" t="s">
        <v>15</v>
      </c>
      <c r="F9">
        <v>0.3</v>
      </c>
      <c r="G9">
        <v>84.474000000000004</v>
      </c>
      <c r="H9">
        <v>0.82199999999999995</v>
      </c>
      <c r="I9">
        <v>49</v>
      </c>
      <c r="J9">
        <v>7</v>
      </c>
      <c r="K9">
        <f>SUM(I9:J9)</f>
        <v>56</v>
      </c>
    </row>
    <row r="10" spans="1:12">
      <c r="B10" t="s">
        <v>851</v>
      </c>
      <c r="C10">
        <v>10</v>
      </c>
      <c r="D10" s="27" t="s">
        <v>412</v>
      </c>
      <c r="E10" t="s">
        <v>15</v>
      </c>
      <c r="F10">
        <v>0.3</v>
      </c>
      <c r="G10">
        <v>84.442999999999998</v>
      </c>
      <c r="H10">
        <v>0.81</v>
      </c>
      <c r="I10">
        <v>49</v>
      </c>
      <c r="J10">
        <v>7</v>
      </c>
      <c r="K10">
        <f>SUM(I10:J10)</f>
        <v>56</v>
      </c>
    </row>
    <row r="11" spans="1:12">
      <c r="B11" t="s">
        <v>851</v>
      </c>
      <c r="C11">
        <v>10</v>
      </c>
      <c r="D11" s="27" t="s">
        <v>412</v>
      </c>
      <c r="E11" t="s">
        <v>15</v>
      </c>
      <c r="F11">
        <v>0.3</v>
      </c>
      <c r="G11">
        <v>84.835999999999999</v>
      </c>
      <c r="H11">
        <v>0.82599999999999996</v>
      </c>
      <c r="I11">
        <v>48</v>
      </c>
      <c r="J11">
        <v>7</v>
      </c>
      <c r="K11">
        <f>SUM(I11:J11)</f>
        <v>55</v>
      </c>
    </row>
    <row r="12" spans="1:12">
      <c r="A12" t="s">
        <v>853</v>
      </c>
      <c r="B12" t="s">
        <v>851</v>
      </c>
      <c r="C12">
        <v>10</v>
      </c>
      <c r="D12" s="27" t="s">
        <v>412</v>
      </c>
      <c r="E12" t="s">
        <v>15</v>
      </c>
      <c r="F12">
        <v>0.3</v>
      </c>
      <c r="G12" t="s">
        <v>854</v>
      </c>
      <c r="H12" t="s">
        <v>855</v>
      </c>
      <c r="J12" t="s">
        <v>856</v>
      </c>
      <c r="K12">
        <f>AVERAGE(K2:K11)</f>
        <v>55.8</v>
      </c>
    </row>
    <row r="14" spans="1:12">
      <c r="A14" s="1">
        <v>45088</v>
      </c>
      <c r="B14" t="s">
        <v>851</v>
      </c>
      <c r="C14">
        <v>10</v>
      </c>
      <c r="D14" s="27" t="s">
        <v>412</v>
      </c>
      <c r="E14" t="s">
        <v>15</v>
      </c>
      <c r="F14">
        <v>0.5</v>
      </c>
      <c r="G14">
        <v>90.087999999999994</v>
      </c>
      <c r="H14">
        <v>0.88600000000000001</v>
      </c>
      <c r="I14">
        <v>49</v>
      </c>
      <c r="J14">
        <v>11</v>
      </c>
      <c r="K14">
        <f>SUM(I14:J14)</f>
        <v>60</v>
      </c>
      <c r="L14" t="s">
        <v>852</v>
      </c>
    </row>
    <row r="15" spans="1:12">
      <c r="B15" t="s">
        <v>851</v>
      </c>
      <c r="C15">
        <v>10</v>
      </c>
      <c r="D15" s="27" t="s">
        <v>412</v>
      </c>
      <c r="E15" t="s">
        <v>15</v>
      </c>
      <c r="F15">
        <v>0.5</v>
      </c>
      <c r="G15">
        <v>89.932000000000002</v>
      </c>
      <c r="H15">
        <v>0.88500000000000001</v>
      </c>
      <c r="I15">
        <v>51</v>
      </c>
      <c r="J15">
        <v>12</v>
      </c>
      <c r="K15">
        <f>SUM(I15:J15)</f>
        <v>63</v>
      </c>
    </row>
    <row r="16" spans="1:12">
      <c r="B16" t="s">
        <v>851</v>
      </c>
      <c r="C16">
        <v>10</v>
      </c>
      <c r="D16" s="27" t="s">
        <v>412</v>
      </c>
      <c r="E16" t="s">
        <v>15</v>
      </c>
      <c r="F16">
        <v>0.5</v>
      </c>
      <c r="G16">
        <v>90.498000000000005</v>
      </c>
      <c r="H16">
        <v>0.89100000000000001</v>
      </c>
      <c r="I16">
        <v>50</v>
      </c>
      <c r="J16">
        <v>12</v>
      </c>
      <c r="K16">
        <f>SUM(I16:J16)</f>
        <v>62</v>
      </c>
    </row>
    <row r="17" spans="1:12">
      <c r="B17" t="s">
        <v>851</v>
      </c>
      <c r="C17">
        <v>10</v>
      </c>
      <c r="D17" s="27" t="s">
        <v>412</v>
      </c>
      <c r="E17" t="s">
        <v>15</v>
      </c>
      <c r="F17">
        <v>0.5</v>
      </c>
      <c r="G17">
        <v>90.126999999999995</v>
      </c>
      <c r="H17">
        <v>0.88700000000000001</v>
      </c>
      <c r="I17">
        <v>49</v>
      </c>
      <c r="J17">
        <v>12</v>
      </c>
      <c r="K17">
        <f>SUM(I17:J17)</f>
        <v>61</v>
      </c>
    </row>
    <row r="18" spans="1:12">
      <c r="B18" t="s">
        <v>851</v>
      </c>
      <c r="C18">
        <v>10</v>
      </c>
      <c r="D18" s="27" t="s">
        <v>412</v>
      </c>
      <c r="E18" t="s">
        <v>15</v>
      </c>
      <c r="F18">
        <v>0.5</v>
      </c>
      <c r="G18">
        <v>89.228999999999999</v>
      </c>
      <c r="H18">
        <v>0.877</v>
      </c>
      <c r="I18">
        <v>50</v>
      </c>
      <c r="J18">
        <v>12</v>
      </c>
      <c r="K18">
        <f>SUM(I18:J18)</f>
        <v>62</v>
      </c>
    </row>
    <row r="19" spans="1:12">
      <c r="B19" t="s">
        <v>851</v>
      </c>
      <c r="C19">
        <v>10</v>
      </c>
      <c r="D19" s="27" t="s">
        <v>412</v>
      </c>
      <c r="E19" t="s">
        <v>15</v>
      </c>
      <c r="F19">
        <v>0.5</v>
      </c>
      <c r="G19">
        <v>89.834000000000003</v>
      </c>
      <c r="H19">
        <v>0.88400000000000001</v>
      </c>
      <c r="I19">
        <v>50</v>
      </c>
      <c r="J19">
        <v>12</v>
      </c>
      <c r="K19">
        <f>SUM(I19:J19)</f>
        <v>62</v>
      </c>
    </row>
    <row r="20" spans="1:12">
      <c r="B20" t="s">
        <v>851</v>
      </c>
      <c r="C20">
        <v>10</v>
      </c>
      <c r="D20" s="27" t="s">
        <v>412</v>
      </c>
      <c r="E20" t="s">
        <v>15</v>
      </c>
      <c r="F20">
        <v>0.5</v>
      </c>
      <c r="G20">
        <v>89.971000000000004</v>
      </c>
      <c r="H20">
        <v>0.88400000000000001</v>
      </c>
      <c r="I20">
        <v>49</v>
      </c>
      <c r="J20">
        <v>12</v>
      </c>
      <c r="K20">
        <f>SUM(I20:J20)</f>
        <v>61</v>
      </c>
    </row>
    <row r="21" spans="1:12">
      <c r="B21" t="s">
        <v>851</v>
      </c>
      <c r="C21">
        <v>10</v>
      </c>
      <c r="D21" s="27" t="s">
        <v>412</v>
      </c>
      <c r="E21" t="s">
        <v>15</v>
      </c>
      <c r="F21">
        <v>0.5</v>
      </c>
      <c r="G21">
        <v>90.498000000000005</v>
      </c>
      <c r="H21">
        <v>0.89100000000000001</v>
      </c>
      <c r="I21">
        <v>50</v>
      </c>
      <c r="J21">
        <v>12</v>
      </c>
      <c r="K21">
        <f>SUM(I21:J21)</f>
        <v>62</v>
      </c>
    </row>
    <row r="22" spans="1:12">
      <c r="B22" t="s">
        <v>851</v>
      </c>
      <c r="C22">
        <v>10</v>
      </c>
      <c r="D22" s="27" t="s">
        <v>412</v>
      </c>
      <c r="E22" t="s">
        <v>15</v>
      </c>
      <c r="F22">
        <v>0.5</v>
      </c>
      <c r="G22">
        <v>90.224000000000004</v>
      </c>
      <c r="H22">
        <v>0.88800000000000001</v>
      </c>
      <c r="I22">
        <v>50</v>
      </c>
      <c r="J22">
        <v>12</v>
      </c>
      <c r="K22">
        <f>SUM(I22:J22)</f>
        <v>62</v>
      </c>
    </row>
    <row r="23" spans="1:12">
      <c r="B23" t="s">
        <v>851</v>
      </c>
      <c r="C23">
        <v>10</v>
      </c>
      <c r="D23" s="27" t="s">
        <v>412</v>
      </c>
      <c r="E23" t="s">
        <v>15</v>
      </c>
      <c r="F23">
        <v>0.5</v>
      </c>
      <c r="G23">
        <v>89.638999999999996</v>
      </c>
      <c r="H23">
        <v>0.88100000000000001</v>
      </c>
      <c r="I23">
        <v>50</v>
      </c>
      <c r="J23">
        <v>12</v>
      </c>
      <c r="K23">
        <f>SUM(I23:J23)</f>
        <v>62</v>
      </c>
    </row>
    <row r="24" spans="1:12">
      <c r="A24" t="s">
        <v>853</v>
      </c>
      <c r="B24" t="s">
        <v>851</v>
      </c>
      <c r="C24">
        <v>10</v>
      </c>
      <c r="D24" s="27" t="s">
        <v>412</v>
      </c>
      <c r="E24" t="s">
        <v>15</v>
      </c>
      <c r="F24">
        <v>0.5</v>
      </c>
      <c r="G24" t="s">
        <v>857</v>
      </c>
      <c r="H24" t="s">
        <v>858</v>
      </c>
      <c r="J24" t="s">
        <v>856</v>
      </c>
      <c r="K24">
        <f>AVERAGE(K14:K23)</f>
        <v>61.7</v>
      </c>
    </row>
    <row r="26" spans="1:12">
      <c r="A26" s="1">
        <v>45088</v>
      </c>
      <c r="B26" t="s">
        <v>851</v>
      </c>
      <c r="C26">
        <v>10</v>
      </c>
      <c r="D26" s="27" t="s">
        <v>412</v>
      </c>
      <c r="E26" t="s">
        <v>15</v>
      </c>
      <c r="F26">
        <v>0.9</v>
      </c>
      <c r="G26">
        <v>96.78</v>
      </c>
      <c r="H26">
        <v>0.96299999999999997</v>
      </c>
      <c r="I26">
        <v>47</v>
      </c>
      <c r="J26">
        <v>20</v>
      </c>
      <c r="K26">
        <f>SUM(I26:J26)</f>
        <v>67</v>
      </c>
      <c r="L26" t="s">
        <v>852</v>
      </c>
    </row>
    <row r="27" spans="1:12">
      <c r="B27" t="s">
        <v>851</v>
      </c>
      <c r="C27">
        <v>10</v>
      </c>
      <c r="D27" s="27" t="s">
        <v>412</v>
      </c>
      <c r="E27" t="s">
        <v>15</v>
      </c>
      <c r="F27">
        <v>0.9</v>
      </c>
      <c r="G27">
        <v>96.194999999999993</v>
      </c>
      <c r="H27">
        <v>0.95699999999999996</v>
      </c>
      <c r="I27">
        <v>48</v>
      </c>
      <c r="J27">
        <v>20</v>
      </c>
      <c r="K27">
        <f>SUM(I27:J27)</f>
        <v>68</v>
      </c>
    </row>
    <row r="28" spans="1:12">
      <c r="B28" t="s">
        <v>851</v>
      </c>
      <c r="C28">
        <v>10</v>
      </c>
      <c r="D28" s="27" t="s">
        <v>412</v>
      </c>
      <c r="E28" t="s">
        <v>15</v>
      </c>
      <c r="F28">
        <v>0.9</v>
      </c>
      <c r="G28">
        <v>95.512</v>
      </c>
      <c r="H28">
        <v>0.94899999999999995</v>
      </c>
      <c r="I28">
        <v>47</v>
      </c>
      <c r="J28">
        <v>21</v>
      </c>
      <c r="K28">
        <f>SUM(I28:J28)</f>
        <v>68</v>
      </c>
    </row>
    <row r="29" spans="1:12">
      <c r="B29" t="s">
        <v>851</v>
      </c>
      <c r="C29">
        <v>10</v>
      </c>
      <c r="D29" s="27" t="s">
        <v>412</v>
      </c>
      <c r="E29" t="s">
        <v>15</v>
      </c>
      <c r="F29">
        <v>0.9</v>
      </c>
      <c r="G29">
        <v>96.683000000000007</v>
      </c>
      <c r="H29">
        <v>0.96199999999999997</v>
      </c>
      <c r="I29">
        <v>47</v>
      </c>
      <c r="J29">
        <v>21</v>
      </c>
      <c r="K29">
        <f>SUM(I29:J29)</f>
        <v>68</v>
      </c>
    </row>
    <row r="30" spans="1:12">
      <c r="B30" t="s">
        <v>851</v>
      </c>
      <c r="C30">
        <v>10</v>
      </c>
      <c r="D30" s="27" t="s">
        <v>412</v>
      </c>
      <c r="E30" t="s">
        <v>15</v>
      </c>
      <c r="F30">
        <v>0.9</v>
      </c>
      <c r="G30">
        <v>96.78</v>
      </c>
      <c r="H30">
        <v>0.96299999999999997</v>
      </c>
      <c r="I30">
        <v>47</v>
      </c>
      <c r="J30">
        <v>21</v>
      </c>
      <c r="K30">
        <f>SUM(I30:J30)</f>
        <v>68</v>
      </c>
    </row>
    <row r="31" spans="1:12">
      <c r="B31" t="s">
        <v>851</v>
      </c>
      <c r="C31">
        <v>10</v>
      </c>
      <c r="D31" s="27" t="s">
        <v>412</v>
      </c>
      <c r="E31" t="s">
        <v>15</v>
      </c>
      <c r="F31">
        <v>0.9</v>
      </c>
      <c r="G31">
        <v>95.805000000000007</v>
      </c>
      <c r="H31">
        <v>0.95199999999999996</v>
      </c>
      <c r="I31">
        <v>47</v>
      </c>
      <c r="J31">
        <v>21</v>
      </c>
      <c r="K31">
        <f>SUM(I31:J31)</f>
        <v>68</v>
      </c>
    </row>
    <row r="32" spans="1:12">
      <c r="B32" t="s">
        <v>851</v>
      </c>
      <c r="C32">
        <v>10</v>
      </c>
      <c r="D32" s="27" t="s">
        <v>412</v>
      </c>
      <c r="E32" t="s">
        <v>15</v>
      </c>
      <c r="F32">
        <v>0.9</v>
      </c>
      <c r="G32">
        <v>96.097999999999999</v>
      </c>
      <c r="H32">
        <v>0.95499999999999996</v>
      </c>
      <c r="I32">
        <v>48</v>
      </c>
      <c r="J32">
        <v>21</v>
      </c>
      <c r="K32">
        <f>SUM(I32:J32)</f>
        <v>69</v>
      </c>
    </row>
    <row r="33" spans="1:12">
      <c r="B33" t="s">
        <v>851</v>
      </c>
      <c r="C33">
        <v>10</v>
      </c>
      <c r="D33" s="27" t="s">
        <v>412</v>
      </c>
      <c r="E33" t="s">
        <v>15</v>
      </c>
      <c r="F33">
        <v>0.9</v>
      </c>
      <c r="G33">
        <v>96.584999999999994</v>
      </c>
      <c r="H33">
        <v>0.96099999999999997</v>
      </c>
      <c r="I33">
        <v>47</v>
      </c>
      <c r="J33">
        <v>21</v>
      </c>
      <c r="K33">
        <f>SUM(I33:J33)</f>
        <v>68</v>
      </c>
    </row>
    <row r="34" spans="1:12">
      <c r="B34" t="s">
        <v>851</v>
      </c>
      <c r="C34">
        <v>10</v>
      </c>
      <c r="D34" s="27" t="s">
        <v>412</v>
      </c>
      <c r="E34" t="s">
        <v>15</v>
      </c>
      <c r="F34">
        <v>0.9</v>
      </c>
      <c r="G34">
        <v>96.584999999999994</v>
      </c>
      <c r="H34">
        <v>0.96099999999999997</v>
      </c>
      <c r="I34">
        <v>47</v>
      </c>
      <c r="J34">
        <v>21</v>
      </c>
      <c r="K34">
        <f>SUM(I34:J34)</f>
        <v>68</v>
      </c>
    </row>
    <row r="35" spans="1:12">
      <c r="B35" t="s">
        <v>851</v>
      </c>
      <c r="C35">
        <v>10</v>
      </c>
      <c r="D35" s="27" t="s">
        <v>412</v>
      </c>
      <c r="E35" t="s">
        <v>15</v>
      </c>
      <c r="F35">
        <v>0.9</v>
      </c>
      <c r="G35">
        <v>97.268000000000001</v>
      </c>
      <c r="H35">
        <v>0.96899999999999997</v>
      </c>
      <c r="I35">
        <v>47</v>
      </c>
      <c r="J35">
        <v>21</v>
      </c>
      <c r="K35">
        <f>SUM(I35:J35)</f>
        <v>68</v>
      </c>
    </row>
    <row r="36" spans="1:12">
      <c r="A36" t="s">
        <v>853</v>
      </c>
      <c r="B36" t="s">
        <v>851</v>
      </c>
      <c r="C36">
        <v>10</v>
      </c>
      <c r="D36" s="27" t="s">
        <v>412</v>
      </c>
      <c r="E36" t="s">
        <v>15</v>
      </c>
      <c r="F36">
        <v>0.9</v>
      </c>
      <c r="G36" t="s">
        <v>859</v>
      </c>
      <c r="H36" t="s">
        <v>860</v>
      </c>
      <c r="J36" t="s">
        <v>856</v>
      </c>
      <c r="K36">
        <f>AVERAGE(K26:K35)</f>
        <v>68</v>
      </c>
    </row>
    <row r="38" spans="1:12">
      <c r="A38" s="1">
        <v>45088</v>
      </c>
      <c r="B38" t="s">
        <v>851</v>
      </c>
      <c r="C38">
        <v>10</v>
      </c>
      <c r="D38" s="28" t="s">
        <v>792</v>
      </c>
      <c r="E38" t="s">
        <v>15</v>
      </c>
      <c r="F38">
        <v>0.3</v>
      </c>
      <c r="G38">
        <v>75.706999999999994</v>
      </c>
      <c r="H38">
        <v>0.72099999999999997</v>
      </c>
      <c r="I38">
        <v>48</v>
      </c>
      <c r="J38">
        <v>6</v>
      </c>
      <c r="K38">
        <f>SUM(I38:J38)</f>
        <v>54</v>
      </c>
      <c r="L38" t="s">
        <v>852</v>
      </c>
    </row>
    <row r="39" spans="1:12">
      <c r="B39" t="s">
        <v>851</v>
      </c>
      <c r="C39">
        <v>10</v>
      </c>
      <c r="D39" s="28" t="s">
        <v>792</v>
      </c>
      <c r="E39" t="s">
        <v>15</v>
      </c>
      <c r="F39">
        <v>0.3</v>
      </c>
      <c r="G39">
        <v>74.62</v>
      </c>
      <c r="H39">
        <v>0.70799999999999996</v>
      </c>
      <c r="I39">
        <v>48</v>
      </c>
      <c r="J39">
        <v>6</v>
      </c>
      <c r="K39">
        <f>SUM(I39:J39)</f>
        <v>54</v>
      </c>
    </row>
    <row r="40" spans="1:12">
      <c r="B40" t="s">
        <v>851</v>
      </c>
      <c r="C40">
        <v>10</v>
      </c>
      <c r="D40" s="28" t="s">
        <v>792</v>
      </c>
      <c r="E40" t="s">
        <v>15</v>
      </c>
      <c r="F40">
        <v>0.3</v>
      </c>
      <c r="G40">
        <v>75.706999999999994</v>
      </c>
      <c r="H40">
        <v>0.72099999999999997</v>
      </c>
      <c r="I40">
        <v>48</v>
      </c>
      <c r="J40">
        <v>7</v>
      </c>
      <c r="K40">
        <f>SUM(I40:J40)</f>
        <v>55</v>
      </c>
    </row>
    <row r="41" spans="1:12">
      <c r="B41" t="s">
        <v>851</v>
      </c>
      <c r="C41">
        <v>10</v>
      </c>
      <c r="D41" s="28" t="s">
        <v>792</v>
      </c>
      <c r="E41" t="s">
        <v>15</v>
      </c>
      <c r="F41">
        <v>0.3</v>
      </c>
      <c r="G41">
        <v>75.052000000000007</v>
      </c>
      <c r="H41">
        <v>0.71299999999999997</v>
      </c>
      <c r="I41">
        <v>48</v>
      </c>
      <c r="J41">
        <v>6</v>
      </c>
      <c r="K41">
        <f>SUM(I41:J41)</f>
        <v>54</v>
      </c>
    </row>
    <row r="42" spans="1:12">
      <c r="B42" t="s">
        <v>851</v>
      </c>
      <c r="C42">
        <v>10</v>
      </c>
      <c r="D42" s="28" t="s">
        <v>792</v>
      </c>
      <c r="E42" t="s">
        <v>15</v>
      </c>
      <c r="F42">
        <v>0.3</v>
      </c>
      <c r="G42">
        <v>76.042000000000002</v>
      </c>
      <c r="H42">
        <v>0.72399999999999998</v>
      </c>
      <c r="I42">
        <v>47</v>
      </c>
      <c r="J42">
        <v>7</v>
      </c>
      <c r="K42">
        <f>SUM(I42:J42)</f>
        <v>54</v>
      </c>
    </row>
    <row r="43" spans="1:12">
      <c r="B43" t="s">
        <v>851</v>
      </c>
      <c r="C43">
        <v>10</v>
      </c>
      <c r="D43" s="28" t="s">
        <v>792</v>
      </c>
      <c r="E43" t="s">
        <v>15</v>
      </c>
      <c r="F43">
        <v>0.3</v>
      </c>
      <c r="G43">
        <v>74.662000000000006</v>
      </c>
      <c r="H43">
        <v>0.70799999999999996</v>
      </c>
      <c r="I43">
        <v>48</v>
      </c>
      <c r="J43">
        <v>7</v>
      </c>
      <c r="K43">
        <f>SUM(I43:J43)</f>
        <v>55</v>
      </c>
    </row>
    <row r="44" spans="1:12">
      <c r="B44" t="s">
        <v>851</v>
      </c>
      <c r="C44">
        <v>10</v>
      </c>
      <c r="D44" s="28" t="s">
        <v>792</v>
      </c>
      <c r="E44" t="s">
        <v>15</v>
      </c>
      <c r="F44">
        <v>0.3</v>
      </c>
      <c r="G44">
        <v>74.968999999999994</v>
      </c>
      <c r="H44">
        <v>0.71199999999999997</v>
      </c>
      <c r="I44">
        <v>47</v>
      </c>
      <c r="J44">
        <v>7</v>
      </c>
      <c r="K44">
        <f>SUM(I44:J44)</f>
        <v>54</v>
      </c>
    </row>
    <row r="45" spans="1:12">
      <c r="B45" t="s">
        <v>851</v>
      </c>
      <c r="C45">
        <v>10</v>
      </c>
      <c r="D45" s="28" t="s">
        <v>792</v>
      </c>
      <c r="E45" t="s">
        <v>15</v>
      </c>
      <c r="F45">
        <v>0.3</v>
      </c>
      <c r="G45">
        <v>74.745999999999995</v>
      </c>
      <c r="H45">
        <v>0.71</v>
      </c>
      <c r="I45">
        <v>48</v>
      </c>
      <c r="J45">
        <v>7</v>
      </c>
      <c r="K45">
        <f>SUM(I45:J45)</f>
        <v>55</v>
      </c>
    </row>
    <row r="46" spans="1:12">
      <c r="B46" t="s">
        <v>851</v>
      </c>
      <c r="C46">
        <v>10</v>
      </c>
      <c r="D46" s="28" t="s">
        <v>792</v>
      </c>
      <c r="E46" t="s">
        <v>15</v>
      </c>
      <c r="F46">
        <v>0.3</v>
      </c>
      <c r="G46">
        <v>75.638000000000005</v>
      </c>
      <c r="H46">
        <v>0.72</v>
      </c>
      <c r="I46">
        <v>48</v>
      </c>
      <c r="J46">
        <v>7</v>
      </c>
      <c r="K46">
        <f>SUM(I46:J46)</f>
        <v>55</v>
      </c>
    </row>
    <row r="47" spans="1:12">
      <c r="B47" t="s">
        <v>851</v>
      </c>
      <c r="C47">
        <v>10</v>
      </c>
      <c r="D47" s="28" t="s">
        <v>792</v>
      </c>
      <c r="E47" t="s">
        <v>15</v>
      </c>
      <c r="F47">
        <v>0.3</v>
      </c>
      <c r="G47">
        <v>75.567999999999998</v>
      </c>
      <c r="H47">
        <v>0.71899999999999997</v>
      </c>
      <c r="I47">
        <v>47</v>
      </c>
      <c r="J47">
        <v>7</v>
      </c>
      <c r="K47">
        <f>SUM(I47:J47)</f>
        <v>54</v>
      </c>
    </row>
    <row r="48" spans="1:12">
      <c r="A48" t="s">
        <v>853</v>
      </c>
      <c r="B48" t="s">
        <v>851</v>
      </c>
      <c r="C48">
        <v>10</v>
      </c>
      <c r="D48" s="28" t="s">
        <v>792</v>
      </c>
      <c r="E48" t="s">
        <v>15</v>
      </c>
      <c r="F48">
        <v>0.3</v>
      </c>
      <c r="G48" t="s">
        <v>861</v>
      </c>
      <c r="H48" t="s">
        <v>862</v>
      </c>
      <c r="J48" t="s">
        <v>856</v>
      </c>
      <c r="K48">
        <f>AVERAGE(K38:K47)</f>
        <v>54.4</v>
      </c>
    </row>
    <row r="50" spans="1:12">
      <c r="A50" s="1">
        <v>45088</v>
      </c>
      <c r="B50" t="s">
        <v>851</v>
      </c>
      <c r="C50">
        <v>10</v>
      </c>
      <c r="D50" s="28" t="s">
        <v>792</v>
      </c>
      <c r="E50" t="s">
        <v>15</v>
      </c>
      <c r="F50">
        <v>0.5</v>
      </c>
      <c r="G50">
        <v>78.049000000000007</v>
      </c>
      <c r="H50">
        <v>0.747</v>
      </c>
      <c r="I50">
        <v>47</v>
      </c>
      <c r="J50">
        <v>11</v>
      </c>
      <c r="K50">
        <f>SUM(I50:J50)</f>
        <v>58</v>
      </c>
      <c r="L50" t="s">
        <v>852</v>
      </c>
    </row>
    <row r="51" spans="1:12">
      <c r="B51" t="s">
        <v>851</v>
      </c>
      <c r="C51">
        <v>10</v>
      </c>
      <c r="D51" s="28" t="s">
        <v>792</v>
      </c>
      <c r="E51" t="s">
        <v>15</v>
      </c>
      <c r="F51">
        <v>0.5</v>
      </c>
      <c r="G51">
        <v>78.516999999999996</v>
      </c>
      <c r="H51">
        <v>0.753</v>
      </c>
      <c r="I51">
        <v>48</v>
      </c>
      <c r="J51">
        <v>11</v>
      </c>
      <c r="K51">
        <f>SUM(I51:J51)</f>
        <v>59</v>
      </c>
    </row>
    <row r="52" spans="1:12">
      <c r="B52" t="s">
        <v>851</v>
      </c>
      <c r="C52">
        <v>10</v>
      </c>
      <c r="D52" s="28" t="s">
        <v>792</v>
      </c>
      <c r="E52" t="s">
        <v>15</v>
      </c>
      <c r="F52">
        <v>0.5</v>
      </c>
      <c r="G52">
        <v>78.106999999999999</v>
      </c>
      <c r="H52">
        <v>0.749</v>
      </c>
      <c r="I52">
        <v>47</v>
      </c>
      <c r="J52">
        <v>11</v>
      </c>
      <c r="K52">
        <f>SUM(I52:J52)</f>
        <v>58</v>
      </c>
    </row>
    <row r="53" spans="1:12">
      <c r="B53" t="s">
        <v>851</v>
      </c>
      <c r="C53">
        <v>10</v>
      </c>
      <c r="D53" s="28" t="s">
        <v>792</v>
      </c>
      <c r="E53" t="s">
        <v>15</v>
      </c>
      <c r="F53">
        <v>0.5</v>
      </c>
      <c r="G53">
        <v>79.161000000000001</v>
      </c>
      <c r="H53">
        <v>0.76100000000000001</v>
      </c>
      <c r="I53">
        <v>48</v>
      </c>
      <c r="J53">
        <v>11</v>
      </c>
      <c r="K53">
        <f>SUM(I53:J53)</f>
        <v>59</v>
      </c>
    </row>
    <row r="54" spans="1:12">
      <c r="B54" t="s">
        <v>851</v>
      </c>
      <c r="C54">
        <v>10</v>
      </c>
      <c r="D54" s="28" t="s">
        <v>792</v>
      </c>
      <c r="E54" t="s">
        <v>15</v>
      </c>
      <c r="F54">
        <v>0.5</v>
      </c>
      <c r="G54">
        <v>79.531999999999996</v>
      </c>
      <c r="H54">
        <v>0.76500000000000001</v>
      </c>
      <c r="I54">
        <v>47</v>
      </c>
      <c r="J54">
        <v>11</v>
      </c>
      <c r="K54">
        <f>SUM(I54:J54)</f>
        <v>58</v>
      </c>
    </row>
    <row r="55" spans="1:12">
      <c r="B55" t="s">
        <v>851</v>
      </c>
      <c r="C55">
        <v>10</v>
      </c>
      <c r="D55" s="28" t="s">
        <v>792</v>
      </c>
      <c r="E55" t="s">
        <v>15</v>
      </c>
      <c r="F55">
        <v>0.5</v>
      </c>
      <c r="G55">
        <v>78.867999999999995</v>
      </c>
      <c r="H55">
        <v>0.75700000000000001</v>
      </c>
      <c r="I55">
        <v>47</v>
      </c>
      <c r="J55">
        <v>11</v>
      </c>
      <c r="K55">
        <f>SUM(I55:J55)</f>
        <v>58</v>
      </c>
    </row>
    <row r="56" spans="1:12">
      <c r="B56" t="s">
        <v>851</v>
      </c>
      <c r="C56">
        <v>10</v>
      </c>
      <c r="D56" s="28" t="s">
        <v>792</v>
      </c>
      <c r="E56" t="s">
        <v>15</v>
      </c>
      <c r="F56">
        <v>0.5</v>
      </c>
      <c r="G56">
        <v>77.248999999999995</v>
      </c>
      <c r="H56">
        <v>0.73899999999999999</v>
      </c>
      <c r="I56">
        <v>47</v>
      </c>
      <c r="J56">
        <v>11</v>
      </c>
      <c r="K56">
        <f>SUM(I56:J56)</f>
        <v>58</v>
      </c>
    </row>
    <row r="57" spans="1:12">
      <c r="B57" t="s">
        <v>851</v>
      </c>
      <c r="C57">
        <v>10</v>
      </c>
      <c r="D57" s="28" t="s">
        <v>792</v>
      </c>
      <c r="E57" t="s">
        <v>15</v>
      </c>
      <c r="F57">
        <v>0.5</v>
      </c>
      <c r="G57">
        <v>78.477999999999994</v>
      </c>
      <c r="H57">
        <v>0.752</v>
      </c>
      <c r="I57">
        <v>47</v>
      </c>
      <c r="J57">
        <v>11</v>
      </c>
      <c r="K57">
        <f>SUM(I57:J57)</f>
        <v>58</v>
      </c>
    </row>
    <row r="58" spans="1:12">
      <c r="B58" t="s">
        <v>851</v>
      </c>
      <c r="C58">
        <v>10</v>
      </c>
      <c r="D58" s="28" t="s">
        <v>792</v>
      </c>
      <c r="E58" t="s">
        <v>15</v>
      </c>
      <c r="F58">
        <v>0.5</v>
      </c>
      <c r="G58">
        <v>77.444000000000003</v>
      </c>
      <c r="H58">
        <v>0.74099999999999999</v>
      </c>
      <c r="I58">
        <v>47</v>
      </c>
      <c r="J58">
        <v>11</v>
      </c>
      <c r="K58">
        <f>SUM(I58:J58)</f>
        <v>58</v>
      </c>
    </row>
    <row r="59" spans="1:12">
      <c r="B59" t="s">
        <v>851</v>
      </c>
      <c r="C59">
        <v>10</v>
      </c>
      <c r="D59" s="28" t="s">
        <v>792</v>
      </c>
      <c r="E59" t="s">
        <v>15</v>
      </c>
      <c r="F59">
        <v>0.5</v>
      </c>
      <c r="G59">
        <v>78.42</v>
      </c>
      <c r="H59">
        <v>0.752</v>
      </c>
      <c r="I59">
        <v>47</v>
      </c>
      <c r="J59">
        <v>11</v>
      </c>
      <c r="K59">
        <f>SUM(I59:J59)</f>
        <v>58</v>
      </c>
    </row>
    <row r="60" spans="1:12">
      <c r="A60" t="s">
        <v>853</v>
      </c>
      <c r="B60" t="s">
        <v>851</v>
      </c>
      <c r="C60">
        <v>10</v>
      </c>
      <c r="D60" s="28" t="s">
        <v>792</v>
      </c>
      <c r="E60" t="s">
        <v>15</v>
      </c>
      <c r="F60">
        <v>0.5</v>
      </c>
      <c r="G60" t="s">
        <v>863</v>
      </c>
      <c r="H60" t="s">
        <v>864</v>
      </c>
      <c r="J60" t="s">
        <v>856</v>
      </c>
      <c r="K60">
        <f>AVERAGE(K50:K59)</f>
        <v>58.2</v>
      </c>
    </row>
    <row r="62" spans="1:12">
      <c r="A62" s="1">
        <v>45088</v>
      </c>
      <c r="B62" t="s">
        <v>851</v>
      </c>
      <c r="C62">
        <v>10</v>
      </c>
      <c r="D62" s="28" t="s">
        <v>792</v>
      </c>
      <c r="E62" t="s">
        <v>15</v>
      </c>
      <c r="F62">
        <v>0.9</v>
      </c>
      <c r="G62">
        <v>82.049000000000007</v>
      </c>
      <c r="H62">
        <v>0.79400000000000004</v>
      </c>
      <c r="I62">
        <v>52</v>
      </c>
      <c r="J62">
        <v>22</v>
      </c>
      <c r="K62">
        <f>SUM(I62:J62)</f>
        <v>74</v>
      </c>
      <c r="L62" t="s">
        <v>852</v>
      </c>
    </row>
    <row r="63" spans="1:12">
      <c r="B63" t="s">
        <v>851</v>
      </c>
      <c r="C63">
        <v>10</v>
      </c>
      <c r="D63" s="28" t="s">
        <v>792</v>
      </c>
      <c r="E63" t="s">
        <v>15</v>
      </c>
      <c r="F63">
        <v>0.9</v>
      </c>
      <c r="G63">
        <v>81.366</v>
      </c>
      <c r="H63">
        <v>0.78600000000000003</v>
      </c>
      <c r="I63">
        <v>52</v>
      </c>
      <c r="J63">
        <v>23</v>
      </c>
      <c r="K63">
        <f>SUM(I63:J63)</f>
        <v>75</v>
      </c>
    </row>
    <row r="64" spans="1:12">
      <c r="B64" t="s">
        <v>851</v>
      </c>
      <c r="C64">
        <v>10</v>
      </c>
      <c r="D64" s="28" t="s">
        <v>792</v>
      </c>
      <c r="E64" t="s">
        <v>15</v>
      </c>
      <c r="F64">
        <v>0.9</v>
      </c>
      <c r="G64">
        <v>82.731999999999999</v>
      </c>
      <c r="H64">
        <v>0.80200000000000005</v>
      </c>
      <c r="I64">
        <v>52</v>
      </c>
      <c r="J64">
        <v>23</v>
      </c>
      <c r="K64">
        <f>SUM(I64:J64)</f>
        <v>75</v>
      </c>
    </row>
    <row r="65" spans="1:12">
      <c r="B65" t="s">
        <v>851</v>
      </c>
      <c r="C65">
        <v>10</v>
      </c>
      <c r="D65" s="28" t="s">
        <v>792</v>
      </c>
      <c r="E65" t="s">
        <v>15</v>
      </c>
      <c r="F65">
        <v>0.9</v>
      </c>
      <c r="G65">
        <v>84</v>
      </c>
      <c r="H65">
        <v>0.81599999999999995</v>
      </c>
      <c r="I65">
        <v>52</v>
      </c>
      <c r="J65">
        <v>23</v>
      </c>
      <c r="K65">
        <f>SUM(I65:J65)</f>
        <v>75</v>
      </c>
    </row>
    <row r="66" spans="1:12">
      <c r="B66" t="s">
        <v>851</v>
      </c>
      <c r="C66">
        <v>10</v>
      </c>
      <c r="D66" s="28" t="s">
        <v>792</v>
      </c>
      <c r="E66" t="s">
        <v>15</v>
      </c>
      <c r="F66">
        <v>0.9</v>
      </c>
      <c r="G66">
        <v>83.024000000000001</v>
      </c>
      <c r="H66">
        <v>0.80500000000000005</v>
      </c>
      <c r="I66">
        <v>52</v>
      </c>
      <c r="J66">
        <v>23</v>
      </c>
      <c r="K66">
        <f>SUM(I66:J66)</f>
        <v>75</v>
      </c>
    </row>
    <row r="67" spans="1:12">
      <c r="B67" t="s">
        <v>851</v>
      </c>
      <c r="C67">
        <v>10</v>
      </c>
      <c r="D67" s="28" t="s">
        <v>792</v>
      </c>
      <c r="E67" t="s">
        <v>15</v>
      </c>
      <c r="F67">
        <v>0.9</v>
      </c>
      <c r="G67">
        <v>80.194999999999993</v>
      </c>
      <c r="H67">
        <v>7.7299999999999994E-2</v>
      </c>
      <c r="I67">
        <v>51</v>
      </c>
      <c r="J67">
        <v>23</v>
      </c>
      <c r="K67">
        <f>SUM(I67:J67)</f>
        <v>74</v>
      </c>
    </row>
    <row r="68" spans="1:12">
      <c r="B68" t="s">
        <v>851</v>
      </c>
      <c r="C68">
        <v>10</v>
      </c>
      <c r="D68" s="28" t="s">
        <v>792</v>
      </c>
      <c r="E68" t="s">
        <v>15</v>
      </c>
      <c r="F68">
        <v>0.9</v>
      </c>
      <c r="G68">
        <v>80</v>
      </c>
      <c r="H68">
        <v>0.77</v>
      </c>
      <c r="I68">
        <v>52</v>
      </c>
      <c r="J68">
        <v>23</v>
      </c>
      <c r="K68">
        <f>SUM(I68:J68)</f>
        <v>75</v>
      </c>
    </row>
    <row r="69" spans="1:12">
      <c r="B69" t="s">
        <v>851</v>
      </c>
      <c r="C69">
        <v>10</v>
      </c>
      <c r="D69" s="28" t="s">
        <v>792</v>
      </c>
      <c r="E69" t="s">
        <v>15</v>
      </c>
      <c r="F69">
        <v>0.9</v>
      </c>
      <c r="G69">
        <v>79.415000000000006</v>
      </c>
      <c r="H69">
        <v>0.76400000000000001</v>
      </c>
      <c r="I69">
        <v>52</v>
      </c>
      <c r="J69">
        <v>22</v>
      </c>
      <c r="K69">
        <f>SUM(I69:J69)</f>
        <v>74</v>
      </c>
    </row>
    <row r="70" spans="1:12">
      <c r="B70" t="s">
        <v>851</v>
      </c>
      <c r="C70">
        <v>10</v>
      </c>
      <c r="D70" s="28" t="s">
        <v>792</v>
      </c>
      <c r="E70" t="s">
        <v>15</v>
      </c>
      <c r="F70">
        <v>0.9</v>
      </c>
      <c r="G70">
        <v>83.61</v>
      </c>
      <c r="H70">
        <v>0.81100000000000005</v>
      </c>
      <c r="I70">
        <v>51</v>
      </c>
      <c r="J70">
        <v>22</v>
      </c>
      <c r="K70">
        <f>SUM(I70:J70)</f>
        <v>73</v>
      </c>
    </row>
    <row r="71" spans="1:12">
      <c r="B71" t="s">
        <v>851</v>
      </c>
      <c r="C71">
        <v>10</v>
      </c>
      <c r="D71" s="28" t="s">
        <v>792</v>
      </c>
      <c r="E71" t="s">
        <v>15</v>
      </c>
      <c r="F71">
        <v>0.9</v>
      </c>
      <c r="G71">
        <v>82.049000000000007</v>
      </c>
      <c r="H71">
        <v>0.79400000000000004</v>
      </c>
      <c r="I71">
        <v>52</v>
      </c>
      <c r="J71">
        <v>23</v>
      </c>
      <c r="K71">
        <f>SUM(I71:J71)</f>
        <v>75</v>
      </c>
    </row>
    <row r="72" spans="1:12">
      <c r="A72" t="s">
        <v>853</v>
      </c>
      <c r="B72" t="s">
        <v>851</v>
      </c>
      <c r="C72">
        <v>10</v>
      </c>
      <c r="D72" s="28" t="s">
        <v>792</v>
      </c>
      <c r="E72" t="s">
        <v>15</v>
      </c>
      <c r="F72">
        <v>0.9</v>
      </c>
      <c r="G72" t="s">
        <v>865</v>
      </c>
      <c r="H72" t="s">
        <v>866</v>
      </c>
      <c r="J72" t="s">
        <v>856</v>
      </c>
      <c r="K72">
        <f>AVERAGE(K62:K71)</f>
        <v>74.5</v>
      </c>
    </row>
    <row r="73" spans="1:12">
      <c r="A73" s="29"/>
    </row>
    <row r="74" spans="1:12">
      <c r="A74" s="1">
        <v>45088</v>
      </c>
      <c r="B74" t="s">
        <v>851</v>
      </c>
      <c r="C74">
        <v>1</v>
      </c>
      <c r="D74" s="28" t="s">
        <v>792</v>
      </c>
      <c r="E74" t="s">
        <v>15</v>
      </c>
      <c r="F74">
        <v>0.93</v>
      </c>
      <c r="G74">
        <v>80.361999999999995</v>
      </c>
      <c r="H74">
        <v>0.77400000000000002</v>
      </c>
      <c r="I74">
        <v>47</v>
      </c>
      <c r="J74">
        <v>21</v>
      </c>
      <c r="K74">
        <f>SUM(I74:J74)</f>
        <v>68</v>
      </c>
      <c r="L74" t="s">
        <v>852</v>
      </c>
    </row>
    <row r="75" spans="1:12">
      <c r="A75" s="1">
        <v>45088</v>
      </c>
      <c r="B75" t="s">
        <v>851</v>
      </c>
      <c r="C75">
        <v>1</v>
      </c>
      <c r="D75" s="28" t="s">
        <v>792</v>
      </c>
      <c r="E75" t="s">
        <v>15</v>
      </c>
      <c r="F75">
        <v>0.95</v>
      </c>
      <c r="G75">
        <v>78.558000000000007</v>
      </c>
      <c r="H75">
        <v>0.755</v>
      </c>
      <c r="I75">
        <v>49</v>
      </c>
      <c r="J75">
        <v>22</v>
      </c>
      <c r="K75">
        <f>SUM(I75:J75)</f>
        <v>71</v>
      </c>
      <c r="L75" t="s">
        <v>852</v>
      </c>
    </row>
    <row r="76" spans="1:12">
      <c r="A76" s="1">
        <v>45088</v>
      </c>
      <c r="B76" t="s">
        <v>851</v>
      </c>
      <c r="C76">
        <v>1</v>
      </c>
      <c r="D76" s="28" t="s">
        <v>792</v>
      </c>
      <c r="E76" t="s">
        <v>15</v>
      </c>
      <c r="F76">
        <v>0.95</v>
      </c>
      <c r="G76">
        <v>79.141999999999996</v>
      </c>
      <c r="H76">
        <v>0.76</v>
      </c>
      <c r="I76">
        <v>49</v>
      </c>
      <c r="J76">
        <v>22</v>
      </c>
      <c r="K76">
        <f>SUM(I76:J76)</f>
        <v>71</v>
      </c>
      <c r="L76" t="s">
        <v>852</v>
      </c>
    </row>
    <row r="77" spans="1:12">
      <c r="A77" s="1">
        <v>45088</v>
      </c>
      <c r="B77" t="s">
        <v>851</v>
      </c>
      <c r="C77">
        <v>1</v>
      </c>
      <c r="D77" s="28" t="s">
        <v>792</v>
      </c>
      <c r="E77" t="s">
        <v>15</v>
      </c>
      <c r="F77">
        <v>0.99</v>
      </c>
      <c r="G77">
        <v>84.465999999999994</v>
      </c>
      <c r="H77">
        <v>0.82099999999999995</v>
      </c>
      <c r="I77">
        <v>47</v>
      </c>
      <c r="J77">
        <v>22</v>
      </c>
      <c r="K77">
        <f>SUM(I77:J77)</f>
        <v>69</v>
      </c>
      <c r="L77" t="s">
        <v>852</v>
      </c>
    </row>
    <row r="78" spans="1:12">
      <c r="A78" s="1"/>
    </row>
    <row r="79" spans="1:12">
      <c r="A79" s="1">
        <v>45090</v>
      </c>
      <c r="B79" t="s">
        <v>851</v>
      </c>
      <c r="C79">
        <v>1</v>
      </c>
      <c r="D79" s="28" t="s">
        <v>792</v>
      </c>
      <c r="E79" t="s">
        <v>139</v>
      </c>
      <c r="F79" t="s">
        <v>867</v>
      </c>
      <c r="G79">
        <v>97.856999999999999</v>
      </c>
      <c r="H79">
        <v>0.97</v>
      </c>
      <c r="I79">
        <v>924</v>
      </c>
      <c r="J79">
        <v>17</v>
      </c>
      <c r="K79">
        <f>SUM(I79:J79)</f>
        <v>941</v>
      </c>
      <c r="L79" t="s">
        <v>852</v>
      </c>
    </row>
    <row r="80" spans="1:12">
      <c r="A80" s="1">
        <v>45090</v>
      </c>
      <c r="B80" t="s">
        <v>851</v>
      </c>
      <c r="C80">
        <v>1</v>
      </c>
      <c r="D80" s="27" t="s">
        <v>412</v>
      </c>
      <c r="E80" t="s">
        <v>139</v>
      </c>
      <c r="F80" t="s">
        <v>867</v>
      </c>
      <c r="G80">
        <v>98.423000000000002</v>
      </c>
      <c r="H80">
        <v>0.97799999999999998</v>
      </c>
      <c r="I80">
        <v>973</v>
      </c>
      <c r="J80">
        <v>18</v>
      </c>
      <c r="K80">
        <f>SUM(I80:J80)</f>
        <v>991</v>
      </c>
      <c r="L80" t="s">
        <v>852</v>
      </c>
    </row>
    <row r="81" spans="1:12">
      <c r="D81" s="29"/>
    </row>
    <row r="82" spans="1:12">
      <c r="A82" s="1">
        <v>45090</v>
      </c>
      <c r="B82" t="s">
        <v>851</v>
      </c>
      <c r="C82">
        <v>5</v>
      </c>
      <c r="D82" s="28" t="s">
        <v>792</v>
      </c>
      <c r="E82" t="s">
        <v>112</v>
      </c>
      <c r="F82" t="s">
        <v>867</v>
      </c>
      <c r="G82">
        <v>85.445999999999998</v>
      </c>
      <c r="H82">
        <v>0.80300000000000005</v>
      </c>
      <c r="I82">
        <v>243</v>
      </c>
      <c r="J82">
        <v>4</v>
      </c>
      <c r="K82">
        <f>SUM(I82:J82)</f>
        <v>247</v>
      </c>
      <c r="L82" t="s">
        <v>852</v>
      </c>
    </row>
    <row r="83" spans="1:12">
      <c r="B83" t="s">
        <v>851</v>
      </c>
      <c r="C83">
        <v>5</v>
      </c>
      <c r="D83" s="28" t="s">
        <v>792</v>
      </c>
      <c r="E83" t="s">
        <v>112</v>
      </c>
      <c r="F83" t="s">
        <v>867</v>
      </c>
      <c r="G83">
        <v>86.022999999999996</v>
      </c>
      <c r="H83">
        <v>0.81</v>
      </c>
      <c r="I83">
        <v>247</v>
      </c>
      <c r="J83">
        <v>5</v>
      </c>
      <c r="K83">
        <f>SUM(I83:J83)</f>
        <v>252</v>
      </c>
    </row>
    <row r="84" spans="1:12">
      <c r="B84" t="s">
        <v>851</v>
      </c>
      <c r="C84">
        <v>5</v>
      </c>
      <c r="D84" s="28" t="s">
        <v>792</v>
      </c>
      <c r="E84" t="s">
        <v>112</v>
      </c>
      <c r="F84" t="s">
        <v>867</v>
      </c>
      <c r="G84">
        <v>85.864999999999995</v>
      </c>
      <c r="H84">
        <v>0.80800000000000005</v>
      </c>
      <c r="I84">
        <v>246</v>
      </c>
      <c r="J84">
        <v>5</v>
      </c>
      <c r="K84">
        <f>SUM(I84:J84)</f>
        <v>251</v>
      </c>
    </row>
    <row r="85" spans="1:12">
      <c r="B85" t="s">
        <v>851</v>
      </c>
      <c r="C85">
        <v>5</v>
      </c>
      <c r="D85" s="28" t="s">
        <v>792</v>
      </c>
      <c r="E85" t="s">
        <v>112</v>
      </c>
      <c r="F85" t="s">
        <v>867</v>
      </c>
      <c r="G85">
        <v>85.81</v>
      </c>
      <c r="H85">
        <v>0.80700000000000005</v>
      </c>
      <c r="I85">
        <v>244</v>
      </c>
      <c r="J85">
        <v>5</v>
      </c>
      <c r="K85">
        <f>SUM(I85:J85)</f>
        <v>249</v>
      </c>
    </row>
    <row r="86" spans="1:12">
      <c r="B86" t="s">
        <v>851</v>
      </c>
      <c r="C86">
        <v>5</v>
      </c>
      <c r="D86" s="28" t="s">
        <v>792</v>
      </c>
      <c r="E86" t="s">
        <v>112</v>
      </c>
      <c r="F86" t="s">
        <v>867</v>
      </c>
      <c r="G86">
        <v>85.677999999999997</v>
      </c>
      <c r="H86">
        <v>0.80500000000000005</v>
      </c>
      <c r="I86">
        <v>245</v>
      </c>
      <c r="J86">
        <v>5</v>
      </c>
      <c r="K86">
        <f>SUM(I86:J86)</f>
        <v>250</v>
      </c>
    </row>
    <row r="87" spans="1:12">
      <c r="A87" t="s">
        <v>853</v>
      </c>
      <c r="B87" t="s">
        <v>851</v>
      </c>
      <c r="C87">
        <v>5</v>
      </c>
      <c r="D87" s="28" t="s">
        <v>792</v>
      </c>
      <c r="E87" t="s">
        <v>112</v>
      </c>
      <c r="F87" t="s">
        <v>867</v>
      </c>
      <c r="G87" t="s">
        <v>868</v>
      </c>
      <c r="H87" t="s">
        <v>869</v>
      </c>
      <c r="J87" t="s">
        <v>856</v>
      </c>
      <c r="K87">
        <f>AVERAGE(K82:K86)</f>
        <v>249.8</v>
      </c>
    </row>
    <row r="89" spans="1:12">
      <c r="A89" s="1">
        <v>45090</v>
      </c>
      <c r="B89" t="s">
        <v>851</v>
      </c>
      <c r="C89">
        <v>5</v>
      </c>
      <c r="D89" s="27" t="s">
        <v>412</v>
      </c>
      <c r="E89" t="s">
        <v>112</v>
      </c>
      <c r="F89" t="s">
        <v>867</v>
      </c>
      <c r="G89">
        <v>88.73</v>
      </c>
      <c r="H89">
        <v>0.84699999999999998</v>
      </c>
      <c r="I89">
        <v>244</v>
      </c>
      <c r="J89">
        <v>5</v>
      </c>
      <c r="K89">
        <f>SUM(I89:J89)</f>
        <v>249</v>
      </c>
      <c r="L89" t="s">
        <v>852</v>
      </c>
    </row>
    <row r="90" spans="1:12">
      <c r="B90" t="s">
        <v>851</v>
      </c>
      <c r="C90">
        <v>5</v>
      </c>
      <c r="D90" s="27" t="s">
        <v>412</v>
      </c>
      <c r="E90" t="s">
        <v>112</v>
      </c>
      <c r="F90" t="s">
        <v>867</v>
      </c>
      <c r="G90">
        <v>88.344999999999999</v>
      </c>
      <c r="H90">
        <v>8.4099999999999994E-2</v>
      </c>
      <c r="I90">
        <v>247</v>
      </c>
      <c r="J90">
        <v>5</v>
      </c>
      <c r="K90">
        <f>SUM(I90:J90)</f>
        <v>252</v>
      </c>
    </row>
    <row r="91" spans="1:12">
      <c r="B91" t="s">
        <v>851</v>
      </c>
      <c r="C91">
        <v>5</v>
      </c>
      <c r="D91" s="27" t="s">
        <v>412</v>
      </c>
      <c r="E91" t="s">
        <v>112</v>
      </c>
      <c r="F91" t="s">
        <v>867</v>
      </c>
      <c r="G91">
        <v>88.74</v>
      </c>
      <c r="H91">
        <v>8.4699999999999998E-2</v>
      </c>
      <c r="I91">
        <v>245</v>
      </c>
      <c r="J91">
        <v>5</v>
      </c>
      <c r="K91">
        <f>SUM(I91:J91)</f>
        <v>250</v>
      </c>
    </row>
    <row r="92" spans="1:12">
      <c r="B92" t="s">
        <v>851</v>
      </c>
      <c r="C92">
        <v>5</v>
      </c>
      <c r="D92" s="27" t="s">
        <v>412</v>
      </c>
      <c r="E92" t="s">
        <v>112</v>
      </c>
      <c r="F92" t="s">
        <v>867</v>
      </c>
      <c r="G92">
        <v>88.13</v>
      </c>
      <c r="H92">
        <v>0.83799999999999997</v>
      </c>
      <c r="I92">
        <v>243</v>
      </c>
      <c r="J92">
        <v>5</v>
      </c>
      <c r="K92">
        <f>SUM(I92:J92)</f>
        <v>248</v>
      </c>
    </row>
    <row r="93" spans="1:12">
      <c r="B93" t="s">
        <v>851</v>
      </c>
      <c r="C93">
        <v>5</v>
      </c>
      <c r="D93" s="27" t="s">
        <v>412</v>
      </c>
      <c r="E93" t="s">
        <v>112</v>
      </c>
      <c r="F93" t="s">
        <v>867</v>
      </c>
      <c r="G93">
        <v>88.852000000000004</v>
      </c>
      <c r="H93">
        <v>0.84799999999999998</v>
      </c>
      <c r="I93">
        <v>242</v>
      </c>
      <c r="J93">
        <v>4</v>
      </c>
      <c r="K93">
        <f>SUM(I93:J93)</f>
        <v>246</v>
      </c>
    </row>
    <row r="94" spans="1:12">
      <c r="A94" t="s">
        <v>853</v>
      </c>
      <c r="B94" t="s">
        <v>851</v>
      </c>
      <c r="C94">
        <v>5</v>
      </c>
      <c r="D94" s="27" t="s">
        <v>412</v>
      </c>
      <c r="E94" t="s">
        <v>112</v>
      </c>
      <c r="F94" t="s">
        <v>867</v>
      </c>
      <c r="G94" t="s">
        <v>870</v>
      </c>
      <c r="H94" t="s">
        <v>871</v>
      </c>
      <c r="J94" t="s">
        <v>856</v>
      </c>
      <c r="K94">
        <f>AVERAGE(K89:K93)</f>
        <v>249</v>
      </c>
    </row>
    <row r="96" spans="1:12">
      <c r="A96" s="1">
        <v>45090</v>
      </c>
      <c r="B96" t="s">
        <v>851</v>
      </c>
      <c r="C96">
        <v>5</v>
      </c>
      <c r="D96" s="28" t="s">
        <v>792</v>
      </c>
      <c r="E96" t="s">
        <v>146</v>
      </c>
      <c r="F96" t="s">
        <v>867</v>
      </c>
      <c r="G96">
        <v>90.052999999999997</v>
      </c>
      <c r="H96">
        <v>0.88900000000000001</v>
      </c>
      <c r="I96">
        <v>270</v>
      </c>
      <c r="J96">
        <v>12</v>
      </c>
      <c r="K96">
        <f>SUM(I96:J96)</f>
        <v>282</v>
      </c>
      <c r="L96" t="s">
        <v>852</v>
      </c>
    </row>
    <row r="97" spans="1:12">
      <c r="B97" t="s">
        <v>851</v>
      </c>
      <c r="C97">
        <v>5</v>
      </c>
      <c r="D97" s="28" t="s">
        <v>792</v>
      </c>
      <c r="E97" t="s">
        <v>146</v>
      </c>
      <c r="F97" t="s">
        <v>867</v>
      </c>
      <c r="G97">
        <v>90.025999999999996</v>
      </c>
      <c r="H97">
        <v>0.88900000000000001</v>
      </c>
      <c r="I97">
        <v>267</v>
      </c>
      <c r="J97">
        <v>13</v>
      </c>
      <c r="K97">
        <f>SUM(I97:J97)</f>
        <v>280</v>
      </c>
    </row>
    <row r="98" spans="1:12">
      <c r="B98" t="s">
        <v>851</v>
      </c>
      <c r="C98">
        <v>5</v>
      </c>
      <c r="D98" s="28" t="s">
        <v>792</v>
      </c>
      <c r="E98" t="s">
        <v>146</v>
      </c>
      <c r="F98" t="s">
        <v>867</v>
      </c>
      <c r="G98">
        <v>90.1</v>
      </c>
      <c r="H98">
        <v>0.89</v>
      </c>
      <c r="I98">
        <v>264</v>
      </c>
      <c r="J98">
        <v>13</v>
      </c>
      <c r="K98">
        <f>SUM(I98:J98)</f>
        <v>277</v>
      </c>
    </row>
    <row r="99" spans="1:12">
      <c r="B99" t="s">
        <v>851</v>
      </c>
      <c r="C99">
        <v>5</v>
      </c>
      <c r="D99" s="28" t="s">
        <v>792</v>
      </c>
      <c r="E99" t="s">
        <v>146</v>
      </c>
      <c r="F99" t="s">
        <v>867</v>
      </c>
      <c r="G99">
        <v>90.206999999999994</v>
      </c>
      <c r="H99">
        <v>0.89100000000000001</v>
      </c>
      <c r="I99">
        <v>258</v>
      </c>
      <c r="J99">
        <v>13</v>
      </c>
      <c r="K99">
        <f>SUM(I99:J99)</f>
        <v>271</v>
      </c>
    </row>
    <row r="100" spans="1:12">
      <c r="B100" t="s">
        <v>851</v>
      </c>
      <c r="C100">
        <v>5</v>
      </c>
      <c r="D100" s="28" t="s">
        <v>792</v>
      </c>
      <c r="E100" t="s">
        <v>146</v>
      </c>
      <c r="F100" t="s">
        <v>867</v>
      </c>
      <c r="G100">
        <v>90.26</v>
      </c>
      <c r="H100">
        <v>0.89100000000000001</v>
      </c>
      <c r="I100">
        <v>257</v>
      </c>
      <c r="J100">
        <v>13</v>
      </c>
      <c r="K100">
        <f>SUM(I100:J100)</f>
        <v>270</v>
      </c>
    </row>
    <row r="101" spans="1:12">
      <c r="A101" t="s">
        <v>853</v>
      </c>
      <c r="B101" t="s">
        <v>851</v>
      </c>
      <c r="C101">
        <v>5</v>
      </c>
      <c r="D101" s="28" t="s">
        <v>792</v>
      </c>
      <c r="E101" t="s">
        <v>146</v>
      </c>
      <c r="F101" t="s">
        <v>867</v>
      </c>
      <c r="G101" t="s">
        <v>872</v>
      </c>
      <c r="H101" t="s">
        <v>873</v>
      </c>
      <c r="J101" t="s">
        <v>856</v>
      </c>
      <c r="K101">
        <f>AVERAGE(K96:K100)</f>
        <v>276</v>
      </c>
    </row>
    <row r="103" spans="1:12">
      <c r="A103" s="1">
        <v>45090</v>
      </c>
      <c r="B103" t="s">
        <v>851</v>
      </c>
      <c r="C103">
        <v>5</v>
      </c>
      <c r="D103" s="27" t="s">
        <v>412</v>
      </c>
      <c r="E103" t="s">
        <v>146</v>
      </c>
      <c r="F103" t="s">
        <v>867</v>
      </c>
      <c r="G103">
        <v>92.022999999999996</v>
      </c>
      <c r="H103">
        <v>0.91100000000000003</v>
      </c>
      <c r="I103">
        <v>259</v>
      </c>
      <c r="J103">
        <v>12</v>
      </c>
      <c r="K103">
        <f>SUM(I103:J103)</f>
        <v>271</v>
      </c>
      <c r="L103" t="s">
        <v>852</v>
      </c>
    </row>
    <row r="104" spans="1:12">
      <c r="B104" t="s">
        <v>851</v>
      </c>
      <c r="C104">
        <v>5</v>
      </c>
      <c r="D104" s="27" t="s">
        <v>412</v>
      </c>
      <c r="E104" t="s">
        <v>146</v>
      </c>
      <c r="F104" t="s">
        <v>867</v>
      </c>
      <c r="G104">
        <v>92.293999999999997</v>
      </c>
      <c r="H104">
        <v>0.91400000000000003</v>
      </c>
      <c r="I104">
        <v>258</v>
      </c>
      <c r="J104">
        <v>12</v>
      </c>
      <c r="K104">
        <f>SUM(I104:J104)</f>
        <v>270</v>
      </c>
    </row>
    <row r="105" spans="1:12">
      <c r="B105" t="s">
        <v>851</v>
      </c>
      <c r="C105">
        <v>5</v>
      </c>
      <c r="D105" s="27" t="s">
        <v>412</v>
      </c>
      <c r="E105" t="s">
        <v>146</v>
      </c>
      <c r="F105" t="s">
        <v>867</v>
      </c>
      <c r="G105">
        <v>92.557000000000002</v>
      </c>
      <c r="H105">
        <v>0.91700000000000004</v>
      </c>
      <c r="I105">
        <v>257</v>
      </c>
      <c r="J105">
        <v>12</v>
      </c>
      <c r="K105">
        <f>SUM(I105:J105)</f>
        <v>269</v>
      </c>
    </row>
    <row r="106" spans="1:12">
      <c r="B106" t="s">
        <v>851</v>
      </c>
      <c r="C106">
        <v>5</v>
      </c>
      <c r="D106" s="27" t="s">
        <v>412</v>
      </c>
      <c r="E106" t="s">
        <v>146</v>
      </c>
      <c r="F106" t="s">
        <v>867</v>
      </c>
      <c r="G106">
        <v>92.346000000000004</v>
      </c>
      <c r="H106">
        <v>0.91500000000000004</v>
      </c>
      <c r="I106">
        <v>256</v>
      </c>
      <c r="J106">
        <v>12</v>
      </c>
      <c r="K106">
        <f>SUM(I106:J106)</f>
        <v>268</v>
      </c>
    </row>
    <row r="107" spans="1:12">
      <c r="B107" t="s">
        <v>851</v>
      </c>
      <c r="C107">
        <v>5</v>
      </c>
      <c r="D107" s="27" t="s">
        <v>412</v>
      </c>
      <c r="E107" t="s">
        <v>146</v>
      </c>
      <c r="F107" t="s">
        <v>867</v>
      </c>
      <c r="G107">
        <v>92.513999999999996</v>
      </c>
      <c r="H107">
        <v>0.91700000000000004</v>
      </c>
      <c r="I107">
        <v>258</v>
      </c>
      <c r="J107">
        <v>12</v>
      </c>
      <c r="K107">
        <f>SUM(I107:J107)</f>
        <v>270</v>
      </c>
    </row>
    <row r="108" spans="1:12">
      <c r="A108" t="s">
        <v>853</v>
      </c>
      <c r="B108" t="s">
        <v>851</v>
      </c>
      <c r="C108">
        <v>5</v>
      </c>
      <c r="D108" s="27" t="s">
        <v>412</v>
      </c>
      <c r="E108" t="s">
        <v>146</v>
      </c>
      <c r="F108" t="s">
        <v>867</v>
      </c>
      <c r="G108" t="s">
        <v>874</v>
      </c>
      <c r="H108" t="s">
        <v>875</v>
      </c>
      <c r="J108" t="s">
        <v>856</v>
      </c>
      <c r="K108">
        <f>AVERAGE(K103:K107)</f>
        <v>269.60000000000002</v>
      </c>
    </row>
    <row r="110" spans="1:12">
      <c r="A110" s="1">
        <v>45090</v>
      </c>
      <c r="B110" t="s">
        <v>851</v>
      </c>
      <c r="C110">
        <v>1</v>
      </c>
      <c r="D110" s="28" t="s">
        <v>792</v>
      </c>
      <c r="E110" t="s">
        <v>167</v>
      </c>
      <c r="F110" t="s">
        <v>867</v>
      </c>
      <c r="G110">
        <v>83.71</v>
      </c>
      <c r="H110">
        <v>0.81799999999999995</v>
      </c>
      <c r="I110">
        <v>562</v>
      </c>
      <c r="J110">
        <v>0</v>
      </c>
      <c r="K110">
        <f>SUM(I110:J110)</f>
        <v>562</v>
      </c>
      <c r="L110" t="s">
        <v>852</v>
      </c>
    </row>
    <row r="111" spans="1:12">
      <c r="A111" s="1">
        <v>45090</v>
      </c>
      <c r="B111" t="s">
        <v>851</v>
      </c>
      <c r="C111">
        <v>1</v>
      </c>
      <c r="D111" s="27" t="s">
        <v>412</v>
      </c>
      <c r="E111" t="s">
        <v>167</v>
      </c>
      <c r="F111" t="s">
        <v>867</v>
      </c>
      <c r="G111">
        <v>86.908000000000001</v>
      </c>
      <c r="H111">
        <v>0.85399999999999998</v>
      </c>
      <c r="I111">
        <v>568</v>
      </c>
      <c r="J111">
        <v>0</v>
      </c>
      <c r="K111">
        <f>SUM(I111:J111)</f>
        <v>568</v>
      </c>
      <c r="L111" t="s">
        <v>852</v>
      </c>
    </row>
    <row r="113" spans="1:12">
      <c r="A113" s="1">
        <v>45090</v>
      </c>
      <c r="B113" t="s">
        <v>851</v>
      </c>
      <c r="C113">
        <v>1</v>
      </c>
      <c r="D113" s="28" t="s">
        <v>792</v>
      </c>
      <c r="E113" t="s">
        <v>198</v>
      </c>
      <c r="F113" t="s">
        <v>867</v>
      </c>
      <c r="G113">
        <v>84.405000000000001</v>
      </c>
      <c r="H113">
        <v>0.83099999999999996</v>
      </c>
      <c r="I113">
        <v>755</v>
      </c>
      <c r="J113">
        <v>0</v>
      </c>
      <c r="K113">
        <f>SUM(I113:J113)</f>
        <v>755</v>
      </c>
      <c r="L113" t="s">
        <v>852</v>
      </c>
    </row>
    <row r="114" spans="1:12">
      <c r="A114" s="1">
        <v>45090</v>
      </c>
      <c r="B114" t="s">
        <v>851</v>
      </c>
      <c r="C114">
        <v>1</v>
      </c>
      <c r="D114" s="27" t="s">
        <v>412</v>
      </c>
      <c r="E114" t="s">
        <v>198</v>
      </c>
      <c r="F114" t="s">
        <v>867</v>
      </c>
      <c r="G114">
        <v>88.406000000000006</v>
      </c>
      <c r="H114">
        <v>0.874</v>
      </c>
      <c r="I114">
        <v>769</v>
      </c>
      <c r="J114">
        <v>0</v>
      </c>
      <c r="K114">
        <f>SUM(I114:J114)</f>
        <v>769</v>
      </c>
      <c r="L114" t="s">
        <v>852</v>
      </c>
    </row>
    <row r="116" spans="1:12">
      <c r="A116" s="1">
        <v>45090</v>
      </c>
      <c r="B116" t="s">
        <v>851</v>
      </c>
      <c r="C116">
        <v>5</v>
      </c>
      <c r="D116" s="28" t="s">
        <v>792</v>
      </c>
      <c r="E116" s="34" t="s">
        <v>876</v>
      </c>
      <c r="F116" t="s">
        <v>867</v>
      </c>
      <c r="G116">
        <v>99.284999999999997</v>
      </c>
      <c r="H116">
        <v>0.99199999999999999</v>
      </c>
      <c r="I116">
        <v>79</v>
      </c>
      <c r="J116">
        <v>4</v>
      </c>
      <c r="K116">
        <f>SUM(I116:J116)</f>
        <v>83</v>
      </c>
      <c r="L116" t="s">
        <v>852</v>
      </c>
    </row>
    <row r="117" spans="1:12">
      <c r="B117" t="s">
        <v>851</v>
      </c>
      <c r="C117">
        <v>5</v>
      </c>
      <c r="D117" s="28" t="s">
        <v>792</v>
      </c>
      <c r="E117" s="34" t="s">
        <v>876</v>
      </c>
      <c r="F117" t="s">
        <v>867</v>
      </c>
      <c r="G117">
        <v>99.311999999999998</v>
      </c>
      <c r="H117">
        <v>0.99199999999999999</v>
      </c>
      <c r="I117">
        <v>78</v>
      </c>
      <c r="J117">
        <v>4</v>
      </c>
      <c r="K117">
        <f>SUM(I117:J117)</f>
        <v>82</v>
      </c>
    </row>
    <row r="118" spans="1:12">
      <c r="B118" t="s">
        <v>851</v>
      </c>
      <c r="C118">
        <v>5</v>
      </c>
      <c r="D118" s="28" t="s">
        <v>792</v>
      </c>
      <c r="E118" s="34" t="s">
        <v>876</v>
      </c>
      <c r="F118" t="s">
        <v>867</v>
      </c>
      <c r="G118">
        <v>99.203000000000003</v>
      </c>
      <c r="H118">
        <v>0.99099999999999999</v>
      </c>
      <c r="I118">
        <v>78</v>
      </c>
      <c r="J118">
        <v>4</v>
      </c>
      <c r="K118">
        <f>SUM(I118:J118)</f>
        <v>82</v>
      </c>
    </row>
    <row r="119" spans="1:12">
      <c r="B119" t="s">
        <v>851</v>
      </c>
      <c r="C119">
        <v>5</v>
      </c>
      <c r="D119" s="28" t="s">
        <v>792</v>
      </c>
      <c r="E119" s="34" t="s">
        <v>876</v>
      </c>
      <c r="F119" t="s">
        <v>867</v>
      </c>
      <c r="G119">
        <v>99.292000000000002</v>
      </c>
      <c r="H119">
        <v>0.99199999999999999</v>
      </c>
      <c r="I119">
        <v>78</v>
      </c>
      <c r="J119">
        <v>4</v>
      </c>
      <c r="K119">
        <f>SUM(I119:J119)</f>
        <v>82</v>
      </c>
    </row>
    <row r="120" spans="1:12">
      <c r="B120" t="s">
        <v>851</v>
      </c>
      <c r="C120">
        <v>5</v>
      </c>
      <c r="D120" s="28" t="s">
        <v>792</v>
      </c>
      <c r="E120" s="34" t="s">
        <v>876</v>
      </c>
      <c r="F120" t="s">
        <v>867</v>
      </c>
      <c r="G120">
        <v>99.289000000000001</v>
      </c>
      <c r="H120">
        <v>0.99199999999999999</v>
      </c>
      <c r="I120">
        <v>78</v>
      </c>
      <c r="J120">
        <v>4</v>
      </c>
      <c r="K120">
        <f>SUM(I120:J120)</f>
        <v>82</v>
      </c>
    </row>
    <row r="121" spans="1:12">
      <c r="A121" t="s">
        <v>853</v>
      </c>
      <c r="B121" t="s">
        <v>851</v>
      </c>
      <c r="C121">
        <v>5</v>
      </c>
      <c r="D121" s="28" t="s">
        <v>792</v>
      </c>
      <c r="E121" s="34" t="s">
        <v>876</v>
      </c>
      <c r="F121" t="s">
        <v>867</v>
      </c>
      <c r="G121" t="s">
        <v>877</v>
      </c>
      <c r="H121" t="s">
        <v>878</v>
      </c>
      <c r="J121" t="s">
        <v>856</v>
      </c>
      <c r="K121">
        <f>AVERAGE(K116:K120)</f>
        <v>82.2</v>
      </c>
    </row>
    <row r="123" spans="1:12">
      <c r="A123" s="1">
        <v>45090</v>
      </c>
      <c r="B123" t="s">
        <v>851</v>
      </c>
      <c r="C123">
        <v>5</v>
      </c>
      <c r="D123" s="27" t="s">
        <v>412</v>
      </c>
      <c r="E123" s="34" t="s">
        <v>876</v>
      </c>
      <c r="F123" t="s">
        <v>867</v>
      </c>
      <c r="G123">
        <v>91.24</v>
      </c>
      <c r="H123">
        <v>8.9899999999999994E-2</v>
      </c>
      <c r="I123">
        <v>82</v>
      </c>
      <c r="J123">
        <v>4</v>
      </c>
      <c r="K123">
        <f>SUM(I123:J123)</f>
        <v>86</v>
      </c>
      <c r="L123" t="s">
        <v>852</v>
      </c>
    </row>
    <row r="124" spans="1:12">
      <c r="B124" t="s">
        <v>851</v>
      </c>
      <c r="C124">
        <v>5</v>
      </c>
      <c r="D124" s="27" t="s">
        <v>412</v>
      </c>
      <c r="E124" s="34" t="s">
        <v>876</v>
      </c>
      <c r="F124" t="s">
        <v>867</v>
      </c>
      <c r="G124">
        <v>91.314999999999998</v>
      </c>
      <c r="H124">
        <v>0.9</v>
      </c>
      <c r="I124">
        <v>82</v>
      </c>
      <c r="J124">
        <v>4</v>
      </c>
      <c r="K124">
        <f>SUM(I124:J124)</f>
        <v>86</v>
      </c>
    </row>
    <row r="125" spans="1:12">
      <c r="B125" t="s">
        <v>851</v>
      </c>
      <c r="C125">
        <v>5</v>
      </c>
      <c r="D125" s="27" t="s">
        <v>412</v>
      </c>
      <c r="E125" s="34" t="s">
        <v>876</v>
      </c>
      <c r="F125" t="s">
        <v>867</v>
      </c>
      <c r="G125">
        <v>91.364999999999995</v>
      </c>
      <c r="H125">
        <v>0.9</v>
      </c>
      <c r="I125">
        <v>82</v>
      </c>
      <c r="J125">
        <v>4</v>
      </c>
      <c r="K125">
        <f>SUM(I125:J125)</f>
        <v>86</v>
      </c>
    </row>
    <row r="126" spans="1:12">
      <c r="B126" t="s">
        <v>851</v>
      </c>
      <c r="C126">
        <v>5</v>
      </c>
      <c r="D126" s="27" t="s">
        <v>412</v>
      </c>
      <c r="E126" s="34" t="s">
        <v>876</v>
      </c>
      <c r="F126" t="s">
        <v>867</v>
      </c>
      <c r="G126">
        <v>91.177999999999997</v>
      </c>
      <c r="H126">
        <v>0.89800000000000002</v>
      </c>
      <c r="I126">
        <v>82</v>
      </c>
      <c r="J126">
        <v>4</v>
      </c>
      <c r="K126">
        <f>SUM(I126:J126)</f>
        <v>86</v>
      </c>
    </row>
    <row r="127" spans="1:12">
      <c r="B127" t="s">
        <v>851</v>
      </c>
      <c r="C127">
        <v>5</v>
      </c>
      <c r="D127" s="27" t="s">
        <v>412</v>
      </c>
      <c r="E127" s="34" t="s">
        <v>876</v>
      </c>
      <c r="F127" t="s">
        <v>867</v>
      </c>
      <c r="G127">
        <v>91.266000000000005</v>
      </c>
      <c r="H127">
        <v>0.89900000000000002</v>
      </c>
      <c r="I127">
        <v>82</v>
      </c>
      <c r="J127">
        <v>4</v>
      </c>
      <c r="K127">
        <f>SUM(I127:J127)</f>
        <v>86</v>
      </c>
    </row>
    <row r="128" spans="1:12">
      <c r="A128" t="s">
        <v>853</v>
      </c>
      <c r="B128" t="s">
        <v>851</v>
      </c>
      <c r="C128">
        <v>5</v>
      </c>
      <c r="D128" s="27" t="s">
        <v>412</v>
      </c>
      <c r="E128" s="34" t="s">
        <v>876</v>
      </c>
      <c r="F128" t="s">
        <v>867</v>
      </c>
      <c r="G128" t="s">
        <v>879</v>
      </c>
      <c r="H128" t="s">
        <v>880</v>
      </c>
      <c r="J128" t="s">
        <v>856</v>
      </c>
      <c r="K128">
        <f>AVERAGE(K123:K127)</f>
        <v>86</v>
      </c>
    </row>
    <row r="129" spans="1:12">
      <c r="G129" s="35" t="s">
        <v>6</v>
      </c>
      <c r="H129" s="35" t="s">
        <v>881</v>
      </c>
      <c r="I129" s="35" t="s">
        <v>8</v>
      </c>
      <c r="J129" s="35" t="s">
        <v>9</v>
      </c>
      <c r="K129" s="35" t="s">
        <v>10</v>
      </c>
    </row>
    <row r="130" spans="1:12">
      <c r="A130" s="1">
        <v>45090</v>
      </c>
      <c r="B130" t="s">
        <v>30</v>
      </c>
      <c r="C130">
        <v>30</v>
      </c>
      <c r="D130" t="s">
        <v>412</v>
      </c>
      <c r="E130" t="s">
        <v>435</v>
      </c>
      <c r="F130">
        <v>0.3</v>
      </c>
      <c r="G130" t="s">
        <v>882</v>
      </c>
      <c r="H130" t="s">
        <v>883</v>
      </c>
      <c r="I130" t="s">
        <v>884</v>
      </c>
      <c r="J130" t="s">
        <v>885</v>
      </c>
      <c r="K130" t="s">
        <v>886</v>
      </c>
      <c r="L130" t="s">
        <v>887</v>
      </c>
    </row>
    <row r="131" spans="1:12">
      <c r="A131" s="1">
        <v>45091</v>
      </c>
      <c r="B131" t="s">
        <v>30</v>
      </c>
      <c r="C131">
        <v>10</v>
      </c>
      <c r="D131" t="s">
        <v>412</v>
      </c>
      <c r="E131" t="s">
        <v>435</v>
      </c>
      <c r="F131">
        <v>0.8</v>
      </c>
      <c r="G131" t="s">
        <v>888</v>
      </c>
      <c r="H131" t="s">
        <v>889</v>
      </c>
      <c r="I131" t="s">
        <v>890</v>
      </c>
      <c r="J131" t="s">
        <v>891</v>
      </c>
      <c r="K131" t="s">
        <v>892</v>
      </c>
      <c r="L131" t="s">
        <v>887</v>
      </c>
    </row>
    <row r="132" spans="1:12">
      <c r="A132" s="1">
        <v>45091</v>
      </c>
      <c r="B132" t="s">
        <v>30</v>
      </c>
      <c r="C132">
        <v>20</v>
      </c>
      <c r="D132" t="s">
        <v>412</v>
      </c>
      <c r="E132" t="s">
        <v>435</v>
      </c>
      <c r="F132">
        <v>0.8</v>
      </c>
      <c r="G132" t="s">
        <v>893</v>
      </c>
      <c r="H132" t="s">
        <v>894</v>
      </c>
      <c r="I132" t="s">
        <v>895</v>
      </c>
      <c r="J132" t="s">
        <v>896</v>
      </c>
      <c r="K132" t="s">
        <v>897</v>
      </c>
      <c r="L132" t="s">
        <v>887</v>
      </c>
    </row>
    <row r="134" spans="1:12">
      <c r="A134" s="1">
        <v>45093</v>
      </c>
      <c r="B134" t="s">
        <v>30</v>
      </c>
      <c r="C134">
        <v>10</v>
      </c>
      <c r="D134" t="s">
        <v>412</v>
      </c>
      <c r="E134" t="s">
        <v>435</v>
      </c>
      <c r="F134">
        <v>0.8</v>
      </c>
      <c r="G134" t="s">
        <v>898</v>
      </c>
      <c r="H134" t="s">
        <v>899</v>
      </c>
      <c r="I134" t="s">
        <v>900</v>
      </c>
      <c r="J134" t="s">
        <v>901</v>
      </c>
      <c r="K134" t="s">
        <v>902</v>
      </c>
      <c r="L134" t="s">
        <v>903</v>
      </c>
    </row>
    <row r="135" spans="1:12">
      <c r="A135" s="1">
        <v>45096</v>
      </c>
      <c r="B135" t="s">
        <v>30</v>
      </c>
      <c r="C135">
        <v>10</v>
      </c>
      <c r="D135" t="s">
        <v>412</v>
      </c>
      <c r="E135" t="s">
        <v>435</v>
      </c>
      <c r="F135">
        <v>0.8</v>
      </c>
      <c r="G135" t="s">
        <v>904</v>
      </c>
      <c r="H135" t="s">
        <v>889</v>
      </c>
      <c r="I135" t="s">
        <v>905</v>
      </c>
      <c r="J135" t="s">
        <v>906</v>
      </c>
      <c r="K135" t="s">
        <v>907</v>
      </c>
      <c r="L135" t="s">
        <v>908</v>
      </c>
    </row>
    <row r="136" spans="1:12">
      <c r="A136" s="1"/>
    </row>
    <row r="138" spans="1:12">
      <c r="A138" s="1">
        <v>45096</v>
      </c>
      <c r="B138" t="s">
        <v>30</v>
      </c>
      <c r="C138">
        <v>30</v>
      </c>
      <c r="D138" t="s">
        <v>909</v>
      </c>
      <c r="E138" t="s">
        <v>435</v>
      </c>
      <c r="F138">
        <v>0.95</v>
      </c>
      <c r="G138" t="s">
        <v>910</v>
      </c>
      <c r="H138" t="s">
        <v>911</v>
      </c>
      <c r="I138" s="37" t="s">
        <v>912</v>
      </c>
      <c r="J138" s="37" t="s">
        <v>913</v>
      </c>
      <c r="K138" s="37" t="s">
        <v>914</v>
      </c>
      <c r="L138" t="s">
        <v>814</v>
      </c>
    </row>
    <row r="139" spans="1:12">
      <c r="A139" s="1">
        <v>45096</v>
      </c>
      <c r="B139" t="s">
        <v>30</v>
      </c>
      <c r="C139">
        <v>30</v>
      </c>
      <c r="D139" t="s">
        <v>909</v>
      </c>
      <c r="E139" t="s">
        <v>198</v>
      </c>
      <c r="F139">
        <v>0.95</v>
      </c>
      <c r="G139" t="s">
        <v>915</v>
      </c>
      <c r="H139" t="s">
        <v>916</v>
      </c>
      <c r="I139" t="s">
        <v>917</v>
      </c>
      <c r="J139" t="s">
        <v>918</v>
      </c>
      <c r="K139" t="s">
        <v>919</v>
      </c>
      <c r="L139" t="s">
        <v>814</v>
      </c>
    </row>
    <row r="140" spans="1:12">
      <c r="A140" s="1">
        <v>45096</v>
      </c>
      <c r="B140" t="s">
        <v>30</v>
      </c>
      <c r="C140">
        <v>30</v>
      </c>
      <c r="D140" t="s">
        <v>909</v>
      </c>
      <c r="E140" t="s">
        <v>167</v>
      </c>
      <c r="F140">
        <v>0.95</v>
      </c>
      <c r="G140" t="s">
        <v>920</v>
      </c>
      <c r="H140" t="s">
        <v>921</v>
      </c>
      <c r="I140" t="s">
        <v>922</v>
      </c>
      <c r="J140" t="s">
        <v>923</v>
      </c>
      <c r="K140" t="s">
        <v>924</v>
      </c>
      <c r="L140" t="s">
        <v>814</v>
      </c>
    </row>
    <row r="141" spans="1:12">
      <c r="A141" s="1">
        <v>45096</v>
      </c>
      <c r="B141" t="s">
        <v>30</v>
      </c>
      <c r="C141">
        <v>30</v>
      </c>
      <c r="D141" t="s">
        <v>909</v>
      </c>
      <c r="E141" t="s">
        <v>139</v>
      </c>
      <c r="F141">
        <v>0.95</v>
      </c>
      <c r="G141" t="s">
        <v>925</v>
      </c>
      <c r="H141" t="s">
        <v>926</v>
      </c>
      <c r="I141" t="s">
        <v>927</v>
      </c>
      <c r="J141" t="s">
        <v>928</v>
      </c>
      <c r="K141" t="s">
        <v>929</v>
      </c>
      <c r="L141" t="s">
        <v>814</v>
      </c>
    </row>
    <row r="142" spans="1:12">
      <c r="A142" s="1">
        <v>45096</v>
      </c>
      <c r="B142" t="s">
        <v>30</v>
      </c>
      <c r="C142">
        <v>30</v>
      </c>
      <c r="D142" t="s">
        <v>909</v>
      </c>
      <c r="E142" t="s">
        <v>112</v>
      </c>
      <c r="F142">
        <v>0.95</v>
      </c>
      <c r="G142" t="s">
        <v>930</v>
      </c>
      <c r="H142" t="s">
        <v>931</v>
      </c>
      <c r="I142" t="s">
        <v>932</v>
      </c>
      <c r="J142" t="s">
        <v>933</v>
      </c>
      <c r="K142" t="s">
        <v>934</v>
      </c>
      <c r="L142" t="s">
        <v>814</v>
      </c>
    </row>
    <row r="143" spans="1:12">
      <c r="A143" s="1">
        <v>45096</v>
      </c>
      <c r="B143" t="s">
        <v>30</v>
      </c>
      <c r="C143">
        <v>30</v>
      </c>
      <c r="D143" t="s">
        <v>909</v>
      </c>
      <c r="E143" t="s">
        <v>146</v>
      </c>
      <c r="F143">
        <v>0.95</v>
      </c>
      <c r="G143" t="s">
        <v>935</v>
      </c>
      <c r="H143" t="s">
        <v>936</v>
      </c>
      <c r="I143" t="s">
        <v>937</v>
      </c>
      <c r="J143" t="s">
        <v>938</v>
      </c>
      <c r="K143" t="s">
        <v>939</v>
      </c>
      <c r="L143" t="s">
        <v>814</v>
      </c>
    </row>
    <row r="144" spans="1:12">
      <c r="A144" s="1">
        <v>45096</v>
      </c>
      <c r="B144" t="s">
        <v>30</v>
      </c>
      <c r="C144">
        <v>30</v>
      </c>
      <c r="D144" t="s">
        <v>909</v>
      </c>
      <c r="E144" t="s">
        <v>358</v>
      </c>
      <c r="F144">
        <v>0.95</v>
      </c>
      <c r="G144" s="36" t="s">
        <v>807</v>
      </c>
      <c r="H144" s="36" t="s">
        <v>940</v>
      </c>
      <c r="I144" s="36" t="s">
        <v>941</v>
      </c>
      <c r="J144" s="36" t="s">
        <v>942</v>
      </c>
      <c r="K144" s="36" t="s">
        <v>943</v>
      </c>
      <c r="L144" t="s">
        <v>814</v>
      </c>
    </row>
    <row r="145" spans="1:12">
      <c r="A145" s="1">
        <v>45096</v>
      </c>
      <c r="B145" t="s">
        <v>30</v>
      </c>
      <c r="C145">
        <v>30</v>
      </c>
      <c r="D145" t="s">
        <v>412</v>
      </c>
      <c r="E145" t="s">
        <v>435</v>
      </c>
      <c r="F145">
        <v>0.95</v>
      </c>
      <c r="G145" t="s">
        <v>944</v>
      </c>
      <c r="H145" t="s">
        <v>945</v>
      </c>
      <c r="I145" t="s">
        <v>946</v>
      </c>
      <c r="J145" t="s">
        <v>947</v>
      </c>
      <c r="K145" t="s">
        <v>948</v>
      </c>
      <c r="L145" t="s">
        <v>814</v>
      </c>
    </row>
    <row r="146" spans="1:12">
      <c r="A146" s="1">
        <v>45096</v>
      </c>
      <c r="B146" t="s">
        <v>30</v>
      </c>
      <c r="C146">
        <v>30</v>
      </c>
      <c r="D146" t="s">
        <v>412</v>
      </c>
      <c r="E146" t="s">
        <v>198</v>
      </c>
      <c r="F146">
        <v>0.95</v>
      </c>
      <c r="G146" t="s">
        <v>949</v>
      </c>
      <c r="H146" t="s">
        <v>950</v>
      </c>
      <c r="I146" t="s">
        <v>951</v>
      </c>
      <c r="J146" t="s">
        <v>952</v>
      </c>
      <c r="K146" t="s">
        <v>953</v>
      </c>
      <c r="L146" t="s">
        <v>814</v>
      </c>
    </row>
    <row r="147" spans="1:12">
      <c r="A147" s="1">
        <v>45096</v>
      </c>
      <c r="B147" t="s">
        <v>30</v>
      </c>
      <c r="C147">
        <v>30</v>
      </c>
      <c r="D147" t="s">
        <v>412</v>
      </c>
      <c r="E147" t="s">
        <v>167</v>
      </c>
      <c r="F147">
        <v>0.95</v>
      </c>
      <c r="G147" t="s">
        <v>954</v>
      </c>
      <c r="H147" t="s">
        <v>955</v>
      </c>
      <c r="I147" t="s">
        <v>956</v>
      </c>
      <c r="J147" t="s">
        <v>957</v>
      </c>
      <c r="K147" t="s">
        <v>958</v>
      </c>
      <c r="L147" t="s">
        <v>814</v>
      </c>
    </row>
    <row r="148" spans="1:12">
      <c r="A148" s="1">
        <v>45096</v>
      </c>
      <c r="B148" t="s">
        <v>30</v>
      </c>
      <c r="C148">
        <v>30</v>
      </c>
      <c r="D148" t="s">
        <v>412</v>
      </c>
      <c r="E148" t="s">
        <v>139</v>
      </c>
      <c r="F148">
        <v>0.95</v>
      </c>
      <c r="G148" t="s">
        <v>959</v>
      </c>
      <c r="H148" t="s">
        <v>508</v>
      </c>
      <c r="I148" t="s">
        <v>960</v>
      </c>
      <c r="J148" t="s">
        <v>961</v>
      </c>
      <c r="K148" t="s">
        <v>962</v>
      </c>
      <c r="L148" t="s">
        <v>814</v>
      </c>
    </row>
    <row r="149" spans="1:12">
      <c r="A149" s="1">
        <v>45096</v>
      </c>
      <c r="B149" t="s">
        <v>30</v>
      </c>
      <c r="C149">
        <v>30</v>
      </c>
      <c r="D149" t="s">
        <v>412</v>
      </c>
      <c r="E149" t="s">
        <v>112</v>
      </c>
      <c r="F149">
        <v>0.95</v>
      </c>
      <c r="G149" t="s">
        <v>963</v>
      </c>
      <c r="H149" t="s">
        <v>964</v>
      </c>
      <c r="I149" t="s">
        <v>965</v>
      </c>
      <c r="J149" t="s">
        <v>966</v>
      </c>
      <c r="K149" t="s">
        <v>967</v>
      </c>
      <c r="L149" t="s">
        <v>814</v>
      </c>
    </row>
    <row r="150" spans="1:12">
      <c r="A150" s="1">
        <v>45096</v>
      </c>
      <c r="B150" t="s">
        <v>30</v>
      </c>
      <c r="C150">
        <v>30</v>
      </c>
      <c r="D150" t="s">
        <v>412</v>
      </c>
      <c r="E150" t="s">
        <v>146</v>
      </c>
      <c r="F150">
        <v>0.95</v>
      </c>
      <c r="G150" t="s">
        <v>968</v>
      </c>
      <c r="H150" t="s">
        <v>969</v>
      </c>
      <c r="I150" t="s">
        <v>970</v>
      </c>
      <c r="J150" t="s">
        <v>971</v>
      </c>
      <c r="K150" t="s">
        <v>972</v>
      </c>
      <c r="L150" t="s">
        <v>814</v>
      </c>
    </row>
    <row r="151" spans="1:12">
      <c r="A151" s="1">
        <v>45096</v>
      </c>
      <c r="B151" t="s">
        <v>30</v>
      </c>
      <c r="C151">
        <v>30</v>
      </c>
      <c r="D151" t="s">
        <v>412</v>
      </c>
      <c r="E151" t="s">
        <v>358</v>
      </c>
      <c r="F151">
        <v>0.95</v>
      </c>
      <c r="G151" s="36" t="s">
        <v>807</v>
      </c>
      <c r="H151" s="36" t="s">
        <v>940</v>
      </c>
      <c r="I151" s="36" t="s">
        <v>941</v>
      </c>
      <c r="J151" s="36" t="s">
        <v>942</v>
      </c>
      <c r="K151" s="36" t="s">
        <v>943</v>
      </c>
      <c r="L151" t="s">
        <v>814</v>
      </c>
    </row>
    <row r="153" spans="1:12">
      <c r="A153" s="1">
        <v>45096</v>
      </c>
      <c r="B153" t="s">
        <v>30</v>
      </c>
      <c r="C153">
        <v>30</v>
      </c>
      <c r="D153" t="s">
        <v>909</v>
      </c>
      <c r="E153" t="s">
        <v>435</v>
      </c>
      <c r="F153">
        <v>0.95</v>
      </c>
      <c r="G153" t="s">
        <v>973</v>
      </c>
      <c r="H153" t="s">
        <v>974</v>
      </c>
      <c r="I153" t="s">
        <v>975</v>
      </c>
      <c r="J153" t="s">
        <v>976</v>
      </c>
      <c r="K153" t="s">
        <v>977</v>
      </c>
      <c r="L153" t="s">
        <v>978</v>
      </c>
    </row>
    <row r="154" spans="1:12">
      <c r="A154" s="1">
        <v>45096</v>
      </c>
      <c r="B154" t="s">
        <v>30</v>
      </c>
      <c r="C154">
        <v>30</v>
      </c>
      <c r="D154" t="s">
        <v>909</v>
      </c>
      <c r="E154" t="s">
        <v>198</v>
      </c>
      <c r="F154">
        <v>0.95</v>
      </c>
      <c r="G154" t="s">
        <v>979</v>
      </c>
      <c r="H154" t="s">
        <v>980</v>
      </c>
      <c r="I154" t="s">
        <v>981</v>
      </c>
      <c r="J154" t="s">
        <v>982</v>
      </c>
      <c r="K154" t="s">
        <v>983</v>
      </c>
      <c r="L154" t="s">
        <v>978</v>
      </c>
    </row>
    <row r="155" spans="1:12">
      <c r="A155" s="1">
        <v>45096</v>
      </c>
      <c r="B155" t="s">
        <v>30</v>
      </c>
      <c r="C155">
        <v>30</v>
      </c>
      <c r="D155" t="s">
        <v>909</v>
      </c>
      <c r="E155" t="s">
        <v>167</v>
      </c>
      <c r="F155">
        <v>0.95</v>
      </c>
      <c r="G155" t="s">
        <v>984</v>
      </c>
      <c r="H155" t="s">
        <v>985</v>
      </c>
      <c r="I155" t="s">
        <v>986</v>
      </c>
      <c r="J155" t="s">
        <v>987</v>
      </c>
      <c r="K155" t="s">
        <v>988</v>
      </c>
      <c r="L155" t="s">
        <v>978</v>
      </c>
    </row>
    <row r="156" spans="1:12">
      <c r="A156" s="1">
        <v>45096</v>
      </c>
      <c r="B156" t="s">
        <v>30</v>
      </c>
      <c r="C156">
        <v>30</v>
      </c>
      <c r="D156" t="s">
        <v>909</v>
      </c>
      <c r="E156" t="s">
        <v>139</v>
      </c>
      <c r="F156">
        <v>0.95</v>
      </c>
      <c r="G156" t="s">
        <v>989</v>
      </c>
      <c r="H156" t="s">
        <v>926</v>
      </c>
      <c r="I156" t="s">
        <v>990</v>
      </c>
      <c r="J156" t="s">
        <v>991</v>
      </c>
      <c r="K156" t="s">
        <v>992</v>
      </c>
      <c r="L156" t="s">
        <v>978</v>
      </c>
    </row>
    <row r="157" spans="1:12">
      <c r="A157" s="1">
        <v>45096</v>
      </c>
      <c r="B157" t="s">
        <v>30</v>
      </c>
      <c r="C157">
        <v>30</v>
      </c>
      <c r="D157" t="s">
        <v>909</v>
      </c>
      <c r="E157" t="s">
        <v>112</v>
      </c>
      <c r="F157">
        <v>0.95</v>
      </c>
      <c r="G157" t="s">
        <v>993</v>
      </c>
      <c r="H157" t="s">
        <v>994</v>
      </c>
      <c r="I157" t="s">
        <v>995</v>
      </c>
      <c r="J157" t="s">
        <v>996</v>
      </c>
      <c r="K157" t="s">
        <v>997</v>
      </c>
      <c r="L157" t="s">
        <v>978</v>
      </c>
    </row>
    <row r="158" spans="1:12">
      <c r="A158" s="1">
        <v>45096</v>
      </c>
      <c r="B158" t="s">
        <v>30</v>
      </c>
      <c r="C158">
        <v>30</v>
      </c>
      <c r="D158" t="s">
        <v>909</v>
      </c>
      <c r="E158" t="s">
        <v>146</v>
      </c>
      <c r="F158">
        <v>0.95</v>
      </c>
      <c r="G158" t="s">
        <v>998</v>
      </c>
      <c r="H158" t="s">
        <v>999</v>
      </c>
      <c r="I158" t="s">
        <v>1000</v>
      </c>
      <c r="J158" t="s">
        <v>1001</v>
      </c>
      <c r="K158" t="s">
        <v>1002</v>
      </c>
      <c r="L158" t="s">
        <v>978</v>
      </c>
    </row>
    <row r="159" spans="1:12">
      <c r="A159" s="1">
        <v>45096</v>
      </c>
      <c r="B159" t="s">
        <v>30</v>
      </c>
      <c r="C159">
        <v>30</v>
      </c>
      <c r="D159" t="s">
        <v>909</v>
      </c>
      <c r="E159" t="s">
        <v>358</v>
      </c>
      <c r="F159">
        <v>0.95</v>
      </c>
      <c r="L159" t="s">
        <v>978</v>
      </c>
    </row>
    <row r="160" spans="1:12">
      <c r="A160" s="1">
        <v>45096</v>
      </c>
      <c r="B160" t="s">
        <v>30</v>
      </c>
      <c r="C160">
        <v>30</v>
      </c>
      <c r="D160" t="s">
        <v>412</v>
      </c>
      <c r="E160" t="s">
        <v>435</v>
      </c>
      <c r="F160">
        <v>0.95</v>
      </c>
      <c r="G160" t="s">
        <v>1003</v>
      </c>
      <c r="H160" t="s">
        <v>1004</v>
      </c>
      <c r="I160" t="s">
        <v>1005</v>
      </c>
      <c r="J160" t="s">
        <v>1006</v>
      </c>
      <c r="K160" t="s">
        <v>1007</v>
      </c>
      <c r="L160" t="s">
        <v>978</v>
      </c>
    </row>
    <row r="161" spans="1:12">
      <c r="A161" s="1">
        <v>45096</v>
      </c>
      <c r="B161" t="s">
        <v>30</v>
      </c>
      <c r="C161">
        <v>30</v>
      </c>
      <c r="D161" t="s">
        <v>412</v>
      </c>
      <c r="E161" t="s">
        <v>198</v>
      </c>
      <c r="F161">
        <v>0.95</v>
      </c>
      <c r="G161" t="s">
        <v>1008</v>
      </c>
      <c r="H161" t="s">
        <v>1009</v>
      </c>
      <c r="I161" t="s">
        <v>1010</v>
      </c>
      <c r="J161" t="s">
        <v>1011</v>
      </c>
      <c r="K161" t="s">
        <v>1012</v>
      </c>
      <c r="L161" t="s">
        <v>978</v>
      </c>
    </row>
    <row r="162" spans="1:12">
      <c r="A162" s="1">
        <v>45096</v>
      </c>
      <c r="B162" t="s">
        <v>30</v>
      </c>
      <c r="C162">
        <v>30</v>
      </c>
      <c r="D162" t="s">
        <v>412</v>
      </c>
      <c r="E162" t="s">
        <v>167</v>
      </c>
      <c r="F162">
        <v>0.95</v>
      </c>
      <c r="G162" t="s">
        <v>1013</v>
      </c>
      <c r="H162" t="s">
        <v>1014</v>
      </c>
      <c r="I162" t="s">
        <v>1015</v>
      </c>
      <c r="J162" t="s">
        <v>1016</v>
      </c>
      <c r="K162" t="s">
        <v>1017</v>
      </c>
      <c r="L162" t="s">
        <v>978</v>
      </c>
    </row>
    <row r="163" spans="1:12">
      <c r="A163" s="1">
        <v>45096</v>
      </c>
      <c r="B163" t="s">
        <v>30</v>
      </c>
      <c r="C163">
        <v>30</v>
      </c>
      <c r="D163" t="s">
        <v>412</v>
      </c>
      <c r="E163" t="s">
        <v>139</v>
      </c>
      <c r="F163">
        <v>0.95</v>
      </c>
      <c r="G163" t="s">
        <v>1018</v>
      </c>
      <c r="H163" t="s">
        <v>508</v>
      </c>
      <c r="I163" t="s">
        <v>1019</v>
      </c>
      <c r="J163" t="s">
        <v>1020</v>
      </c>
      <c r="K163" t="s">
        <v>1021</v>
      </c>
      <c r="L163" t="s">
        <v>978</v>
      </c>
    </row>
    <row r="164" spans="1:12">
      <c r="A164" s="1">
        <v>45096</v>
      </c>
      <c r="B164" t="s">
        <v>30</v>
      </c>
      <c r="C164">
        <v>30</v>
      </c>
      <c r="D164" t="s">
        <v>412</v>
      </c>
      <c r="E164" t="s">
        <v>112</v>
      </c>
      <c r="F164">
        <v>0.95</v>
      </c>
      <c r="G164" t="s">
        <v>1022</v>
      </c>
      <c r="H164" t="s">
        <v>513</v>
      </c>
      <c r="I164" t="s">
        <v>1023</v>
      </c>
      <c r="J164" t="s">
        <v>1024</v>
      </c>
      <c r="K164" t="s">
        <v>1025</v>
      </c>
      <c r="L164" t="s">
        <v>978</v>
      </c>
    </row>
    <row r="165" spans="1:12">
      <c r="A165" s="1">
        <v>45096</v>
      </c>
      <c r="B165" t="s">
        <v>30</v>
      </c>
      <c r="C165">
        <v>30</v>
      </c>
      <c r="D165" t="s">
        <v>412</v>
      </c>
      <c r="E165" t="s">
        <v>146</v>
      </c>
      <c r="F165">
        <v>0.95</v>
      </c>
      <c r="G165" t="s">
        <v>1026</v>
      </c>
      <c r="H165" t="s">
        <v>518</v>
      </c>
      <c r="I165" t="s">
        <v>1027</v>
      </c>
      <c r="J165" t="s">
        <v>1028</v>
      </c>
      <c r="K165" t="s">
        <v>1029</v>
      </c>
      <c r="L165" t="s">
        <v>978</v>
      </c>
    </row>
    <row r="166" spans="1:12">
      <c r="A166" s="1">
        <v>45096</v>
      </c>
      <c r="B166" t="s">
        <v>30</v>
      </c>
      <c r="C166">
        <v>30</v>
      </c>
      <c r="D166" t="s">
        <v>412</v>
      </c>
      <c r="E166" t="s">
        <v>358</v>
      </c>
      <c r="F166">
        <v>0.95</v>
      </c>
      <c r="L166" t="s">
        <v>978</v>
      </c>
    </row>
    <row r="167" spans="1:12">
      <c r="L167" t="s">
        <v>903</v>
      </c>
    </row>
    <row r="168" spans="1:12">
      <c r="B168" s="1"/>
      <c r="G168" s="2"/>
    </row>
    <row r="169" spans="1:12">
      <c r="A169" s="1">
        <v>45135</v>
      </c>
      <c r="B169" t="s">
        <v>808</v>
      </c>
      <c r="C169">
        <v>30</v>
      </c>
      <c r="D169" t="s">
        <v>909</v>
      </c>
      <c r="E169" t="s">
        <v>435</v>
      </c>
      <c r="F169">
        <v>0.95</v>
      </c>
      <c r="G169" t="s">
        <v>1030</v>
      </c>
      <c r="H169" t="s">
        <v>1031</v>
      </c>
      <c r="I169" t="s">
        <v>1032</v>
      </c>
      <c r="J169" t="s">
        <v>1033</v>
      </c>
      <c r="K169" t="s">
        <v>1034</v>
      </c>
      <c r="L169" t="s">
        <v>814</v>
      </c>
    </row>
    <row r="170" spans="1:12">
      <c r="A170" s="1">
        <v>45135</v>
      </c>
      <c r="B170" t="s">
        <v>808</v>
      </c>
      <c r="C170">
        <v>30</v>
      </c>
      <c r="D170" t="s">
        <v>909</v>
      </c>
      <c r="E170" t="s">
        <v>198</v>
      </c>
      <c r="F170">
        <v>0.95</v>
      </c>
      <c r="G170" t="s">
        <v>1035</v>
      </c>
      <c r="H170" t="s">
        <v>1036</v>
      </c>
      <c r="I170" t="s">
        <v>1037</v>
      </c>
      <c r="J170" t="s">
        <v>1038</v>
      </c>
      <c r="K170" t="s">
        <v>1039</v>
      </c>
      <c r="L170" t="s">
        <v>814</v>
      </c>
    </row>
    <row r="171" spans="1:12">
      <c r="A171" s="1">
        <v>45138</v>
      </c>
      <c r="B171" t="s">
        <v>808</v>
      </c>
      <c r="C171">
        <v>30</v>
      </c>
      <c r="D171" t="s">
        <v>909</v>
      </c>
      <c r="E171" t="s">
        <v>167</v>
      </c>
      <c r="F171">
        <v>0.95</v>
      </c>
      <c r="G171" t="s">
        <v>1040</v>
      </c>
      <c r="H171" t="s">
        <v>1041</v>
      </c>
      <c r="I171" t="s">
        <v>1042</v>
      </c>
      <c r="J171" t="s">
        <v>1043</v>
      </c>
      <c r="K171" t="s">
        <v>1044</v>
      </c>
      <c r="L171" t="s">
        <v>814</v>
      </c>
    </row>
    <row r="172" spans="1:12">
      <c r="A172" s="1">
        <v>45138</v>
      </c>
      <c r="B172" t="s">
        <v>808</v>
      </c>
      <c r="C172">
        <v>30</v>
      </c>
      <c r="D172" t="s">
        <v>909</v>
      </c>
      <c r="E172" t="s">
        <v>139</v>
      </c>
      <c r="F172">
        <v>0.95</v>
      </c>
      <c r="G172" t="s">
        <v>1045</v>
      </c>
      <c r="H172" t="s">
        <v>235</v>
      </c>
      <c r="I172" t="s">
        <v>1046</v>
      </c>
      <c r="J172" t="s">
        <v>1047</v>
      </c>
      <c r="K172" t="s">
        <v>1048</v>
      </c>
      <c r="L172" t="s">
        <v>814</v>
      </c>
    </row>
    <row r="173" spans="1:12">
      <c r="A173" s="1">
        <v>45138</v>
      </c>
      <c r="B173" t="s">
        <v>808</v>
      </c>
      <c r="C173">
        <v>30</v>
      </c>
      <c r="D173" t="s">
        <v>909</v>
      </c>
      <c r="E173" t="s">
        <v>112</v>
      </c>
      <c r="F173">
        <v>0.95</v>
      </c>
      <c r="G173" t="s">
        <v>1049</v>
      </c>
      <c r="H173" t="s">
        <v>1050</v>
      </c>
      <c r="I173" t="s">
        <v>1051</v>
      </c>
      <c r="J173" t="s">
        <v>1052</v>
      </c>
      <c r="K173" t="s">
        <v>1053</v>
      </c>
      <c r="L173" t="s">
        <v>814</v>
      </c>
    </row>
    <row r="174" spans="1:12">
      <c r="A174" s="1">
        <v>45138</v>
      </c>
      <c r="B174" t="s">
        <v>808</v>
      </c>
      <c r="C174">
        <v>30</v>
      </c>
      <c r="D174" t="s">
        <v>909</v>
      </c>
      <c r="E174" t="s">
        <v>146</v>
      </c>
      <c r="F174">
        <v>0.95</v>
      </c>
      <c r="G174" t="s">
        <v>1054</v>
      </c>
      <c r="H174" t="s">
        <v>1055</v>
      </c>
      <c r="I174" t="s">
        <v>1056</v>
      </c>
      <c r="J174" t="s">
        <v>1057</v>
      </c>
      <c r="K174" t="s">
        <v>1058</v>
      </c>
      <c r="L174" t="s">
        <v>814</v>
      </c>
    </row>
    <row r="175" spans="1:12">
      <c r="A175" s="1">
        <v>45135</v>
      </c>
      <c r="B175" t="s">
        <v>808</v>
      </c>
      <c r="C175">
        <v>30</v>
      </c>
      <c r="D175" t="s">
        <v>412</v>
      </c>
      <c r="E175" t="s">
        <v>435</v>
      </c>
      <c r="F175">
        <v>0.95</v>
      </c>
      <c r="G175" t="s">
        <v>1059</v>
      </c>
      <c r="H175" t="s">
        <v>1060</v>
      </c>
      <c r="I175" t="s">
        <v>1061</v>
      </c>
      <c r="J175" t="s">
        <v>1062</v>
      </c>
      <c r="K175" t="s">
        <v>1063</v>
      </c>
      <c r="L175" t="s">
        <v>814</v>
      </c>
    </row>
    <row r="176" spans="1:12">
      <c r="A176" s="1">
        <v>45138</v>
      </c>
      <c r="B176" t="s">
        <v>808</v>
      </c>
      <c r="C176">
        <v>30</v>
      </c>
      <c r="D176" t="s">
        <v>412</v>
      </c>
      <c r="E176" t="s">
        <v>198</v>
      </c>
      <c r="F176">
        <v>0.95</v>
      </c>
      <c r="G176" t="s">
        <v>1064</v>
      </c>
      <c r="H176" t="s">
        <v>1065</v>
      </c>
      <c r="I176" t="s">
        <v>1066</v>
      </c>
      <c r="J176" t="s">
        <v>1067</v>
      </c>
      <c r="K176" t="s">
        <v>1068</v>
      </c>
      <c r="L176" t="s">
        <v>814</v>
      </c>
    </row>
    <row r="177" spans="1:12">
      <c r="A177" s="1">
        <v>45138</v>
      </c>
      <c r="B177" t="s">
        <v>808</v>
      </c>
      <c r="C177">
        <v>30</v>
      </c>
      <c r="D177" t="s">
        <v>412</v>
      </c>
      <c r="E177" t="s">
        <v>167</v>
      </c>
      <c r="F177">
        <v>0.95</v>
      </c>
      <c r="G177" t="s">
        <v>1069</v>
      </c>
      <c r="H177" t="s">
        <v>1070</v>
      </c>
      <c r="I177" t="s">
        <v>1071</v>
      </c>
      <c r="J177" t="s">
        <v>1072</v>
      </c>
      <c r="K177" t="s">
        <v>1073</v>
      </c>
      <c r="L177" t="s">
        <v>814</v>
      </c>
    </row>
    <row r="178" spans="1:12">
      <c r="A178" s="1">
        <v>45138</v>
      </c>
      <c r="B178" t="s">
        <v>808</v>
      </c>
      <c r="C178">
        <v>30</v>
      </c>
      <c r="D178" t="s">
        <v>412</v>
      </c>
      <c r="E178" t="s">
        <v>139</v>
      </c>
      <c r="F178">
        <v>0.95</v>
      </c>
      <c r="G178" t="s">
        <v>1074</v>
      </c>
      <c r="H178" t="s">
        <v>508</v>
      </c>
      <c r="I178" t="s">
        <v>1075</v>
      </c>
      <c r="J178" t="s">
        <v>1076</v>
      </c>
      <c r="K178" t="s">
        <v>1077</v>
      </c>
      <c r="L178" t="s">
        <v>814</v>
      </c>
    </row>
    <row r="179" spans="1:12">
      <c r="A179" s="1">
        <v>45138</v>
      </c>
      <c r="B179" t="s">
        <v>808</v>
      </c>
      <c r="C179">
        <v>30</v>
      </c>
      <c r="D179" t="s">
        <v>412</v>
      </c>
      <c r="E179" t="s">
        <v>112</v>
      </c>
      <c r="F179">
        <v>0.95</v>
      </c>
      <c r="G179" t="s">
        <v>1078</v>
      </c>
      <c r="H179" t="s">
        <v>513</v>
      </c>
      <c r="I179" t="s">
        <v>1079</v>
      </c>
      <c r="J179" t="s">
        <v>1080</v>
      </c>
      <c r="K179" t="s">
        <v>1081</v>
      </c>
      <c r="L179" t="s">
        <v>814</v>
      </c>
    </row>
    <row r="180" spans="1:12">
      <c r="A180" s="1">
        <v>45138</v>
      </c>
      <c r="B180" t="s">
        <v>808</v>
      </c>
      <c r="C180">
        <v>30</v>
      </c>
      <c r="D180" t="s">
        <v>412</v>
      </c>
      <c r="E180" t="s">
        <v>146</v>
      </c>
      <c r="F180">
        <v>0.95</v>
      </c>
      <c r="G180" t="s">
        <v>1082</v>
      </c>
      <c r="H180" t="s">
        <v>518</v>
      </c>
      <c r="I180" t="s">
        <v>1083</v>
      </c>
      <c r="J180" t="s">
        <v>1084</v>
      </c>
      <c r="K180" t="s">
        <v>1085</v>
      </c>
      <c r="L180" t="s">
        <v>814</v>
      </c>
    </row>
    <row r="181" spans="1:12">
      <c r="A181" s="1"/>
      <c r="G181" s="36"/>
      <c r="H181" s="36"/>
      <c r="I181" s="36"/>
      <c r="J181" s="36"/>
      <c r="K181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45DA-5A32-4B60-AC3E-8F9BF04ECF46}">
  <dimension ref="A1:L7"/>
  <sheetViews>
    <sheetView workbookViewId="0">
      <selection activeCell="H5" sqref="H5"/>
    </sheetView>
  </sheetViews>
  <sheetFormatPr defaultRowHeight="15"/>
  <cols>
    <col min="1" max="1" width="10.28515625" bestFit="1" customWidth="1"/>
    <col min="2" max="2" width="33" bestFit="1" customWidth="1"/>
    <col min="3" max="3" width="5.5703125" bestFit="1" customWidth="1"/>
    <col min="4" max="4" width="10.5703125" bestFit="1" customWidth="1"/>
    <col min="6" max="6" width="17.7109375" bestFit="1" customWidth="1"/>
    <col min="7" max="7" width="11.140625" bestFit="1" customWidth="1"/>
    <col min="9" max="9" width="16.140625" bestFit="1" customWidth="1"/>
    <col min="10" max="10" width="15.28515625" bestFit="1" customWidth="1"/>
    <col min="11" max="11" width="13.42578125" bestFit="1" customWidth="1"/>
    <col min="12" max="12" width="46" bestFit="1" customWidth="1"/>
  </cols>
  <sheetData>
    <row r="1" spans="1:12">
      <c r="A1" s="30" t="s">
        <v>0</v>
      </c>
      <c r="B1" s="30" t="s">
        <v>781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782</v>
      </c>
      <c r="H1" s="30" t="s">
        <v>7</v>
      </c>
      <c r="I1" s="30" t="s">
        <v>783</v>
      </c>
      <c r="J1" s="30" t="s">
        <v>784</v>
      </c>
      <c r="K1" s="30" t="s">
        <v>785</v>
      </c>
      <c r="L1" s="30" t="s">
        <v>786</v>
      </c>
    </row>
    <row r="2" spans="1:1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>
      <c r="A3" s="32">
        <v>45089</v>
      </c>
      <c r="B3" s="33" t="s">
        <v>789</v>
      </c>
      <c r="C3" s="33">
        <v>1</v>
      </c>
      <c r="D3" s="33" t="s">
        <v>412</v>
      </c>
      <c r="E3" s="33" t="s">
        <v>112</v>
      </c>
      <c r="F3" s="33">
        <v>0.1</v>
      </c>
      <c r="G3" s="33">
        <v>87.838999999999999</v>
      </c>
      <c r="H3" s="33">
        <v>0.83499999999999996</v>
      </c>
      <c r="I3" s="33">
        <v>1</v>
      </c>
      <c r="J3" s="33">
        <v>96</v>
      </c>
      <c r="K3" s="33">
        <v>97</v>
      </c>
      <c r="L3" s="33" t="s">
        <v>790</v>
      </c>
    </row>
    <row r="4" spans="1:12">
      <c r="A4" s="32">
        <v>45089</v>
      </c>
      <c r="B4" s="33" t="s">
        <v>789</v>
      </c>
      <c r="C4" s="33">
        <v>1</v>
      </c>
      <c r="D4" s="33" t="s">
        <v>412</v>
      </c>
      <c r="E4" s="33" t="s">
        <v>112</v>
      </c>
      <c r="F4" s="33">
        <v>0.1</v>
      </c>
      <c r="G4" s="33">
        <v>88.67</v>
      </c>
      <c r="H4" s="33">
        <v>0.84599999999999997</v>
      </c>
      <c r="I4" s="33">
        <v>2</v>
      </c>
      <c r="J4" s="33">
        <v>96</v>
      </c>
      <c r="K4" s="33">
        <v>98</v>
      </c>
      <c r="L4" s="33" t="s">
        <v>790</v>
      </c>
    </row>
    <row r="5" spans="1:12">
      <c r="A5" s="32">
        <v>45089</v>
      </c>
      <c r="B5" s="33" t="s">
        <v>789</v>
      </c>
      <c r="C5" s="33">
        <v>1</v>
      </c>
      <c r="D5" s="33" t="s">
        <v>412</v>
      </c>
      <c r="E5" s="33" t="s">
        <v>112</v>
      </c>
      <c r="F5" s="33">
        <v>0.1</v>
      </c>
      <c r="G5" s="33">
        <v>88.6</v>
      </c>
      <c r="H5" s="33">
        <v>0.84499999999999997</v>
      </c>
      <c r="I5" s="33">
        <v>2</v>
      </c>
      <c r="J5" s="33">
        <v>96</v>
      </c>
      <c r="K5" s="33">
        <v>98</v>
      </c>
      <c r="L5" s="33" t="s">
        <v>790</v>
      </c>
    </row>
    <row r="6" spans="1:12">
      <c r="A6" s="32">
        <v>45089</v>
      </c>
      <c r="B6" s="33" t="s">
        <v>789</v>
      </c>
      <c r="C6" s="33">
        <v>1</v>
      </c>
      <c r="D6" s="33" t="s">
        <v>412</v>
      </c>
      <c r="E6" s="33" t="s">
        <v>112</v>
      </c>
      <c r="F6" s="33">
        <v>0.1</v>
      </c>
      <c r="G6" s="33"/>
      <c r="H6" s="33"/>
      <c r="I6" s="33"/>
      <c r="J6" s="33"/>
      <c r="K6" s="33"/>
      <c r="L6" s="33" t="s">
        <v>790</v>
      </c>
    </row>
    <row r="7" spans="1:12">
      <c r="A7" s="32">
        <v>45089</v>
      </c>
      <c r="B7" s="33" t="s">
        <v>789</v>
      </c>
      <c r="C7" s="33">
        <v>1</v>
      </c>
      <c r="D7" s="33" t="s">
        <v>412</v>
      </c>
      <c r="E7" s="33" t="s">
        <v>112</v>
      </c>
      <c r="F7" s="33">
        <v>0.1</v>
      </c>
      <c r="G7" s="33"/>
      <c r="H7" s="33"/>
      <c r="I7" s="33"/>
      <c r="J7" s="33"/>
      <c r="K7" s="33"/>
      <c r="L7" s="33" t="s">
        <v>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9AFB216D397E4B83E474868041ADCF" ma:contentTypeVersion="12" ma:contentTypeDescription="Create a new document." ma:contentTypeScope="" ma:versionID="8dcd6088f2baee377e23c16ea0ad65a8">
  <xsd:schema xmlns:xsd="http://www.w3.org/2001/XMLSchema" xmlns:xs="http://www.w3.org/2001/XMLSchema" xmlns:p="http://schemas.microsoft.com/office/2006/metadata/properties" xmlns:ns2="5f692864-bd0c-4e5d-9e1b-8e4a300b0ac6" xmlns:ns3="c85c3792-1e83-4ba9-8e70-f04208f1fe23" targetNamespace="http://schemas.microsoft.com/office/2006/metadata/properties" ma:root="true" ma:fieldsID="ad332b6a96a2e36c86f5983c03bd52fa" ns2:_="" ns3:_="">
    <xsd:import namespace="5f692864-bd0c-4e5d-9e1b-8e4a300b0ac6"/>
    <xsd:import namespace="c85c3792-1e83-4ba9-8e70-f04208f1f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92864-bd0c-4e5d-9e1b-8e4a300b0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8ad724-739f-4be7-9013-21ac09e6c1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c3792-1e83-4ba9-8e70-f04208f1fe2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c8a9449-6903-4a22-af0c-98d6819146a9}" ma:internalName="TaxCatchAll" ma:showField="CatchAllData" ma:web="c85c3792-1e83-4ba9-8e70-f04208f1fe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85c3792-1e83-4ba9-8e70-f04208f1fe23" xsi:nil="true"/>
    <lcf76f155ced4ddcb4097134ff3c332f xmlns="5f692864-bd0c-4e5d-9e1b-8e4a300b0a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132C7B-48B8-4ED1-9CC1-54A8FC71C64D}"/>
</file>

<file path=customXml/itemProps2.xml><?xml version="1.0" encoding="utf-8"?>
<ds:datastoreItem xmlns:ds="http://schemas.openxmlformats.org/officeDocument/2006/customXml" ds:itemID="{2B8440E8-D6C7-4CD3-8C7F-D0C86764A59D}"/>
</file>

<file path=customXml/itemProps3.xml><?xml version="1.0" encoding="utf-8"?>
<ds:datastoreItem xmlns:ds="http://schemas.openxmlformats.org/officeDocument/2006/customXml" ds:itemID="{06B84DCB-21CE-4236-A8EA-D9A040F95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2021-05-19T16:06:50Z</dcterms:created>
  <dcterms:modified xsi:type="dcterms:W3CDTF">2023-08-02T14:14:07Z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0x0101005D9AFB216D397E4B83E474868041ADCF</vt:lpwstr>
  </property>
  <property fmtid="{D5CDD505-2E9C-101B-9397-08002B2CF9AE}" pid="3" name="MediaServiceImageTags">
    <vt:lpwstr/>
  </property>
</Properties>
</file>