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6-MPEG-Geneva\Preparation\GDR delay analysis\Mar06Version\v2\"/>
    </mc:Choice>
  </mc:AlternateContent>
  <bookViews>
    <workbookView xWindow="2790" yWindow="0" windowWidth="28800" windowHeight="12300" activeTab="4"/>
  </bookViews>
  <sheets>
    <sheet name="OriginalData" sheetId="10" r:id="rId1"/>
    <sheet name="SortedData" sheetId="11" r:id="rId2"/>
    <sheet name="IRAP AU Case" sheetId="8" r:id="rId3"/>
    <sheet name="GDR AU Case -- Encoder change" sheetId="5" r:id="rId4"/>
    <sheet name="Summary" sheetId="6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D8" i="6" l="1"/>
  <c r="C8" i="6"/>
  <c r="D7" i="6"/>
  <c r="C7" i="6"/>
  <c r="D6" i="6"/>
  <c r="C6" i="6"/>
  <c r="D5" i="6"/>
  <c r="C5" i="6"/>
  <c r="D4" i="6"/>
  <c r="C4" i="6"/>
  <c r="D3" i="6"/>
  <c r="C3" i="6"/>
  <c r="N6" i="5"/>
  <c r="O6" i="5" s="1"/>
  <c r="N5" i="5"/>
  <c r="O5" i="5" s="1"/>
  <c r="N6" i="8"/>
  <c r="O6" i="8" s="1"/>
  <c r="N5" i="8"/>
  <c r="G6" i="6" l="1"/>
  <c r="H6" i="6" s="1"/>
  <c r="G4" i="6"/>
  <c r="H4" i="6" s="1"/>
  <c r="N4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O5" i="8"/>
  <c r="N4" i="8" l="1"/>
  <c r="G8" i="6" l="1"/>
  <c r="H8" i="6" s="1"/>
  <c r="G7" i="6"/>
  <c r="H7" i="6" s="1"/>
  <c r="D4" i="5" l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D5" i="8"/>
  <c r="D38" i="8" s="1"/>
  <c r="D4" i="8"/>
  <c r="D36" i="8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7" i="8" s="1"/>
  <c r="C4" i="8"/>
  <c r="C36" i="8" s="1"/>
  <c r="M2" i="11"/>
  <c r="L2" i="11"/>
  <c r="D2" i="11"/>
  <c r="K2" i="11"/>
  <c r="F3" i="11"/>
  <c r="F2" i="11"/>
  <c r="E3" i="11"/>
  <c r="E2" i="11"/>
  <c r="D3" i="11"/>
  <c r="D6" i="8" l="1"/>
  <c r="D39" i="8" s="1"/>
  <c r="C39" i="8"/>
  <c r="C41" i="8" s="1"/>
  <c r="C43" i="8" s="1"/>
  <c r="C45" i="8" s="1"/>
  <c r="C47" i="8" s="1"/>
  <c r="C49" i="8" s="1"/>
  <c r="C51" i="8" s="1"/>
  <c r="C53" i="8" s="1"/>
  <c r="C55" i="8" s="1"/>
  <c r="C57" i="8" s="1"/>
  <c r="C59" i="8" s="1"/>
  <c r="C61" i="8" s="1"/>
  <c r="C63" i="8" s="1"/>
  <c r="C65" i="8" s="1"/>
  <c r="C67" i="8" s="1"/>
  <c r="H67" i="8" s="1"/>
  <c r="C38" i="8"/>
  <c r="C40" i="8" s="1"/>
  <c r="C42" i="8" s="1"/>
  <c r="C44" i="8" s="1"/>
  <c r="C46" i="8" s="1"/>
  <c r="C48" i="8" s="1"/>
  <c r="C50" i="8" s="1"/>
  <c r="C52" i="8" s="1"/>
  <c r="C54" i="8" s="1"/>
  <c r="C56" i="8" s="1"/>
  <c r="C58" i="8" s="1"/>
  <c r="C60" i="8" s="1"/>
  <c r="C62" i="8" s="1"/>
  <c r="C64" i="8" s="1"/>
  <c r="C66" i="8" s="1"/>
  <c r="H66" i="8" s="1"/>
  <c r="D7" i="8"/>
  <c r="D74" i="5"/>
  <c r="G75" i="8"/>
  <c r="G74" i="8"/>
  <c r="G72" i="8"/>
  <c r="G71" i="8"/>
  <c r="D71" i="8"/>
  <c r="C71" i="8"/>
  <c r="G70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H54" i="8"/>
  <c r="AC53" i="8"/>
  <c r="AC52" i="8"/>
  <c r="AC51" i="8"/>
  <c r="AC50" i="8"/>
  <c r="AC49" i="8"/>
  <c r="AC48" i="8"/>
  <c r="H48" i="8"/>
  <c r="AC47" i="8"/>
  <c r="AC46" i="8"/>
  <c r="H46" i="8"/>
  <c r="AC45" i="8"/>
  <c r="AC44" i="8"/>
  <c r="H44" i="8"/>
  <c r="AC43" i="8"/>
  <c r="AC42" i="8"/>
  <c r="AC41" i="8"/>
  <c r="AC40" i="8"/>
  <c r="H40" i="8"/>
  <c r="AC39" i="8"/>
  <c r="AC38" i="8"/>
  <c r="H38" i="8"/>
  <c r="AC37" i="8"/>
  <c r="H37" i="8"/>
  <c r="AC36" i="8"/>
  <c r="H36" i="8"/>
  <c r="AC35" i="8"/>
  <c r="H35" i="8"/>
  <c r="AC34" i="8"/>
  <c r="H34" i="8"/>
  <c r="AC33" i="8"/>
  <c r="H33" i="8"/>
  <c r="AC32" i="8"/>
  <c r="H32" i="8"/>
  <c r="AC31" i="8"/>
  <c r="H31" i="8"/>
  <c r="AC30" i="8"/>
  <c r="H30" i="8"/>
  <c r="AC29" i="8"/>
  <c r="H29" i="8"/>
  <c r="AC28" i="8"/>
  <c r="H28" i="8"/>
  <c r="AC27" i="8"/>
  <c r="H27" i="8"/>
  <c r="AC26" i="8"/>
  <c r="H26" i="8"/>
  <c r="AC25" i="8"/>
  <c r="H25" i="8"/>
  <c r="AC24" i="8"/>
  <c r="H24" i="8"/>
  <c r="AC23" i="8"/>
  <c r="H23" i="8"/>
  <c r="AC22" i="8"/>
  <c r="H22" i="8"/>
  <c r="AC21" i="8"/>
  <c r="H21" i="8"/>
  <c r="AC20" i="8"/>
  <c r="H20" i="8"/>
  <c r="AC19" i="8"/>
  <c r="H19" i="8"/>
  <c r="AC18" i="8"/>
  <c r="H18" i="8"/>
  <c r="AC17" i="8"/>
  <c r="H17" i="8"/>
  <c r="AC16" i="8"/>
  <c r="H16" i="8"/>
  <c r="AC15" i="8"/>
  <c r="H15" i="8"/>
  <c r="AC14" i="8"/>
  <c r="H14" i="8"/>
  <c r="AC13" i="8"/>
  <c r="H13" i="8"/>
  <c r="AC12" i="8"/>
  <c r="H12" i="8"/>
  <c r="AC11" i="8"/>
  <c r="H11" i="8"/>
  <c r="AC10" i="8"/>
  <c r="H10" i="8"/>
  <c r="AC9" i="8"/>
  <c r="H9" i="8"/>
  <c r="AC8" i="8"/>
  <c r="H8" i="8"/>
  <c r="AC7" i="8"/>
  <c r="H7" i="8"/>
  <c r="AC6" i="8"/>
  <c r="H6" i="8"/>
  <c r="AC5" i="8"/>
  <c r="H5" i="8"/>
  <c r="AC4" i="8"/>
  <c r="H4" i="8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52" i="8" l="1"/>
  <c r="H42" i="8"/>
  <c r="H50" i="8"/>
  <c r="H39" i="8"/>
  <c r="H41" i="8"/>
  <c r="H43" i="8"/>
  <c r="H45" i="8"/>
  <c r="H47" i="8"/>
  <c r="H49" i="8"/>
  <c r="H51" i="8"/>
  <c r="H53" i="8"/>
  <c r="H55" i="8"/>
  <c r="H63" i="8"/>
  <c r="H61" i="8"/>
  <c r="H59" i="8"/>
  <c r="H57" i="8"/>
  <c r="H65" i="8"/>
  <c r="H56" i="8"/>
  <c r="H58" i="8"/>
  <c r="H60" i="8"/>
  <c r="H62" i="8"/>
  <c r="H64" i="8"/>
  <c r="C72" i="8"/>
  <c r="C75" i="8"/>
  <c r="I85" i="8" s="1"/>
  <c r="G85" i="8" s="1"/>
  <c r="G84" i="8" s="1"/>
  <c r="D8" i="8"/>
  <c r="D40" i="8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G73" i="8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4" i="5"/>
  <c r="G75" i="5"/>
  <c r="C75" i="5"/>
  <c r="I85" i="5" s="1"/>
  <c r="G85" i="5" s="1"/>
  <c r="G84" i="5" s="1"/>
  <c r="G70" i="5"/>
  <c r="D9" i="8" l="1"/>
  <c r="D41" i="8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D10" i="8" l="1"/>
  <c r="D42" i="8"/>
  <c r="G74" i="5"/>
  <c r="G72" i="5"/>
  <c r="G71" i="5"/>
  <c r="D11" i="8" l="1"/>
  <c r="D43" i="8"/>
  <c r="G73" i="5"/>
  <c r="D72" i="5"/>
  <c r="C72" i="5"/>
  <c r="D71" i="5"/>
  <c r="C71" i="5"/>
  <c r="D12" i="8" l="1"/>
  <c r="D44" i="8"/>
  <c r="D75" i="5"/>
  <c r="D13" i="8" l="1"/>
  <c r="D45" i="8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E62" i="5"/>
  <c r="E50" i="5"/>
  <c r="E42" i="5"/>
  <c r="E34" i="5"/>
  <c r="E30" i="5"/>
  <c r="E22" i="5"/>
  <c r="E14" i="5"/>
  <c r="E6" i="5"/>
  <c r="E65" i="5"/>
  <c r="E57" i="5"/>
  <c r="E49" i="5"/>
  <c r="E41" i="5"/>
  <c r="E37" i="5"/>
  <c r="E29" i="5"/>
  <c r="E21" i="5"/>
  <c r="E13" i="5"/>
  <c r="E5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66" i="5"/>
  <c r="E58" i="5"/>
  <c r="E54" i="5"/>
  <c r="E46" i="5"/>
  <c r="E38" i="5"/>
  <c r="E26" i="5"/>
  <c r="E18" i="5"/>
  <c r="E10" i="5"/>
  <c r="E61" i="5"/>
  <c r="E53" i="5"/>
  <c r="E45" i="5"/>
  <c r="E33" i="5"/>
  <c r="E25" i="5"/>
  <c r="E17" i="5"/>
  <c r="E9" i="5"/>
  <c r="M12" i="5"/>
  <c r="AD12" i="5" s="1"/>
  <c r="AE12" i="5" s="1"/>
  <c r="AF12" i="5" s="1"/>
  <c r="M24" i="5"/>
  <c r="AD24" i="5" s="1"/>
  <c r="AE24" i="5" s="1"/>
  <c r="AF24" i="5" s="1"/>
  <c r="M36" i="5"/>
  <c r="AD36" i="5" s="1"/>
  <c r="AE36" i="5" s="1"/>
  <c r="AF36" i="5" s="1"/>
  <c r="M48" i="5"/>
  <c r="AD48" i="5" s="1"/>
  <c r="AE48" i="5" s="1"/>
  <c r="AF48" i="5" s="1"/>
  <c r="M60" i="5"/>
  <c r="AD60" i="5" s="1"/>
  <c r="AE60" i="5" s="1"/>
  <c r="AF60" i="5" s="1"/>
  <c r="M40" i="5"/>
  <c r="AD40" i="5" s="1"/>
  <c r="AE40" i="5" s="1"/>
  <c r="AF40" i="5" s="1"/>
  <c r="M66" i="5"/>
  <c r="AD66" i="5" s="1"/>
  <c r="AE66" i="5" s="1"/>
  <c r="AF66" i="5" s="1"/>
  <c r="M8" i="5"/>
  <c r="AD8" i="5" s="1"/>
  <c r="AE8" i="5" s="1"/>
  <c r="AF8" i="5" s="1"/>
  <c r="M21" i="5"/>
  <c r="AD21" i="5" s="1"/>
  <c r="AE21" i="5" s="1"/>
  <c r="AF21" i="5" s="1"/>
  <c r="M22" i="5"/>
  <c r="AD22" i="5" s="1"/>
  <c r="AE22" i="5" s="1"/>
  <c r="AF22" i="5" s="1"/>
  <c r="M13" i="5"/>
  <c r="AD13" i="5" s="1"/>
  <c r="AE13" i="5" s="1"/>
  <c r="AF13" i="5" s="1"/>
  <c r="M25" i="5"/>
  <c r="AD25" i="5" s="1"/>
  <c r="AE25" i="5" s="1"/>
  <c r="AF25" i="5" s="1"/>
  <c r="M37" i="5"/>
  <c r="AD37" i="5" s="1"/>
  <c r="AE37" i="5" s="1"/>
  <c r="AF37" i="5" s="1"/>
  <c r="M49" i="5"/>
  <c r="AD49" i="5" s="1"/>
  <c r="AE49" i="5" s="1"/>
  <c r="AF49" i="5" s="1"/>
  <c r="M61" i="5"/>
  <c r="AD61" i="5" s="1"/>
  <c r="AE61" i="5" s="1"/>
  <c r="AF61" i="5" s="1"/>
  <c r="M16" i="5"/>
  <c r="AD16" i="5" s="1"/>
  <c r="AE16" i="5" s="1"/>
  <c r="AF16" i="5" s="1"/>
  <c r="M52" i="5"/>
  <c r="AD52" i="5" s="1"/>
  <c r="AE52" i="5" s="1"/>
  <c r="AF52" i="5" s="1"/>
  <c r="M67" i="5"/>
  <c r="AD67" i="5" s="1"/>
  <c r="AE67" i="5" s="1"/>
  <c r="AF67" i="5" s="1"/>
  <c r="M44" i="5"/>
  <c r="AD44" i="5" s="1"/>
  <c r="AE44" i="5" s="1"/>
  <c r="AF44" i="5" s="1"/>
  <c r="M58" i="5"/>
  <c r="AD58" i="5" s="1"/>
  <c r="AE58" i="5" s="1"/>
  <c r="AF58" i="5" s="1"/>
  <c r="M59" i="5"/>
  <c r="AD59" i="5" s="1"/>
  <c r="AE59" i="5" s="1"/>
  <c r="AF59" i="5" s="1"/>
  <c r="M14" i="5"/>
  <c r="AD14" i="5" s="1"/>
  <c r="AE14" i="5" s="1"/>
  <c r="AF14" i="5" s="1"/>
  <c r="M26" i="5"/>
  <c r="AD26" i="5" s="1"/>
  <c r="AE26" i="5" s="1"/>
  <c r="AF26" i="5" s="1"/>
  <c r="M38" i="5"/>
  <c r="AD38" i="5" s="1"/>
  <c r="AE38" i="5" s="1"/>
  <c r="AF38" i="5" s="1"/>
  <c r="M50" i="5"/>
  <c r="AD50" i="5" s="1"/>
  <c r="AE50" i="5" s="1"/>
  <c r="AF50" i="5" s="1"/>
  <c r="M62" i="5"/>
  <c r="AD62" i="5" s="1"/>
  <c r="AE62" i="5" s="1"/>
  <c r="AF62" i="5" s="1"/>
  <c r="M28" i="5"/>
  <c r="AD28" i="5" s="1"/>
  <c r="AE28" i="5" s="1"/>
  <c r="AF28" i="5" s="1"/>
  <c r="M64" i="5"/>
  <c r="AD64" i="5" s="1"/>
  <c r="AE64" i="5" s="1"/>
  <c r="AF64" i="5" s="1"/>
  <c r="M31" i="5"/>
  <c r="AD31" i="5" s="1"/>
  <c r="AE31" i="5" s="1"/>
  <c r="AF31" i="5" s="1"/>
  <c r="M20" i="5"/>
  <c r="AD20" i="5" s="1"/>
  <c r="AE20" i="5" s="1"/>
  <c r="AF20" i="5" s="1"/>
  <c r="M9" i="5"/>
  <c r="AD9" i="5" s="1"/>
  <c r="AE9" i="5" s="1"/>
  <c r="AF9" i="5" s="1"/>
  <c r="M34" i="5"/>
  <c r="AD34" i="5" s="1"/>
  <c r="AE34" i="5" s="1"/>
  <c r="AF34" i="5" s="1"/>
  <c r="M15" i="5"/>
  <c r="AD15" i="5" s="1"/>
  <c r="AE15" i="5" s="1"/>
  <c r="AF15" i="5" s="1"/>
  <c r="M27" i="5"/>
  <c r="AD27" i="5" s="1"/>
  <c r="AE27" i="5" s="1"/>
  <c r="AF27" i="5" s="1"/>
  <c r="M39" i="5"/>
  <c r="AD39" i="5" s="1"/>
  <c r="AE39" i="5" s="1"/>
  <c r="AF39" i="5" s="1"/>
  <c r="M51" i="5"/>
  <c r="AD51" i="5" s="1"/>
  <c r="AE51" i="5" s="1"/>
  <c r="AF51" i="5" s="1"/>
  <c r="M63" i="5"/>
  <c r="AD63" i="5" s="1"/>
  <c r="AE63" i="5" s="1"/>
  <c r="AF63" i="5" s="1"/>
  <c r="M33" i="5"/>
  <c r="AD33" i="5" s="1"/>
  <c r="AE33" i="5" s="1"/>
  <c r="AF33" i="5" s="1"/>
  <c r="M11" i="5"/>
  <c r="AD11" i="5" s="1"/>
  <c r="AE11" i="5" s="1"/>
  <c r="AF11" i="5" s="1"/>
  <c r="M5" i="5"/>
  <c r="AD5" i="5" s="1"/>
  <c r="AE5" i="5" s="1"/>
  <c r="AF5" i="5" s="1"/>
  <c r="M17" i="5"/>
  <c r="AD17" i="5" s="1"/>
  <c r="AE17" i="5" s="1"/>
  <c r="AF17" i="5" s="1"/>
  <c r="M29" i="5"/>
  <c r="AD29" i="5" s="1"/>
  <c r="AE29" i="5" s="1"/>
  <c r="AF29" i="5" s="1"/>
  <c r="M41" i="5"/>
  <c r="AD41" i="5" s="1"/>
  <c r="AE41" i="5" s="1"/>
  <c r="AF41" i="5" s="1"/>
  <c r="M53" i="5"/>
  <c r="AD53" i="5" s="1"/>
  <c r="AE53" i="5" s="1"/>
  <c r="AF53" i="5" s="1"/>
  <c r="M65" i="5"/>
  <c r="AD65" i="5" s="1"/>
  <c r="AE65" i="5" s="1"/>
  <c r="AF65" i="5" s="1"/>
  <c r="M42" i="5"/>
  <c r="AD42" i="5" s="1"/>
  <c r="AE42" i="5" s="1"/>
  <c r="AF42" i="5" s="1"/>
  <c r="M19" i="5"/>
  <c r="AD19" i="5" s="1"/>
  <c r="AE19" i="5" s="1"/>
  <c r="AF19" i="5" s="1"/>
  <c r="M32" i="5"/>
  <c r="AD32" i="5" s="1"/>
  <c r="AE32" i="5" s="1"/>
  <c r="AF32" i="5" s="1"/>
  <c r="M10" i="5"/>
  <c r="AD10" i="5" s="1"/>
  <c r="AE10" i="5" s="1"/>
  <c r="AF10" i="5" s="1"/>
  <c r="M23" i="5"/>
  <c r="AD23" i="5" s="1"/>
  <c r="AE23" i="5" s="1"/>
  <c r="AF23" i="5" s="1"/>
  <c r="M6" i="5"/>
  <c r="AD6" i="5" s="1"/>
  <c r="AE6" i="5" s="1"/>
  <c r="AF6" i="5" s="1"/>
  <c r="M18" i="5"/>
  <c r="AD18" i="5" s="1"/>
  <c r="AE18" i="5" s="1"/>
  <c r="AF18" i="5" s="1"/>
  <c r="M30" i="5"/>
  <c r="AD30" i="5" s="1"/>
  <c r="AE30" i="5" s="1"/>
  <c r="AF30" i="5" s="1"/>
  <c r="M54" i="5"/>
  <c r="AD54" i="5" s="1"/>
  <c r="AE54" i="5" s="1"/>
  <c r="AF54" i="5" s="1"/>
  <c r="M55" i="5"/>
  <c r="AD55" i="5" s="1"/>
  <c r="AE55" i="5" s="1"/>
  <c r="AF55" i="5" s="1"/>
  <c r="M56" i="5"/>
  <c r="AD56" i="5" s="1"/>
  <c r="AE56" i="5" s="1"/>
  <c r="AF56" i="5" s="1"/>
  <c r="M57" i="5"/>
  <c r="AD57" i="5" s="1"/>
  <c r="AE57" i="5" s="1"/>
  <c r="AF57" i="5" s="1"/>
  <c r="M47" i="5"/>
  <c r="AD47" i="5" s="1"/>
  <c r="AE47" i="5" s="1"/>
  <c r="AF47" i="5" s="1"/>
  <c r="M7" i="5"/>
  <c r="AD7" i="5" s="1"/>
  <c r="AE7" i="5" s="1"/>
  <c r="AF7" i="5" s="1"/>
  <c r="M43" i="5"/>
  <c r="AD43" i="5" s="1"/>
  <c r="AE43" i="5" s="1"/>
  <c r="AF43" i="5" s="1"/>
  <c r="M4" i="5"/>
  <c r="G5" i="6" s="1"/>
  <c r="H5" i="6" s="1"/>
  <c r="M45" i="5"/>
  <c r="AD45" i="5" s="1"/>
  <c r="AE45" i="5" s="1"/>
  <c r="AF45" i="5" s="1"/>
  <c r="M46" i="5"/>
  <c r="AD46" i="5" s="1"/>
  <c r="AE46" i="5" s="1"/>
  <c r="AF46" i="5" s="1"/>
  <c r="M35" i="5"/>
  <c r="AD35" i="5" s="1"/>
  <c r="AE35" i="5" s="1"/>
  <c r="AF35" i="5" s="1"/>
  <c r="D14" i="8" l="1"/>
  <c r="D46" i="8"/>
  <c r="AD4" i="5"/>
  <c r="AE4" i="5" s="1"/>
  <c r="AF4" i="5" s="1"/>
  <c r="AF69" i="5" s="1"/>
  <c r="L5" i="5"/>
  <c r="AF70" i="5"/>
  <c r="AF72" i="5"/>
  <c r="D15" i="8" l="1"/>
  <c r="D47" i="8"/>
  <c r="O4" i="5"/>
  <c r="AF71" i="5"/>
  <c r="D16" i="8" l="1"/>
  <c r="D48" i="8"/>
  <c r="T4" i="5"/>
  <c r="L6" i="5"/>
  <c r="L7" i="5" l="1"/>
  <c r="N7" i="5" s="1"/>
  <c r="O7" i="5" s="1"/>
  <c r="D17" i="8"/>
  <c r="D49" i="8"/>
  <c r="P5" i="5"/>
  <c r="T5" i="5" s="1"/>
  <c r="Q4" i="5"/>
  <c r="L8" i="5" l="1"/>
  <c r="N8" i="5" s="1"/>
  <c r="O8" i="5" s="1"/>
  <c r="D18" i="8"/>
  <c r="D50" i="8"/>
  <c r="R4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P6" i="5"/>
  <c r="T6" i="5" s="1"/>
  <c r="L9" i="5" l="1"/>
  <c r="N9" i="5" s="1"/>
  <c r="O9" i="5" s="1"/>
  <c r="D19" i="8"/>
  <c r="D51" i="8"/>
  <c r="R5" i="5"/>
  <c r="P7" i="5"/>
  <c r="T7" i="5" s="1"/>
  <c r="R6" i="5"/>
  <c r="L10" i="5" l="1"/>
  <c r="N10" i="5" s="1"/>
  <c r="O10" i="5" s="1"/>
  <c r="D20" i="8"/>
  <c r="D52" i="8"/>
  <c r="P8" i="5"/>
  <c r="T8" i="5" s="1"/>
  <c r="R7" i="5"/>
  <c r="L11" i="5" l="1"/>
  <c r="N11" i="5" s="1"/>
  <c r="O11" i="5" s="1"/>
  <c r="D21" i="8"/>
  <c r="D53" i="8"/>
  <c r="P9" i="5"/>
  <c r="T9" i="5" s="1"/>
  <c r="R8" i="5"/>
  <c r="L12" i="5" l="1"/>
  <c r="N12" i="5" s="1"/>
  <c r="O12" i="5" s="1"/>
  <c r="D22" i="8"/>
  <c r="D54" i="8"/>
  <c r="P10" i="5"/>
  <c r="T10" i="5" s="1"/>
  <c r="R9" i="5"/>
  <c r="L13" i="5" l="1"/>
  <c r="N13" i="5" s="1"/>
  <c r="O13" i="5" s="1"/>
  <c r="D23" i="8"/>
  <c r="D55" i="8"/>
  <c r="P11" i="5"/>
  <c r="T11" i="5" s="1"/>
  <c r="R10" i="5"/>
  <c r="L14" i="5" l="1"/>
  <c r="N14" i="5" s="1"/>
  <c r="O14" i="5" s="1"/>
  <c r="D24" i="8"/>
  <c r="D56" i="8"/>
  <c r="P12" i="5"/>
  <c r="T12" i="5" s="1"/>
  <c r="R11" i="5"/>
  <c r="L15" i="5" l="1"/>
  <c r="N15" i="5" s="1"/>
  <c r="O15" i="5" s="1"/>
  <c r="D25" i="8"/>
  <c r="D57" i="8"/>
  <c r="P13" i="5"/>
  <c r="T13" i="5" s="1"/>
  <c r="R12" i="5"/>
  <c r="L16" i="5" l="1"/>
  <c r="N16" i="5" s="1"/>
  <c r="O16" i="5" s="1"/>
  <c r="D26" i="8"/>
  <c r="D58" i="8"/>
  <c r="P14" i="5"/>
  <c r="T14" i="5" s="1"/>
  <c r="R13" i="5"/>
  <c r="L17" i="5" l="1"/>
  <c r="N17" i="5" s="1"/>
  <c r="O17" i="5" s="1"/>
  <c r="D27" i="8"/>
  <c r="D59" i="8"/>
  <c r="P15" i="5"/>
  <c r="T15" i="5" s="1"/>
  <c r="R14" i="5"/>
  <c r="L18" i="5" l="1"/>
  <c r="N18" i="5" s="1"/>
  <c r="O18" i="5" s="1"/>
  <c r="D28" i="8"/>
  <c r="D60" i="8"/>
  <c r="P16" i="5"/>
  <c r="T16" i="5" s="1"/>
  <c r="R15" i="5"/>
  <c r="L19" i="5" l="1"/>
  <c r="N19" i="5" s="1"/>
  <c r="O19" i="5" s="1"/>
  <c r="D29" i="8"/>
  <c r="D61" i="8"/>
  <c r="P17" i="5"/>
  <c r="T17" i="5" s="1"/>
  <c r="R16" i="5"/>
  <c r="L20" i="5" l="1"/>
  <c r="N20" i="5" s="1"/>
  <c r="O20" i="5" s="1"/>
  <c r="D30" i="8"/>
  <c r="D62" i="8"/>
  <c r="P18" i="5"/>
  <c r="T18" i="5" s="1"/>
  <c r="R17" i="5"/>
  <c r="L21" i="5" l="1"/>
  <c r="N21" i="5" s="1"/>
  <c r="O21" i="5" s="1"/>
  <c r="D31" i="8"/>
  <c r="D63" i="8"/>
  <c r="P19" i="5"/>
  <c r="T19" i="5" s="1"/>
  <c r="R18" i="5"/>
  <c r="L22" i="5" l="1"/>
  <c r="N22" i="5" s="1"/>
  <c r="O22" i="5" s="1"/>
  <c r="D32" i="8"/>
  <c r="D64" i="8"/>
  <c r="P20" i="5"/>
  <c r="T20" i="5" s="1"/>
  <c r="R19" i="5"/>
  <c r="L23" i="5" l="1"/>
  <c r="N23" i="5" s="1"/>
  <c r="O23" i="5" s="1"/>
  <c r="D33" i="8"/>
  <c r="D65" i="8"/>
  <c r="P21" i="5"/>
  <c r="T21" i="5" s="1"/>
  <c r="R20" i="5"/>
  <c r="L24" i="5" l="1"/>
  <c r="N24" i="5" s="1"/>
  <c r="O24" i="5" s="1"/>
  <c r="D34" i="8"/>
  <c r="D66" i="8"/>
  <c r="L25" i="5"/>
  <c r="N25" i="5" s="1"/>
  <c r="O25" i="5" s="1"/>
  <c r="P22" i="5"/>
  <c r="T22" i="5" s="1"/>
  <c r="R21" i="5"/>
  <c r="D35" i="8" l="1"/>
  <c r="D67" i="8"/>
  <c r="L26" i="5"/>
  <c r="N26" i="5" s="1"/>
  <c r="O26" i="5" s="1"/>
  <c r="P23" i="5"/>
  <c r="T23" i="5" s="1"/>
  <c r="R22" i="5"/>
  <c r="D72" i="8" l="1"/>
  <c r="D75" i="8" s="1"/>
  <c r="E35" i="8" s="1"/>
  <c r="F35" i="8" s="1"/>
  <c r="D74" i="8"/>
  <c r="L27" i="5"/>
  <c r="N27" i="5" s="1"/>
  <c r="O27" i="5" s="1"/>
  <c r="P24" i="5"/>
  <c r="T24" i="5" s="1"/>
  <c r="R23" i="5"/>
  <c r="M67" i="8" l="1"/>
  <c r="AD67" i="8" s="1"/>
  <c r="AE67" i="8" s="1"/>
  <c r="AF67" i="8" s="1"/>
  <c r="E67" i="8"/>
  <c r="F67" i="8" s="1"/>
  <c r="M51" i="8"/>
  <c r="AD51" i="8" s="1"/>
  <c r="AE51" i="8" s="1"/>
  <c r="AF51" i="8" s="1"/>
  <c r="M40" i="8"/>
  <c r="AD40" i="8" s="1"/>
  <c r="AE40" i="8" s="1"/>
  <c r="AF40" i="8" s="1"/>
  <c r="M5" i="8"/>
  <c r="AD5" i="8" s="1"/>
  <c r="AE5" i="8" s="1"/>
  <c r="AF5" i="8" s="1"/>
  <c r="M39" i="8"/>
  <c r="AD39" i="8" s="1"/>
  <c r="AE39" i="8" s="1"/>
  <c r="AF39" i="8" s="1"/>
  <c r="E40" i="8"/>
  <c r="F40" i="8" s="1"/>
  <c r="E8" i="8"/>
  <c r="F8" i="8" s="1"/>
  <c r="M37" i="8"/>
  <c r="AD37" i="8" s="1"/>
  <c r="AE37" i="8" s="1"/>
  <c r="AF37" i="8" s="1"/>
  <c r="M4" i="8"/>
  <c r="M6" i="8"/>
  <c r="AD6" i="8" s="1"/>
  <c r="AE6" i="8" s="1"/>
  <c r="AF6" i="8" s="1"/>
  <c r="M38" i="8"/>
  <c r="AD38" i="8" s="1"/>
  <c r="AE38" i="8" s="1"/>
  <c r="AF38" i="8" s="1"/>
  <c r="M8" i="8"/>
  <c r="AD8" i="8" s="1"/>
  <c r="AE8" i="8" s="1"/>
  <c r="AF8" i="8" s="1"/>
  <c r="M7" i="8"/>
  <c r="AD7" i="8" s="1"/>
  <c r="AE7" i="8" s="1"/>
  <c r="AF7" i="8" s="1"/>
  <c r="E36" i="8"/>
  <c r="F36" i="8" s="1"/>
  <c r="E4" i="8"/>
  <c r="F4" i="8" s="1"/>
  <c r="E37" i="8"/>
  <c r="F37" i="8" s="1"/>
  <c r="E5" i="8"/>
  <c r="F5" i="8" s="1"/>
  <c r="E39" i="8"/>
  <c r="F39" i="8" s="1"/>
  <c r="E7" i="8"/>
  <c r="F7" i="8" s="1"/>
  <c r="E38" i="8"/>
  <c r="F38" i="8" s="1"/>
  <c r="E6" i="8"/>
  <c r="F6" i="8" s="1"/>
  <c r="E41" i="8"/>
  <c r="F41" i="8" s="1"/>
  <c r="E9" i="8"/>
  <c r="F9" i="8" s="1"/>
  <c r="M36" i="8"/>
  <c r="AD36" i="8" s="1"/>
  <c r="AE36" i="8" s="1"/>
  <c r="AF36" i="8" s="1"/>
  <c r="M9" i="8"/>
  <c r="AD9" i="8" s="1"/>
  <c r="AE9" i="8" s="1"/>
  <c r="AF9" i="8" s="1"/>
  <c r="M41" i="8"/>
  <c r="AD41" i="8" s="1"/>
  <c r="AE41" i="8" s="1"/>
  <c r="AF41" i="8" s="1"/>
  <c r="M42" i="8"/>
  <c r="AD42" i="8" s="1"/>
  <c r="AE42" i="8" s="1"/>
  <c r="AF42" i="8" s="1"/>
  <c r="E42" i="8"/>
  <c r="F42" i="8" s="1"/>
  <c r="E10" i="8"/>
  <c r="F10" i="8" s="1"/>
  <c r="M10" i="8"/>
  <c r="AD10" i="8" s="1"/>
  <c r="AE10" i="8" s="1"/>
  <c r="AF10" i="8" s="1"/>
  <c r="E43" i="8"/>
  <c r="F43" i="8" s="1"/>
  <c r="E11" i="8"/>
  <c r="F11" i="8" s="1"/>
  <c r="M43" i="8"/>
  <c r="AD43" i="8" s="1"/>
  <c r="AE43" i="8" s="1"/>
  <c r="AF43" i="8" s="1"/>
  <c r="M11" i="8"/>
  <c r="AD11" i="8" s="1"/>
  <c r="AE11" i="8" s="1"/>
  <c r="AF11" i="8" s="1"/>
  <c r="E44" i="8"/>
  <c r="F44" i="8" s="1"/>
  <c r="E12" i="8"/>
  <c r="F12" i="8" s="1"/>
  <c r="M44" i="8"/>
  <c r="AD44" i="8" s="1"/>
  <c r="AE44" i="8" s="1"/>
  <c r="AF44" i="8" s="1"/>
  <c r="M12" i="8"/>
  <c r="AD12" i="8" s="1"/>
  <c r="AE12" i="8" s="1"/>
  <c r="AF12" i="8" s="1"/>
  <c r="E45" i="8"/>
  <c r="F45" i="8" s="1"/>
  <c r="M45" i="8"/>
  <c r="AD45" i="8" s="1"/>
  <c r="AE45" i="8" s="1"/>
  <c r="AF45" i="8" s="1"/>
  <c r="E13" i="8"/>
  <c r="F13" i="8" s="1"/>
  <c r="M13" i="8"/>
  <c r="AD13" i="8" s="1"/>
  <c r="AE13" i="8" s="1"/>
  <c r="AF13" i="8" s="1"/>
  <c r="E46" i="8"/>
  <c r="F46" i="8" s="1"/>
  <c r="E14" i="8"/>
  <c r="F14" i="8" s="1"/>
  <c r="M14" i="8"/>
  <c r="AD14" i="8" s="1"/>
  <c r="AE14" i="8" s="1"/>
  <c r="AF14" i="8" s="1"/>
  <c r="M46" i="8"/>
  <c r="AD46" i="8" s="1"/>
  <c r="AE46" i="8" s="1"/>
  <c r="AF46" i="8" s="1"/>
  <c r="E47" i="8"/>
  <c r="F47" i="8" s="1"/>
  <c r="M47" i="8"/>
  <c r="AD47" i="8" s="1"/>
  <c r="AE47" i="8" s="1"/>
  <c r="AF47" i="8" s="1"/>
  <c r="M15" i="8"/>
  <c r="AD15" i="8" s="1"/>
  <c r="AE15" i="8" s="1"/>
  <c r="AF15" i="8" s="1"/>
  <c r="E15" i="8"/>
  <c r="F15" i="8" s="1"/>
  <c r="M48" i="8"/>
  <c r="AD48" i="8" s="1"/>
  <c r="AE48" i="8" s="1"/>
  <c r="AF48" i="8" s="1"/>
  <c r="M16" i="8"/>
  <c r="AD16" i="8" s="1"/>
  <c r="AE16" i="8" s="1"/>
  <c r="AF16" i="8" s="1"/>
  <c r="E48" i="8"/>
  <c r="F48" i="8" s="1"/>
  <c r="E16" i="8"/>
  <c r="F16" i="8" s="1"/>
  <c r="M49" i="8"/>
  <c r="AD49" i="8" s="1"/>
  <c r="AE49" i="8" s="1"/>
  <c r="AF49" i="8" s="1"/>
  <c r="E49" i="8"/>
  <c r="F49" i="8" s="1"/>
  <c r="E17" i="8"/>
  <c r="F17" i="8" s="1"/>
  <c r="M17" i="8"/>
  <c r="AD17" i="8" s="1"/>
  <c r="AE17" i="8" s="1"/>
  <c r="AF17" i="8" s="1"/>
  <c r="E50" i="8"/>
  <c r="F50" i="8" s="1"/>
  <c r="M18" i="8"/>
  <c r="AD18" i="8" s="1"/>
  <c r="AE18" i="8" s="1"/>
  <c r="AF18" i="8" s="1"/>
  <c r="E18" i="8"/>
  <c r="F18" i="8" s="1"/>
  <c r="M50" i="8"/>
  <c r="AD50" i="8" s="1"/>
  <c r="AE50" i="8" s="1"/>
  <c r="AF50" i="8" s="1"/>
  <c r="E51" i="8"/>
  <c r="F51" i="8" s="1"/>
  <c r="E19" i="8"/>
  <c r="F19" i="8" s="1"/>
  <c r="M19" i="8"/>
  <c r="AD19" i="8" s="1"/>
  <c r="AE19" i="8" s="1"/>
  <c r="AF19" i="8" s="1"/>
  <c r="M52" i="8"/>
  <c r="AD52" i="8" s="1"/>
  <c r="AE52" i="8" s="1"/>
  <c r="AF52" i="8" s="1"/>
  <c r="E20" i="8"/>
  <c r="F20" i="8" s="1"/>
  <c r="E52" i="8"/>
  <c r="F52" i="8" s="1"/>
  <c r="M20" i="8"/>
  <c r="AD20" i="8" s="1"/>
  <c r="AE20" i="8" s="1"/>
  <c r="AF20" i="8" s="1"/>
  <c r="M53" i="8"/>
  <c r="AD53" i="8" s="1"/>
  <c r="AE53" i="8" s="1"/>
  <c r="AF53" i="8" s="1"/>
  <c r="E53" i="8"/>
  <c r="F53" i="8" s="1"/>
  <c r="E21" i="8"/>
  <c r="F21" i="8" s="1"/>
  <c r="M21" i="8"/>
  <c r="AD21" i="8" s="1"/>
  <c r="AE21" i="8" s="1"/>
  <c r="AF21" i="8" s="1"/>
  <c r="E54" i="8"/>
  <c r="F54" i="8" s="1"/>
  <c r="E22" i="8"/>
  <c r="F22" i="8" s="1"/>
  <c r="M54" i="8"/>
  <c r="AD54" i="8" s="1"/>
  <c r="AE54" i="8" s="1"/>
  <c r="AF54" i="8" s="1"/>
  <c r="M22" i="8"/>
  <c r="AD22" i="8" s="1"/>
  <c r="AE22" i="8" s="1"/>
  <c r="AF22" i="8" s="1"/>
  <c r="E55" i="8"/>
  <c r="F55" i="8" s="1"/>
  <c r="M55" i="8"/>
  <c r="AD55" i="8" s="1"/>
  <c r="AE55" i="8" s="1"/>
  <c r="AF55" i="8" s="1"/>
  <c r="E23" i="8"/>
  <c r="F23" i="8" s="1"/>
  <c r="M23" i="8"/>
  <c r="AD23" i="8" s="1"/>
  <c r="AE23" i="8" s="1"/>
  <c r="AF23" i="8" s="1"/>
  <c r="M56" i="8"/>
  <c r="AD56" i="8" s="1"/>
  <c r="AE56" i="8" s="1"/>
  <c r="AF56" i="8" s="1"/>
  <c r="M24" i="8"/>
  <c r="AD24" i="8" s="1"/>
  <c r="AE24" i="8" s="1"/>
  <c r="AF24" i="8" s="1"/>
  <c r="E24" i="8"/>
  <c r="F24" i="8" s="1"/>
  <c r="E56" i="8"/>
  <c r="F56" i="8" s="1"/>
  <c r="M57" i="8"/>
  <c r="AD57" i="8" s="1"/>
  <c r="AE57" i="8" s="1"/>
  <c r="AF57" i="8" s="1"/>
  <c r="E25" i="8"/>
  <c r="F25" i="8" s="1"/>
  <c r="M25" i="8"/>
  <c r="AD25" i="8" s="1"/>
  <c r="AE25" i="8" s="1"/>
  <c r="AF25" i="8" s="1"/>
  <c r="E57" i="8"/>
  <c r="F57" i="8" s="1"/>
  <c r="E58" i="8"/>
  <c r="F58" i="8" s="1"/>
  <c r="E26" i="8"/>
  <c r="F26" i="8" s="1"/>
  <c r="M58" i="8"/>
  <c r="AD58" i="8" s="1"/>
  <c r="AE58" i="8" s="1"/>
  <c r="AF58" i="8" s="1"/>
  <c r="M26" i="8"/>
  <c r="AD26" i="8" s="1"/>
  <c r="AE26" i="8" s="1"/>
  <c r="AF26" i="8" s="1"/>
  <c r="E59" i="8"/>
  <c r="F59" i="8" s="1"/>
  <c r="M59" i="8"/>
  <c r="AD59" i="8" s="1"/>
  <c r="AE59" i="8" s="1"/>
  <c r="AF59" i="8" s="1"/>
  <c r="M27" i="8"/>
  <c r="AD27" i="8" s="1"/>
  <c r="AE27" i="8" s="1"/>
  <c r="AF27" i="8" s="1"/>
  <c r="E27" i="8"/>
  <c r="F27" i="8" s="1"/>
  <c r="M60" i="8"/>
  <c r="AD60" i="8" s="1"/>
  <c r="AE60" i="8" s="1"/>
  <c r="AF60" i="8" s="1"/>
  <c r="E28" i="8"/>
  <c r="F28" i="8" s="1"/>
  <c r="M28" i="8"/>
  <c r="AD28" i="8" s="1"/>
  <c r="AE28" i="8" s="1"/>
  <c r="AF28" i="8" s="1"/>
  <c r="E60" i="8"/>
  <c r="F60" i="8" s="1"/>
  <c r="E61" i="8"/>
  <c r="F61" i="8" s="1"/>
  <c r="M29" i="8"/>
  <c r="AD29" i="8" s="1"/>
  <c r="AE29" i="8" s="1"/>
  <c r="AF29" i="8" s="1"/>
  <c r="M61" i="8"/>
  <c r="AD61" i="8" s="1"/>
  <c r="AE61" i="8" s="1"/>
  <c r="AF61" i="8" s="1"/>
  <c r="E29" i="8"/>
  <c r="F29" i="8" s="1"/>
  <c r="E62" i="8"/>
  <c r="F62" i="8" s="1"/>
  <c r="M62" i="8"/>
  <c r="AD62" i="8" s="1"/>
  <c r="AE62" i="8" s="1"/>
  <c r="AF62" i="8" s="1"/>
  <c r="M30" i="8"/>
  <c r="AD30" i="8" s="1"/>
  <c r="AE30" i="8" s="1"/>
  <c r="AF30" i="8" s="1"/>
  <c r="E30" i="8"/>
  <c r="F30" i="8" s="1"/>
  <c r="M63" i="8"/>
  <c r="AD63" i="8" s="1"/>
  <c r="AE63" i="8" s="1"/>
  <c r="AF63" i="8" s="1"/>
  <c r="E31" i="8"/>
  <c r="F31" i="8" s="1"/>
  <c r="E63" i="8"/>
  <c r="F63" i="8" s="1"/>
  <c r="M31" i="8"/>
  <c r="AD31" i="8" s="1"/>
  <c r="AE31" i="8" s="1"/>
  <c r="AF31" i="8" s="1"/>
  <c r="M64" i="8"/>
  <c r="AD64" i="8" s="1"/>
  <c r="AE64" i="8" s="1"/>
  <c r="AF64" i="8" s="1"/>
  <c r="M32" i="8"/>
  <c r="AD32" i="8" s="1"/>
  <c r="AE32" i="8" s="1"/>
  <c r="AF32" i="8" s="1"/>
  <c r="E64" i="8"/>
  <c r="F64" i="8" s="1"/>
  <c r="E32" i="8"/>
  <c r="F32" i="8" s="1"/>
  <c r="M65" i="8"/>
  <c r="AD65" i="8" s="1"/>
  <c r="AE65" i="8" s="1"/>
  <c r="AF65" i="8" s="1"/>
  <c r="E65" i="8"/>
  <c r="F65" i="8" s="1"/>
  <c r="M33" i="8"/>
  <c r="AD33" i="8" s="1"/>
  <c r="AE33" i="8" s="1"/>
  <c r="AF33" i="8" s="1"/>
  <c r="E33" i="8"/>
  <c r="F33" i="8" s="1"/>
  <c r="E66" i="8"/>
  <c r="F66" i="8" s="1"/>
  <c r="M34" i="8"/>
  <c r="AD34" i="8" s="1"/>
  <c r="AE34" i="8" s="1"/>
  <c r="AF34" i="8" s="1"/>
  <c r="M66" i="8"/>
  <c r="AD66" i="8" s="1"/>
  <c r="AE66" i="8" s="1"/>
  <c r="AF66" i="8" s="1"/>
  <c r="E34" i="8"/>
  <c r="F34" i="8" s="1"/>
  <c r="M35" i="8"/>
  <c r="AD35" i="8" s="1"/>
  <c r="AE35" i="8" s="1"/>
  <c r="AF35" i="8" s="1"/>
  <c r="L28" i="5"/>
  <c r="N28" i="5" s="1"/>
  <c r="O28" i="5" s="1"/>
  <c r="P25" i="5"/>
  <c r="T25" i="5" s="1"/>
  <c r="R24" i="5"/>
  <c r="AF72" i="8" l="1"/>
  <c r="AF70" i="8"/>
  <c r="G3" i="6"/>
  <c r="H3" i="6" s="1"/>
  <c r="AD4" i="8"/>
  <c r="AE4" i="8" s="1"/>
  <c r="AF4" i="8" s="1"/>
  <c r="L29" i="5"/>
  <c r="N29" i="5" s="1"/>
  <c r="O29" i="5" s="1"/>
  <c r="P26" i="5"/>
  <c r="T26" i="5" s="1"/>
  <c r="R25" i="5"/>
  <c r="AF71" i="8" l="1"/>
  <c r="AF69" i="8"/>
  <c r="L5" i="8"/>
  <c r="L6" i="8" s="1"/>
  <c r="O4" i="8"/>
  <c r="L30" i="5"/>
  <c r="N30" i="5" s="1"/>
  <c r="O30" i="5" s="1"/>
  <c r="P27" i="5"/>
  <c r="T27" i="5" s="1"/>
  <c r="R26" i="5"/>
  <c r="P4" i="8" l="1"/>
  <c r="L31" i="5"/>
  <c r="N31" i="5" s="1"/>
  <c r="O31" i="5" s="1"/>
  <c r="P28" i="5"/>
  <c r="T28" i="5" s="1"/>
  <c r="R27" i="5"/>
  <c r="L7" i="8" l="1"/>
  <c r="N7" i="8" s="1"/>
  <c r="O7" i="8" s="1"/>
  <c r="T4" i="8"/>
  <c r="P5" i="8"/>
  <c r="Q4" i="8"/>
  <c r="L32" i="5"/>
  <c r="N32" i="5" s="1"/>
  <c r="O32" i="5" s="1"/>
  <c r="P29" i="5"/>
  <c r="T29" i="5" s="1"/>
  <c r="R28" i="5"/>
  <c r="L8" i="8" l="1"/>
  <c r="N8" i="8" s="1"/>
  <c r="O8" i="8" s="1"/>
  <c r="Q5" i="8"/>
  <c r="R4" i="8"/>
  <c r="T5" i="8"/>
  <c r="P6" i="8"/>
  <c r="L33" i="5"/>
  <c r="N33" i="5" s="1"/>
  <c r="O33" i="5" s="1"/>
  <c r="P30" i="5"/>
  <c r="T30" i="5" s="1"/>
  <c r="R29" i="5"/>
  <c r="L9" i="8" l="1"/>
  <c r="N9" i="8" s="1"/>
  <c r="O9" i="8" s="1"/>
  <c r="T6" i="8"/>
  <c r="P7" i="8"/>
  <c r="Q6" i="8"/>
  <c r="R5" i="8"/>
  <c r="L34" i="5"/>
  <c r="N34" i="5" s="1"/>
  <c r="O34" i="5" s="1"/>
  <c r="P31" i="5"/>
  <c r="T31" i="5" s="1"/>
  <c r="R30" i="5"/>
  <c r="L10" i="8" l="1"/>
  <c r="N10" i="8" s="1"/>
  <c r="O10" i="8" s="1"/>
  <c r="Q7" i="8"/>
  <c r="R6" i="8"/>
  <c r="T7" i="8"/>
  <c r="P8" i="8"/>
  <c r="L35" i="5"/>
  <c r="N35" i="5" s="1"/>
  <c r="O35" i="5" s="1"/>
  <c r="P32" i="5"/>
  <c r="T32" i="5" s="1"/>
  <c r="R31" i="5"/>
  <c r="L11" i="8" l="1"/>
  <c r="N11" i="8" s="1"/>
  <c r="O11" i="8" s="1"/>
  <c r="Q8" i="8"/>
  <c r="R7" i="8"/>
  <c r="T8" i="8"/>
  <c r="P9" i="8"/>
  <c r="L36" i="5"/>
  <c r="N36" i="5" s="1"/>
  <c r="O36" i="5" s="1"/>
  <c r="P33" i="5"/>
  <c r="T33" i="5" s="1"/>
  <c r="R32" i="5"/>
  <c r="L12" i="8" l="1"/>
  <c r="N12" i="8" s="1"/>
  <c r="O12" i="8" s="1"/>
  <c r="T9" i="8"/>
  <c r="P10" i="8"/>
  <c r="Q9" i="8"/>
  <c r="R8" i="8"/>
  <c r="L37" i="5"/>
  <c r="N37" i="5" s="1"/>
  <c r="O37" i="5" s="1"/>
  <c r="P34" i="5"/>
  <c r="T34" i="5" s="1"/>
  <c r="R33" i="5"/>
  <c r="L13" i="8" l="1"/>
  <c r="N13" i="8" s="1"/>
  <c r="O13" i="8" s="1"/>
  <c r="Q10" i="8"/>
  <c r="R9" i="8"/>
  <c r="T10" i="8"/>
  <c r="P11" i="8"/>
  <c r="L38" i="5"/>
  <c r="N38" i="5" s="1"/>
  <c r="O38" i="5" s="1"/>
  <c r="P35" i="5"/>
  <c r="T35" i="5" s="1"/>
  <c r="R34" i="5"/>
  <c r="T11" i="8" l="1"/>
  <c r="P12" i="8"/>
  <c r="Q11" i="8"/>
  <c r="R10" i="8"/>
  <c r="L39" i="5"/>
  <c r="N39" i="5" s="1"/>
  <c r="O39" i="5" s="1"/>
  <c r="P36" i="5"/>
  <c r="T36" i="5" s="1"/>
  <c r="R35" i="5"/>
  <c r="L14" i="8" l="1"/>
  <c r="N14" i="8" s="1"/>
  <c r="O14" i="8" s="1"/>
  <c r="Q12" i="8"/>
  <c r="R11" i="8"/>
  <c r="T12" i="8"/>
  <c r="P13" i="8"/>
  <c r="L40" i="5"/>
  <c r="N40" i="5" s="1"/>
  <c r="O40" i="5" s="1"/>
  <c r="P37" i="5"/>
  <c r="T37" i="5" s="1"/>
  <c r="R36" i="5"/>
  <c r="L15" i="8" l="1"/>
  <c r="N15" i="8" s="1"/>
  <c r="O15" i="8" s="1"/>
  <c r="T13" i="8"/>
  <c r="P14" i="8"/>
  <c r="Q13" i="8"/>
  <c r="R12" i="8"/>
  <c r="L41" i="5"/>
  <c r="N41" i="5" s="1"/>
  <c r="O41" i="5" s="1"/>
  <c r="P38" i="5"/>
  <c r="T38" i="5" s="1"/>
  <c r="R37" i="5"/>
  <c r="L16" i="8" l="1"/>
  <c r="N16" i="8" s="1"/>
  <c r="O16" i="8" s="1"/>
  <c r="Q14" i="8"/>
  <c r="R13" i="8"/>
  <c r="T14" i="8"/>
  <c r="P15" i="8"/>
  <c r="L42" i="5"/>
  <c r="N42" i="5" s="1"/>
  <c r="O42" i="5" s="1"/>
  <c r="P39" i="5"/>
  <c r="T39" i="5" s="1"/>
  <c r="R38" i="5"/>
  <c r="L17" i="8" l="1"/>
  <c r="N17" i="8" s="1"/>
  <c r="O17" i="8" s="1"/>
  <c r="T15" i="8"/>
  <c r="P16" i="8"/>
  <c r="Q15" i="8"/>
  <c r="R14" i="8"/>
  <c r="L43" i="5"/>
  <c r="N43" i="5" s="1"/>
  <c r="O43" i="5" s="1"/>
  <c r="P40" i="5"/>
  <c r="T40" i="5" s="1"/>
  <c r="R39" i="5"/>
  <c r="L18" i="8" l="1"/>
  <c r="N18" i="8" s="1"/>
  <c r="O18" i="8" s="1"/>
  <c r="Q16" i="8"/>
  <c r="R15" i="8"/>
  <c r="T16" i="8"/>
  <c r="P17" i="8"/>
  <c r="L44" i="5"/>
  <c r="N44" i="5" s="1"/>
  <c r="O44" i="5" s="1"/>
  <c r="P41" i="5"/>
  <c r="T41" i="5" s="1"/>
  <c r="R40" i="5"/>
  <c r="L19" i="8" l="1"/>
  <c r="N19" i="8" s="1"/>
  <c r="O19" i="8" s="1"/>
  <c r="T17" i="8"/>
  <c r="P18" i="8"/>
  <c r="Q17" i="8"/>
  <c r="R16" i="8"/>
  <c r="L45" i="5"/>
  <c r="N45" i="5" s="1"/>
  <c r="O45" i="5" s="1"/>
  <c r="P42" i="5"/>
  <c r="T42" i="5" s="1"/>
  <c r="R41" i="5"/>
  <c r="L20" i="8" l="1"/>
  <c r="N20" i="8" s="1"/>
  <c r="O20" i="8" s="1"/>
  <c r="Q18" i="8"/>
  <c r="R17" i="8"/>
  <c r="T18" i="8"/>
  <c r="P19" i="8"/>
  <c r="L46" i="5"/>
  <c r="N46" i="5" s="1"/>
  <c r="O46" i="5" s="1"/>
  <c r="P43" i="5"/>
  <c r="T43" i="5" s="1"/>
  <c r="R42" i="5"/>
  <c r="T19" i="8" l="1"/>
  <c r="P20" i="8"/>
  <c r="Q19" i="8"/>
  <c r="R18" i="8"/>
  <c r="L47" i="5"/>
  <c r="N47" i="5" s="1"/>
  <c r="O47" i="5" s="1"/>
  <c r="P44" i="5"/>
  <c r="T44" i="5" s="1"/>
  <c r="R43" i="5"/>
  <c r="L21" i="8" l="1"/>
  <c r="N21" i="8" s="1"/>
  <c r="O21" i="8" s="1"/>
  <c r="Q20" i="8"/>
  <c r="R19" i="8"/>
  <c r="T20" i="8"/>
  <c r="P21" i="8"/>
  <c r="L48" i="5"/>
  <c r="N48" i="5" s="1"/>
  <c r="O48" i="5" s="1"/>
  <c r="P45" i="5"/>
  <c r="T45" i="5" s="1"/>
  <c r="R44" i="5"/>
  <c r="L22" i="8" l="1"/>
  <c r="N22" i="8" s="1"/>
  <c r="O22" i="8" s="1"/>
  <c r="T21" i="8"/>
  <c r="P22" i="8"/>
  <c r="Q21" i="8"/>
  <c r="R20" i="8"/>
  <c r="L49" i="5"/>
  <c r="N49" i="5" s="1"/>
  <c r="O49" i="5" s="1"/>
  <c r="P46" i="5"/>
  <c r="T46" i="5" s="1"/>
  <c r="R45" i="5"/>
  <c r="Q22" i="8" l="1"/>
  <c r="R21" i="8"/>
  <c r="P23" i="8"/>
  <c r="L50" i="5"/>
  <c r="N50" i="5" s="1"/>
  <c r="O50" i="5" s="1"/>
  <c r="P47" i="5"/>
  <c r="T47" i="5" s="1"/>
  <c r="R46" i="5"/>
  <c r="T22" i="8" l="1"/>
  <c r="L23" i="8"/>
  <c r="N23" i="8" s="1"/>
  <c r="O23" i="8" s="1"/>
  <c r="P24" i="8"/>
  <c r="Q23" i="8"/>
  <c r="R22" i="8"/>
  <c r="L51" i="5"/>
  <c r="N51" i="5" s="1"/>
  <c r="O51" i="5" s="1"/>
  <c r="P48" i="5"/>
  <c r="T48" i="5" s="1"/>
  <c r="R47" i="5"/>
  <c r="L24" i="8" l="1"/>
  <c r="N24" i="8" s="1"/>
  <c r="O24" i="8" s="1"/>
  <c r="T23" i="8"/>
  <c r="Q24" i="8"/>
  <c r="R23" i="8"/>
  <c r="P25" i="8"/>
  <c r="L52" i="5"/>
  <c r="N52" i="5" s="1"/>
  <c r="O52" i="5" s="1"/>
  <c r="P49" i="5"/>
  <c r="T49" i="5" s="1"/>
  <c r="R48" i="5"/>
  <c r="L25" i="8" l="1"/>
  <c r="N25" i="8" s="1"/>
  <c r="O25" i="8" s="1"/>
  <c r="T24" i="8"/>
  <c r="P26" i="8"/>
  <c r="Q25" i="8"/>
  <c r="R24" i="8"/>
  <c r="L53" i="5"/>
  <c r="N53" i="5" s="1"/>
  <c r="O53" i="5" s="1"/>
  <c r="P50" i="5"/>
  <c r="T50" i="5" s="1"/>
  <c r="R49" i="5"/>
  <c r="L26" i="8" l="1"/>
  <c r="N26" i="8" s="1"/>
  <c r="O26" i="8" s="1"/>
  <c r="Q26" i="8"/>
  <c r="R25" i="8"/>
  <c r="P27" i="8"/>
  <c r="L54" i="5"/>
  <c r="N54" i="5" s="1"/>
  <c r="O54" i="5" s="1"/>
  <c r="P51" i="5"/>
  <c r="T51" i="5" s="1"/>
  <c r="R50" i="5"/>
  <c r="L27" i="8" l="1"/>
  <c r="N27" i="8" s="1"/>
  <c r="O27" i="8" s="1"/>
  <c r="T26" i="8"/>
  <c r="T25" i="8"/>
  <c r="P28" i="8"/>
  <c r="Q27" i="8"/>
  <c r="R26" i="8"/>
  <c r="L55" i="5"/>
  <c r="N55" i="5" s="1"/>
  <c r="O55" i="5" s="1"/>
  <c r="P52" i="5"/>
  <c r="T52" i="5" s="1"/>
  <c r="R51" i="5"/>
  <c r="L28" i="8" l="1"/>
  <c r="N28" i="8" s="1"/>
  <c r="O28" i="8" s="1"/>
  <c r="T27" i="8"/>
  <c r="Q28" i="8"/>
  <c r="R27" i="8"/>
  <c r="P29" i="8"/>
  <c r="L56" i="5"/>
  <c r="N56" i="5" s="1"/>
  <c r="O56" i="5" s="1"/>
  <c r="P53" i="5"/>
  <c r="T53" i="5" s="1"/>
  <c r="R52" i="5"/>
  <c r="L29" i="8" l="1"/>
  <c r="N29" i="8" s="1"/>
  <c r="O29" i="8" s="1"/>
  <c r="T28" i="8"/>
  <c r="P30" i="8"/>
  <c r="Q29" i="8"/>
  <c r="R28" i="8"/>
  <c r="L57" i="5"/>
  <c r="N57" i="5" s="1"/>
  <c r="O57" i="5" s="1"/>
  <c r="P54" i="5"/>
  <c r="T54" i="5" s="1"/>
  <c r="R53" i="5"/>
  <c r="T29" i="8" l="1"/>
  <c r="L30" i="8"/>
  <c r="N30" i="8" s="1"/>
  <c r="O30" i="8" s="1"/>
  <c r="Q30" i="8"/>
  <c r="R29" i="8"/>
  <c r="P31" i="8"/>
  <c r="L58" i="5"/>
  <c r="N58" i="5" s="1"/>
  <c r="O58" i="5" s="1"/>
  <c r="P55" i="5"/>
  <c r="T55" i="5" s="1"/>
  <c r="R54" i="5"/>
  <c r="P32" i="8" l="1"/>
  <c r="Q31" i="8"/>
  <c r="R30" i="8"/>
  <c r="L59" i="5"/>
  <c r="N59" i="5" s="1"/>
  <c r="O59" i="5" s="1"/>
  <c r="P56" i="5"/>
  <c r="T56" i="5" s="1"/>
  <c r="R55" i="5"/>
  <c r="L31" i="8" l="1"/>
  <c r="N31" i="8" s="1"/>
  <c r="O31" i="8" s="1"/>
  <c r="T30" i="8"/>
  <c r="Q32" i="8"/>
  <c r="R31" i="8"/>
  <c r="P33" i="8"/>
  <c r="L60" i="5"/>
  <c r="N60" i="5" s="1"/>
  <c r="O60" i="5" s="1"/>
  <c r="P57" i="5"/>
  <c r="T57" i="5" s="1"/>
  <c r="R56" i="5"/>
  <c r="T31" i="8" l="1"/>
  <c r="L32" i="8"/>
  <c r="N32" i="8" s="1"/>
  <c r="O32" i="8" s="1"/>
  <c r="P34" i="8"/>
  <c r="Q33" i="8"/>
  <c r="R32" i="8"/>
  <c r="L61" i="5"/>
  <c r="N61" i="5" s="1"/>
  <c r="O61" i="5" s="1"/>
  <c r="P58" i="5"/>
  <c r="T58" i="5" s="1"/>
  <c r="R57" i="5"/>
  <c r="Q34" i="8" l="1"/>
  <c r="R33" i="8"/>
  <c r="P35" i="8"/>
  <c r="L62" i="5"/>
  <c r="N62" i="5" s="1"/>
  <c r="O62" i="5" s="1"/>
  <c r="P59" i="5"/>
  <c r="T59" i="5" s="1"/>
  <c r="R58" i="5"/>
  <c r="L33" i="8" l="1"/>
  <c r="N33" i="8" s="1"/>
  <c r="O33" i="8" s="1"/>
  <c r="T32" i="8"/>
  <c r="P36" i="8"/>
  <c r="Q35" i="8"/>
  <c r="R34" i="8"/>
  <c r="L63" i="5"/>
  <c r="N63" i="5" s="1"/>
  <c r="O63" i="5" s="1"/>
  <c r="P60" i="5"/>
  <c r="T60" i="5" s="1"/>
  <c r="R59" i="5"/>
  <c r="L34" i="8" l="1"/>
  <c r="N34" i="8" s="1"/>
  <c r="O34" i="8" s="1"/>
  <c r="Q36" i="8"/>
  <c r="R35" i="8"/>
  <c r="P37" i="8"/>
  <c r="L64" i="5"/>
  <c r="N64" i="5" s="1"/>
  <c r="O64" i="5" s="1"/>
  <c r="P61" i="5"/>
  <c r="T61" i="5" s="1"/>
  <c r="R60" i="5"/>
  <c r="L35" i="8" l="1"/>
  <c r="N35" i="8" s="1"/>
  <c r="O35" i="8" s="1"/>
  <c r="T34" i="8"/>
  <c r="T33" i="8"/>
  <c r="P38" i="8"/>
  <c r="Q37" i="8"/>
  <c r="R36" i="8"/>
  <c r="L65" i="5"/>
  <c r="N65" i="5" s="1"/>
  <c r="O65" i="5" s="1"/>
  <c r="P62" i="5"/>
  <c r="T62" i="5" s="1"/>
  <c r="R61" i="5"/>
  <c r="L36" i="8" l="1"/>
  <c r="N36" i="8" s="1"/>
  <c r="O36" i="8" s="1"/>
  <c r="T35" i="8"/>
  <c r="Q38" i="8"/>
  <c r="R37" i="8"/>
  <c r="P39" i="8"/>
  <c r="L66" i="5"/>
  <c r="N66" i="5" s="1"/>
  <c r="O66" i="5" s="1"/>
  <c r="P63" i="5"/>
  <c r="T63" i="5" s="1"/>
  <c r="R62" i="5"/>
  <c r="L37" i="8" l="1"/>
  <c r="N37" i="8" s="1"/>
  <c r="O37" i="8" s="1"/>
  <c r="T36" i="8"/>
  <c r="P40" i="8"/>
  <c r="Q39" i="8"/>
  <c r="R38" i="8"/>
  <c r="L67" i="5"/>
  <c r="N67" i="5" s="1"/>
  <c r="O67" i="5" s="1"/>
  <c r="P64" i="5"/>
  <c r="T64" i="5" s="1"/>
  <c r="R63" i="5"/>
  <c r="L38" i="8" l="1"/>
  <c r="N38" i="8" s="1"/>
  <c r="O38" i="8" s="1"/>
  <c r="T37" i="8"/>
  <c r="Q40" i="8"/>
  <c r="R39" i="8"/>
  <c r="P41" i="8"/>
  <c r="P65" i="5"/>
  <c r="T65" i="5" s="1"/>
  <c r="R64" i="5"/>
  <c r="L39" i="8" l="1"/>
  <c r="N39" i="8" s="1"/>
  <c r="O39" i="8" s="1"/>
  <c r="T38" i="8"/>
  <c r="P42" i="8"/>
  <c r="Q41" i="8"/>
  <c r="R40" i="8"/>
  <c r="P66" i="5"/>
  <c r="T66" i="5" s="1"/>
  <c r="R65" i="5"/>
  <c r="L40" i="8" l="1"/>
  <c r="N40" i="8" s="1"/>
  <c r="O40" i="8" s="1"/>
  <c r="T39" i="8"/>
  <c r="Q42" i="8"/>
  <c r="R41" i="8"/>
  <c r="P43" i="8"/>
  <c r="P67" i="5"/>
  <c r="R66" i="5"/>
  <c r="L41" i="8" l="1"/>
  <c r="N41" i="8" s="1"/>
  <c r="O41" i="8" s="1"/>
  <c r="T40" i="8"/>
  <c r="P44" i="8"/>
  <c r="Q43" i="8"/>
  <c r="R42" i="8"/>
  <c r="R67" i="5"/>
  <c r="T67" i="5"/>
  <c r="T68" i="5" s="1"/>
  <c r="L42" i="8" l="1"/>
  <c r="N42" i="8" s="1"/>
  <c r="O42" i="8" s="1"/>
  <c r="T41" i="8"/>
  <c r="Q44" i="8"/>
  <c r="R43" i="8"/>
  <c r="P45" i="8"/>
  <c r="L43" i="8" l="1"/>
  <c r="N43" i="8" s="1"/>
  <c r="O43" i="8" s="1"/>
  <c r="T42" i="8"/>
  <c r="P46" i="8"/>
  <c r="Q45" i="8"/>
  <c r="R44" i="8"/>
  <c r="L44" i="8" l="1"/>
  <c r="N44" i="8" s="1"/>
  <c r="O44" i="8" s="1"/>
  <c r="T43" i="8"/>
  <c r="Q46" i="8"/>
  <c r="R45" i="8"/>
  <c r="P47" i="8"/>
  <c r="L45" i="8" l="1"/>
  <c r="N45" i="8" s="1"/>
  <c r="O45" i="8" s="1"/>
  <c r="T44" i="8"/>
  <c r="P48" i="8"/>
  <c r="Q47" i="8"/>
  <c r="R46" i="8"/>
  <c r="L46" i="8" l="1"/>
  <c r="N46" i="8" s="1"/>
  <c r="O46" i="8" s="1"/>
  <c r="T45" i="8"/>
  <c r="Q48" i="8"/>
  <c r="R47" i="8"/>
  <c r="P49" i="8"/>
  <c r="L47" i="8" l="1"/>
  <c r="N47" i="8" s="1"/>
  <c r="O47" i="8" s="1"/>
  <c r="T46" i="8"/>
  <c r="P50" i="8"/>
  <c r="Q49" i="8"/>
  <c r="R48" i="8"/>
  <c r="L48" i="8" l="1"/>
  <c r="N48" i="8" s="1"/>
  <c r="O48" i="8" s="1"/>
  <c r="T47" i="8"/>
  <c r="Q50" i="8"/>
  <c r="R49" i="8"/>
  <c r="P51" i="8"/>
  <c r="L49" i="8" l="1"/>
  <c r="N49" i="8" s="1"/>
  <c r="O49" i="8" s="1"/>
  <c r="T48" i="8"/>
  <c r="P52" i="8"/>
  <c r="Q51" i="8"/>
  <c r="R50" i="8"/>
  <c r="L50" i="8" l="1"/>
  <c r="N50" i="8" s="1"/>
  <c r="O50" i="8" s="1"/>
  <c r="T49" i="8"/>
  <c r="Q52" i="8"/>
  <c r="R51" i="8"/>
  <c r="P53" i="8"/>
  <c r="L51" i="8" l="1"/>
  <c r="N51" i="8" s="1"/>
  <c r="O51" i="8" s="1"/>
  <c r="T50" i="8"/>
  <c r="P54" i="8"/>
  <c r="Q53" i="8"/>
  <c r="R52" i="8"/>
  <c r="L52" i="8" l="1"/>
  <c r="N52" i="8" s="1"/>
  <c r="O52" i="8" s="1"/>
  <c r="T51" i="8"/>
  <c r="Q54" i="8"/>
  <c r="R53" i="8"/>
  <c r="P55" i="8"/>
  <c r="L53" i="8" l="1"/>
  <c r="N53" i="8" s="1"/>
  <c r="O53" i="8" s="1"/>
  <c r="T52" i="8"/>
  <c r="P56" i="8"/>
  <c r="Q55" i="8"/>
  <c r="R54" i="8"/>
  <c r="L54" i="8" l="1"/>
  <c r="N54" i="8" s="1"/>
  <c r="O54" i="8" s="1"/>
  <c r="T53" i="8"/>
  <c r="Q56" i="8"/>
  <c r="R55" i="8"/>
  <c r="P57" i="8"/>
  <c r="L55" i="8" l="1"/>
  <c r="N55" i="8" s="1"/>
  <c r="O55" i="8" s="1"/>
  <c r="T54" i="8"/>
  <c r="P58" i="8"/>
  <c r="Q57" i="8"/>
  <c r="R56" i="8"/>
  <c r="L56" i="8" l="1"/>
  <c r="N56" i="8" s="1"/>
  <c r="O56" i="8" s="1"/>
  <c r="T55" i="8"/>
  <c r="Q58" i="8"/>
  <c r="R57" i="8"/>
  <c r="P59" i="8"/>
  <c r="L57" i="8" l="1"/>
  <c r="N57" i="8" s="1"/>
  <c r="O57" i="8" s="1"/>
  <c r="T56" i="8"/>
  <c r="P60" i="8"/>
  <c r="Q59" i="8"/>
  <c r="R58" i="8"/>
  <c r="L58" i="8" l="1"/>
  <c r="N58" i="8" s="1"/>
  <c r="O58" i="8" s="1"/>
  <c r="T57" i="8"/>
  <c r="Q60" i="8"/>
  <c r="R59" i="8"/>
  <c r="P61" i="8"/>
  <c r="L59" i="8" l="1"/>
  <c r="N59" i="8" s="1"/>
  <c r="O59" i="8" s="1"/>
  <c r="T58" i="8"/>
  <c r="P62" i="8"/>
  <c r="Q61" i="8"/>
  <c r="R60" i="8"/>
  <c r="L60" i="8" l="1"/>
  <c r="N60" i="8" s="1"/>
  <c r="O60" i="8" s="1"/>
  <c r="T59" i="8"/>
  <c r="Q62" i="8"/>
  <c r="R61" i="8"/>
  <c r="P63" i="8"/>
  <c r="L61" i="8" l="1"/>
  <c r="N61" i="8" s="1"/>
  <c r="O61" i="8" s="1"/>
  <c r="T60" i="8"/>
  <c r="Q63" i="8"/>
  <c r="R62" i="8"/>
  <c r="P64" i="8"/>
  <c r="L62" i="8" l="1"/>
  <c r="N62" i="8" s="1"/>
  <c r="O62" i="8" s="1"/>
  <c r="T61" i="8"/>
  <c r="P65" i="8"/>
  <c r="Q64" i="8"/>
  <c r="R63" i="8"/>
  <c r="L63" i="8" l="1"/>
  <c r="N63" i="8" s="1"/>
  <c r="O63" i="8" s="1"/>
  <c r="T62" i="8"/>
  <c r="Q65" i="8"/>
  <c r="R64" i="8"/>
  <c r="P66" i="8"/>
  <c r="L64" i="8" l="1"/>
  <c r="N64" i="8" s="1"/>
  <c r="O64" i="8" s="1"/>
  <c r="T63" i="8"/>
  <c r="P67" i="8"/>
  <c r="Q66" i="8"/>
  <c r="R65" i="8"/>
  <c r="L65" i="8" l="1"/>
  <c r="N65" i="8" s="1"/>
  <c r="O65" i="8" s="1"/>
  <c r="T64" i="8"/>
  <c r="Q67" i="8"/>
  <c r="R67" i="8" s="1"/>
  <c r="R66" i="8"/>
  <c r="L66" i="8" l="1"/>
  <c r="N66" i="8" s="1"/>
  <c r="O66" i="8" s="1"/>
  <c r="T65" i="8"/>
  <c r="L67" i="8" l="1"/>
  <c r="T66" i="8"/>
  <c r="N67" i="8" l="1"/>
  <c r="O67" i="8" s="1"/>
  <c r="T67" i="8" s="1"/>
  <c r="T68" i="8" s="1"/>
</calcChain>
</file>

<file path=xl/sharedStrings.xml><?xml version="1.0" encoding="utf-8"?>
<sst xmlns="http://schemas.openxmlformats.org/spreadsheetml/2006/main" count="2262" uniqueCount="66">
  <si>
    <t>POC</t>
  </si>
  <si>
    <t>Type</t>
  </si>
  <si>
    <t>Bits</t>
  </si>
  <si>
    <t>Enc time</t>
  </si>
  <si>
    <t>I</t>
  </si>
  <si>
    <t>B</t>
  </si>
  <si>
    <t>Anchor</t>
  </si>
  <si>
    <t>Avg intra picture</t>
  </si>
  <si>
    <t>Avg inter picture</t>
  </si>
  <si>
    <t>Avg picture</t>
  </si>
  <si>
    <t>Assuming frame-rate is 32 fps</t>
  </si>
  <si>
    <t>Dec time</t>
  </si>
  <si>
    <t>Normalized enc &amp; dec time for intra picture</t>
  </si>
  <si>
    <t>Normalized enc &amp; dec time for one GDR picture</t>
  </si>
  <si>
    <t>Max</t>
  </si>
  <si>
    <t>Pic capture rate</t>
  </si>
  <si>
    <t>IRAP with AU based</t>
  </si>
  <si>
    <t>IRAP with DU based</t>
  </si>
  <si>
    <t>GDR with AU based</t>
  </si>
  <si>
    <t>GDR with DU based</t>
  </si>
  <si>
    <t>Norm factor</t>
  </si>
  <si>
    <t>FPS</t>
  </si>
  <si>
    <t>Bandwidth, Bits per frame</t>
  </si>
  <si>
    <t>Bandwidth, MBits per second</t>
  </si>
  <si>
    <t>IRAP delay</t>
  </si>
  <si>
    <t>B delay</t>
  </si>
  <si>
    <t>+Capture</t>
  </si>
  <si>
    <t>+Enc</t>
  </si>
  <si>
    <t>+Transmit</t>
  </si>
  <si>
    <t>+Dec</t>
  </si>
  <si>
    <t>starting</t>
  </si>
  <si>
    <t>IRAP dalay</t>
  </si>
  <si>
    <t>AVERAGE</t>
  </si>
  <si>
    <t>MAX</t>
  </si>
  <si>
    <t>Decoder start time</t>
  </si>
  <si>
    <t>Picture output time</t>
  </si>
  <si>
    <t>Required transmission time</t>
  </si>
  <si>
    <t>Rounding up bandwidth</t>
  </si>
  <si>
    <t>Final delay</t>
  </si>
  <si>
    <t>Picture clock</t>
  </si>
  <si>
    <t>IRAP -- AU Based</t>
  </si>
  <si>
    <t>GDR -- AU Based</t>
  </si>
  <si>
    <t>GDR - Encoder change only</t>
  </si>
  <si>
    <t>Enc start time</t>
  </si>
  <si>
    <t>Enc duration</t>
  </si>
  <si>
    <t>Time of last bits arrival in decoder buffer</t>
  </si>
  <si>
    <t>Normalized Enc time</t>
  </si>
  <si>
    <t>Delay A</t>
  </si>
  <si>
    <t>Delay B</t>
  </si>
  <si>
    <t>Delay C</t>
  </si>
  <si>
    <t>Delay D</t>
  </si>
  <si>
    <t>Initial join delay</t>
  </si>
  <si>
    <t>(A + B + C + D)</t>
  </si>
  <si>
    <t>Validating that CPB is not underflow</t>
  </si>
  <si>
    <t>I-SLICE</t>
  </si>
  <si>
    <t>B-SLICE</t>
  </si>
  <si>
    <t>QP</t>
  </si>
  <si>
    <t>Y-PSNR</t>
  </si>
  <si>
    <t>ET</t>
  </si>
  <si>
    <t>Average Intra</t>
  </si>
  <si>
    <t>Average Inter</t>
  </si>
  <si>
    <t>Normalized Enc time per NAL unit</t>
  </si>
  <si>
    <t>Enc duration per picture</t>
  </si>
  <si>
    <t>Time of transmission start</t>
  </si>
  <si>
    <t>IRAP with AU based and multiple NAL units</t>
  </si>
  <si>
    <t>GDR with AU based and multiple NAL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</si>
</sst>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Border="1"/>
    <xf numFmtId="2" fontId="0" fillId="0" borderId="9" xfId="0" applyNumberFormat="1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8" xfId="0" applyNumberFormat="1" applyBorder="1"/>
    <xf numFmtId="2" fontId="0" fillId="0" borderId="10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IRAP -- Picture Bitcount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OriginalData!$D$2:$D$501</c:f>
              <c:numCache>
                <c:formatCode>General</c:formatCode>
                <c:ptCount val="500"/>
                <c:pt idx="0">
                  <c:v>472544</c:v>
                </c:pt>
                <c:pt idx="1">
                  <c:v>98296</c:v>
                </c:pt>
                <c:pt idx="2">
                  <c:v>100944</c:v>
                </c:pt>
                <c:pt idx="3">
                  <c:v>95608</c:v>
                </c:pt>
                <c:pt idx="4">
                  <c:v>105952</c:v>
                </c:pt>
                <c:pt idx="5">
                  <c:v>97256</c:v>
                </c:pt>
                <c:pt idx="6">
                  <c:v>104152</c:v>
                </c:pt>
                <c:pt idx="7">
                  <c:v>109432</c:v>
                </c:pt>
                <c:pt idx="8">
                  <c:v>97344</c:v>
                </c:pt>
                <c:pt idx="9">
                  <c:v>104272</c:v>
                </c:pt>
                <c:pt idx="10">
                  <c:v>102888</c:v>
                </c:pt>
                <c:pt idx="11">
                  <c:v>98024</c:v>
                </c:pt>
                <c:pt idx="12">
                  <c:v>99416</c:v>
                </c:pt>
                <c:pt idx="13">
                  <c:v>104456</c:v>
                </c:pt>
                <c:pt idx="14">
                  <c:v>93184</c:v>
                </c:pt>
                <c:pt idx="15">
                  <c:v>95360</c:v>
                </c:pt>
                <c:pt idx="16">
                  <c:v>99032</c:v>
                </c:pt>
                <c:pt idx="17">
                  <c:v>94968</c:v>
                </c:pt>
                <c:pt idx="18">
                  <c:v>98544</c:v>
                </c:pt>
                <c:pt idx="19">
                  <c:v>92200</c:v>
                </c:pt>
                <c:pt idx="20">
                  <c:v>98368</c:v>
                </c:pt>
                <c:pt idx="21">
                  <c:v>102224</c:v>
                </c:pt>
                <c:pt idx="22">
                  <c:v>94920</c:v>
                </c:pt>
                <c:pt idx="23">
                  <c:v>98592</c:v>
                </c:pt>
                <c:pt idx="24">
                  <c:v>100512</c:v>
                </c:pt>
                <c:pt idx="25">
                  <c:v>96264</c:v>
                </c:pt>
                <c:pt idx="26">
                  <c:v>106352</c:v>
                </c:pt>
                <c:pt idx="27">
                  <c:v>100992</c:v>
                </c:pt>
                <c:pt idx="28">
                  <c:v>89104</c:v>
                </c:pt>
                <c:pt idx="29">
                  <c:v>100256</c:v>
                </c:pt>
                <c:pt idx="30">
                  <c:v>120344</c:v>
                </c:pt>
                <c:pt idx="31">
                  <c:v>95432</c:v>
                </c:pt>
                <c:pt idx="32">
                  <c:v>471232</c:v>
                </c:pt>
                <c:pt idx="33">
                  <c:v>111632</c:v>
                </c:pt>
                <c:pt idx="34">
                  <c:v>97624</c:v>
                </c:pt>
                <c:pt idx="35">
                  <c:v>99712</c:v>
                </c:pt>
                <c:pt idx="36">
                  <c:v>103432</c:v>
                </c:pt>
                <c:pt idx="37">
                  <c:v>94840</c:v>
                </c:pt>
                <c:pt idx="38">
                  <c:v>103552</c:v>
                </c:pt>
                <c:pt idx="39">
                  <c:v>102280</c:v>
                </c:pt>
                <c:pt idx="40">
                  <c:v>102000</c:v>
                </c:pt>
                <c:pt idx="41">
                  <c:v>110368</c:v>
                </c:pt>
                <c:pt idx="42">
                  <c:v>107200</c:v>
                </c:pt>
                <c:pt idx="43">
                  <c:v>115888</c:v>
                </c:pt>
                <c:pt idx="44">
                  <c:v>112832</c:v>
                </c:pt>
                <c:pt idx="45">
                  <c:v>113576</c:v>
                </c:pt>
                <c:pt idx="46">
                  <c:v>117128</c:v>
                </c:pt>
                <c:pt idx="47">
                  <c:v>113640</c:v>
                </c:pt>
                <c:pt idx="48">
                  <c:v>111040</c:v>
                </c:pt>
                <c:pt idx="49">
                  <c:v>114352</c:v>
                </c:pt>
                <c:pt idx="50">
                  <c:v>116840</c:v>
                </c:pt>
                <c:pt idx="51">
                  <c:v>108168</c:v>
                </c:pt>
                <c:pt idx="52">
                  <c:v>118576</c:v>
                </c:pt>
                <c:pt idx="53">
                  <c:v>139224</c:v>
                </c:pt>
                <c:pt idx="54">
                  <c:v>119888</c:v>
                </c:pt>
                <c:pt idx="55">
                  <c:v>113488</c:v>
                </c:pt>
                <c:pt idx="56">
                  <c:v>105264</c:v>
                </c:pt>
                <c:pt idx="57">
                  <c:v>109816</c:v>
                </c:pt>
                <c:pt idx="58">
                  <c:v>112112</c:v>
                </c:pt>
                <c:pt idx="59">
                  <c:v>105832</c:v>
                </c:pt>
                <c:pt idx="60">
                  <c:v>117648</c:v>
                </c:pt>
                <c:pt idx="61">
                  <c:v>116144</c:v>
                </c:pt>
                <c:pt idx="62">
                  <c:v>116088</c:v>
                </c:pt>
                <c:pt idx="63">
                  <c:v>126328</c:v>
                </c:pt>
                <c:pt idx="64">
                  <c:v>491688</c:v>
                </c:pt>
                <c:pt idx="65">
                  <c:v>135216</c:v>
                </c:pt>
                <c:pt idx="66">
                  <c:v>130304</c:v>
                </c:pt>
                <c:pt idx="67">
                  <c:v>115816</c:v>
                </c:pt>
                <c:pt idx="68">
                  <c:v>121312</c:v>
                </c:pt>
                <c:pt idx="69">
                  <c:v>118200</c:v>
                </c:pt>
                <c:pt idx="70">
                  <c:v>110688</c:v>
                </c:pt>
                <c:pt idx="71">
                  <c:v>112552</c:v>
                </c:pt>
                <c:pt idx="72">
                  <c:v>109400</c:v>
                </c:pt>
                <c:pt idx="73">
                  <c:v>108944</c:v>
                </c:pt>
                <c:pt idx="74">
                  <c:v>117896</c:v>
                </c:pt>
                <c:pt idx="75">
                  <c:v>107528</c:v>
                </c:pt>
                <c:pt idx="76">
                  <c:v>155368</c:v>
                </c:pt>
                <c:pt idx="77">
                  <c:v>121152</c:v>
                </c:pt>
                <c:pt idx="78">
                  <c:v>122168</c:v>
                </c:pt>
                <c:pt idx="79">
                  <c:v>122800</c:v>
                </c:pt>
                <c:pt idx="80">
                  <c:v>118288</c:v>
                </c:pt>
                <c:pt idx="81">
                  <c:v>125744</c:v>
                </c:pt>
                <c:pt idx="82">
                  <c:v>120744</c:v>
                </c:pt>
                <c:pt idx="83">
                  <c:v>118400</c:v>
                </c:pt>
                <c:pt idx="84">
                  <c:v>125096</c:v>
                </c:pt>
                <c:pt idx="85">
                  <c:v>122464</c:v>
                </c:pt>
                <c:pt idx="86">
                  <c:v>128856</c:v>
                </c:pt>
                <c:pt idx="87">
                  <c:v>122776</c:v>
                </c:pt>
                <c:pt idx="88">
                  <c:v>119400</c:v>
                </c:pt>
                <c:pt idx="89">
                  <c:v>116776</c:v>
                </c:pt>
                <c:pt idx="90">
                  <c:v>117792</c:v>
                </c:pt>
                <c:pt idx="91">
                  <c:v>109352</c:v>
                </c:pt>
                <c:pt idx="92">
                  <c:v>111408</c:v>
                </c:pt>
                <c:pt idx="93">
                  <c:v>107952</c:v>
                </c:pt>
                <c:pt idx="94">
                  <c:v>100832</c:v>
                </c:pt>
                <c:pt idx="95">
                  <c:v>106440</c:v>
                </c:pt>
                <c:pt idx="96">
                  <c:v>487392</c:v>
                </c:pt>
                <c:pt idx="97">
                  <c:v>106080</c:v>
                </c:pt>
                <c:pt idx="98">
                  <c:v>106968</c:v>
                </c:pt>
                <c:pt idx="99">
                  <c:v>126104</c:v>
                </c:pt>
                <c:pt idx="100">
                  <c:v>121808</c:v>
                </c:pt>
                <c:pt idx="101">
                  <c:v>107880</c:v>
                </c:pt>
                <c:pt idx="102">
                  <c:v>121080</c:v>
                </c:pt>
                <c:pt idx="103">
                  <c:v>128240</c:v>
                </c:pt>
                <c:pt idx="104">
                  <c:v>116824</c:v>
                </c:pt>
                <c:pt idx="105">
                  <c:v>124552</c:v>
                </c:pt>
                <c:pt idx="106">
                  <c:v>112912</c:v>
                </c:pt>
                <c:pt idx="107">
                  <c:v>119304</c:v>
                </c:pt>
                <c:pt idx="108">
                  <c:v>120544</c:v>
                </c:pt>
                <c:pt idx="109">
                  <c:v>111232</c:v>
                </c:pt>
                <c:pt idx="110">
                  <c:v>113656</c:v>
                </c:pt>
                <c:pt idx="111">
                  <c:v>104992</c:v>
                </c:pt>
                <c:pt idx="112">
                  <c:v>97840</c:v>
                </c:pt>
                <c:pt idx="113">
                  <c:v>104672</c:v>
                </c:pt>
                <c:pt idx="114">
                  <c:v>104904</c:v>
                </c:pt>
                <c:pt idx="115">
                  <c:v>99632</c:v>
                </c:pt>
                <c:pt idx="116">
                  <c:v>102968</c:v>
                </c:pt>
                <c:pt idx="117">
                  <c:v>96208</c:v>
                </c:pt>
                <c:pt idx="118">
                  <c:v>106216</c:v>
                </c:pt>
                <c:pt idx="119">
                  <c:v>108512</c:v>
                </c:pt>
                <c:pt idx="120">
                  <c:v>94672</c:v>
                </c:pt>
                <c:pt idx="121">
                  <c:v>106656</c:v>
                </c:pt>
                <c:pt idx="122">
                  <c:v>141008</c:v>
                </c:pt>
                <c:pt idx="123">
                  <c:v>121128</c:v>
                </c:pt>
                <c:pt idx="124">
                  <c:v>105736</c:v>
                </c:pt>
                <c:pt idx="125">
                  <c:v>116744</c:v>
                </c:pt>
                <c:pt idx="126">
                  <c:v>118656</c:v>
                </c:pt>
                <c:pt idx="127">
                  <c:v>111584</c:v>
                </c:pt>
                <c:pt idx="128">
                  <c:v>490960</c:v>
                </c:pt>
                <c:pt idx="129">
                  <c:v>133336</c:v>
                </c:pt>
                <c:pt idx="130">
                  <c:v>115480</c:v>
                </c:pt>
                <c:pt idx="131">
                  <c:v>122624</c:v>
                </c:pt>
                <c:pt idx="132">
                  <c:v>109328</c:v>
                </c:pt>
                <c:pt idx="133">
                  <c:v>117464</c:v>
                </c:pt>
                <c:pt idx="134">
                  <c:v>114608</c:v>
                </c:pt>
                <c:pt idx="135">
                  <c:v>103992</c:v>
                </c:pt>
                <c:pt idx="136">
                  <c:v>107400</c:v>
                </c:pt>
                <c:pt idx="137">
                  <c:v>106000</c:v>
                </c:pt>
                <c:pt idx="138">
                  <c:v>96040</c:v>
                </c:pt>
                <c:pt idx="139">
                  <c:v>100904</c:v>
                </c:pt>
                <c:pt idx="140">
                  <c:v>98016</c:v>
                </c:pt>
                <c:pt idx="141">
                  <c:v>88680</c:v>
                </c:pt>
                <c:pt idx="142">
                  <c:v>90608</c:v>
                </c:pt>
                <c:pt idx="143">
                  <c:v>82064</c:v>
                </c:pt>
                <c:pt idx="144">
                  <c:v>88960</c:v>
                </c:pt>
                <c:pt idx="145">
                  <c:v>112888</c:v>
                </c:pt>
                <c:pt idx="146">
                  <c:v>95840</c:v>
                </c:pt>
                <c:pt idx="147">
                  <c:v>82072</c:v>
                </c:pt>
                <c:pt idx="148">
                  <c:v>81680</c:v>
                </c:pt>
                <c:pt idx="149">
                  <c:v>77568</c:v>
                </c:pt>
                <c:pt idx="150">
                  <c:v>84320</c:v>
                </c:pt>
                <c:pt idx="151">
                  <c:v>92232</c:v>
                </c:pt>
                <c:pt idx="152">
                  <c:v>85448</c:v>
                </c:pt>
                <c:pt idx="153">
                  <c:v>90880</c:v>
                </c:pt>
                <c:pt idx="154">
                  <c:v>89376</c:v>
                </c:pt>
                <c:pt idx="155">
                  <c:v>74112</c:v>
                </c:pt>
                <c:pt idx="156">
                  <c:v>87616</c:v>
                </c:pt>
                <c:pt idx="157">
                  <c:v>91248</c:v>
                </c:pt>
                <c:pt idx="158">
                  <c:v>89824</c:v>
                </c:pt>
                <c:pt idx="159">
                  <c:v>98776</c:v>
                </c:pt>
                <c:pt idx="160">
                  <c:v>467392</c:v>
                </c:pt>
                <c:pt idx="161">
                  <c:v>110680</c:v>
                </c:pt>
                <c:pt idx="162">
                  <c:v>101328</c:v>
                </c:pt>
                <c:pt idx="163">
                  <c:v>91232</c:v>
                </c:pt>
                <c:pt idx="164">
                  <c:v>101760</c:v>
                </c:pt>
                <c:pt idx="165">
                  <c:v>103248</c:v>
                </c:pt>
                <c:pt idx="166">
                  <c:v>102216</c:v>
                </c:pt>
                <c:pt idx="167">
                  <c:v>106288</c:v>
                </c:pt>
                <c:pt idx="168">
                  <c:v>128864</c:v>
                </c:pt>
                <c:pt idx="169">
                  <c:v>107952</c:v>
                </c:pt>
                <c:pt idx="170">
                  <c:v>100768</c:v>
                </c:pt>
                <c:pt idx="171">
                  <c:v>101816</c:v>
                </c:pt>
                <c:pt idx="172">
                  <c:v>104800</c:v>
                </c:pt>
                <c:pt idx="173">
                  <c:v>95816</c:v>
                </c:pt>
                <c:pt idx="174">
                  <c:v>101768</c:v>
                </c:pt>
                <c:pt idx="175">
                  <c:v>104480</c:v>
                </c:pt>
                <c:pt idx="176">
                  <c:v>92040</c:v>
                </c:pt>
                <c:pt idx="177">
                  <c:v>98056</c:v>
                </c:pt>
                <c:pt idx="178">
                  <c:v>92520</c:v>
                </c:pt>
                <c:pt idx="179">
                  <c:v>88632</c:v>
                </c:pt>
                <c:pt idx="180">
                  <c:v>92184</c:v>
                </c:pt>
                <c:pt idx="181">
                  <c:v>82112</c:v>
                </c:pt>
                <c:pt idx="182">
                  <c:v>86392</c:v>
                </c:pt>
                <c:pt idx="183">
                  <c:v>77568</c:v>
                </c:pt>
                <c:pt idx="184">
                  <c:v>89784</c:v>
                </c:pt>
                <c:pt idx="185">
                  <c:v>86256</c:v>
                </c:pt>
                <c:pt idx="186">
                  <c:v>84024</c:v>
                </c:pt>
                <c:pt idx="187">
                  <c:v>82496</c:v>
                </c:pt>
                <c:pt idx="188">
                  <c:v>89280</c:v>
                </c:pt>
                <c:pt idx="189">
                  <c:v>81456</c:v>
                </c:pt>
                <c:pt idx="190">
                  <c:v>86456</c:v>
                </c:pt>
                <c:pt idx="191">
                  <c:v>105176</c:v>
                </c:pt>
                <c:pt idx="192">
                  <c:v>469960</c:v>
                </c:pt>
                <c:pt idx="193">
                  <c:v>85576</c:v>
                </c:pt>
                <c:pt idx="194">
                  <c:v>94704</c:v>
                </c:pt>
                <c:pt idx="195">
                  <c:v>88088</c:v>
                </c:pt>
                <c:pt idx="196">
                  <c:v>79824</c:v>
                </c:pt>
                <c:pt idx="197">
                  <c:v>88296</c:v>
                </c:pt>
                <c:pt idx="198">
                  <c:v>93136</c:v>
                </c:pt>
                <c:pt idx="199">
                  <c:v>85016</c:v>
                </c:pt>
                <c:pt idx="200">
                  <c:v>91592</c:v>
                </c:pt>
                <c:pt idx="201">
                  <c:v>98912</c:v>
                </c:pt>
                <c:pt idx="202">
                  <c:v>93944</c:v>
                </c:pt>
                <c:pt idx="203">
                  <c:v>100504</c:v>
                </c:pt>
                <c:pt idx="204">
                  <c:v>94584</c:v>
                </c:pt>
                <c:pt idx="205">
                  <c:v>105824</c:v>
                </c:pt>
                <c:pt idx="206">
                  <c:v>104088</c:v>
                </c:pt>
                <c:pt idx="207">
                  <c:v>98440</c:v>
                </c:pt>
                <c:pt idx="208">
                  <c:v>107336</c:v>
                </c:pt>
                <c:pt idx="209">
                  <c:v>104504</c:v>
                </c:pt>
                <c:pt idx="210">
                  <c:v>96544</c:v>
                </c:pt>
                <c:pt idx="211">
                  <c:v>105816</c:v>
                </c:pt>
                <c:pt idx="212">
                  <c:v>105400</c:v>
                </c:pt>
                <c:pt idx="213">
                  <c:v>95776</c:v>
                </c:pt>
                <c:pt idx="214">
                  <c:v>128104</c:v>
                </c:pt>
                <c:pt idx="215">
                  <c:v>103288</c:v>
                </c:pt>
                <c:pt idx="216">
                  <c:v>109328</c:v>
                </c:pt>
                <c:pt idx="217">
                  <c:v>104808</c:v>
                </c:pt>
                <c:pt idx="218">
                  <c:v>97480</c:v>
                </c:pt>
                <c:pt idx="219">
                  <c:v>102800</c:v>
                </c:pt>
                <c:pt idx="220">
                  <c:v>97640</c:v>
                </c:pt>
                <c:pt idx="221">
                  <c:v>102672</c:v>
                </c:pt>
                <c:pt idx="222">
                  <c:v>101768</c:v>
                </c:pt>
                <c:pt idx="223">
                  <c:v>96480</c:v>
                </c:pt>
                <c:pt idx="224">
                  <c:v>493192</c:v>
                </c:pt>
                <c:pt idx="225">
                  <c:v>113568</c:v>
                </c:pt>
                <c:pt idx="226">
                  <c:v>96536</c:v>
                </c:pt>
                <c:pt idx="227">
                  <c:v>103464</c:v>
                </c:pt>
                <c:pt idx="228">
                  <c:v>96424</c:v>
                </c:pt>
                <c:pt idx="229">
                  <c:v>95016</c:v>
                </c:pt>
                <c:pt idx="230">
                  <c:v>106472</c:v>
                </c:pt>
                <c:pt idx="231">
                  <c:v>97888</c:v>
                </c:pt>
                <c:pt idx="232">
                  <c:v>101856</c:v>
                </c:pt>
                <c:pt idx="233">
                  <c:v>107376</c:v>
                </c:pt>
                <c:pt idx="234">
                  <c:v>101760</c:v>
                </c:pt>
                <c:pt idx="235">
                  <c:v>106584</c:v>
                </c:pt>
                <c:pt idx="236">
                  <c:v>114792</c:v>
                </c:pt>
                <c:pt idx="237">
                  <c:v>143848</c:v>
                </c:pt>
                <c:pt idx="238">
                  <c:v>115032</c:v>
                </c:pt>
                <c:pt idx="239">
                  <c:v>121184</c:v>
                </c:pt>
                <c:pt idx="240">
                  <c:v>118424</c:v>
                </c:pt>
                <c:pt idx="241">
                  <c:v>115488</c:v>
                </c:pt>
                <c:pt idx="242">
                  <c:v>126224</c:v>
                </c:pt>
                <c:pt idx="243">
                  <c:v>130104</c:v>
                </c:pt>
                <c:pt idx="244">
                  <c:v>128632</c:v>
                </c:pt>
                <c:pt idx="245">
                  <c:v>133288</c:v>
                </c:pt>
                <c:pt idx="246">
                  <c:v>132272</c:v>
                </c:pt>
                <c:pt idx="247">
                  <c:v>149592</c:v>
                </c:pt>
                <c:pt idx="248">
                  <c:v>158104</c:v>
                </c:pt>
                <c:pt idx="249">
                  <c:v>150792</c:v>
                </c:pt>
                <c:pt idx="250">
                  <c:v>160872</c:v>
                </c:pt>
                <c:pt idx="251">
                  <c:v>157824</c:v>
                </c:pt>
                <c:pt idx="252">
                  <c:v>146392</c:v>
                </c:pt>
                <c:pt idx="253">
                  <c:v>155680</c:v>
                </c:pt>
                <c:pt idx="254">
                  <c:v>155824</c:v>
                </c:pt>
                <c:pt idx="255">
                  <c:v>151288</c:v>
                </c:pt>
                <c:pt idx="256">
                  <c:v>559440</c:v>
                </c:pt>
                <c:pt idx="257">
                  <c:v>159784</c:v>
                </c:pt>
                <c:pt idx="258">
                  <c:v>165488</c:v>
                </c:pt>
                <c:pt idx="259">
                  <c:v>151768</c:v>
                </c:pt>
                <c:pt idx="260">
                  <c:v>187072</c:v>
                </c:pt>
                <c:pt idx="261">
                  <c:v>161656</c:v>
                </c:pt>
                <c:pt idx="262">
                  <c:v>165400</c:v>
                </c:pt>
                <c:pt idx="263">
                  <c:v>158344</c:v>
                </c:pt>
                <c:pt idx="264">
                  <c:v>166032</c:v>
                </c:pt>
                <c:pt idx="265">
                  <c:v>168120</c:v>
                </c:pt>
                <c:pt idx="266">
                  <c:v>166768</c:v>
                </c:pt>
                <c:pt idx="267">
                  <c:v>177224</c:v>
                </c:pt>
                <c:pt idx="268">
                  <c:v>178816</c:v>
                </c:pt>
                <c:pt idx="269">
                  <c:v>179544</c:v>
                </c:pt>
                <c:pt idx="270">
                  <c:v>192440</c:v>
                </c:pt>
                <c:pt idx="271">
                  <c:v>181128</c:v>
                </c:pt>
                <c:pt idx="272">
                  <c:v>186760</c:v>
                </c:pt>
                <c:pt idx="273">
                  <c:v>188376</c:v>
                </c:pt>
                <c:pt idx="274">
                  <c:v>176864</c:v>
                </c:pt>
                <c:pt idx="275">
                  <c:v>184568</c:v>
                </c:pt>
                <c:pt idx="276">
                  <c:v>180456</c:v>
                </c:pt>
                <c:pt idx="277">
                  <c:v>161168</c:v>
                </c:pt>
                <c:pt idx="278">
                  <c:v>167080</c:v>
                </c:pt>
                <c:pt idx="279">
                  <c:v>151328</c:v>
                </c:pt>
                <c:pt idx="280">
                  <c:v>136496</c:v>
                </c:pt>
                <c:pt idx="281">
                  <c:v>118728</c:v>
                </c:pt>
                <c:pt idx="282">
                  <c:v>112744</c:v>
                </c:pt>
                <c:pt idx="283">
                  <c:v>127336</c:v>
                </c:pt>
                <c:pt idx="284">
                  <c:v>112080</c:v>
                </c:pt>
                <c:pt idx="285">
                  <c:v>112368</c:v>
                </c:pt>
                <c:pt idx="286">
                  <c:v>106232</c:v>
                </c:pt>
                <c:pt idx="287">
                  <c:v>113120</c:v>
                </c:pt>
                <c:pt idx="288">
                  <c:v>496432</c:v>
                </c:pt>
                <c:pt idx="289">
                  <c:v>119800</c:v>
                </c:pt>
                <c:pt idx="290">
                  <c:v>119936</c:v>
                </c:pt>
                <c:pt idx="291">
                  <c:v>109968</c:v>
                </c:pt>
                <c:pt idx="292">
                  <c:v>113544</c:v>
                </c:pt>
                <c:pt idx="293">
                  <c:v>116048</c:v>
                </c:pt>
                <c:pt idx="294">
                  <c:v>112288</c:v>
                </c:pt>
                <c:pt idx="295">
                  <c:v>117288</c:v>
                </c:pt>
                <c:pt idx="296">
                  <c:v>124560</c:v>
                </c:pt>
                <c:pt idx="297">
                  <c:v>114352</c:v>
                </c:pt>
                <c:pt idx="298">
                  <c:v>121560</c:v>
                </c:pt>
                <c:pt idx="299">
                  <c:v>123960</c:v>
                </c:pt>
                <c:pt idx="300">
                  <c:v>111048</c:v>
                </c:pt>
                <c:pt idx="301">
                  <c:v>117784</c:v>
                </c:pt>
                <c:pt idx="302">
                  <c:v>109448</c:v>
                </c:pt>
                <c:pt idx="303">
                  <c:v>119160</c:v>
                </c:pt>
                <c:pt idx="304">
                  <c:v>121296</c:v>
                </c:pt>
                <c:pt idx="305">
                  <c:v>113088</c:v>
                </c:pt>
                <c:pt idx="306">
                  <c:v>153120</c:v>
                </c:pt>
                <c:pt idx="307">
                  <c:v>125016</c:v>
                </c:pt>
                <c:pt idx="308">
                  <c:v>116696</c:v>
                </c:pt>
                <c:pt idx="309">
                  <c:v>108744</c:v>
                </c:pt>
                <c:pt idx="310">
                  <c:v>114696</c:v>
                </c:pt>
                <c:pt idx="311">
                  <c:v>108608</c:v>
                </c:pt>
                <c:pt idx="312">
                  <c:v>102800</c:v>
                </c:pt>
                <c:pt idx="313">
                  <c:v>107432</c:v>
                </c:pt>
                <c:pt idx="314">
                  <c:v>103424</c:v>
                </c:pt>
                <c:pt idx="315">
                  <c:v>119640</c:v>
                </c:pt>
                <c:pt idx="316">
                  <c:v>118960</c:v>
                </c:pt>
                <c:pt idx="317">
                  <c:v>111728</c:v>
                </c:pt>
                <c:pt idx="318">
                  <c:v>130520</c:v>
                </c:pt>
                <c:pt idx="319">
                  <c:v>132664</c:v>
                </c:pt>
                <c:pt idx="320">
                  <c:v>541752</c:v>
                </c:pt>
                <c:pt idx="321">
                  <c:v>145552</c:v>
                </c:pt>
                <c:pt idx="322">
                  <c:v>152048</c:v>
                </c:pt>
                <c:pt idx="323">
                  <c:v>151296</c:v>
                </c:pt>
                <c:pt idx="324">
                  <c:v>145344</c:v>
                </c:pt>
                <c:pt idx="325">
                  <c:v>131704</c:v>
                </c:pt>
                <c:pt idx="326">
                  <c:v>139776</c:v>
                </c:pt>
                <c:pt idx="327">
                  <c:v>140720</c:v>
                </c:pt>
                <c:pt idx="328">
                  <c:v>130304</c:v>
                </c:pt>
                <c:pt idx="329">
                  <c:v>179160</c:v>
                </c:pt>
                <c:pt idx="330">
                  <c:v>147568</c:v>
                </c:pt>
                <c:pt idx="331">
                  <c:v>138744</c:v>
                </c:pt>
                <c:pt idx="332">
                  <c:v>144720</c:v>
                </c:pt>
                <c:pt idx="333">
                  <c:v>141472</c:v>
                </c:pt>
                <c:pt idx="334">
                  <c:v>135032</c:v>
                </c:pt>
                <c:pt idx="335">
                  <c:v>148616</c:v>
                </c:pt>
                <c:pt idx="336">
                  <c:v>147736</c:v>
                </c:pt>
                <c:pt idx="337">
                  <c:v>139304</c:v>
                </c:pt>
                <c:pt idx="338">
                  <c:v>144184</c:v>
                </c:pt>
                <c:pt idx="339">
                  <c:v>142408</c:v>
                </c:pt>
                <c:pt idx="340">
                  <c:v>135736</c:v>
                </c:pt>
                <c:pt idx="341">
                  <c:v>146496</c:v>
                </c:pt>
                <c:pt idx="342">
                  <c:v>133520</c:v>
                </c:pt>
                <c:pt idx="343">
                  <c:v>140896</c:v>
                </c:pt>
                <c:pt idx="344">
                  <c:v>128672</c:v>
                </c:pt>
                <c:pt idx="345">
                  <c:v>121864</c:v>
                </c:pt>
                <c:pt idx="346">
                  <c:v>123840</c:v>
                </c:pt>
                <c:pt idx="347">
                  <c:v>121352</c:v>
                </c:pt>
                <c:pt idx="348">
                  <c:v>123848</c:v>
                </c:pt>
                <c:pt idx="349">
                  <c:v>128928</c:v>
                </c:pt>
                <c:pt idx="350">
                  <c:v>119344</c:v>
                </c:pt>
                <c:pt idx="351">
                  <c:v>110264</c:v>
                </c:pt>
                <c:pt idx="352">
                  <c:v>490600</c:v>
                </c:pt>
                <c:pt idx="353">
                  <c:v>109528</c:v>
                </c:pt>
                <c:pt idx="354">
                  <c:v>99480</c:v>
                </c:pt>
                <c:pt idx="355">
                  <c:v>101736</c:v>
                </c:pt>
                <c:pt idx="356">
                  <c:v>103144</c:v>
                </c:pt>
                <c:pt idx="357">
                  <c:v>100368</c:v>
                </c:pt>
                <c:pt idx="358">
                  <c:v>104624</c:v>
                </c:pt>
                <c:pt idx="359">
                  <c:v>120352</c:v>
                </c:pt>
                <c:pt idx="360">
                  <c:v>108440</c:v>
                </c:pt>
                <c:pt idx="361">
                  <c:v>116008</c:v>
                </c:pt>
                <c:pt idx="362">
                  <c:v>118144</c:v>
                </c:pt>
                <c:pt idx="363">
                  <c:v>108592</c:v>
                </c:pt>
                <c:pt idx="364">
                  <c:v>117472</c:v>
                </c:pt>
                <c:pt idx="365">
                  <c:v>115712</c:v>
                </c:pt>
                <c:pt idx="366">
                  <c:v>122224</c:v>
                </c:pt>
                <c:pt idx="367">
                  <c:v>118848</c:v>
                </c:pt>
                <c:pt idx="368">
                  <c:v>122752</c:v>
                </c:pt>
                <c:pt idx="369">
                  <c:v>114952</c:v>
                </c:pt>
                <c:pt idx="370">
                  <c:v>109648</c:v>
                </c:pt>
                <c:pt idx="371">
                  <c:v>103064</c:v>
                </c:pt>
                <c:pt idx="372">
                  <c:v>114496</c:v>
                </c:pt>
                <c:pt idx="373">
                  <c:v>121072</c:v>
                </c:pt>
                <c:pt idx="374">
                  <c:v>115336</c:v>
                </c:pt>
                <c:pt idx="375">
                  <c:v>125400</c:v>
                </c:pt>
                <c:pt idx="376">
                  <c:v>94888</c:v>
                </c:pt>
                <c:pt idx="377">
                  <c:v>94064</c:v>
                </c:pt>
                <c:pt idx="378">
                  <c:v>81744</c:v>
                </c:pt>
                <c:pt idx="379">
                  <c:v>84056</c:v>
                </c:pt>
                <c:pt idx="380">
                  <c:v>83576</c:v>
                </c:pt>
                <c:pt idx="381">
                  <c:v>76408</c:v>
                </c:pt>
                <c:pt idx="382">
                  <c:v>83808</c:v>
                </c:pt>
                <c:pt idx="383">
                  <c:v>81240</c:v>
                </c:pt>
                <c:pt idx="384">
                  <c:v>443832</c:v>
                </c:pt>
                <c:pt idx="385">
                  <c:v>87304</c:v>
                </c:pt>
                <c:pt idx="386">
                  <c:v>84424</c:v>
                </c:pt>
                <c:pt idx="387">
                  <c:v>76248</c:v>
                </c:pt>
                <c:pt idx="388">
                  <c:v>81136</c:v>
                </c:pt>
                <c:pt idx="389">
                  <c:v>80912</c:v>
                </c:pt>
                <c:pt idx="390">
                  <c:v>71440</c:v>
                </c:pt>
                <c:pt idx="391">
                  <c:v>78232</c:v>
                </c:pt>
                <c:pt idx="392">
                  <c:v>75360</c:v>
                </c:pt>
                <c:pt idx="393">
                  <c:v>79400</c:v>
                </c:pt>
                <c:pt idx="394">
                  <c:v>83560</c:v>
                </c:pt>
                <c:pt idx="395">
                  <c:v>73448</c:v>
                </c:pt>
                <c:pt idx="396">
                  <c:v>83920</c:v>
                </c:pt>
                <c:pt idx="397">
                  <c:v>90088</c:v>
                </c:pt>
                <c:pt idx="398">
                  <c:v>116648</c:v>
                </c:pt>
                <c:pt idx="399">
                  <c:v>91000</c:v>
                </c:pt>
                <c:pt idx="400">
                  <c:v>89264</c:v>
                </c:pt>
                <c:pt idx="401">
                  <c:v>92952</c:v>
                </c:pt>
                <c:pt idx="402">
                  <c:v>101432</c:v>
                </c:pt>
                <c:pt idx="403">
                  <c:v>104568</c:v>
                </c:pt>
                <c:pt idx="404">
                  <c:v>93944</c:v>
                </c:pt>
                <c:pt idx="405">
                  <c:v>106256</c:v>
                </c:pt>
                <c:pt idx="406">
                  <c:v>99168</c:v>
                </c:pt>
                <c:pt idx="407">
                  <c:v>94688</c:v>
                </c:pt>
                <c:pt idx="408">
                  <c:v>93600</c:v>
                </c:pt>
                <c:pt idx="409">
                  <c:v>89904</c:v>
                </c:pt>
                <c:pt idx="410">
                  <c:v>94720</c:v>
                </c:pt>
                <c:pt idx="411">
                  <c:v>91792</c:v>
                </c:pt>
                <c:pt idx="412">
                  <c:v>84568</c:v>
                </c:pt>
                <c:pt idx="413">
                  <c:v>90584</c:v>
                </c:pt>
                <c:pt idx="414">
                  <c:v>95584</c:v>
                </c:pt>
                <c:pt idx="415">
                  <c:v>84008</c:v>
                </c:pt>
                <c:pt idx="416">
                  <c:v>461088</c:v>
                </c:pt>
                <c:pt idx="417">
                  <c:v>85296</c:v>
                </c:pt>
                <c:pt idx="418">
                  <c:v>93128</c:v>
                </c:pt>
                <c:pt idx="419">
                  <c:v>92736</c:v>
                </c:pt>
                <c:pt idx="420">
                  <c:v>80176</c:v>
                </c:pt>
                <c:pt idx="421">
                  <c:v>116344</c:v>
                </c:pt>
                <c:pt idx="422">
                  <c:v>95712</c:v>
                </c:pt>
                <c:pt idx="423">
                  <c:v>87888</c:v>
                </c:pt>
                <c:pt idx="424">
                  <c:v>88656</c:v>
                </c:pt>
                <c:pt idx="425">
                  <c:v>90112</c:v>
                </c:pt>
                <c:pt idx="426">
                  <c:v>84728</c:v>
                </c:pt>
                <c:pt idx="427">
                  <c:v>87808</c:v>
                </c:pt>
                <c:pt idx="428">
                  <c:v>91600</c:v>
                </c:pt>
                <c:pt idx="429">
                  <c:v>82464</c:v>
                </c:pt>
                <c:pt idx="430">
                  <c:v>92104</c:v>
                </c:pt>
                <c:pt idx="431">
                  <c:v>82752</c:v>
                </c:pt>
                <c:pt idx="432">
                  <c:v>91712</c:v>
                </c:pt>
                <c:pt idx="433">
                  <c:v>95144</c:v>
                </c:pt>
                <c:pt idx="434">
                  <c:v>83016</c:v>
                </c:pt>
                <c:pt idx="435">
                  <c:v>93472</c:v>
                </c:pt>
                <c:pt idx="436">
                  <c:v>97592</c:v>
                </c:pt>
                <c:pt idx="437">
                  <c:v>91536</c:v>
                </c:pt>
                <c:pt idx="438">
                  <c:v>100152</c:v>
                </c:pt>
                <c:pt idx="439">
                  <c:v>98800</c:v>
                </c:pt>
                <c:pt idx="440">
                  <c:v>77488</c:v>
                </c:pt>
                <c:pt idx="441">
                  <c:v>101952</c:v>
                </c:pt>
                <c:pt idx="442">
                  <c:v>93544</c:v>
                </c:pt>
                <c:pt idx="443">
                  <c:v>101600</c:v>
                </c:pt>
                <c:pt idx="444">
                  <c:v>122688</c:v>
                </c:pt>
                <c:pt idx="445">
                  <c:v>100296</c:v>
                </c:pt>
                <c:pt idx="446">
                  <c:v>92224</c:v>
                </c:pt>
                <c:pt idx="447">
                  <c:v>97784</c:v>
                </c:pt>
                <c:pt idx="448">
                  <c:v>458248</c:v>
                </c:pt>
                <c:pt idx="449">
                  <c:v>87640</c:v>
                </c:pt>
                <c:pt idx="450">
                  <c:v>100192</c:v>
                </c:pt>
                <c:pt idx="451">
                  <c:v>99360</c:v>
                </c:pt>
                <c:pt idx="452">
                  <c:v>86912</c:v>
                </c:pt>
                <c:pt idx="453">
                  <c:v>87032</c:v>
                </c:pt>
                <c:pt idx="454">
                  <c:v>76560</c:v>
                </c:pt>
                <c:pt idx="455">
                  <c:v>82856</c:v>
                </c:pt>
                <c:pt idx="456">
                  <c:v>77152</c:v>
                </c:pt>
                <c:pt idx="457">
                  <c:v>69024</c:v>
                </c:pt>
                <c:pt idx="458">
                  <c:v>79584</c:v>
                </c:pt>
                <c:pt idx="459">
                  <c:v>74792</c:v>
                </c:pt>
                <c:pt idx="460">
                  <c:v>70504</c:v>
                </c:pt>
                <c:pt idx="461">
                  <c:v>79120</c:v>
                </c:pt>
                <c:pt idx="462">
                  <c:v>73600</c:v>
                </c:pt>
                <c:pt idx="463">
                  <c:v>67960</c:v>
                </c:pt>
                <c:pt idx="464">
                  <c:v>74192</c:v>
                </c:pt>
                <c:pt idx="465">
                  <c:v>63240</c:v>
                </c:pt>
                <c:pt idx="466">
                  <c:v>78040</c:v>
                </c:pt>
                <c:pt idx="467">
                  <c:v>101344</c:v>
                </c:pt>
                <c:pt idx="468">
                  <c:v>72408</c:v>
                </c:pt>
                <c:pt idx="469">
                  <c:v>78456</c:v>
                </c:pt>
                <c:pt idx="470">
                  <c:v>74944</c:v>
                </c:pt>
                <c:pt idx="471">
                  <c:v>66776</c:v>
                </c:pt>
                <c:pt idx="472">
                  <c:v>75280</c:v>
                </c:pt>
                <c:pt idx="473">
                  <c:v>75320</c:v>
                </c:pt>
                <c:pt idx="474">
                  <c:v>74440</c:v>
                </c:pt>
                <c:pt idx="475">
                  <c:v>85080</c:v>
                </c:pt>
                <c:pt idx="476">
                  <c:v>85704</c:v>
                </c:pt>
                <c:pt idx="477">
                  <c:v>82088</c:v>
                </c:pt>
                <c:pt idx="478">
                  <c:v>85856</c:v>
                </c:pt>
                <c:pt idx="479">
                  <c:v>90864</c:v>
                </c:pt>
                <c:pt idx="480">
                  <c:v>452864</c:v>
                </c:pt>
                <c:pt idx="481">
                  <c:v>98800</c:v>
                </c:pt>
                <c:pt idx="482">
                  <c:v>98216</c:v>
                </c:pt>
                <c:pt idx="483">
                  <c:v>103504</c:v>
                </c:pt>
                <c:pt idx="484">
                  <c:v>94816</c:v>
                </c:pt>
                <c:pt idx="485">
                  <c:v>86720</c:v>
                </c:pt>
                <c:pt idx="486">
                  <c:v>99448</c:v>
                </c:pt>
                <c:pt idx="487">
                  <c:v>98624</c:v>
                </c:pt>
                <c:pt idx="488">
                  <c:v>88056</c:v>
                </c:pt>
                <c:pt idx="489">
                  <c:v>98640</c:v>
                </c:pt>
                <c:pt idx="490">
                  <c:v>127024</c:v>
                </c:pt>
                <c:pt idx="491">
                  <c:v>100264</c:v>
                </c:pt>
                <c:pt idx="492">
                  <c:v>106928</c:v>
                </c:pt>
                <c:pt idx="493">
                  <c:v>104248</c:v>
                </c:pt>
                <c:pt idx="494">
                  <c:v>97648</c:v>
                </c:pt>
                <c:pt idx="495">
                  <c:v>102680</c:v>
                </c:pt>
                <c:pt idx="496">
                  <c:v>95152</c:v>
                </c:pt>
                <c:pt idx="497">
                  <c:v>112528</c:v>
                </c:pt>
                <c:pt idx="498">
                  <c:v>98176</c:v>
                </c:pt>
                <c:pt idx="499">
                  <c:v>89216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47EF-90E4-0B58AE64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879936"/>
        <c:axId val="1808877856"/>
      </c:barChart>
      <c:catAx>
        <c:axId val="18088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77856"/>
        <c:crosses val="autoZero"/>
        <c:auto val="1"/>
        <c:lblAlgn val="ctr"/>
        <c:lblOffset val="100"/>
        <c:noMultiLvlLbl val="0"/>
      </c:catAx>
      <c:valAx>
        <c:axId val="18088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IRAP -- Picture</a:t>
            </a:r>
            <a:r>
              <a:rPr lang="en-US" baseline="0"/>
              <a:t> Y-PSNR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OriginalData!$E$2:$E$501</c:f>
              <c:numCache>
                <c:formatCode>General</c:formatCode>
                <c:ptCount val="500"/>
                <c:pt idx="0">
                  <c:v>42.536799999999999</c:v>
                </c:pt>
                <c:pt idx="1">
                  <c:v>41.810299999999998</c:v>
                </c:pt>
                <c:pt idx="2">
                  <c:v>41.704099999999997</c:v>
                </c:pt>
                <c:pt idx="3">
                  <c:v>41.6646</c:v>
                </c:pt>
                <c:pt idx="4">
                  <c:v>41.560099999999998</c:v>
                </c:pt>
                <c:pt idx="5">
                  <c:v>41.5197</c:v>
                </c:pt>
                <c:pt idx="6">
                  <c:v>41.508699999999997</c:v>
                </c:pt>
                <c:pt idx="7">
                  <c:v>41.526000000000003</c:v>
                </c:pt>
                <c:pt idx="8">
                  <c:v>41.511000000000003</c:v>
                </c:pt>
                <c:pt idx="9">
                  <c:v>41.548699999999997</c:v>
                </c:pt>
                <c:pt idx="10">
                  <c:v>41.6158</c:v>
                </c:pt>
                <c:pt idx="11">
                  <c:v>41.615099999999998</c:v>
                </c:pt>
                <c:pt idx="12">
                  <c:v>41.625999999999998</c:v>
                </c:pt>
                <c:pt idx="13">
                  <c:v>41.616</c:v>
                </c:pt>
                <c:pt idx="14">
                  <c:v>41.619599999999998</c:v>
                </c:pt>
                <c:pt idx="15">
                  <c:v>41.644199999999998</c:v>
                </c:pt>
                <c:pt idx="16">
                  <c:v>41.5991</c:v>
                </c:pt>
                <c:pt idx="17">
                  <c:v>41.6312</c:v>
                </c:pt>
                <c:pt idx="18">
                  <c:v>41.559699999999999</c:v>
                </c:pt>
                <c:pt idx="19">
                  <c:v>41.451700000000002</c:v>
                </c:pt>
                <c:pt idx="20">
                  <c:v>41.445999999999998</c:v>
                </c:pt>
                <c:pt idx="21">
                  <c:v>41.499600000000001</c:v>
                </c:pt>
                <c:pt idx="22">
                  <c:v>41.488500000000002</c:v>
                </c:pt>
                <c:pt idx="23">
                  <c:v>41.441400000000002</c:v>
                </c:pt>
                <c:pt idx="24">
                  <c:v>41.4726</c:v>
                </c:pt>
                <c:pt idx="25">
                  <c:v>41.464199999999998</c:v>
                </c:pt>
                <c:pt idx="26">
                  <c:v>41.448599999999999</c:v>
                </c:pt>
                <c:pt idx="27">
                  <c:v>41.470300000000002</c:v>
                </c:pt>
                <c:pt idx="28">
                  <c:v>41.4786</c:v>
                </c:pt>
                <c:pt idx="29">
                  <c:v>41.514600000000002</c:v>
                </c:pt>
                <c:pt idx="30">
                  <c:v>41.5471</c:v>
                </c:pt>
                <c:pt idx="31">
                  <c:v>41.472000000000001</c:v>
                </c:pt>
                <c:pt idx="32">
                  <c:v>42.4756</c:v>
                </c:pt>
                <c:pt idx="33">
                  <c:v>41.633899999999997</c:v>
                </c:pt>
                <c:pt idx="34">
                  <c:v>41.63</c:v>
                </c:pt>
                <c:pt idx="35">
                  <c:v>41.646000000000001</c:v>
                </c:pt>
                <c:pt idx="36">
                  <c:v>41.568100000000001</c:v>
                </c:pt>
                <c:pt idx="37">
                  <c:v>41.561599999999999</c:v>
                </c:pt>
                <c:pt idx="38">
                  <c:v>41.599800000000002</c:v>
                </c:pt>
                <c:pt idx="39">
                  <c:v>41.528700000000001</c:v>
                </c:pt>
                <c:pt idx="40">
                  <c:v>41.473799999999997</c:v>
                </c:pt>
                <c:pt idx="41">
                  <c:v>41.331299999999999</c:v>
                </c:pt>
                <c:pt idx="42">
                  <c:v>41.291499999999999</c:v>
                </c:pt>
                <c:pt idx="43">
                  <c:v>41.2727</c:v>
                </c:pt>
                <c:pt idx="44">
                  <c:v>41.2256</c:v>
                </c:pt>
                <c:pt idx="45">
                  <c:v>41.185099999999998</c:v>
                </c:pt>
                <c:pt idx="46">
                  <c:v>41.138300000000001</c:v>
                </c:pt>
                <c:pt idx="47">
                  <c:v>41.104500000000002</c:v>
                </c:pt>
                <c:pt idx="48">
                  <c:v>41.139099999999999</c:v>
                </c:pt>
                <c:pt idx="49">
                  <c:v>41.155900000000003</c:v>
                </c:pt>
                <c:pt idx="50">
                  <c:v>41.143300000000004</c:v>
                </c:pt>
                <c:pt idx="51">
                  <c:v>41.155099999999997</c:v>
                </c:pt>
                <c:pt idx="52">
                  <c:v>41.1252</c:v>
                </c:pt>
                <c:pt idx="53">
                  <c:v>41.119900000000001</c:v>
                </c:pt>
                <c:pt idx="54">
                  <c:v>41.080399999999997</c:v>
                </c:pt>
                <c:pt idx="55">
                  <c:v>41.088000000000001</c:v>
                </c:pt>
                <c:pt idx="56">
                  <c:v>41.1173</c:v>
                </c:pt>
                <c:pt idx="57">
                  <c:v>41.137999999999998</c:v>
                </c:pt>
                <c:pt idx="58">
                  <c:v>41.164400000000001</c:v>
                </c:pt>
                <c:pt idx="59">
                  <c:v>41.118499999999997</c:v>
                </c:pt>
                <c:pt idx="60">
                  <c:v>41.164000000000001</c:v>
                </c:pt>
                <c:pt idx="61">
                  <c:v>41.170499999999997</c:v>
                </c:pt>
                <c:pt idx="62">
                  <c:v>41.1496</c:v>
                </c:pt>
                <c:pt idx="63">
                  <c:v>41.033900000000003</c:v>
                </c:pt>
                <c:pt idx="64">
                  <c:v>42.129300000000001</c:v>
                </c:pt>
                <c:pt idx="65">
                  <c:v>41.117600000000003</c:v>
                </c:pt>
                <c:pt idx="66">
                  <c:v>41.08</c:v>
                </c:pt>
                <c:pt idx="67">
                  <c:v>41.090899999999998</c:v>
                </c:pt>
                <c:pt idx="68">
                  <c:v>41.102499999999999</c:v>
                </c:pt>
                <c:pt idx="69">
                  <c:v>41.100200000000001</c:v>
                </c:pt>
                <c:pt idx="70">
                  <c:v>41.110399999999998</c:v>
                </c:pt>
                <c:pt idx="71">
                  <c:v>41.0749</c:v>
                </c:pt>
                <c:pt idx="72">
                  <c:v>41.017800000000001</c:v>
                </c:pt>
                <c:pt idx="73">
                  <c:v>40.969799999999999</c:v>
                </c:pt>
                <c:pt idx="74">
                  <c:v>40.953299999999999</c:v>
                </c:pt>
                <c:pt idx="75">
                  <c:v>40.8812</c:v>
                </c:pt>
                <c:pt idx="76">
                  <c:v>40.880899999999997</c:v>
                </c:pt>
                <c:pt idx="77">
                  <c:v>40.830399999999997</c:v>
                </c:pt>
                <c:pt idx="78">
                  <c:v>40.905000000000001</c:v>
                </c:pt>
                <c:pt idx="79">
                  <c:v>40.941400000000002</c:v>
                </c:pt>
                <c:pt idx="80">
                  <c:v>40.919499999999999</c:v>
                </c:pt>
                <c:pt idx="81">
                  <c:v>40.974200000000003</c:v>
                </c:pt>
                <c:pt idx="82">
                  <c:v>40.979100000000003</c:v>
                </c:pt>
                <c:pt idx="83">
                  <c:v>40.983199999999997</c:v>
                </c:pt>
                <c:pt idx="84">
                  <c:v>40.928100000000001</c:v>
                </c:pt>
                <c:pt idx="85">
                  <c:v>40.856099999999998</c:v>
                </c:pt>
                <c:pt idx="86">
                  <c:v>40.808900000000001</c:v>
                </c:pt>
                <c:pt idx="87">
                  <c:v>40.814999999999998</c:v>
                </c:pt>
                <c:pt idx="88">
                  <c:v>40.846800000000002</c:v>
                </c:pt>
                <c:pt idx="89">
                  <c:v>40.908799999999999</c:v>
                </c:pt>
                <c:pt idx="90">
                  <c:v>40.957299999999996</c:v>
                </c:pt>
                <c:pt idx="91">
                  <c:v>40.960999999999999</c:v>
                </c:pt>
                <c:pt idx="92">
                  <c:v>40.957999999999998</c:v>
                </c:pt>
                <c:pt idx="93">
                  <c:v>40.976300000000002</c:v>
                </c:pt>
                <c:pt idx="94">
                  <c:v>40.987299999999998</c:v>
                </c:pt>
                <c:pt idx="95">
                  <c:v>41.037599999999998</c:v>
                </c:pt>
                <c:pt idx="96">
                  <c:v>42.210599999999999</c:v>
                </c:pt>
                <c:pt idx="97">
                  <c:v>41.373699999999999</c:v>
                </c:pt>
                <c:pt idx="98">
                  <c:v>41.314599999999999</c:v>
                </c:pt>
                <c:pt idx="99">
                  <c:v>41.300600000000003</c:v>
                </c:pt>
                <c:pt idx="100">
                  <c:v>41.185099999999998</c:v>
                </c:pt>
                <c:pt idx="101">
                  <c:v>41.133299999999998</c:v>
                </c:pt>
                <c:pt idx="102">
                  <c:v>41.101300000000002</c:v>
                </c:pt>
                <c:pt idx="103">
                  <c:v>41.029400000000003</c:v>
                </c:pt>
                <c:pt idx="104">
                  <c:v>41.1051</c:v>
                </c:pt>
                <c:pt idx="105">
                  <c:v>41.235199999999999</c:v>
                </c:pt>
                <c:pt idx="106">
                  <c:v>41.251899999999999</c:v>
                </c:pt>
                <c:pt idx="107">
                  <c:v>41.248399999999997</c:v>
                </c:pt>
                <c:pt idx="108">
                  <c:v>41.2455</c:v>
                </c:pt>
                <c:pt idx="109">
                  <c:v>41.249099999999999</c:v>
                </c:pt>
                <c:pt idx="110">
                  <c:v>41.302900000000001</c:v>
                </c:pt>
                <c:pt idx="111">
                  <c:v>41.348799999999997</c:v>
                </c:pt>
                <c:pt idx="112">
                  <c:v>41.347099999999998</c:v>
                </c:pt>
                <c:pt idx="113">
                  <c:v>41.393099999999997</c:v>
                </c:pt>
                <c:pt idx="114">
                  <c:v>41.387</c:v>
                </c:pt>
                <c:pt idx="115">
                  <c:v>41.386299999999999</c:v>
                </c:pt>
                <c:pt idx="116">
                  <c:v>41.319699999999997</c:v>
                </c:pt>
                <c:pt idx="117">
                  <c:v>41.295099999999998</c:v>
                </c:pt>
                <c:pt idx="118">
                  <c:v>41.276000000000003</c:v>
                </c:pt>
                <c:pt idx="119">
                  <c:v>41.234900000000003</c:v>
                </c:pt>
                <c:pt idx="120">
                  <c:v>41.201599999999999</c:v>
                </c:pt>
                <c:pt idx="121">
                  <c:v>41.174300000000002</c:v>
                </c:pt>
                <c:pt idx="122">
                  <c:v>41.087899999999998</c:v>
                </c:pt>
                <c:pt idx="123">
                  <c:v>41.027999999999999</c:v>
                </c:pt>
                <c:pt idx="124">
                  <c:v>41.040399999999998</c:v>
                </c:pt>
                <c:pt idx="125">
                  <c:v>41.089100000000002</c:v>
                </c:pt>
                <c:pt idx="126">
                  <c:v>41.0471</c:v>
                </c:pt>
                <c:pt idx="127">
                  <c:v>41.000900000000001</c:v>
                </c:pt>
                <c:pt idx="128">
                  <c:v>42.243099999999998</c:v>
                </c:pt>
                <c:pt idx="129">
                  <c:v>41.269199999999998</c:v>
                </c:pt>
                <c:pt idx="130">
                  <c:v>41.228499999999997</c:v>
                </c:pt>
                <c:pt idx="131">
                  <c:v>41.286299999999997</c:v>
                </c:pt>
                <c:pt idx="132">
                  <c:v>41.269799999999996</c:v>
                </c:pt>
                <c:pt idx="133">
                  <c:v>41.315300000000001</c:v>
                </c:pt>
                <c:pt idx="134">
                  <c:v>41.3506</c:v>
                </c:pt>
                <c:pt idx="135">
                  <c:v>41.3504</c:v>
                </c:pt>
                <c:pt idx="136">
                  <c:v>41.426299999999998</c:v>
                </c:pt>
                <c:pt idx="137">
                  <c:v>41.389600000000002</c:v>
                </c:pt>
                <c:pt idx="138">
                  <c:v>41.410299999999999</c:v>
                </c:pt>
                <c:pt idx="139">
                  <c:v>41.4602</c:v>
                </c:pt>
                <c:pt idx="140">
                  <c:v>41.467799999999997</c:v>
                </c:pt>
                <c:pt idx="141">
                  <c:v>41.490099999999998</c:v>
                </c:pt>
                <c:pt idx="142">
                  <c:v>41.521599999999999</c:v>
                </c:pt>
                <c:pt idx="143">
                  <c:v>41.5092</c:v>
                </c:pt>
                <c:pt idx="144">
                  <c:v>41.5017</c:v>
                </c:pt>
                <c:pt idx="145">
                  <c:v>41.532200000000003</c:v>
                </c:pt>
                <c:pt idx="146">
                  <c:v>41.541200000000003</c:v>
                </c:pt>
                <c:pt idx="147">
                  <c:v>41.666200000000003</c:v>
                </c:pt>
                <c:pt idx="148">
                  <c:v>41.746499999999997</c:v>
                </c:pt>
                <c:pt idx="149">
                  <c:v>41.708799999999997</c:v>
                </c:pt>
                <c:pt idx="150">
                  <c:v>41.697400000000002</c:v>
                </c:pt>
                <c:pt idx="151">
                  <c:v>41.683300000000003</c:v>
                </c:pt>
                <c:pt idx="152">
                  <c:v>41.717599999999997</c:v>
                </c:pt>
                <c:pt idx="153">
                  <c:v>41.741300000000003</c:v>
                </c:pt>
                <c:pt idx="154">
                  <c:v>41.753500000000003</c:v>
                </c:pt>
                <c:pt idx="155">
                  <c:v>41.673699999999997</c:v>
                </c:pt>
                <c:pt idx="156">
                  <c:v>41.657299999999999</c:v>
                </c:pt>
                <c:pt idx="157">
                  <c:v>41.551499999999997</c:v>
                </c:pt>
                <c:pt idx="158">
                  <c:v>41.507599999999996</c:v>
                </c:pt>
                <c:pt idx="159">
                  <c:v>41.4512</c:v>
                </c:pt>
                <c:pt idx="160">
                  <c:v>42.494799999999998</c:v>
                </c:pt>
                <c:pt idx="161">
                  <c:v>41.649000000000001</c:v>
                </c:pt>
                <c:pt idx="162">
                  <c:v>41.563299999999998</c:v>
                </c:pt>
                <c:pt idx="163">
                  <c:v>41.553100000000001</c:v>
                </c:pt>
                <c:pt idx="164">
                  <c:v>41.522399999999998</c:v>
                </c:pt>
                <c:pt idx="165">
                  <c:v>41.498800000000003</c:v>
                </c:pt>
                <c:pt idx="166">
                  <c:v>41.400799999999997</c:v>
                </c:pt>
                <c:pt idx="167">
                  <c:v>41.398400000000002</c:v>
                </c:pt>
                <c:pt idx="168">
                  <c:v>41.3354</c:v>
                </c:pt>
                <c:pt idx="169">
                  <c:v>41.335999999999999</c:v>
                </c:pt>
                <c:pt idx="170">
                  <c:v>41.319099999999999</c:v>
                </c:pt>
                <c:pt idx="171">
                  <c:v>41.343400000000003</c:v>
                </c:pt>
                <c:pt idx="172">
                  <c:v>41.391800000000003</c:v>
                </c:pt>
                <c:pt idx="173">
                  <c:v>41.408700000000003</c:v>
                </c:pt>
                <c:pt idx="174">
                  <c:v>41.421999999999997</c:v>
                </c:pt>
                <c:pt idx="175">
                  <c:v>41.415900000000001</c:v>
                </c:pt>
                <c:pt idx="176">
                  <c:v>41.481499999999997</c:v>
                </c:pt>
                <c:pt idx="177">
                  <c:v>41.4754</c:v>
                </c:pt>
                <c:pt idx="178">
                  <c:v>41.496899999999997</c:v>
                </c:pt>
                <c:pt idx="179">
                  <c:v>41.4968</c:v>
                </c:pt>
                <c:pt idx="180">
                  <c:v>41.561100000000003</c:v>
                </c:pt>
                <c:pt idx="181">
                  <c:v>41.529899999999998</c:v>
                </c:pt>
                <c:pt idx="182">
                  <c:v>41.561100000000003</c:v>
                </c:pt>
                <c:pt idx="183">
                  <c:v>41.517600000000002</c:v>
                </c:pt>
                <c:pt idx="184">
                  <c:v>41.597000000000001</c:v>
                </c:pt>
                <c:pt idx="185">
                  <c:v>41.5837</c:v>
                </c:pt>
                <c:pt idx="186">
                  <c:v>41.554200000000002</c:v>
                </c:pt>
                <c:pt idx="187">
                  <c:v>41.528399999999998</c:v>
                </c:pt>
                <c:pt idx="188">
                  <c:v>41.528199999999998</c:v>
                </c:pt>
                <c:pt idx="189">
                  <c:v>41.495899999999999</c:v>
                </c:pt>
                <c:pt idx="190">
                  <c:v>41.531100000000002</c:v>
                </c:pt>
                <c:pt idx="191">
                  <c:v>41.570500000000003</c:v>
                </c:pt>
                <c:pt idx="192">
                  <c:v>42.486199999999997</c:v>
                </c:pt>
                <c:pt idx="193">
                  <c:v>41.6858</c:v>
                </c:pt>
                <c:pt idx="194">
                  <c:v>41.604300000000002</c:v>
                </c:pt>
                <c:pt idx="195">
                  <c:v>41.6404</c:v>
                </c:pt>
                <c:pt idx="196">
                  <c:v>41.633600000000001</c:v>
                </c:pt>
                <c:pt idx="197">
                  <c:v>41.581600000000002</c:v>
                </c:pt>
                <c:pt idx="198">
                  <c:v>41.566200000000002</c:v>
                </c:pt>
                <c:pt idx="199">
                  <c:v>41.476599999999998</c:v>
                </c:pt>
                <c:pt idx="200">
                  <c:v>41.426000000000002</c:v>
                </c:pt>
                <c:pt idx="201">
                  <c:v>41.414000000000001</c:v>
                </c:pt>
                <c:pt idx="202">
                  <c:v>41.334200000000003</c:v>
                </c:pt>
                <c:pt idx="203">
                  <c:v>41.347700000000003</c:v>
                </c:pt>
                <c:pt idx="204">
                  <c:v>41.316299999999998</c:v>
                </c:pt>
                <c:pt idx="205">
                  <c:v>41.346400000000003</c:v>
                </c:pt>
                <c:pt idx="206">
                  <c:v>41.348300000000002</c:v>
                </c:pt>
                <c:pt idx="207">
                  <c:v>41.305</c:v>
                </c:pt>
                <c:pt idx="208">
                  <c:v>41.313099999999999</c:v>
                </c:pt>
                <c:pt idx="209">
                  <c:v>41.327599999999997</c:v>
                </c:pt>
                <c:pt idx="210">
                  <c:v>41.241100000000003</c:v>
                </c:pt>
                <c:pt idx="211">
                  <c:v>41.282299999999999</c:v>
                </c:pt>
                <c:pt idx="212">
                  <c:v>41.218699999999998</c:v>
                </c:pt>
                <c:pt idx="213">
                  <c:v>41.219299999999997</c:v>
                </c:pt>
                <c:pt idx="214">
                  <c:v>41.235300000000002</c:v>
                </c:pt>
                <c:pt idx="215">
                  <c:v>41.192300000000003</c:v>
                </c:pt>
                <c:pt idx="216">
                  <c:v>41.217599999999997</c:v>
                </c:pt>
                <c:pt idx="217">
                  <c:v>41.2395</c:v>
                </c:pt>
                <c:pt idx="218">
                  <c:v>41.2333</c:v>
                </c:pt>
                <c:pt idx="219">
                  <c:v>41.279000000000003</c:v>
                </c:pt>
                <c:pt idx="220">
                  <c:v>41.236600000000003</c:v>
                </c:pt>
                <c:pt idx="221">
                  <c:v>41.2639</c:v>
                </c:pt>
                <c:pt idx="222">
                  <c:v>41.252899999999997</c:v>
                </c:pt>
                <c:pt idx="223">
                  <c:v>41.249499999999998</c:v>
                </c:pt>
                <c:pt idx="224">
                  <c:v>42.337499999999999</c:v>
                </c:pt>
                <c:pt idx="225">
                  <c:v>41.5657</c:v>
                </c:pt>
                <c:pt idx="226">
                  <c:v>41.526400000000002</c:v>
                </c:pt>
                <c:pt idx="227">
                  <c:v>41.551600000000001</c:v>
                </c:pt>
                <c:pt idx="228">
                  <c:v>41.459400000000002</c:v>
                </c:pt>
                <c:pt idx="229">
                  <c:v>41.420099999999998</c:v>
                </c:pt>
                <c:pt idx="230">
                  <c:v>41.405000000000001</c:v>
                </c:pt>
                <c:pt idx="231">
                  <c:v>41.384599999999999</c:v>
                </c:pt>
                <c:pt idx="232">
                  <c:v>41.376100000000001</c:v>
                </c:pt>
                <c:pt idx="233">
                  <c:v>41.367199999999997</c:v>
                </c:pt>
                <c:pt idx="234">
                  <c:v>41.3</c:v>
                </c:pt>
                <c:pt idx="235">
                  <c:v>41.311700000000002</c:v>
                </c:pt>
                <c:pt idx="236">
                  <c:v>41.240200000000002</c:v>
                </c:pt>
                <c:pt idx="237">
                  <c:v>41.239800000000002</c:v>
                </c:pt>
                <c:pt idx="238">
                  <c:v>41.184100000000001</c:v>
                </c:pt>
                <c:pt idx="239">
                  <c:v>41.146999999999998</c:v>
                </c:pt>
                <c:pt idx="240">
                  <c:v>41.095199999999998</c:v>
                </c:pt>
                <c:pt idx="241">
                  <c:v>41.050800000000002</c:v>
                </c:pt>
                <c:pt idx="242">
                  <c:v>41.000999999999998</c:v>
                </c:pt>
                <c:pt idx="243">
                  <c:v>40.960799999999999</c:v>
                </c:pt>
                <c:pt idx="244">
                  <c:v>40.972900000000003</c:v>
                </c:pt>
                <c:pt idx="245">
                  <c:v>40.900700000000001</c:v>
                </c:pt>
                <c:pt idx="246">
                  <c:v>40.863500000000002</c:v>
                </c:pt>
                <c:pt idx="247">
                  <c:v>40.791899999999998</c:v>
                </c:pt>
                <c:pt idx="248">
                  <c:v>40.724400000000003</c:v>
                </c:pt>
                <c:pt idx="249">
                  <c:v>40.669800000000002</c:v>
                </c:pt>
                <c:pt idx="250">
                  <c:v>40.679099999999998</c:v>
                </c:pt>
                <c:pt idx="251">
                  <c:v>40.670299999999997</c:v>
                </c:pt>
                <c:pt idx="252">
                  <c:v>40.606000000000002</c:v>
                </c:pt>
                <c:pt idx="253">
                  <c:v>40.660899999999998</c:v>
                </c:pt>
                <c:pt idx="254">
                  <c:v>40.634900000000002</c:v>
                </c:pt>
                <c:pt idx="255">
                  <c:v>40.602200000000003</c:v>
                </c:pt>
                <c:pt idx="256">
                  <c:v>41.8508</c:v>
                </c:pt>
                <c:pt idx="257">
                  <c:v>40.816400000000002</c:v>
                </c:pt>
                <c:pt idx="258">
                  <c:v>40.761000000000003</c:v>
                </c:pt>
                <c:pt idx="259">
                  <c:v>40.7348</c:v>
                </c:pt>
                <c:pt idx="260">
                  <c:v>40.691000000000003</c:v>
                </c:pt>
                <c:pt idx="261">
                  <c:v>40.585599999999999</c:v>
                </c:pt>
                <c:pt idx="262">
                  <c:v>40.611199999999997</c:v>
                </c:pt>
                <c:pt idx="263">
                  <c:v>40.588099999999997</c:v>
                </c:pt>
                <c:pt idx="264">
                  <c:v>40.540500000000002</c:v>
                </c:pt>
                <c:pt idx="265">
                  <c:v>40.548999999999999</c:v>
                </c:pt>
                <c:pt idx="266">
                  <c:v>40.485999999999997</c:v>
                </c:pt>
                <c:pt idx="267">
                  <c:v>40.386099999999999</c:v>
                </c:pt>
                <c:pt idx="268">
                  <c:v>40.311700000000002</c:v>
                </c:pt>
                <c:pt idx="269">
                  <c:v>40.280799999999999</c:v>
                </c:pt>
                <c:pt idx="270">
                  <c:v>40.240200000000002</c:v>
                </c:pt>
                <c:pt idx="271">
                  <c:v>40.243899999999996</c:v>
                </c:pt>
                <c:pt idx="272">
                  <c:v>40.233199999999997</c:v>
                </c:pt>
                <c:pt idx="273">
                  <c:v>40.247100000000003</c:v>
                </c:pt>
                <c:pt idx="274">
                  <c:v>40.223399999999998</c:v>
                </c:pt>
                <c:pt idx="275">
                  <c:v>40.224200000000003</c:v>
                </c:pt>
                <c:pt idx="276">
                  <c:v>40.3414</c:v>
                </c:pt>
                <c:pt idx="277">
                  <c:v>40.449399999999997</c:v>
                </c:pt>
                <c:pt idx="278">
                  <c:v>40.570799999999998</c:v>
                </c:pt>
                <c:pt idx="279">
                  <c:v>40.657600000000002</c:v>
                </c:pt>
                <c:pt idx="280">
                  <c:v>40.817300000000003</c:v>
                </c:pt>
                <c:pt idx="281">
                  <c:v>41.061100000000003</c:v>
                </c:pt>
                <c:pt idx="282">
                  <c:v>41.056800000000003</c:v>
                </c:pt>
                <c:pt idx="283">
                  <c:v>41.095599999999997</c:v>
                </c:pt>
                <c:pt idx="284">
                  <c:v>41.09</c:v>
                </c:pt>
                <c:pt idx="285">
                  <c:v>41.073099999999997</c:v>
                </c:pt>
                <c:pt idx="286">
                  <c:v>41.054900000000004</c:v>
                </c:pt>
                <c:pt idx="287">
                  <c:v>41.044499999999999</c:v>
                </c:pt>
                <c:pt idx="288">
                  <c:v>42.199100000000001</c:v>
                </c:pt>
                <c:pt idx="289">
                  <c:v>41.2804</c:v>
                </c:pt>
                <c:pt idx="290">
                  <c:v>41.211100000000002</c:v>
                </c:pt>
                <c:pt idx="291">
                  <c:v>41.131900000000002</c:v>
                </c:pt>
                <c:pt idx="292">
                  <c:v>41.119700000000002</c:v>
                </c:pt>
                <c:pt idx="293">
                  <c:v>41.042200000000001</c:v>
                </c:pt>
                <c:pt idx="294">
                  <c:v>41.006999999999998</c:v>
                </c:pt>
                <c:pt idx="295">
                  <c:v>40.982599999999998</c:v>
                </c:pt>
                <c:pt idx="296">
                  <c:v>40.906300000000002</c:v>
                </c:pt>
                <c:pt idx="297">
                  <c:v>40.893099999999997</c:v>
                </c:pt>
                <c:pt idx="298">
                  <c:v>40.858800000000002</c:v>
                </c:pt>
                <c:pt idx="299">
                  <c:v>40.819000000000003</c:v>
                </c:pt>
                <c:pt idx="300">
                  <c:v>40.764899999999997</c:v>
                </c:pt>
                <c:pt idx="301">
                  <c:v>40.744199999999999</c:v>
                </c:pt>
                <c:pt idx="302">
                  <c:v>40.736800000000002</c:v>
                </c:pt>
                <c:pt idx="303">
                  <c:v>40.718899999999998</c:v>
                </c:pt>
                <c:pt idx="304">
                  <c:v>40.704999999999998</c:v>
                </c:pt>
                <c:pt idx="305">
                  <c:v>40.7241</c:v>
                </c:pt>
                <c:pt idx="306">
                  <c:v>40.747500000000002</c:v>
                </c:pt>
                <c:pt idx="307">
                  <c:v>40.729900000000001</c:v>
                </c:pt>
                <c:pt idx="308">
                  <c:v>40.748199999999997</c:v>
                </c:pt>
                <c:pt idx="309">
                  <c:v>40.765099999999997</c:v>
                </c:pt>
                <c:pt idx="310">
                  <c:v>40.783499999999997</c:v>
                </c:pt>
                <c:pt idx="311">
                  <c:v>40.784999999999997</c:v>
                </c:pt>
                <c:pt idx="312">
                  <c:v>40.745399999999997</c:v>
                </c:pt>
                <c:pt idx="313">
                  <c:v>40.705300000000001</c:v>
                </c:pt>
                <c:pt idx="314">
                  <c:v>40.686199999999999</c:v>
                </c:pt>
                <c:pt idx="315">
                  <c:v>40.643900000000002</c:v>
                </c:pt>
                <c:pt idx="316">
                  <c:v>40.6158</c:v>
                </c:pt>
                <c:pt idx="317">
                  <c:v>40.576900000000002</c:v>
                </c:pt>
                <c:pt idx="318">
                  <c:v>40.566899999999997</c:v>
                </c:pt>
                <c:pt idx="319">
                  <c:v>40.480499999999999</c:v>
                </c:pt>
                <c:pt idx="320">
                  <c:v>41.552399999999999</c:v>
                </c:pt>
                <c:pt idx="321">
                  <c:v>40.440199999999997</c:v>
                </c:pt>
                <c:pt idx="322">
                  <c:v>40.286099999999998</c:v>
                </c:pt>
                <c:pt idx="323">
                  <c:v>40.307400000000001</c:v>
                </c:pt>
                <c:pt idx="324">
                  <c:v>40.309100000000001</c:v>
                </c:pt>
                <c:pt idx="325">
                  <c:v>40.2879</c:v>
                </c:pt>
                <c:pt idx="326">
                  <c:v>40.319499999999998</c:v>
                </c:pt>
                <c:pt idx="327">
                  <c:v>40.302100000000003</c:v>
                </c:pt>
                <c:pt idx="328">
                  <c:v>40.290999999999997</c:v>
                </c:pt>
                <c:pt idx="329">
                  <c:v>40.253900000000002</c:v>
                </c:pt>
                <c:pt idx="330">
                  <c:v>40.299199999999999</c:v>
                </c:pt>
                <c:pt idx="331">
                  <c:v>40.328099999999999</c:v>
                </c:pt>
                <c:pt idx="332">
                  <c:v>40.421100000000003</c:v>
                </c:pt>
                <c:pt idx="333">
                  <c:v>40.438499999999998</c:v>
                </c:pt>
                <c:pt idx="334">
                  <c:v>40.438800000000001</c:v>
                </c:pt>
                <c:pt idx="335">
                  <c:v>40.509</c:v>
                </c:pt>
                <c:pt idx="336">
                  <c:v>40.540999999999997</c:v>
                </c:pt>
                <c:pt idx="337">
                  <c:v>40.541800000000002</c:v>
                </c:pt>
                <c:pt idx="338">
                  <c:v>40.519399999999997</c:v>
                </c:pt>
                <c:pt idx="339">
                  <c:v>40.530099999999997</c:v>
                </c:pt>
                <c:pt idx="340">
                  <c:v>40.4998</c:v>
                </c:pt>
                <c:pt idx="341">
                  <c:v>40.511499999999998</c:v>
                </c:pt>
                <c:pt idx="342">
                  <c:v>40.4816</c:v>
                </c:pt>
                <c:pt idx="343">
                  <c:v>40.600700000000003</c:v>
                </c:pt>
                <c:pt idx="344">
                  <c:v>40.631500000000003</c:v>
                </c:pt>
                <c:pt idx="345">
                  <c:v>40.684699999999999</c:v>
                </c:pt>
                <c:pt idx="346">
                  <c:v>40.739899999999999</c:v>
                </c:pt>
                <c:pt idx="347">
                  <c:v>40.681399999999996</c:v>
                </c:pt>
                <c:pt idx="348">
                  <c:v>40.653799999999997</c:v>
                </c:pt>
                <c:pt idx="349">
                  <c:v>40.715800000000002</c:v>
                </c:pt>
                <c:pt idx="350">
                  <c:v>40.776600000000002</c:v>
                </c:pt>
                <c:pt idx="351">
                  <c:v>40.808399999999999</c:v>
                </c:pt>
                <c:pt idx="352">
                  <c:v>41.896299999999997</c:v>
                </c:pt>
                <c:pt idx="353">
                  <c:v>41.120100000000001</c:v>
                </c:pt>
                <c:pt idx="354">
                  <c:v>41.093000000000004</c:v>
                </c:pt>
                <c:pt idx="355">
                  <c:v>41.091700000000003</c:v>
                </c:pt>
                <c:pt idx="356">
                  <c:v>41.066699999999997</c:v>
                </c:pt>
                <c:pt idx="357">
                  <c:v>41.0533</c:v>
                </c:pt>
                <c:pt idx="358">
                  <c:v>41.019300000000001</c:v>
                </c:pt>
                <c:pt idx="359">
                  <c:v>40.940600000000003</c:v>
                </c:pt>
                <c:pt idx="360">
                  <c:v>40.889699999999998</c:v>
                </c:pt>
                <c:pt idx="361">
                  <c:v>40.868299999999998</c:v>
                </c:pt>
                <c:pt idx="362">
                  <c:v>40.919199999999996</c:v>
                </c:pt>
                <c:pt idx="363">
                  <c:v>40.897399999999998</c:v>
                </c:pt>
                <c:pt idx="364">
                  <c:v>40.858400000000003</c:v>
                </c:pt>
                <c:pt idx="365">
                  <c:v>40.8307</c:v>
                </c:pt>
                <c:pt idx="366">
                  <c:v>40.807499999999997</c:v>
                </c:pt>
                <c:pt idx="367">
                  <c:v>40.821100000000001</c:v>
                </c:pt>
                <c:pt idx="368">
                  <c:v>40.777500000000003</c:v>
                </c:pt>
                <c:pt idx="369">
                  <c:v>40.835099999999997</c:v>
                </c:pt>
                <c:pt idx="370">
                  <c:v>40.926000000000002</c:v>
                </c:pt>
                <c:pt idx="371">
                  <c:v>40.925400000000003</c:v>
                </c:pt>
                <c:pt idx="372">
                  <c:v>40.960999999999999</c:v>
                </c:pt>
                <c:pt idx="373">
                  <c:v>40.922699999999999</c:v>
                </c:pt>
                <c:pt idx="374">
                  <c:v>40.9313</c:v>
                </c:pt>
                <c:pt idx="375">
                  <c:v>41.167099999999998</c:v>
                </c:pt>
                <c:pt idx="376">
                  <c:v>41.144599999999997</c:v>
                </c:pt>
                <c:pt idx="377">
                  <c:v>41.210799999999999</c:v>
                </c:pt>
                <c:pt idx="378">
                  <c:v>41.234900000000003</c:v>
                </c:pt>
                <c:pt idx="379">
                  <c:v>41.208799999999997</c:v>
                </c:pt>
                <c:pt idx="380">
                  <c:v>41.212800000000001</c:v>
                </c:pt>
                <c:pt idx="381">
                  <c:v>41.175600000000003</c:v>
                </c:pt>
                <c:pt idx="382">
                  <c:v>41.204000000000001</c:v>
                </c:pt>
                <c:pt idx="383">
                  <c:v>41.151400000000002</c:v>
                </c:pt>
                <c:pt idx="384">
                  <c:v>42.145699999999998</c:v>
                </c:pt>
                <c:pt idx="385">
                  <c:v>41.365299999999998</c:v>
                </c:pt>
                <c:pt idx="386">
                  <c:v>41.312100000000001</c:v>
                </c:pt>
                <c:pt idx="387">
                  <c:v>41.278799999999997</c:v>
                </c:pt>
                <c:pt idx="388">
                  <c:v>41.213799999999999</c:v>
                </c:pt>
                <c:pt idx="389">
                  <c:v>41.161099999999998</c:v>
                </c:pt>
                <c:pt idx="390">
                  <c:v>41.138599999999997</c:v>
                </c:pt>
                <c:pt idx="391">
                  <c:v>41.062600000000003</c:v>
                </c:pt>
                <c:pt idx="392">
                  <c:v>41.022100000000002</c:v>
                </c:pt>
                <c:pt idx="393">
                  <c:v>41.011200000000002</c:v>
                </c:pt>
                <c:pt idx="394">
                  <c:v>40.946300000000001</c:v>
                </c:pt>
                <c:pt idx="395">
                  <c:v>40.955300000000001</c:v>
                </c:pt>
                <c:pt idx="396">
                  <c:v>40.933500000000002</c:v>
                </c:pt>
                <c:pt idx="397">
                  <c:v>40.837899999999998</c:v>
                </c:pt>
                <c:pt idx="398">
                  <c:v>40.786200000000001</c:v>
                </c:pt>
                <c:pt idx="399">
                  <c:v>40.766500000000001</c:v>
                </c:pt>
                <c:pt idx="400">
                  <c:v>40.707799999999999</c:v>
                </c:pt>
                <c:pt idx="401">
                  <c:v>40.584899999999998</c:v>
                </c:pt>
                <c:pt idx="402">
                  <c:v>40.456200000000003</c:v>
                </c:pt>
                <c:pt idx="403">
                  <c:v>40.388100000000001</c:v>
                </c:pt>
                <c:pt idx="404">
                  <c:v>40.391100000000002</c:v>
                </c:pt>
                <c:pt idx="405">
                  <c:v>40.378399999999999</c:v>
                </c:pt>
                <c:pt idx="406">
                  <c:v>40.322800000000001</c:v>
                </c:pt>
                <c:pt idx="407">
                  <c:v>40.368600000000001</c:v>
                </c:pt>
                <c:pt idx="408">
                  <c:v>40.365499999999997</c:v>
                </c:pt>
                <c:pt idx="409">
                  <c:v>40.428600000000003</c:v>
                </c:pt>
                <c:pt idx="410">
                  <c:v>40.408000000000001</c:v>
                </c:pt>
                <c:pt idx="411">
                  <c:v>40.420499999999997</c:v>
                </c:pt>
                <c:pt idx="412">
                  <c:v>40.430999999999997</c:v>
                </c:pt>
                <c:pt idx="413">
                  <c:v>40.438800000000001</c:v>
                </c:pt>
                <c:pt idx="414">
                  <c:v>40.432200000000002</c:v>
                </c:pt>
                <c:pt idx="415">
                  <c:v>40.421799999999998</c:v>
                </c:pt>
                <c:pt idx="416">
                  <c:v>41.593800000000002</c:v>
                </c:pt>
                <c:pt idx="417">
                  <c:v>40.729199999999999</c:v>
                </c:pt>
                <c:pt idx="418">
                  <c:v>40.671599999999998</c:v>
                </c:pt>
                <c:pt idx="419">
                  <c:v>40.6387</c:v>
                </c:pt>
                <c:pt idx="420">
                  <c:v>40.603099999999998</c:v>
                </c:pt>
                <c:pt idx="421">
                  <c:v>40.559199999999997</c:v>
                </c:pt>
                <c:pt idx="422">
                  <c:v>40.533299999999997</c:v>
                </c:pt>
                <c:pt idx="423">
                  <c:v>40.496000000000002</c:v>
                </c:pt>
                <c:pt idx="424">
                  <c:v>40.532400000000003</c:v>
                </c:pt>
                <c:pt idx="425">
                  <c:v>40.600999999999999</c:v>
                </c:pt>
                <c:pt idx="426">
                  <c:v>40.581600000000002</c:v>
                </c:pt>
                <c:pt idx="427">
                  <c:v>40.656999999999996</c:v>
                </c:pt>
                <c:pt idx="428">
                  <c:v>40.688400000000001</c:v>
                </c:pt>
                <c:pt idx="429">
                  <c:v>40.664700000000003</c:v>
                </c:pt>
                <c:pt idx="430">
                  <c:v>40.7181</c:v>
                </c:pt>
                <c:pt idx="431">
                  <c:v>40.686700000000002</c:v>
                </c:pt>
                <c:pt idx="432">
                  <c:v>40.694800000000001</c:v>
                </c:pt>
                <c:pt idx="433">
                  <c:v>40.738199999999999</c:v>
                </c:pt>
                <c:pt idx="434">
                  <c:v>40.684600000000003</c:v>
                </c:pt>
                <c:pt idx="435">
                  <c:v>40.619199999999999</c:v>
                </c:pt>
                <c:pt idx="436">
                  <c:v>40.598700000000001</c:v>
                </c:pt>
                <c:pt idx="437">
                  <c:v>40.525500000000001</c:v>
                </c:pt>
                <c:pt idx="438">
                  <c:v>40.553199999999997</c:v>
                </c:pt>
                <c:pt idx="439">
                  <c:v>40.5212</c:v>
                </c:pt>
                <c:pt idx="440">
                  <c:v>40.4467</c:v>
                </c:pt>
                <c:pt idx="441">
                  <c:v>40.464500000000001</c:v>
                </c:pt>
                <c:pt idx="442">
                  <c:v>40.408299999999997</c:v>
                </c:pt>
                <c:pt idx="443">
                  <c:v>40.417099999999998</c:v>
                </c:pt>
                <c:pt idx="444">
                  <c:v>40.442399999999999</c:v>
                </c:pt>
                <c:pt idx="445">
                  <c:v>40.319299999999998</c:v>
                </c:pt>
                <c:pt idx="446">
                  <c:v>40.2667</c:v>
                </c:pt>
                <c:pt idx="447">
                  <c:v>40.293799999999997</c:v>
                </c:pt>
                <c:pt idx="448">
                  <c:v>41.536900000000003</c:v>
                </c:pt>
                <c:pt idx="449">
                  <c:v>40.605600000000003</c:v>
                </c:pt>
                <c:pt idx="450">
                  <c:v>40.622100000000003</c:v>
                </c:pt>
                <c:pt idx="451">
                  <c:v>40.648899999999998</c:v>
                </c:pt>
                <c:pt idx="452">
                  <c:v>40.641800000000003</c:v>
                </c:pt>
                <c:pt idx="453">
                  <c:v>40.6663</c:v>
                </c:pt>
                <c:pt idx="454">
                  <c:v>40.653599999999997</c:v>
                </c:pt>
                <c:pt idx="455">
                  <c:v>40.713900000000002</c:v>
                </c:pt>
                <c:pt idx="456">
                  <c:v>40.7149</c:v>
                </c:pt>
                <c:pt idx="457">
                  <c:v>40.692100000000003</c:v>
                </c:pt>
                <c:pt idx="458">
                  <c:v>40.7455</c:v>
                </c:pt>
                <c:pt idx="459">
                  <c:v>40.746699999999997</c:v>
                </c:pt>
                <c:pt idx="460">
                  <c:v>40.806699999999999</c:v>
                </c:pt>
                <c:pt idx="461">
                  <c:v>40.802799999999998</c:v>
                </c:pt>
                <c:pt idx="462">
                  <c:v>40.833199999999998</c:v>
                </c:pt>
                <c:pt idx="463">
                  <c:v>40.804600000000001</c:v>
                </c:pt>
                <c:pt idx="464">
                  <c:v>40.847200000000001</c:v>
                </c:pt>
                <c:pt idx="465">
                  <c:v>40.793799999999997</c:v>
                </c:pt>
                <c:pt idx="466">
                  <c:v>40.783700000000003</c:v>
                </c:pt>
                <c:pt idx="467">
                  <c:v>40.763100000000001</c:v>
                </c:pt>
                <c:pt idx="468">
                  <c:v>40.689799999999998</c:v>
                </c:pt>
                <c:pt idx="469">
                  <c:v>40.721699999999998</c:v>
                </c:pt>
                <c:pt idx="470">
                  <c:v>40.747599999999998</c:v>
                </c:pt>
                <c:pt idx="471">
                  <c:v>40.721800000000002</c:v>
                </c:pt>
                <c:pt idx="472">
                  <c:v>40.7729</c:v>
                </c:pt>
                <c:pt idx="473">
                  <c:v>40.776800000000001</c:v>
                </c:pt>
                <c:pt idx="474">
                  <c:v>40.771500000000003</c:v>
                </c:pt>
                <c:pt idx="475">
                  <c:v>40.762999999999998</c:v>
                </c:pt>
                <c:pt idx="476">
                  <c:v>40.753500000000003</c:v>
                </c:pt>
                <c:pt idx="477">
                  <c:v>40.809100000000001</c:v>
                </c:pt>
                <c:pt idx="478">
                  <c:v>40.831000000000003</c:v>
                </c:pt>
                <c:pt idx="479">
                  <c:v>40.814500000000002</c:v>
                </c:pt>
                <c:pt idx="480">
                  <c:v>42.079799999999999</c:v>
                </c:pt>
                <c:pt idx="481">
                  <c:v>41.022500000000001</c:v>
                </c:pt>
                <c:pt idx="482">
                  <c:v>40.934800000000003</c:v>
                </c:pt>
                <c:pt idx="483">
                  <c:v>40.876600000000003</c:v>
                </c:pt>
                <c:pt idx="484">
                  <c:v>40.842799999999997</c:v>
                </c:pt>
                <c:pt idx="485">
                  <c:v>40.7746</c:v>
                </c:pt>
                <c:pt idx="486">
                  <c:v>40.701900000000002</c:v>
                </c:pt>
                <c:pt idx="487">
                  <c:v>40.704500000000003</c:v>
                </c:pt>
                <c:pt idx="488">
                  <c:v>40.637799999999999</c:v>
                </c:pt>
                <c:pt idx="489">
                  <c:v>40.653100000000002</c:v>
                </c:pt>
                <c:pt idx="490">
                  <c:v>40.5869</c:v>
                </c:pt>
                <c:pt idx="491">
                  <c:v>40.491599999999998</c:v>
                </c:pt>
                <c:pt idx="492">
                  <c:v>40.478900000000003</c:v>
                </c:pt>
                <c:pt idx="493">
                  <c:v>40.472900000000003</c:v>
                </c:pt>
                <c:pt idx="494">
                  <c:v>40.455199999999998</c:v>
                </c:pt>
                <c:pt idx="495">
                  <c:v>40.411099999999998</c:v>
                </c:pt>
                <c:pt idx="496">
                  <c:v>40.365600000000001</c:v>
                </c:pt>
                <c:pt idx="497">
                  <c:v>40.375300000000003</c:v>
                </c:pt>
                <c:pt idx="498">
                  <c:v>40.383899999999997</c:v>
                </c:pt>
                <c:pt idx="499">
                  <c:v>40.387700000000002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909-8EC6-7F6E8785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34736"/>
        <c:axId val="1730235984"/>
      </c:barChart>
      <c:catAx>
        <c:axId val="17302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5984"/>
        <c:crosses val="autoZero"/>
        <c:auto val="1"/>
        <c:lblAlgn val="ctr"/>
        <c:lblOffset val="100"/>
        <c:noMultiLvlLbl val="0"/>
      </c:catAx>
      <c:valAx>
        <c:axId val="17302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GDR -- Picture Bitcount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OriginalData!$K$2:$K$501</c:f>
              <c:numCache>
                <c:formatCode>General</c:formatCode>
                <c:ptCount val="500"/>
                <c:pt idx="0">
                  <c:v>472544</c:v>
                </c:pt>
                <c:pt idx="1">
                  <c:v>111368</c:v>
                </c:pt>
                <c:pt idx="2">
                  <c:v>127128</c:v>
                </c:pt>
                <c:pt idx="3">
                  <c:v>122768</c:v>
                </c:pt>
                <c:pt idx="4">
                  <c:v>136944</c:v>
                </c:pt>
                <c:pt idx="5">
                  <c:v>126040</c:v>
                </c:pt>
                <c:pt idx="6">
                  <c:v>127416</c:v>
                </c:pt>
                <c:pt idx="7">
                  <c:v>132832</c:v>
                </c:pt>
                <c:pt idx="8">
                  <c:v>118368</c:v>
                </c:pt>
                <c:pt idx="9">
                  <c:v>125976</c:v>
                </c:pt>
                <c:pt idx="10">
                  <c:v>117768</c:v>
                </c:pt>
                <c:pt idx="11">
                  <c:v>114264</c:v>
                </c:pt>
                <c:pt idx="12">
                  <c:v>114120</c:v>
                </c:pt>
                <c:pt idx="13">
                  <c:v>119624</c:v>
                </c:pt>
                <c:pt idx="14">
                  <c:v>109920</c:v>
                </c:pt>
                <c:pt idx="15">
                  <c:v>113464</c:v>
                </c:pt>
                <c:pt idx="16">
                  <c:v>117024</c:v>
                </c:pt>
                <c:pt idx="17">
                  <c:v>109504</c:v>
                </c:pt>
                <c:pt idx="18">
                  <c:v>113664</c:v>
                </c:pt>
                <c:pt idx="19">
                  <c:v>107960</c:v>
                </c:pt>
                <c:pt idx="20">
                  <c:v>113864</c:v>
                </c:pt>
                <c:pt idx="21">
                  <c:v>117280</c:v>
                </c:pt>
                <c:pt idx="22">
                  <c:v>106048</c:v>
                </c:pt>
                <c:pt idx="23">
                  <c:v>110272</c:v>
                </c:pt>
                <c:pt idx="24">
                  <c:v>113688</c:v>
                </c:pt>
                <c:pt idx="25">
                  <c:v>111328</c:v>
                </c:pt>
                <c:pt idx="26">
                  <c:v>125760</c:v>
                </c:pt>
                <c:pt idx="27">
                  <c:v>119288</c:v>
                </c:pt>
                <c:pt idx="28">
                  <c:v>104784</c:v>
                </c:pt>
                <c:pt idx="29">
                  <c:v>122768</c:v>
                </c:pt>
                <c:pt idx="30">
                  <c:v>151200</c:v>
                </c:pt>
                <c:pt idx="31">
                  <c:v>124840</c:v>
                </c:pt>
                <c:pt idx="32">
                  <c:v>128952</c:v>
                </c:pt>
                <c:pt idx="33">
                  <c:v>129448</c:v>
                </c:pt>
                <c:pt idx="34">
                  <c:v>123832</c:v>
                </c:pt>
                <c:pt idx="35">
                  <c:v>129832</c:v>
                </c:pt>
                <c:pt idx="36">
                  <c:v>137080</c:v>
                </c:pt>
                <c:pt idx="37">
                  <c:v>124048</c:v>
                </c:pt>
                <c:pt idx="38">
                  <c:v>125856</c:v>
                </c:pt>
                <c:pt idx="39">
                  <c:v>122120</c:v>
                </c:pt>
                <c:pt idx="40">
                  <c:v>123136</c:v>
                </c:pt>
                <c:pt idx="41">
                  <c:v>130880</c:v>
                </c:pt>
                <c:pt idx="42">
                  <c:v>121864</c:v>
                </c:pt>
                <c:pt idx="43">
                  <c:v>130376</c:v>
                </c:pt>
                <c:pt idx="44">
                  <c:v>127400</c:v>
                </c:pt>
                <c:pt idx="45">
                  <c:v>128200</c:v>
                </c:pt>
                <c:pt idx="46">
                  <c:v>132568</c:v>
                </c:pt>
                <c:pt idx="47">
                  <c:v>132192</c:v>
                </c:pt>
                <c:pt idx="48">
                  <c:v>125424</c:v>
                </c:pt>
                <c:pt idx="49">
                  <c:v>133480</c:v>
                </c:pt>
                <c:pt idx="50">
                  <c:v>132328</c:v>
                </c:pt>
                <c:pt idx="51">
                  <c:v>122368</c:v>
                </c:pt>
                <c:pt idx="52">
                  <c:v>133616</c:v>
                </c:pt>
                <c:pt idx="53">
                  <c:v>159776</c:v>
                </c:pt>
                <c:pt idx="54">
                  <c:v>132512</c:v>
                </c:pt>
                <c:pt idx="55">
                  <c:v>126256</c:v>
                </c:pt>
                <c:pt idx="56">
                  <c:v>120560</c:v>
                </c:pt>
                <c:pt idx="57">
                  <c:v>129520</c:v>
                </c:pt>
                <c:pt idx="58">
                  <c:v>135792</c:v>
                </c:pt>
                <c:pt idx="59">
                  <c:v>130048</c:v>
                </c:pt>
                <c:pt idx="60">
                  <c:v>139032</c:v>
                </c:pt>
                <c:pt idx="61">
                  <c:v>140896</c:v>
                </c:pt>
                <c:pt idx="62">
                  <c:v>147512</c:v>
                </c:pt>
                <c:pt idx="63">
                  <c:v>156368</c:v>
                </c:pt>
                <c:pt idx="64">
                  <c:v>141872</c:v>
                </c:pt>
                <c:pt idx="65">
                  <c:v>154160</c:v>
                </c:pt>
                <c:pt idx="66">
                  <c:v>156080</c:v>
                </c:pt>
                <c:pt idx="67">
                  <c:v>143264</c:v>
                </c:pt>
                <c:pt idx="68">
                  <c:v>149512</c:v>
                </c:pt>
                <c:pt idx="69">
                  <c:v>147088</c:v>
                </c:pt>
                <c:pt idx="70">
                  <c:v>130800</c:v>
                </c:pt>
                <c:pt idx="71">
                  <c:v>129416</c:v>
                </c:pt>
                <c:pt idx="72">
                  <c:v>130800</c:v>
                </c:pt>
                <c:pt idx="73">
                  <c:v>123320</c:v>
                </c:pt>
                <c:pt idx="74">
                  <c:v>135320</c:v>
                </c:pt>
                <c:pt idx="75">
                  <c:v>125208</c:v>
                </c:pt>
                <c:pt idx="76">
                  <c:v>176976</c:v>
                </c:pt>
                <c:pt idx="77">
                  <c:v>137512</c:v>
                </c:pt>
                <c:pt idx="78">
                  <c:v>138480</c:v>
                </c:pt>
                <c:pt idx="79">
                  <c:v>140304</c:v>
                </c:pt>
                <c:pt idx="80">
                  <c:v>134008</c:v>
                </c:pt>
                <c:pt idx="81">
                  <c:v>144440</c:v>
                </c:pt>
                <c:pt idx="82">
                  <c:v>137568</c:v>
                </c:pt>
                <c:pt idx="83">
                  <c:v>135576</c:v>
                </c:pt>
                <c:pt idx="84">
                  <c:v>140848</c:v>
                </c:pt>
                <c:pt idx="85">
                  <c:v>137040</c:v>
                </c:pt>
                <c:pt idx="86">
                  <c:v>141144</c:v>
                </c:pt>
                <c:pt idx="87">
                  <c:v>134800</c:v>
                </c:pt>
                <c:pt idx="88">
                  <c:v>132704</c:v>
                </c:pt>
                <c:pt idx="89">
                  <c:v>135336</c:v>
                </c:pt>
                <c:pt idx="90">
                  <c:v>141144</c:v>
                </c:pt>
                <c:pt idx="91">
                  <c:v>133824</c:v>
                </c:pt>
                <c:pt idx="92">
                  <c:v>132640</c:v>
                </c:pt>
                <c:pt idx="93">
                  <c:v>129224</c:v>
                </c:pt>
                <c:pt idx="94">
                  <c:v>128416</c:v>
                </c:pt>
                <c:pt idx="95">
                  <c:v>134160</c:v>
                </c:pt>
                <c:pt idx="96">
                  <c:v>130208</c:v>
                </c:pt>
                <c:pt idx="97">
                  <c:v>126512</c:v>
                </c:pt>
                <c:pt idx="98">
                  <c:v>137784</c:v>
                </c:pt>
                <c:pt idx="99">
                  <c:v>159304</c:v>
                </c:pt>
                <c:pt idx="100">
                  <c:v>152312</c:v>
                </c:pt>
                <c:pt idx="101">
                  <c:v>135336</c:v>
                </c:pt>
                <c:pt idx="102">
                  <c:v>150360</c:v>
                </c:pt>
                <c:pt idx="103">
                  <c:v>152088</c:v>
                </c:pt>
                <c:pt idx="104">
                  <c:v>137616</c:v>
                </c:pt>
                <c:pt idx="105">
                  <c:v>139976</c:v>
                </c:pt>
                <c:pt idx="106">
                  <c:v>126344</c:v>
                </c:pt>
                <c:pt idx="107">
                  <c:v>139048</c:v>
                </c:pt>
                <c:pt idx="108">
                  <c:v>133976</c:v>
                </c:pt>
                <c:pt idx="109">
                  <c:v>122424</c:v>
                </c:pt>
                <c:pt idx="110">
                  <c:v>130152</c:v>
                </c:pt>
                <c:pt idx="111">
                  <c:v>122776</c:v>
                </c:pt>
                <c:pt idx="112">
                  <c:v>114784</c:v>
                </c:pt>
                <c:pt idx="113">
                  <c:v>120824</c:v>
                </c:pt>
                <c:pt idx="114">
                  <c:v>121840</c:v>
                </c:pt>
                <c:pt idx="115">
                  <c:v>110680</c:v>
                </c:pt>
                <c:pt idx="116">
                  <c:v>116560</c:v>
                </c:pt>
                <c:pt idx="117">
                  <c:v>110104</c:v>
                </c:pt>
                <c:pt idx="118">
                  <c:v>117360</c:v>
                </c:pt>
                <c:pt idx="119">
                  <c:v>119864</c:v>
                </c:pt>
                <c:pt idx="120">
                  <c:v>105856</c:v>
                </c:pt>
                <c:pt idx="121">
                  <c:v>124312</c:v>
                </c:pt>
                <c:pt idx="122">
                  <c:v>168344</c:v>
                </c:pt>
                <c:pt idx="123">
                  <c:v>144656</c:v>
                </c:pt>
                <c:pt idx="124">
                  <c:v>128240</c:v>
                </c:pt>
                <c:pt idx="125">
                  <c:v>139976</c:v>
                </c:pt>
                <c:pt idx="126">
                  <c:v>146520</c:v>
                </c:pt>
                <c:pt idx="127">
                  <c:v>140784</c:v>
                </c:pt>
                <c:pt idx="128">
                  <c:v>150608</c:v>
                </c:pt>
                <c:pt idx="129">
                  <c:v>152184</c:v>
                </c:pt>
                <c:pt idx="130">
                  <c:v>143904</c:v>
                </c:pt>
                <c:pt idx="131">
                  <c:v>149416</c:v>
                </c:pt>
                <c:pt idx="132">
                  <c:v>139240</c:v>
                </c:pt>
                <c:pt idx="133">
                  <c:v>146704</c:v>
                </c:pt>
                <c:pt idx="134">
                  <c:v>137768</c:v>
                </c:pt>
                <c:pt idx="135">
                  <c:v>123304</c:v>
                </c:pt>
                <c:pt idx="136">
                  <c:v>129168</c:v>
                </c:pt>
                <c:pt idx="137">
                  <c:v>125832</c:v>
                </c:pt>
                <c:pt idx="138">
                  <c:v>109168</c:v>
                </c:pt>
                <c:pt idx="139">
                  <c:v>115704</c:v>
                </c:pt>
                <c:pt idx="140">
                  <c:v>108000</c:v>
                </c:pt>
                <c:pt idx="141">
                  <c:v>98592</c:v>
                </c:pt>
                <c:pt idx="142">
                  <c:v>102096</c:v>
                </c:pt>
                <c:pt idx="143">
                  <c:v>99224</c:v>
                </c:pt>
                <c:pt idx="144">
                  <c:v>105056</c:v>
                </c:pt>
                <c:pt idx="145">
                  <c:v>127704</c:v>
                </c:pt>
                <c:pt idx="146">
                  <c:v>109440</c:v>
                </c:pt>
                <c:pt idx="147">
                  <c:v>97584</c:v>
                </c:pt>
                <c:pt idx="148">
                  <c:v>95728</c:v>
                </c:pt>
                <c:pt idx="149">
                  <c:v>90936</c:v>
                </c:pt>
                <c:pt idx="150">
                  <c:v>94936</c:v>
                </c:pt>
                <c:pt idx="151">
                  <c:v>103960</c:v>
                </c:pt>
                <c:pt idx="152">
                  <c:v>95320</c:v>
                </c:pt>
                <c:pt idx="153">
                  <c:v>107544</c:v>
                </c:pt>
                <c:pt idx="154">
                  <c:v>108848</c:v>
                </c:pt>
                <c:pt idx="155">
                  <c:v>94280</c:v>
                </c:pt>
                <c:pt idx="156">
                  <c:v>104560</c:v>
                </c:pt>
                <c:pt idx="157">
                  <c:v>114064</c:v>
                </c:pt>
                <c:pt idx="158">
                  <c:v>114680</c:v>
                </c:pt>
                <c:pt idx="159">
                  <c:v>127560</c:v>
                </c:pt>
                <c:pt idx="160">
                  <c:v>115224</c:v>
                </c:pt>
                <c:pt idx="161">
                  <c:v>125784</c:v>
                </c:pt>
                <c:pt idx="162">
                  <c:v>126648</c:v>
                </c:pt>
                <c:pt idx="163">
                  <c:v>118704</c:v>
                </c:pt>
                <c:pt idx="164">
                  <c:v>132440</c:v>
                </c:pt>
                <c:pt idx="165">
                  <c:v>129464</c:v>
                </c:pt>
                <c:pt idx="166">
                  <c:v>124760</c:v>
                </c:pt>
                <c:pt idx="167">
                  <c:v>129296</c:v>
                </c:pt>
                <c:pt idx="168">
                  <c:v>154368</c:v>
                </c:pt>
                <c:pt idx="169">
                  <c:v>128000</c:v>
                </c:pt>
                <c:pt idx="170">
                  <c:v>117656</c:v>
                </c:pt>
                <c:pt idx="171">
                  <c:v>120544</c:v>
                </c:pt>
                <c:pt idx="172">
                  <c:v>122920</c:v>
                </c:pt>
                <c:pt idx="173">
                  <c:v>109000</c:v>
                </c:pt>
                <c:pt idx="174">
                  <c:v>117800</c:v>
                </c:pt>
                <c:pt idx="175">
                  <c:v>123224</c:v>
                </c:pt>
                <c:pt idx="176">
                  <c:v>107656</c:v>
                </c:pt>
                <c:pt idx="177">
                  <c:v>114208</c:v>
                </c:pt>
                <c:pt idx="178">
                  <c:v>107928</c:v>
                </c:pt>
                <c:pt idx="179">
                  <c:v>103568</c:v>
                </c:pt>
                <c:pt idx="180">
                  <c:v>107072</c:v>
                </c:pt>
                <c:pt idx="181">
                  <c:v>96312</c:v>
                </c:pt>
                <c:pt idx="182">
                  <c:v>98832</c:v>
                </c:pt>
                <c:pt idx="183">
                  <c:v>91104</c:v>
                </c:pt>
                <c:pt idx="184">
                  <c:v>102456</c:v>
                </c:pt>
                <c:pt idx="185">
                  <c:v>104488</c:v>
                </c:pt>
                <c:pt idx="186">
                  <c:v>107248</c:v>
                </c:pt>
                <c:pt idx="187">
                  <c:v>102720</c:v>
                </c:pt>
                <c:pt idx="188">
                  <c:v>106832</c:v>
                </c:pt>
                <c:pt idx="189">
                  <c:v>105728</c:v>
                </c:pt>
                <c:pt idx="190">
                  <c:v>114368</c:v>
                </c:pt>
                <c:pt idx="191">
                  <c:v>132416</c:v>
                </c:pt>
                <c:pt idx="192">
                  <c:v>115048</c:v>
                </c:pt>
                <c:pt idx="193">
                  <c:v>104280</c:v>
                </c:pt>
                <c:pt idx="194">
                  <c:v>120824</c:v>
                </c:pt>
                <c:pt idx="195">
                  <c:v>116048</c:v>
                </c:pt>
                <c:pt idx="196">
                  <c:v>105272</c:v>
                </c:pt>
                <c:pt idx="197">
                  <c:v>112616</c:v>
                </c:pt>
                <c:pt idx="198">
                  <c:v>114136</c:v>
                </c:pt>
                <c:pt idx="199">
                  <c:v>106760</c:v>
                </c:pt>
                <c:pt idx="200">
                  <c:v>111952</c:v>
                </c:pt>
                <c:pt idx="201">
                  <c:v>119464</c:v>
                </c:pt>
                <c:pt idx="202">
                  <c:v>111464</c:v>
                </c:pt>
                <c:pt idx="203">
                  <c:v>120944</c:v>
                </c:pt>
                <c:pt idx="204">
                  <c:v>111040</c:v>
                </c:pt>
                <c:pt idx="205">
                  <c:v>121280</c:v>
                </c:pt>
                <c:pt idx="206">
                  <c:v>121568</c:v>
                </c:pt>
                <c:pt idx="207">
                  <c:v>115136</c:v>
                </c:pt>
                <c:pt idx="208">
                  <c:v>125816</c:v>
                </c:pt>
                <c:pt idx="209">
                  <c:v>121336</c:v>
                </c:pt>
                <c:pt idx="210">
                  <c:v>111496</c:v>
                </c:pt>
                <c:pt idx="211">
                  <c:v>122808</c:v>
                </c:pt>
                <c:pt idx="212">
                  <c:v>122128</c:v>
                </c:pt>
                <c:pt idx="213">
                  <c:v>112592</c:v>
                </c:pt>
                <c:pt idx="214">
                  <c:v>141888</c:v>
                </c:pt>
                <c:pt idx="215">
                  <c:v>114696</c:v>
                </c:pt>
                <c:pt idx="216">
                  <c:v>123520</c:v>
                </c:pt>
                <c:pt idx="217">
                  <c:v>123640</c:v>
                </c:pt>
                <c:pt idx="218">
                  <c:v>117360</c:v>
                </c:pt>
                <c:pt idx="219">
                  <c:v>124576</c:v>
                </c:pt>
                <c:pt idx="220">
                  <c:v>118152</c:v>
                </c:pt>
                <c:pt idx="221">
                  <c:v>126336</c:v>
                </c:pt>
                <c:pt idx="222">
                  <c:v>129368</c:v>
                </c:pt>
                <c:pt idx="223">
                  <c:v>121024</c:v>
                </c:pt>
                <c:pt idx="224">
                  <c:v>123944</c:v>
                </c:pt>
                <c:pt idx="225">
                  <c:v>127816</c:v>
                </c:pt>
                <c:pt idx="226">
                  <c:v>122496</c:v>
                </c:pt>
                <c:pt idx="227">
                  <c:v>130152</c:v>
                </c:pt>
                <c:pt idx="228">
                  <c:v>123368</c:v>
                </c:pt>
                <c:pt idx="229">
                  <c:v>120840</c:v>
                </c:pt>
                <c:pt idx="230">
                  <c:v>131440</c:v>
                </c:pt>
                <c:pt idx="231">
                  <c:v>116912</c:v>
                </c:pt>
                <c:pt idx="232">
                  <c:v>122624</c:v>
                </c:pt>
                <c:pt idx="233">
                  <c:v>124352</c:v>
                </c:pt>
                <c:pt idx="234">
                  <c:v>120504</c:v>
                </c:pt>
                <c:pt idx="235">
                  <c:v>124024</c:v>
                </c:pt>
                <c:pt idx="236">
                  <c:v>137416</c:v>
                </c:pt>
                <c:pt idx="237">
                  <c:v>159432</c:v>
                </c:pt>
                <c:pt idx="238">
                  <c:v>132504</c:v>
                </c:pt>
                <c:pt idx="239">
                  <c:v>138672</c:v>
                </c:pt>
                <c:pt idx="240">
                  <c:v>134680</c:v>
                </c:pt>
                <c:pt idx="241">
                  <c:v>132048</c:v>
                </c:pt>
                <c:pt idx="242">
                  <c:v>140832</c:v>
                </c:pt>
                <c:pt idx="243">
                  <c:v>144640</c:v>
                </c:pt>
                <c:pt idx="244">
                  <c:v>142216</c:v>
                </c:pt>
                <c:pt idx="245">
                  <c:v>152184</c:v>
                </c:pt>
                <c:pt idx="246">
                  <c:v>142024</c:v>
                </c:pt>
                <c:pt idx="247">
                  <c:v>165928</c:v>
                </c:pt>
                <c:pt idx="248">
                  <c:v>171848</c:v>
                </c:pt>
                <c:pt idx="249">
                  <c:v>170672</c:v>
                </c:pt>
                <c:pt idx="250">
                  <c:v>184304</c:v>
                </c:pt>
                <c:pt idx="251">
                  <c:v>185632</c:v>
                </c:pt>
                <c:pt idx="252">
                  <c:v>170792</c:v>
                </c:pt>
                <c:pt idx="253">
                  <c:v>181456</c:v>
                </c:pt>
                <c:pt idx="254">
                  <c:v>182608</c:v>
                </c:pt>
                <c:pt idx="255">
                  <c:v>176496</c:v>
                </c:pt>
                <c:pt idx="256">
                  <c:v>172672</c:v>
                </c:pt>
                <c:pt idx="257">
                  <c:v>178960</c:v>
                </c:pt>
                <c:pt idx="258">
                  <c:v>193552</c:v>
                </c:pt>
                <c:pt idx="259">
                  <c:v>179584</c:v>
                </c:pt>
                <c:pt idx="260">
                  <c:v>216312</c:v>
                </c:pt>
                <c:pt idx="261">
                  <c:v>188352</c:v>
                </c:pt>
                <c:pt idx="262">
                  <c:v>188096</c:v>
                </c:pt>
                <c:pt idx="263">
                  <c:v>177952</c:v>
                </c:pt>
                <c:pt idx="264">
                  <c:v>188704</c:v>
                </c:pt>
                <c:pt idx="265">
                  <c:v>188816</c:v>
                </c:pt>
                <c:pt idx="266">
                  <c:v>183512</c:v>
                </c:pt>
                <c:pt idx="267">
                  <c:v>200272</c:v>
                </c:pt>
                <c:pt idx="268">
                  <c:v>198144</c:v>
                </c:pt>
                <c:pt idx="269">
                  <c:v>198608</c:v>
                </c:pt>
                <c:pt idx="270">
                  <c:v>209840</c:v>
                </c:pt>
                <c:pt idx="271">
                  <c:v>202208</c:v>
                </c:pt>
                <c:pt idx="272">
                  <c:v>205584</c:v>
                </c:pt>
                <c:pt idx="273">
                  <c:v>207800</c:v>
                </c:pt>
                <c:pt idx="274">
                  <c:v>198848</c:v>
                </c:pt>
                <c:pt idx="275">
                  <c:v>204176</c:v>
                </c:pt>
                <c:pt idx="276">
                  <c:v>199696</c:v>
                </c:pt>
                <c:pt idx="277">
                  <c:v>181408</c:v>
                </c:pt>
                <c:pt idx="278">
                  <c:v>184784</c:v>
                </c:pt>
                <c:pt idx="279">
                  <c:v>167248</c:v>
                </c:pt>
                <c:pt idx="280">
                  <c:v>152352</c:v>
                </c:pt>
                <c:pt idx="281">
                  <c:v>139456</c:v>
                </c:pt>
                <c:pt idx="282">
                  <c:v>136000</c:v>
                </c:pt>
                <c:pt idx="283">
                  <c:v>153056</c:v>
                </c:pt>
                <c:pt idx="284">
                  <c:v>133656</c:v>
                </c:pt>
                <c:pt idx="285">
                  <c:v>135360</c:v>
                </c:pt>
                <c:pt idx="286">
                  <c:v>133528</c:v>
                </c:pt>
                <c:pt idx="287">
                  <c:v>141080</c:v>
                </c:pt>
                <c:pt idx="288">
                  <c:v>130312</c:v>
                </c:pt>
                <c:pt idx="289">
                  <c:v>136912</c:v>
                </c:pt>
                <c:pt idx="290">
                  <c:v>145968</c:v>
                </c:pt>
                <c:pt idx="291">
                  <c:v>138792</c:v>
                </c:pt>
                <c:pt idx="292">
                  <c:v>141392</c:v>
                </c:pt>
                <c:pt idx="293">
                  <c:v>140264</c:v>
                </c:pt>
                <c:pt idx="294">
                  <c:v>135984</c:v>
                </c:pt>
                <c:pt idx="295">
                  <c:v>136768</c:v>
                </c:pt>
                <c:pt idx="296">
                  <c:v>145888</c:v>
                </c:pt>
                <c:pt idx="297">
                  <c:v>131536</c:v>
                </c:pt>
                <c:pt idx="298">
                  <c:v>138096</c:v>
                </c:pt>
                <c:pt idx="299">
                  <c:v>142912</c:v>
                </c:pt>
                <c:pt idx="300">
                  <c:v>133368</c:v>
                </c:pt>
                <c:pt idx="301">
                  <c:v>137752</c:v>
                </c:pt>
                <c:pt idx="302">
                  <c:v>125656</c:v>
                </c:pt>
                <c:pt idx="303">
                  <c:v>138656</c:v>
                </c:pt>
                <c:pt idx="304">
                  <c:v>138528</c:v>
                </c:pt>
                <c:pt idx="305">
                  <c:v>130008</c:v>
                </c:pt>
                <c:pt idx="306">
                  <c:v>169760</c:v>
                </c:pt>
                <c:pt idx="307">
                  <c:v>141008</c:v>
                </c:pt>
                <c:pt idx="308">
                  <c:v>127232</c:v>
                </c:pt>
                <c:pt idx="309">
                  <c:v>121408</c:v>
                </c:pt>
                <c:pt idx="310">
                  <c:v>127856</c:v>
                </c:pt>
                <c:pt idx="311">
                  <c:v>125656</c:v>
                </c:pt>
                <c:pt idx="312">
                  <c:v>114032</c:v>
                </c:pt>
                <c:pt idx="313">
                  <c:v>127912</c:v>
                </c:pt>
                <c:pt idx="314">
                  <c:v>123528</c:v>
                </c:pt>
                <c:pt idx="315">
                  <c:v>142520</c:v>
                </c:pt>
                <c:pt idx="316">
                  <c:v>140872</c:v>
                </c:pt>
                <c:pt idx="317">
                  <c:v>136936</c:v>
                </c:pt>
                <c:pt idx="318">
                  <c:v>158832</c:v>
                </c:pt>
                <c:pt idx="319">
                  <c:v>164760</c:v>
                </c:pt>
                <c:pt idx="320">
                  <c:v>152408</c:v>
                </c:pt>
                <c:pt idx="321">
                  <c:v>171320</c:v>
                </c:pt>
                <c:pt idx="322">
                  <c:v>183872</c:v>
                </c:pt>
                <c:pt idx="323">
                  <c:v>183112</c:v>
                </c:pt>
                <c:pt idx="324">
                  <c:v>178384</c:v>
                </c:pt>
                <c:pt idx="325">
                  <c:v>159320</c:v>
                </c:pt>
                <c:pt idx="326">
                  <c:v>167840</c:v>
                </c:pt>
                <c:pt idx="327">
                  <c:v>165632</c:v>
                </c:pt>
                <c:pt idx="328">
                  <c:v>155608</c:v>
                </c:pt>
                <c:pt idx="329">
                  <c:v>200544</c:v>
                </c:pt>
                <c:pt idx="330">
                  <c:v>163768</c:v>
                </c:pt>
                <c:pt idx="331">
                  <c:v>156424</c:v>
                </c:pt>
                <c:pt idx="332">
                  <c:v>163488</c:v>
                </c:pt>
                <c:pt idx="333">
                  <c:v>159744</c:v>
                </c:pt>
                <c:pt idx="334">
                  <c:v>152024</c:v>
                </c:pt>
                <c:pt idx="335">
                  <c:v>166944</c:v>
                </c:pt>
                <c:pt idx="336">
                  <c:v>169768</c:v>
                </c:pt>
                <c:pt idx="337">
                  <c:v>158280</c:v>
                </c:pt>
                <c:pt idx="338">
                  <c:v>161456</c:v>
                </c:pt>
                <c:pt idx="339">
                  <c:v>159120</c:v>
                </c:pt>
                <c:pt idx="340">
                  <c:v>146200</c:v>
                </c:pt>
                <c:pt idx="341">
                  <c:v>159720</c:v>
                </c:pt>
                <c:pt idx="342">
                  <c:v>147608</c:v>
                </c:pt>
                <c:pt idx="343">
                  <c:v>156344</c:v>
                </c:pt>
                <c:pt idx="344">
                  <c:v>147608</c:v>
                </c:pt>
                <c:pt idx="345">
                  <c:v>142760</c:v>
                </c:pt>
                <c:pt idx="346">
                  <c:v>146592</c:v>
                </c:pt>
                <c:pt idx="347">
                  <c:v>146144</c:v>
                </c:pt>
                <c:pt idx="348">
                  <c:v>142880</c:v>
                </c:pt>
                <c:pt idx="349">
                  <c:v>153656</c:v>
                </c:pt>
                <c:pt idx="350">
                  <c:v>149904</c:v>
                </c:pt>
                <c:pt idx="351">
                  <c:v>137200</c:v>
                </c:pt>
                <c:pt idx="352">
                  <c:v>159408</c:v>
                </c:pt>
                <c:pt idx="353">
                  <c:v>127104</c:v>
                </c:pt>
                <c:pt idx="354">
                  <c:v>127736</c:v>
                </c:pt>
                <c:pt idx="355">
                  <c:v>130152</c:v>
                </c:pt>
                <c:pt idx="356">
                  <c:v>127232</c:v>
                </c:pt>
                <c:pt idx="357">
                  <c:v>126144</c:v>
                </c:pt>
                <c:pt idx="358">
                  <c:v>130328</c:v>
                </c:pt>
                <c:pt idx="359">
                  <c:v>141576</c:v>
                </c:pt>
                <c:pt idx="360">
                  <c:v>134256</c:v>
                </c:pt>
                <c:pt idx="361">
                  <c:v>135472</c:v>
                </c:pt>
                <c:pt idx="362">
                  <c:v>138592</c:v>
                </c:pt>
                <c:pt idx="363">
                  <c:v>127800</c:v>
                </c:pt>
                <c:pt idx="364">
                  <c:v>133936</c:v>
                </c:pt>
                <c:pt idx="365">
                  <c:v>132176</c:v>
                </c:pt>
                <c:pt idx="366">
                  <c:v>141208</c:v>
                </c:pt>
                <c:pt idx="367">
                  <c:v>140296</c:v>
                </c:pt>
                <c:pt idx="368">
                  <c:v>142352</c:v>
                </c:pt>
                <c:pt idx="369">
                  <c:v>132432</c:v>
                </c:pt>
                <c:pt idx="370">
                  <c:v>126944</c:v>
                </c:pt>
                <c:pt idx="371">
                  <c:v>118936</c:v>
                </c:pt>
                <c:pt idx="372">
                  <c:v>126984</c:v>
                </c:pt>
                <c:pt idx="373">
                  <c:v>134752</c:v>
                </c:pt>
                <c:pt idx="374">
                  <c:v>127272</c:v>
                </c:pt>
                <c:pt idx="375">
                  <c:v>138712</c:v>
                </c:pt>
                <c:pt idx="376">
                  <c:v>106136</c:v>
                </c:pt>
                <c:pt idx="377">
                  <c:v>110816</c:v>
                </c:pt>
                <c:pt idx="378">
                  <c:v>101168</c:v>
                </c:pt>
                <c:pt idx="379">
                  <c:v>106744</c:v>
                </c:pt>
                <c:pt idx="380">
                  <c:v>103232</c:v>
                </c:pt>
                <c:pt idx="381">
                  <c:v>100024</c:v>
                </c:pt>
                <c:pt idx="382">
                  <c:v>111784</c:v>
                </c:pt>
                <c:pt idx="383">
                  <c:v>112024</c:v>
                </c:pt>
                <c:pt idx="384">
                  <c:v>102136</c:v>
                </c:pt>
                <c:pt idx="385">
                  <c:v>103336</c:v>
                </c:pt>
                <c:pt idx="386">
                  <c:v>112376</c:v>
                </c:pt>
                <c:pt idx="387">
                  <c:v>106152</c:v>
                </c:pt>
                <c:pt idx="388">
                  <c:v>105496</c:v>
                </c:pt>
                <c:pt idx="389">
                  <c:v>106048</c:v>
                </c:pt>
                <c:pt idx="390">
                  <c:v>95784</c:v>
                </c:pt>
                <c:pt idx="391">
                  <c:v>93448</c:v>
                </c:pt>
                <c:pt idx="392">
                  <c:v>96304</c:v>
                </c:pt>
                <c:pt idx="393">
                  <c:v>99216</c:v>
                </c:pt>
                <c:pt idx="394">
                  <c:v>101776</c:v>
                </c:pt>
                <c:pt idx="395">
                  <c:v>91064</c:v>
                </c:pt>
                <c:pt idx="396">
                  <c:v>99984</c:v>
                </c:pt>
                <c:pt idx="397">
                  <c:v>102712</c:v>
                </c:pt>
                <c:pt idx="398">
                  <c:v>135408</c:v>
                </c:pt>
                <c:pt idx="399">
                  <c:v>105000</c:v>
                </c:pt>
                <c:pt idx="400">
                  <c:v>104016</c:v>
                </c:pt>
                <c:pt idx="401">
                  <c:v>109488</c:v>
                </c:pt>
                <c:pt idx="402">
                  <c:v>115360</c:v>
                </c:pt>
                <c:pt idx="403">
                  <c:v>118632</c:v>
                </c:pt>
                <c:pt idx="404">
                  <c:v>100976</c:v>
                </c:pt>
                <c:pt idx="405">
                  <c:v>117528</c:v>
                </c:pt>
                <c:pt idx="406">
                  <c:v>111760</c:v>
                </c:pt>
                <c:pt idx="407">
                  <c:v>111528</c:v>
                </c:pt>
                <c:pt idx="408">
                  <c:v>106792</c:v>
                </c:pt>
                <c:pt idx="409">
                  <c:v>106864</c:v>
                </c:pt>
                <c:pt idx="410">
                  <c:v>117528</c:v>
                </c:pt>
                <c:pt idx="411">
                  <c:v>113936</c:v>
                </c:pt>
                <c:pt idx="412">
                  <c:v>97768</c:v>
                </c:pt>
                <c:pt idx="413">
                  <c:v>115904</c:v>
                </c:pt>
                <c:pt idx="414">
                  <c:v>122120</c:v>
                </c:pt>
                <c:pt idx="415">
                  <c:v>111312</c:v>
                </c:pt>
                <c:pt idx="416">
                  <c:v>114936</c:v>
                </c:pt>
                <c:pt idx="417">
                  <c:v>104760</c:v>
                </c:pt>
                <c:pt idx="418">
                  <c:v>118888</c:v>
                </c:pt>
                <c:pt idx="419">
                  <c:v>125536</c:v>
                </c:pt>
                <c:pt idx="420">
                  <c:v>108680</c:v>
                </c:pt>
                <c:pt idx="421">
                  <c:v>141872</c:v>
                </c:pt>
                <c:pt idx="422">
                  <c:v>115152</c:v>
                </c:pt>
                <c:pt idx="423">
                  <c:v>105296</c:v>
                </c:pt>
                <c:pt idx="424">
                  <c:v>107968</c:v>
                </c:pt>
                <c:pt idx="425">
                  <c:v>102800</c:v>
                </c:pt>
                <c:pt idx="426">
                  <c:v>96512</c:v>
                </c:pt>
                <c:pt idx="427">
                  <c:v>104224</c:v>
                </c:pt>
                <c:pt idx="428">
                  <c:v>102672</c:v>
                </c:pt>
                <c:pt idx="429">
                  <c:v>93688</c:v>
                </c:pt>
                <c:pt idx="430">
                  <c:v>102464</c:v>
                </c:pt>
                <c:pt idx="431">
                  <c:v>94680</c:v>
                </c:pt>
                <c:pt idx="432">
                  <c:v>104568</c:v>
                </c:pt>
                <c:pt idx="433">
                  <c:v>108088</c:v>
                </c:pt>
                <c:pt idx="434">
                  <c:v>96720</c:v>
                </c:pt>
                <c:pt idx="435">
                  <c:v>106904</c:v>
                </c:pt>
                <c:pt idx="436">
                  <c:v>109072</c:v>
                </c:pt>
                <c:pt idx="437">
                  <c:v>100464</c:v>
                </c:pt>
                <c:pt idx="438">
                  <c:v>108936</c:v>
                </c:pt>
                <c:pt idx="439">
                  <c:v>107720</c:v>
                </c:pt>
                <c:pt idx="440">
                  <c:v>86488</c:v>
                </c:pt>
                <c:pt idx="441">
                  <c:v>117480</c:v>
                </c:pt>
                <c:pt idx="442">
                  <c:v>111904</c:v>
                </c:pt>
                <c:pt idx="443">
                  <c:v>123232</c:v>
                </c:pt>
                <c:pt idx="444">
                  <c:v>141656</c:v>
                </c:pt>
                <c:pt idx="445">
                  <c:v>127648</c:v>
                </c:pt>
                <c:pt idx="446">
                  <c:v>118672</c:v>
                </c:pt>
                <c:pt idx="447">
                  <c:v>128528</c:v>
                </c:pt>
                <c:pt idx="448">
                  <c:v>121176</c:v>
                </c:pt>
                <c:pt idx="449">
                  <c:v>111224</c:v>
                </c:pt>
                <c:pt idx="450">
                  <c:v>126664</c:v>
                </c:pt>
                <c:pt idx="451">
                  <c:v>125368</c:v>
                </c:pt>
                <c:pt idx="452">
                  <c:v>117480</c:v>
                </c:pt>
                <c:pt idx="453">
                  <c:v>110560</c:v>
                </c:pt>
                <c:pt idx="454">
                  <c:v>100128</c:v>
                </c:pt>
                <c:pt idx="455">
                  <c:v>100216</c:v>
                </c:pt>
                <c:pt idx="456">
                  <c:v>95208</c:v>
                </c:pt>
                <c:pt idx="457">
                  <c:v>85584</c:v>
                </c:pt>
                <c:pt idx="458">
                  <c:v>89536</c:v>
                </c:pt>
                <c:pt idx="459">
                  <c:v>87504</c:v>
                </c:pt>
                <c:pt idx="460">
                  <c:v>84480</c:v>
                </c:pt>
                <c:pt idx="461">
                  <c:v>92936</c:v>
                </c:pt>
                <c:pt idx="462">
                  <c:v>87648</c:v>
                </c:pt>
                <c:pt idx="463">
                  <c:v>83064</c:v>
                </c:pt>
                <c:pt idx="464">
                  <c:v>87680</c:v>
                </c:pt>
                <c:pt idx="465">
                  <c:v>77824</c:v>
                </c:pt>
                <c:pt idx="466">
                  <c:v>93784</c:v>
                </c:pt>
                <c:pt idx="467">
                  <c:v>119920</c:v>
                </c:pt>
                <c:pt idx="468">
                  <c:v>84792</c:v>
                </c:pt>
                <c:pt idx="469">
                  <c:v>94264</c:v>
                </c:pt>
                <c:pt idx="470">
                  <c:v>83072</c:v>
                </c:pt>
                <c:pt idx="471">
                  <c:v>73072</c:v>
                </c:pt>
                <c:pt idx="472">
                  <c:v>85048</c:v>
                </c:pt>
                <c:pt idx="473">
                  <c:v>90328</c:v>
                </c:pt>
                <c:pt idx="474">
                  <c:v>91656</c:v>
                </c:pt>
                <c:pt idx="475">
                  <c:v>106952</c:v>
                </c:pt>
                <c:pt idx="476">
                  <c:v>102240</c:v>
                </c:pt>
                <c:pt idx="477">
                  <c:v>103520</c:v>
                </c:pt>
                <c:pt idx="478">
                  <c:v>110744</c:v>
                </c:pt>
                <c:pt idx="479">
                  <c:v>115280</c:v>
                </c:pt>
                <c:pt idx="480">
                  <c:v>107272</c:v>
                </c:pt>
                <c:pt idx="481">
                  <c:v>119088</c:v>
                </c:pt>
                <c:pt idx="482">
                  <c:v>124864</c:v>
                </c:pt>
                <c:pt idx="483">
                  <c:v>134016</c:v>
                </c:pt>
                <c:pt idx="484">
                  <c:v>119280</c:v>
                </c:pt>
                <c:pt idx="485">
                  <c:v>114144</c:v>
                </c:pt>
                <c:pt idx="486">
                  <c:v>121536</c:v>
                </c:pt>
                <c:pt idx="487">
                  <c:v>116856</c:v>
                </c:pt>
                <c:pt idx="488">
                  <c:v>108512</c:v>
                </c:pt>
                <c:pt idx="489">
                  <c:v>116232</c:v>
                </c:pt>
                <c:pt idx="490">
                  <c:v>145248</c:v>
                </c:pt>
                <c:pt idx="491">
                  <c:v>115960</c:v>
                </c:pt>
                <c:pt idx="492">
                  <c:v>121944</c:v>
                </c:pt>
                <c:pt idx="493">
                  <c:v>119352</c:v>
                </c:pt>
                <c:pt idx="494">
                  <c:v>107544</c:v>
                </c:pt>
                <c:pt idx="495">
                  <c:v>118232</c:v>
                </c:pt>
                <c:pt idx="496">
                  <c:v>112008</c:v>
                </c:pt>
                <c:pt idx="497">
                  <c:v>129648</c:v>
                </c:pt>
                <c:pt idx="498">
                  <c:v>114880</c:v>
                </c:pt>
                <c:pt idx="499">
                  <c:v>105616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E5C-B8CF-040CA48F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704416"/>
        <c:axId val="1805695264"/>
      </c:barChart>
      <c:catAx>
        <c:axId val="18057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95264"/>
        <c:crosses val="autoZero"/>
        <c:auto val="1"/>
        <c:lblAlgn val="ctr"/>
        <c:lblOffset val="100"/>
        <c:noMultiLvlLbl val="0"/>
      </c:catAx>
      <c:valAx>
        <c:axId val="1805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GDR -- Picture Y-PSNR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OriginalData!$L$2:$L$501</c:f>
              <c:numCache>
                <c:formatCode>General</c:formatCode>
                <c:ptCount val="500"/>
                <c:pt idx="0">
                  <c:v>42.536799999999999</c:v>
                </c:pt>
                <c:pt idx="1">
                  <c:v>41.732599999999998</c:v>
                </c:pt>
                <c:pt idx="2">
                  <c:v>41.602800000000002</c:v>
                </c:pt>
                <c:pt idx="3">
                  <c:v>41.5334</c:v>
                </c:pt>
                <c:pt idx="4">
                  <c:v>41.423200000000001</c:v>
                </c:pt>
                <c:pt idx="5">
                  <c:v>41.412700000000001</c:v>
                </c:pt>
                <c:pt idx="6">
                  <c:v>41.389899999999997</c:v>
                </c:pt>
                <c:pt idx="7">
                  <c:v>41.345500000000001</c:v>
                </c:pt>
                <c:pt idx="8">
                  <c:v>41.326599999999999</c:v>
                </c:pt>
                <c:pt idx="9">
                  <c:v>41.381999999999998</c:v>
                </c:pt>
                <c:pt idx="10">
                  <c:v>41.444800000000001</c:v>
                </c:pt>
                <c:pt idx="11">
                  <c:v>41.439399999999999</c:v>
                </c:pt>
                <c:pt idx="12">
                  <c:v>41.497</c:v>
                </c:pt>
                <c:pt idx="13">
                  <c:v>41.438000000000002</c:v>
                </c:pt>
                <c:pt idx="14">
                  <c:v>41.426200000000001</c:v>
                </c:pt>
                <c:pt idx="15">
                  <c:v>41.477600000000002</c:v>
                </c:pt>
                <c:pt idx="16">
                  <c:v>41.444299999999998</c:v>
                </c:pt>
                <c:pt idx="17">
                  <c:v>41.414099999999998</c:v>
                </c:pt>
                <c:pt idx="18">
                  <c:v>41.369900000000001</c:v>
                </c:pt>
                <c:pt idx="19">
                  <c:v>41.305700000000002</c:v>
                </c:pt>
                <c:pt idx="20">
                  <c:v>41.271900000000002</c:v>
                </c:pt>
                <c:pt idx="21">
                  <c:v>41.305700000000002</c:v>
                </c:pt>
                <c:pt idx="22">
                  <c:v>41.311799999999998</c:v>
                </c:pt>
                <c:pt idx="23">
                  <c:v>41.259900000000002</c:v>
                </c:pt>
                <c:pt idx="24">
                  <c:v>41.283099999999997</c:v>
                </c:pt>
                <c:pt idx="25">
                  <c:v>41.230400000000003</c:v>
                </c:pt>
                <c:pt idx="26">
                  <c:v>41.257899999999999</c:v>
                </c:pt>
                <c:pt idx="27">
                  <c:v>41.181600000000003</c:v>
                </c:pt>
                <c:pt idx="28">
                  <c:v>41.201099999999997</c:v>
                </c:pt>
                <c:pt idx="29">
                  <c:v>41.2376</c:v>
                </c:pt>
                <c:pt idx="30">
                  <c:v>41.2303</c:v>
                </c:pt>
                <c:pt idx="31">
                  <c:v>41.104999999999997</c:v>
                </c:pt>
                <c:pt idx="32">
                  <c:v>41.1023</c:v>
                </c:pt>
                <c:pt idx="33">
                  <c:v>41.081499999999998</c:v>
                </c:pt>
                <c:pt idx="34">
                  <c:v>41.083300000000001</c:v>
                </c:pt>
                <c:pt idx="35">
                  <c:v>41.095500000000001</c:v>
                </c:pt>
                <c:pt idx="36">
                  <c:v>41.0578</c:v>
                </c:pt>
                <c:pt idx="37">
                  <c:v>41.018300000000004</c:v>
                </c:pt>
                <c:pt idx="38">
                  <c:v>41.029699999999998</c:v>
                </c:pt>
                <c:pt idx="39">
                  <c:v>40.993400000000001</c:v>
                </c:pt>
                <c:pt idx="40">
                  <c:v>40.952599999999997</c:v>
                </c:pt>
                <c:pt idx="41">
                  <c:v>40.875799999999998</c:v>
                </c:pt>
                <c:pt idx="42">
                  <c:v>40.822800000000001</c:v>
                </c:pt>
                <c:pt idx="43">
                  <c:v>40.792400000000001</c:v>
                </c:pt>
                <c:pt idx="44">
                  <c:v>40.767800000000001</c:v>
                </c:pt>
                <c:pt idx="45">
                  <c:v>40.723700000000001</c:v>
                </c:pt>
                <c:pt idx="46">
                  <c:v>40.686599999999999</c:v>
                </c:pt>
                <c:pt idx="47">
                  <c:v>40.689</c:v>
                </c:pt>
                <c:pt idx="48">
                  <c:v>40.686799999999998</c:v>
                </c:pt>
                <c:pt idx="49">
                  <c:v>40.752499999999998</c:v>
                </c:pt>
                <c:pt idx="50">
                  <c:v>40.755400000000002</c:v>
                </c:pt>
                <c:pt idx="51">
                  <c:v>40.691299999999998</c:v>
                </c:pt>
                <c:pt idx="52">
                  <c:v>40.718600000000002</c:v>
                </c:pt>
                <c:pt idx="53">
                  <c:v>40.738300000000002</c:v>
                </c:pt>
                <c:pt idx="54">
                  <c:v>40.715899999999998</c:v>
                </c:pt>
                <c:pt idx="55">
                  <c:v>40.678199999999997</c:v>
                </c:pt>
                <c:pt idx="56">
                  <c:v>40.725499999999997</c:v>
                </c:pt>
                <c:pt idx="57">
                  <c:v>40.739100000000001</c:v>
                </c:pt>
                <c:pt idx="58">
                  <c:v>40.744199999999999</c:v>
                </c:pt>
                <c:pt idx="59">
                  <c:v>40.710999999999999</c:v>
                </c:pt>
                <c:pt idx="60">
                  <c:v>40.738300000000002</c:v>
                </c:pt>
                <c:pt idx="61">
                  <c:v>40.7408</c:v>
                </c:pt>
                <c:pt idx="62">
                  <c:v>40.731999999999999</c:v>
                </c:pt>
                <c:pt idx="63">
                  <c:v>40.603900000000003</c:v>
                </c:pt>
                <c:pt idx="64">
                  <c:v>40.622199999999999</c:v>
                </c:pt>
                <c:pt idx="65">
                  <c:v>40.555900000000001</c:v>
                </c:pt>
                <c:pt idx="66">
                  <c:v>40.529499999999999</c:v>
                </c:pt>
                <c:pt idx="67">
                  <c:v>40.553100000000001</c:v>
                </c:pt>
                <c:pt idx="68">
                  <c:v>40.561199999999999</c:v>
                </c:pt>
                <c:pt idx="69">
                  <c:v>40.577599999999997</c:v>
                </c:pt>
                <c:pt idx="70">
                  <c:v>40.5886</c:v>
                </c:pt>
                <c:pt idx="71">
                  <c:v>40.575099999999999</c:v>
                </c:pt>
                <c:pt idx="72">
                  <c:v>40.581000000000003</c:v>
                </c:pt>
                <c:pt idx="73">
                  <c:v>40.493200000000002</c:v>
                </c:pt>
                <c:pt idx="74">
                  <c:v>40.501800000000003</c:v>
                </c:pt>
                <c:pt idx="75">
                  <c:v>40.475999999999999</c:v>
                </c:pt>
                <c:pt idx="76">
                  <c:v>40.4651</c:v>
                </c:pt>
                <c:pt idx="77">
                  <c:v>40.450800000000001</c:v>
                </c:pt>
                <c:pt idx="78">
                  <c:v>40.504899999999999</c:v>
                </c:pt>
                <c:pt idx="79">
                  <c:v>40.515799999999999</c:v>
                </c:pt>
                <c:pt idx="80">
                  <c:v>40.547600000000003</c:v>
                </c:pt>
                <c:pt idx="81">
                  <c:v>40.595500000000001</c:v>
                </c:pt>
                <c:pt idx="82">
                  <c:v>40.596499999999999</c:v>
                </c:pt>
                <c:pt idx="83">
                  <c:v>40.589700000000001</c:v>
                </c:pt>
                <c:pt idx="84">
                  <c:v>40.542999999999999</c:v>
                </c:pt>
                <c:pt idx="85">
                  <c:v>40.473599999999998</c:v>
                </c:pt>
                <c:pt idx="86">
                  <c:v>40.475299999999997</c:v>
                </c:pt>
                <c:pt idx="87">
                  <c:v>40.485999999999997</c:v>
                </c:pt>
                <c:pt idx="88">
                  <c:v>40.500999999999998</c:v>
                </c:pt>
                <c:pt idx="89">
                  <c:v>40.564999999999998</c:v>
                </c:pt>
                <c:pt idx="90">
                  <c:v>40.602699999999999</c:v>
                </c:pt>
                <c:pt idx="91">
                  <c:v>40.568399999999997</c:v>
                </c:pt>
                <c:pt idx="92">
                  <c:v>40.621400000000001</c:v>
                </c:pt>
                <c:pt idx="93">
                  <c:v>40.6404</c:v>
                </c:pt>
                <c:pt idx="94">
                  <c:v>40.656599999999997</c:v>
                </c:pt>
                <c:pt idx="95">
                  <c:v>40.68</c:v>
                </c:pt>
                <c:pt idx="96">
                  <c:v>40.686700000000002</c:v>
                </c:pt>
                <c:pt idx="97">
                  <c:v>40.694299999999998</c:v>
                </c:pt>
                <c:pt idx="98">
                  <c:v>40.717599999999997</c:v>
                </c:pt>
                <c:pt idx="99">
                  <c:v>40.736800000000002</c:v>
                </c:pt>
                <c:pt idx="100">
                  <c:v>40.661200000000001</c:v>
                </c:pt>
                <c:pt idx="101">
                  <c:v>40.654600000000002</c:v>
                </c:pt>
                <c:pt idx="102">
                  <c:v>40.622300000000003</c:v>
                </c:pt>
                <c:pt idx="103">
                  <c:v>40.609000000000002</c:v>
                </c:pt>
                <c:pt idx="104">
                  <c:v>40.666499999999999</c:v>
                </c:pt>
                <c:pt idx="105">
                  <c:v>40.784500000000001</c:v>
                </c:pt>
                <c:pt idx="106">
                  <c:v>40.7804</c:v>
                </c:pt>
                <c:pt idx="107">
                  <c:v>40.858199999999997</c:v>
                </c:pt>
                <c:pt idx="108">
                  <c:v>40.863700000000001</c:v>
                </c:pt>
                <c:pt idx="109">
                  <c:v>40.871600000000001</c:v>
                </c:pt>
                <c:pt idx="110">
                  <c:v>40.900500000000001</c:v>
                </c:pt>
                <c:pt idx="111">
                  <c:v>40.976999999999997</c:v>
                </c:pt>
                <c:pt idx="112">
                  <c:v>40.976199999999999</c:v>
                </c:pt>
                <c:pt idx="113">
                  <c:v>41.003999999999998</c:v>
                </c:pt>
                <c:pt idx="114">
                  <c:v>40.9955</c:v>
                </c:pt>
                <c:pt idx="115">
                  <c:v>40.964399999999998</c:v>
                </c:pt>
                <c:pt idx="116">
                  <c:v>40.947499999999998</c:v>
                </c:pt>
                <c:pt idx="117">
                  <c:v>40.893799999999999</c:v>
                </c:pt>
                <c:pt idx="118">
                  <c:v>40.904299999999999</c:v>
                </c:pt>
                <c:pt idx="119">
                  <c:v>40.881</c:v>
                </c:pt>
                <c:pt idx="120">
                  <c:v>40.8626</c:v>
                </c:pt>
                <c:pt idx="121">
                  <c:v>40.815899999999999</c:v>
                </c:pt>
                <c:pt idx="122">
                  <c:v>40.7652</c:v>
                </c:pt>
                <c:pt idx="123">
                  <c:v>40.666400000000003</c:v>
                </c:pt>
                <c:pt idx="124">
                  <c:v>40.727699999999999</c:v>
                </c:pt>
                <c:pt idx="125">
                  <c:v>40.713999999999999</c:v>
                </c:pt>
                <c:pt idx="126">
                  <c:v>40.708399999999997</c:v>
                </c:pt>
                <c:pt idx="127">
                  <c:v>40.659999999999997</c:v>
                </c:pt>
                <c:pt idx="128">
                  <c:v>40.694699999999997</c:v>
                </c:pt>
                <c:pt idx="129">
                  <c:v>40.638199999999998</c:v>
                </c:pt>
                <c:pt idx="130">
                  <c:v>40.688499999999998</c:v>
                </c:pt>
                <c:pt idx="131">
                  <c:v>40.7286</c:v>
                </c:pt>
                <c:pt idx="132">
                  <c:v>40.737200000000001</c:v>
                </c:pt>
                <c:pt idx="133">
                  <c:v>40.784799999999997</c:v>
                </c:pt>
                <c:pt idx="134">
                  <c:v>40.840400000000002</c:v>
                </c:pt>
                <c:pt idx="135">
                  <c:v>40.863500000000002</c:v>
                </c:pt>
                <c:pt idx="136">
                  <c:v>40.930700000000002</c:v>
                </c:pt>
                <c:pt idx="137">
                  <c:v>40.944400000000002</c:v>
                </c:pt>
                <c:pt idx="138">
                  <c:v>40.969799999999999</c:v>
                </c:pt>
                <c:pt idx="139">
                  <c:v>41.053899999999999</c:v>
                </c:pt>
                <c:pt idx="140">
                  <c:v>41.067399999999999</c:v>
                </c:pt>
                <c:pt idx="141">
                  <c:v>41.096600000000002</c:v>
                </c:pt>
                <c:pt idx="142">
                  <c:v>41.101599999999998</c:v>
                </c:pt>
                <c:pt idx="143">
                  <c:v>41.125700000000002</c:v>
                </c:pt>
                <c:pt idx="144">
                  <c:v>41.1066</c:v>
                </c:pt>
                <c:pt idx="145">
                  <c:v>41.112499999999997</c:v>
                </c:pt>
                <c:pt idx="146">
                  <c:v>41.131500000000003</c:v>
                </c:pt>
                <c:pt idx="147">
                  <c:v>41.244999999999997</c:v>
                </c:pt>
                <c:pt idx="148">
                  <c:v>41.352499999999999</c:v>
                </c:pt>
                <c:pt idx="149">
                  <c:v>41.293999999999997</c:v>
                </c:pt>
                <c:pt idx="150">
                  <c:v>41.298200000000001</c:v>
                </c:pt>
                <c:pt idx="151">
                  <c:v>41.273800000000001</c:v>
                </c:pt>
                <c:pt idx="152">
                  <c:v>41.319099999999999</c:v>
                </c:pt>
                <c:pt idx="153">
                  <c:v>41.343299999999999</c:v>
                </c:pt>
                <c:pt idx="154">
                  <c:v>41.372799999999998</c:v>
                </c:pt>
                <c:pt idx="155">
                  <c:v>41.264699999999998</c:v>
                </c:pt>
                <c:pt idx="156">
                  <c:v>41.247</c:v>
                </c:pt>
                <c:pt idx="157">
                  <c:v>41.203000000000003</c:v>
                </c:pt>
                <c:pt idx="158">
                  <c:v>41.126399999999997</c:v>
                </c:pt>
                <c:pt idx="159">
                  <c:v>41.099299999999999</c:v>
                </c:pt>
                <c:pt idx="160">
                  <c:v>41.042499999999997</c:v>
                </c:pt>
                <c:pt idx="161">
                  <c:v>41.079099999999997</c:v>
                </c:pt>
                <c:pt idx="162">
                  <c:v>41.032200000000003</c:v>
                </c:pt>
                <c:pt idx="163">
                  <c:v>41.076700000000002</c:v>
                </c:pt>
                <c:pt idx="164">
                  <c:v>41.020699999999998</c:v>
                </c:pt>
                <c:pt idx="165">
                  <c:v>40.990699999999997</c:v>
                </c:pt>
                <c:pt idx="166">
                  <c:v>40.922400000000003</c:v>
                </c:pt>
                <c:pt idx="167">
                  <c:v>40.915599999999998</c:v>
                </c:pt>
                <c:pt idx="168">
                  <c:v>40.8414</c:v>
                </c:pt>
                <c:pt idx="169">
                  <c:v>40.875100000000003</c:v>
                </c:pt>
                <c:pt idx="170">
                  <c:v>40.884500000000003</c:v>
                </c:pt>
                <c:pt idx="171">
                  <c:v>40.928600000000003</c:v>
                </c:pt>
                <c:pt idx="172">
                  <c:v>40.972999999999999</c:v>
                </c:pt>
                <c:pt idx="173">
                  <c:v>40.9497</c:v>
                </c:pt>
                <c:pt idx="174">
                  <c:v>40.968299999999999</c:v>
                </c:pt>
                <c:pt idx="175">
                  <c:v>41.025300000000001</c:v>
                </c:pt>
                <c:pt idx="176">
                  <c:v>41.061100000000003</c:v>
                </c:pt>
                <c:pt idx="177">
                  <c:v>41.063699999999997</c:v>
                </c:pt>
                <c:pt idx="178">
                  <c:v>41.089199999999998</c:v>
                </c:pt>
                <c:pt idx="179">
                  <c:v>41.026899999999998</c:v>
                </c:pt>
                <c:pt idx="180">
                  <c:v>41.079799999999999</c:v>
                </c:pt>
                <c:pt idx="181">
                  <c:v>41.094099999999997</c:v>
                </c:pt>
                <c:pt idx="182">
                  <c:v>41.122399999999999</c:v>
                </c:pt>
                <c:pt idx="183">
                  <c:v>41.138599999999997</c:v>
                </c:pt>
                <c:pt idx="184">
                  <c:v>41.176000000000002</c:v>
                </c:pt>
                <c:pt idx="185">
                  <c:v>41.181100000000001</c:v>
                </c:pt>
                <c:pt idx="186">
                  <c:v>41.172800000000002</c:v>
                </c:pt>
                <c:pt idx="187">
                  <c:v>41.101300000000002</c:v>
                </c:pt>
                <c:pt idx="188">
                  <c:v>41.112499999999997</c:v>
                </c:pt>
                <c:pt idx="189">
                  <c:v>41.132599999999996</c:v>
                </c:pt>
                <c:pt idx="190">
                  <c:v>41.161900000000003</c:v>
                </c:pt>
                <c:pt idx="191">
                  <c:v>41.165599999999998</c:v>
                </c:pt>
                <c:pt idx="192">
                  <c:v>41.123899999999999</c:v>
                </c:pt>
                <c:pt idx="193">
                  <c:v>41.062899999999999</c:v>
                </c:pt>
                <c:pt idx="194">
                  <c:v>41.003399999999999</c:v>
                </c:pt>
                <c:pt idx="195">
                  <c:v>41.075899999999997</c:v>
                </c:pt>
                <c:pt idx="196">
                  <c:v>41.038200000000003</c:v>
                </c:pt>
                <c:pt idx="197">
                  <c:v>41.0017</c:v>
                </c:pt>
                <c:pt idx="198">
                  <c:v>40.956699999999998</c:v>
                </c:pt>
                <c:pt idx="199">
                  <c:v>40.948900000000002</c:v>
                </c:pt>
                <c:pt idx="200">
                  <c:v>40.905200000000001</c:v>
                </c:pt>
                <c:pt idx="201">
                  <c:v>40.902999999999999</c:v>
                </c:pt>
                <c:pt idx="202">
                  <c:v>40.835700000000003</c:v>
                </c:pt>
                <c:pt idx="203">
                  <c:v>40.848300000000002</c:v>
                </c:pt>
                <c:pt idx="204">
                  <c:v>40.840699999999998</c:v>
                </c:pt>
                <c:pt idx="205">
                  <c:v>40.854399999999998</c:v>
                </c:pt>
                <c:pt idx="206">
                  <c:v>40.828600000000002</c:v>
                </c:pt>
                <c:pt idx="207">
                  <c:v>40.8384</c:v>
                </c:pt>
                <c:pt idx="208">
                  <c:v>40.834699999999998</c:v>
                </c:pt>
                <c:pt idx="209">
                  <c:v>40.861899999999999</c:v>
                </c:pt>
                <c:pt idx="210">
                  <c:v>40.849899999999998</c:v>
                </c:pt>
                <c:pt idx="211">
                  <c:v>40.848100000000002</c:v>
                </c:pt>
                <c:pt idx="212">
                  <c:v>40.827399999999997</c:v>
                </c:pt>
                <c:pt idx="213">
                  <c:v>40.819600000000001</c:v>
                </c:pt>
                <c:pt idx="214">
                  <c:v>40.816000000000003</c:v>
                </c:pt>
                <c:pt idx="215">
                  <c:v>40.798299999999998</c:v>
                </c:pt>
                <c:pt idx="216">
                  <c:v>40.848999999999997</c:v>
                </c:pt>
                <c:pt idx="217">
                  <c:v>40.869999999999997</c:v>
                </c:pt>
                <c:pt idx="218">
                  <c:v>40.840299999999999</c:v>
                </c:pt>
                <c:pt idx="219">
                  <c:v>40.883600000000001</c:v>
                </c:pt>
                <c:pt idx="220">
                  <c:v>40.845399999999998</c:v>
                </c:pt>
                <c:pt idx="221">
                  <c:v>40.839700000000001</c:v>
                </c:pt>
                <c:pt idx="222">
                  <c:v>40.841700000000003</c:v>
                </c:pt>
                <c:pt idx="223">
                  <c:v>40.793599999999998</c:v>
                </c:pt>
                <c:pt idx="224">
                  <c:v>40.963999999999999</c:v>
                </c:pt>
                <c:pt idx="225">
                  <c:v>40.9251</c:v>
                </c:pt>
                <c:pt idx="226">
                  <c:v>40.923999999999999</c:v>
                </c:pt>
                <c:pt idx="227">
                  <c:v>40.939700000000002</c:v>
                </c:pt>
                <c:pt idx="228">
                  <c:v>40.878599999999999</c:v>
                </c:pt>
                <c:pt idx="229">
                  <c:v>40.870899999999999</c:v>
                </c:pt>
                <c:pt idx="230">
                  <c:v>40.857399999999998</c:v>
                </c:pt>
                <c:pt idx="231">
                  <c:v>40.828299999999999</c:v>
                </c:pt>
                <c:pt idx="232">
                  <c:v>40.8187</c:v>
                </c:pt>
                <c:pt idx="233">
                  <c:v>40.825000000000003</c:v>
                </c:pt>
                <c:pt idx="234">
                  <c:v>40.822600000000001</c:v>
                </c:pt>
                <c:pt idx="235">
                  <c:v>40.8123</c:v>
                </c:pt>
                <c:pt idx="236">
                  <c:v>40.791800000000002</c:v>
                </c:pt>
                <c:pt idx="237">
                  <c:v>40.791699999999999</c:v>
                </c:pt>
                <c:pt idx="238">
                  <c:v>40.7622</c:v>
                </c:pt>
                <c:pt idx="239">
                  <c:v>40.716700000000003</c:v>
                </c:pt>
                <c:pt idx="240">
                  <c:v>40.678800000000003</c:v>
                </c:pt>
                <c:pt idx="241">
                  <c:v>40.625300000000003</c:v>
                </c:pt>
                <c:pt idx="242">
                  <c:v>40.613799999999998</c:v>
                </c:pt>
                <c:pt idx="243">
                  <c:v>40.554699999999997</c:v>
                </c:pt>
                <c:pt idx="244">
                  <c:v>40.5627</c:v>
                </c:pt>
                <c:pt idx="245">
                  <c:v>40.564999999999998</c:v>
                </c:pt>
                <c:pt idx="246">
                  <c:v>40.475099999999998</c:v>
                </c:pt>
                <c:pt idx="247">
                  <c:v>40.451799999999999</c:v>
                </c:pt>
                <c:pt idx="248">
                  <c:v>40.379399999999997</c:v>
                </c:pt>
                <c:pt idx="249">
                  <c:v>40.335799999999999</c:v>
                </c:pt>
                <c:pt idx="250">
                  <c:v>40.311</c:v>
                </c:pt>
                <c:pt idx="251">
                  <c:v>40.319400000000002</c:v>
                </c:pt>
                <c:pt idx="252">
                  <c:v>40.2941</c:v>
                </c:pt>
                <c:pt idx="253">
                  <c:v>40.357900000000001</c:v>
                </c:pt>
                <c:pt idx="254">
                  <c:v>40.283499999999997</c:v>
                </c:pt>
                <c:pt idx="255">
                  <c:v>40.282600000000002</c:v>
                </c:pt>
                <c:pt idx="256">
                  <c:v>40.290599999999998</c:v>
                </c:pt>
                <c:pt idx="257">
                  <c:v>40.240200000000002</c:v>
                </c:pt>
                <c:pt idx="258">
                  <c:v>40.231000000000002</c:v>
                </c:pt>
                <c:pt idx="259">
                  <c:v>40.246000000000002</c:v>
                </c:pt>
                <c:pt idx="260">
                  <c:v>40.228700000000003</c:v>
                </c:pt>
                <c:pt idx="261">
                  <c:v>40.168900000000001</c:v>
                </c:pt>
                <c:pt idx="262">
                  <c:v>40.135100000000001</c:v>
                </c:pt>
                <c:pt idx="263">
                  <c:v>40.142000000000003</c:v>
                </c:pt>
                <c:pt idx="264">
                  <c:v>40.137700000000002</c:v>
                </c:pt>
                <c:pt idx="265">
                  <c:v>40.145000000000003</c:v>
                </c:pt>
                <c:pt idx="266">
                  <c:v>40.049100000000003</c:v>
                </c:pt>
                <c:pt idx="267">
                  <c:v>40.031700000000001</c:v>
                </c:pt>
                <c:pt idx="268">
                  <c:v>39.948399999999999</c:v>
                </c:pt>
                <c:pt idx="269">
                  <c:v>39.941000000000003</c:v>
                </c:pt>
                <c:pt idx="270">
                  <c:v>39.882199999999997</c:v>
                </c:pt>
                <c:pt idx="271">
                  <c:v>39.880000000000003</c:v>
                </c:pt>
                <c:pt idx="272">
                  <c:v>39.875599999999999</c:v>
                </c:pt>
                <c:pt idx="273">
                  <c:v>39.897199999999998</c:v>
                </c:pt>
                <c:pt idx="274">
                  <c:v>39.886099999999999</c:v>
                </c:pt>
                <c:pt idx="275">
                  <c:v>39.857900000000001</c:v>
                </c:pt>
                <c:pt idx="276">
                  <c:v>39.9788</c:v>
                </c:pt>
                <c:pt idx="277">
                  <c:v>40.085799999999999</c:v>
                </c:pt>
                <c:pt idx="278">
                  <c:v>40.213700000000003</c:v>
                </c:pt>
                <c:pt idx="279">
                  <c:v>40.316000000000003</c:v>
                </c:pt>
                <c:pt idx="280">
                  <c:v>40.455100000000002</c:v>
                </c:pt>
                <c:pt idx="281">
                  <c:v>40.700800000000001</c:v>
                </c:pt>
                <c:pt idx="282">
                  <c:v>40.683599999999998</c:v>
                </c:pt>
                <c:pt idx="283">
                  <c:v>40.742899999999999</c:v>
                </c:pt>
                <c:pt idx="284">
                  <c:v>40.7331</c:v>
                </c:pt>
                <c:pt idx="285">
                  <c:v>40.727899999999998</c:v>
                </c:pt>
                <c:pt idx="286">
                  <c:v>40.735100000000003</c:v>
                </c:pt>
                <c:pt idx="287">
                  <c:v>40.725900000000003</c:v>
                </c:pt>
                <c:pt idx="288">
                  <c:v>40.685499999999998</c:v>
                </c:pt>
                <c:pt idx="289">
                  <c:v>40.666699999999999</c:v>
                </c:pt>
                <c:pt idx="290">
                  <c:v>40.655999999999999</c:v>
                </c:pt>
                <c:pt idx="291">
                  <c:v>40.6038</c:v>
                </c:pt>
                <c:pt idx="292">
                  <c:v>40.584600000000002</c:v>
                </c:pt>
                <c:pt idx="293">
                  <c:v>40.554600000000001</c:v>
                </c:pt>
                <c:pt idx="294">
                  <c:v>40.545200000000001</c:v>
                </c:pt>
                <c:pt idx="295">
                  <c:v>40.517299999999999</c:v>
                </c:pt>
                <c:pt idx="296">
                  <c:v>40.5092</c:v>
                </c:pt>
                <c:pt idx="297">
                  <c:v>40.463500000000003</c:v>
                </c:pt>
                <c:pt idx="298">
                  <c:v>40.412700000000001</c:v>
                </c:pt>
                <c:pt idx="299">
                  <c:v>40.370699999999999</c:v>
                </c:pt>
                <c:pt idx="300">
                  <c:v>40.353299999999997</c:v>
                </c:pt>
                <c:pt idx="301">
                  <c:v>40.356200000000001</c:v>
                </c:pt>
                <c:pt idx="302">
                  <c:v>40.310699999999997</c:v>
                </c:pt>
                <c:pt idx="303">
                  <c:v>40.324100000000001</c:v>
                </c:pt>
                <c:pt idx="304">
                  <c:v>40.337000000000003</c:v>
                </c:pt>
                <c:pt idx="305">
                  <c:v>40.353200000000001</c:v>
                </c:pt>
                <c:pt idx="306">
                  <c:v>40.367199999999997</c:v>
                </c:pt>
                <c:pt idx="307">
                  <c:v>40.404600000000002</c:v>
                </c:pt>
                <c:pt idx="308">
                  <c:v>40.42</c:v>
                </c:pt>
                <c:pt idx="309">
                  <c:v>40.418700000000001</c:v>
                </c:pt>
                <c:pt idx="310">
                  <c:v>40.456800000000001</c:v>
                </c:pt>
                <c:pt idx="311">
                  <c:v>40.490099999999998</c:v>
                </c:pt>
                <c:pt idx="312">
                  <c:v>40.437899999999999</c:v>
                </c:pt>
                <c:pt idx="313">
                  <c:v>40.431600000000003</c:v>
                </c:pt>
                <c:pt idx="314">
                  <c:v>40.364899999999999</c:v>
                </c:pt>
                <c:pt idx="315">
                  <c:v>40.290300000000002</c:v>
                </c:pt>
                <c:pt idx="316">
                  <c:v>40.2652</c:v>
                </c:pt>
                <c:pt idx="317">
                  <c:v>40.273600000000002</c:v>
                </c:pt>
                <c:pt idx="318">
                  <c:v>40.240499999999997</c:v>
                </c:pt>
                <c:pt idx="319">
                  <c:v>40.170999999999999</c:v>
                </c:pt>
                <c:pt idx="320">
                  <c:v>40.073</c:v>
                </c:pt>
                <c:pt idx="321">
                  <c:v>39.951900000000002</c:v>
                </c:pt>
                <c:pt idx="322">
                  <c:v>39.878300000000003</c:v>
                </c:pt>
                <c:pt idx="323">
                  <c:v>39.893599999999999</c:v>
                </c:pt>
                <c:pt idx="324">
                  <c:v>39.9405</c:v>
                </c:pt>
                <c:pt idx="325">
                  <c:v>39.8919</c:v>
                </c:pt>
                <c:pt idx="326">
                  <c:v>39.963700000000003</c:v>
                </c:pt>
                <c:pt idx="327">
                  <c:v>39.926200000000001</c:v>
                </c:pt>
                <c:pt idx="328">
                  <c:v>39.909599999999998</c:v>
                </c:pt>
                <c:pt idx="329">
                  <c:v>39.941699999999997</c:v>
                </c:pt>
                <c:pt idx="330">
                  <c:v>39.9208</c:v>
                </c:pt>
                <c:pt idx="331">
                  <c:v>39.953699999999998</c:v>
                </c:pt>
                <c:pt idx="332">
                  <c:v>40.08</c:v>
                </c:pt>
                <c:pt idx="333">
                  <c:v>40.089199999999998</c:v>
                </c:pt>
                <c:pt idx="334">
                  <c:v>40.056899999999999</c:v>
                </c:pt>
                <c:pt idx="335">
                  <c:v>40.118699999999997</c:v>
                </c:pt>
                <c:pt idx="336">
                  <c:v>40.1723</c:v>
                </c:pt>
                <c:pt idx="337">
                  <c:v>40.192599999999999</c:v>
                </c:pt>
                <c:pt idx="338">
                  <c:v>40.188000000000002</c:v>
                </c:pt>
                <c:pt idx="339">
                  <c:v>40.185200000000002</c:v>
                </c:pt>
                <c:pt idx="340">
                  <c:v>40.1663</c:v>
                </c:pt>
                <c:pt idx="341">
                  <c:v>40.152799999999999</c:v>
                </c:pt>
                <c:pt idx="342">
                  <c:v>40.176499999999997</c:v>
                </c:pt>
                <c:pt idx="343">
                  <c:v>40.264200000000002</c:v>
                </c:pt>
                <c:pt idx="344">
                  <c:v>40.334000000000003</c:v>
                </c:pt>
                <c:pt idx="345">
                  <c:v>40.3369</c:v>
                </c:pt>
                <c:pt idx="346">
                  <c:v>40.384300000000003</c:v>
                </c:pt>
                <c:pt idx="347">
                  <c:v>40.3658</c:v>
                </c:pt>
                <c:pt idx="348">
                  <c:v>40.340400000000002</c:v>
                </c:pt>
                <c:pt idx="349">
                  <c:v>40.402900000000002</c:v>
                </c:pt>
                <c:pt idx="350">
                  <c:v>40.426299999999998</c:v>
                </c:pt>
                <c:pt idx="351">
                  <c:v>40.429099999999998</c:v>
                </c:pt>
                <c:pt idx="352">
                  <c:v>40.491</c:v>
                </c:pt>
                <c:pt idx="353">
                  <c:v>40.515000000000001</c:v>
                </c:pt>
                <c:pt idx="354">
                  <c:v>40.5595</c:v>
                </c:pt>
                <c:pt idx="355">
                  <c:v>40.6</c:v>
                </c:pt>
                <c:pt idx="356">
                  <c:v>40.576599999999999</c:v>
                </c:pt>
                <c:pt idx="357">
                  <c:v>40.601399999999998</c:v>
                </c:pt>
                <c:pt idx="358">
                  <c:v>40.588000000000001</c:v>
                </c:pt>
                <c:pt idx="359">
                  <c:v>40.538499999999999</c:v>
                </c:pt>
                <c:pt idx="360">
                  <c:v>40.504899999999999</c:v>
                </c:pt>
                <c:pt idx="361">
                  <c:v>40.486400000000003</c:v>
                </c:pt>
                <c:pt idx="362">
                  <c:v>40.5304</c:v>
                </c:pt>
                <c:pt idx="363">
                  <c:v>40.487299999999998</c:v>
                </c:pt>
                <c:pt idx="364">
                  <c:v>40.447899999999997</c:v>
                </c:pt>
                <c:pt idx="365">
                  <c:v>40.415799999999997</c:v>
                </c:pt>
                <c:pt idx="366">
                  <c:v>40.412700000000001</c:v>
                </c:pt>
                <c:pt idx="367">
                  <c:v>40.455800000000004</c:v>
                </c:pt>
                <c:pt idx="368">
                  <c:v>40.418999999999997</c:v>
                </c:pt>
                <c:pt idx="369">
                  <c:v>40.458500000000001</c:v>
                </c:pt>
                <c:pt idx="370">
                  <c:v>40.544400000000003</c:v>
                </c:pt>
                <c:pt idx="371">
                  <c:v>40.562600000000003</c:v>
                </c:pt>
                <c:pt idx="372">
                  <c:v>40.579900000000002</c:v>
                </c:pt>
                <c:pt idx="373">
                  <c:v>40.600099999999998</c:v>
                </c:pt>
                <c:pt idx="374">
                  <c:v>40.587000000000003</c:v>
                </c:pt>
                <c:pt idx="375">
                  <c:v>40.795900000000003</c:v>
                </c:pt>
                <c:pt idx="376">
                  <c:v>40.799599999999998</c:v>
                </c:pt>
                <c:pt idx="377">
                  <c:v>40.846699999999998</c:v>
                </c:pt>
                <c:pt idx="378">
                  <c:v>40.856299999999997</c:v>
                </c:pt>
                <c:pt idx="379">
                  <c:v>40.8765</c:v>
                </c:pt>
                <c:pt idx="380">
                  <c:v>40.884099999999997</c:v>
                </c:pt>
                <c:pt idx="381">
                  <c:v>40.880200000000002</c:v>
                </c:pt>
                <c:pt idx="382">
                  <c:v>40.8718</c:v>
                </c:pt>
                <c:pt idx="383">
                  <c:v>40.820399999999999</c:v>
                </c:pt>
                <c:pt idx="384">
                  <c:v>40.788200000000003</c:v>
                </c:pt>
                <c:pt idx="385">
                  <c:v>40.773800000000001</c:v>
                </c:pt>
                <c:pt idx="386">
                  <c:v>40.793799999999997</c:v>
                </c:pt>
                <c:pt idx="387">
                  <c:v>40.748800000000003</c:v>
                </c:pt>
                <c:pt idx="388">
                  <c:v>40.7363</c:v>
                </c:pt>
                <c:pt idx="389">
                  <c:v>40.667900000000003</c:v>
                </c:pt>
                <c:pt idx="390">
                  <c:v>40.649700000000003</c:v>
                </c:pt>
                <c:pt idx="391">
                  <c:v>40.578899999999997</c:v>
                </c:pt>
                <c:pt idx="392">
                  <c:v>40.598500000000001</c:v>
                </c:pt>
                <c:pt idx="393">
                  <c:v>40.619999999999997</c:v>
                </c:pt>
                <c:pt idx="394">
                  <c:v>40.590600000000002</c:v>
                </c:pt>
                <c:pt idx="395">
                  <c:v>40.546100000000003</c:v>
                </c:pt>
                <c:pt idx="396">
                  <c:v>40.526200000000003</c:v>
                </c:pt>
                <c:pt idx="397">
                  <c:v>40.463999999999999</c:v>
                </c:pt>
                <c:pt idx="398">
                  <c:v>40.450099999999999</c:v>
                </c:pt>
                <c:pt idx="399">
                  <c:v>40.422899999999998</c:v>
                </c:pt>
                <c:pt idx="400">
                  <c:v>40.381999999999998</c:v>
                </c:pt>
                <c:pt idx="401">
                  <c:v>40.268799999999999</c:v>
                </c:pt>
                <c:pt idx="402">
                  <c:v>40.122599999999998</c:v>
                </c:pt>
                <c:pt idx="403">
                  <c:v>40.107700000000001</c:v>
                </c:pt>
                <c:pt idx="404">
                  <c:v>40.066699999999997</c:v>
                </c:pt>
                <c:pt idx="405">
                  <c:v>40.092300000000002</c:v>
                </c:pt>
                <c:pt idx="406">
                  <c:v>40.078000000000003</c:v>
                </c:pt>
                <c:pt idx="407">
                  <c:v>40.0901</c:v>
                </c:pt>
                <c:pt idx="408">
                  <c:v>40.093200000000003</c:v>
                </c:pt>
                <c:pt idx="409">
                  <c:v>40.1203</c:v>
                </c:pt>
                <c:pt idx="410">
                  <c:v>40.131300000000003</c:v>
                </c:pt>
                <c:pt idx="411">
                  <c:v>40.136200000000002</c:v>
                </c:pt>
                <c:pt idx="412">
                  <c:v>40.129800000000003</c:v>
                </c:pt>
                <c:pt idx="413">
                  <c:v>40.139699999999998</c:v>
                </c:pt>
                <c:pt idx="414">
                  <c:v>40.142200000000003</c:v>
                </c:pt>
                <c:pt idx="415">
                  <c:v>40.105600000000003</c:v>
                </c:pt>
                <c:pt idx="416">
                  <c:v>40.191200000000002</c:v>
                </c:pt>
                <c:pt idx="417">
                  <c:v>40.144599999999997</c:v>
                </c:pt>
                <c:pt idx="418">
                  <c:v>40.148800000000001</c:v>
                </c:pt>
                <c:pt idx="419">
                  <c:v>40.151400000000002</c:v>
                </c:pt>
                <c:pt idx="420">
                  <c:v>40.160499999999999</c:v>
                </c:pt>
                <c:pt idx="421">
                  <c:v>40.191800000000001</c:v>
                </c:pt>
                <c:pt idx="422">
                  <c:v>40.161299999999997</c:v>
                </c:pt>
                <c:pt idx="423">
                  <c:v>40.192</c:v>
                </c:pt>
                <c:pt idx="424">
                  <c:v>40.237400000000001</c:v>
                </c:pt>
                <c:pt idx="425">
                  <c:v>40.269500000000001</c:v>
                </c:pt>
                <c:pt idx="426">
                  <c:v>40.280299999999997</c:v>
                </c:pt>
                <c:pt idx="427">
                  <c:v>40.332700000000003</c:v>
                </c:pt>
                <c:pt idx="428">
                  <c:v>40.376300000000001</c:v>
                </c:pt>
                <c:pt idx="429">
                  <c:v>40.359400000000001</c:v>
                </c:pt>
                <c:pt idx="430">
                  <c:v>40.358499999999999</c:v>
                </c:pt>
                <c:pt idx="431">
                  <c:v>40.375999999999998</c:v>
                </c:pt>
                <c:pt idx="432">
                  <c:v>40.365000000000002</c:v>
                </c:pt>
                <c:pt idx="433">
                  <c:v>40.394199999999998</c:v>
                </c:pt>
                <c:pt idx="434">
                  <c:v>40.347799999999999</c:v>
                </c:pt>
                <c:pt idx="435">
                  <c:v>40.297199999999997</c:v>
                </c:pt>
                <c:pt idx="436">
                  <c:v>40.279600000000002</c:v>
                </c:pt>
                <c:pt idx="437">
                  <c:v>40.249299999999998</c:v>
                </c:pt>
                <c:pt idx="438">
                  <c:v>40.272500000000001</c:v>
                </c:pt>
                <c:pt idx="439">
                  <c:v>40.177799999999998</c:v>
                </c:pt>
                <c:pt idx="440">
                  <c:v>40.147799999999997</c:v>
                </c:pt>
                <c:pt idx="441">
                  <c:v>40.14</c:v>
                </c:pt>
                <c:pt idx="442">
                  <c:v>40.072400000000002</c:v>
                </c:pt>
                <c:pt idx="443">
                  <c:v>40.083300000000001</c:v>
                </c:pt>
                <c:pt idx="444">
                  <c:v>40.064999999999998</c:v>
                </c:pt>
                <c:pt idx="445">
                  <c:v>40.004800000000003</c:v>
                </c:pt>
                <c:pt idx="446">
                  <c:v>39.950299999999999</c:v>
                </c:pt>
                <c:pt idx="447">
                  <c:v>39.978000000000002</c:v>
                </c:pt>
                <c:pt idx="448">
                  <c:v>39.994</c:v>
                </c:pt>
                <c:pt idx="449">
                  <c:v>39.9863</c:v>
                </c:pt>
                <c:pt idx="450">
                  <c:v>40.077399999999997</c:v>
                </c:pt>
                <c:pt idx="451">
                  <c:v>40.098799999999997</c:v>
                </c:pt>
                <c:pt idx="452">
                  <c:v>40.131500000000003</c:v>
                </c:pt>
                <c:pt idx="453">
                  <c:v>40.211100000000002</c:v>
                </c:pt>
                <c:pt idx="454">
                  <c:v>40.226399999999998</c:v>
                </c:pt>
                <c:pt idx="455">
                  <c:v>40.295499999999997</c:v>
                </c:pt>
                <c:pt idx="456">
                  <c:v>40.3354</c:v>
                </c:pt>
                <c:pt idx="457">
                  <c:v>40.382300000000001</c:v>
                </c:pt>
                <c:pt idx="458">
                  <c:v>40.376899999999999</c:v>
                </c:pt>
                <c:pt idx="459">
                  <c:v>40.385399999999997</c:v>
                </c:pt>
                <c:pt idx="460">
                  <c:v>40.4373</c:v>
                </c:pt>
                <c:pt idx="461">
                  <c:v>40.4557</c:v>
                </c:pt>
                <c:pt idx="462">
                  <c:v>40.459000000000003</c:v>
                </c:pt>
                <c:pt idx="463">
                  <c:v>40.484900000000003</c:v>
                </c:pt>
                <c:pt idx="464">
                  <c:v>40.497799999999998</c:v>
                </c:pt>
                <c:pt idx="465">
                  <c:v>40.474400000000003</c:v>
                </c:pt>
                <c:pt idx="466">
                  <c:v>40.468699999999998</c:v>
                </c:pt>
                <c:pt idx="467">
                  <c:v>40.423200000000001</c:v>
                </c:pt>
                <c:pt idx="468">
                  <c:v>40.369700000000002</c:v>
                </c:pt>
                <c:pt idx="469">
                  <c:v>40.4133</c:v>
                </c:pt>
                <c:pt idx="470">
                  <c:v>40.410200000000003</c:v>
                </c:pt>
                <c:pt idx="471">
                  <c:v>40.4011</c:v>
                </c:pt>
                <c:pt idx="472">
                  <c:v>40.474499999999999</c:v>
                </c:pt>
                <c:pt idx="473">
                  <c:v>40.482500000000002</c:v>
                </c:pt>
                <c:pt idx="474">
                  <c:v>40.444000000000003</c:v>
                </c:pt>
                <c:pt idx="475">
                  <c:v>40.452500000000001</c:v>
                </c:pt>
                <c:pt idx="476">
                  <c:v>40.4621</c:v>
                </c:pt>
                <c:pt idx="477">
                  <c:v>40.503300000000003</c:v>
                </c:pt>
                <c:pt idx="478">
                  <c:v>40.5197</c:v>
                </c:pt>
                <c:pt idx="479">
                  <c:v>40.4786</c:v>
                </c:pt>
                <c:pt idx="480">
                  <c:v>40.426200000000001</c:v>
                </c:pt>
                <c:pt idx="481">
                  <c:v>40.398499999999999</c:v>
                </c:pt>
                <c:pt idx="482">
                  <c:v>40.331899999999997</c:v>
                </c:pt>
                <c:pt idx="483">
                  <c:v>40.342700000000001</c:v>
                </c:pt>
                <c:pt idx="484">
                  <c:v>40.272599999999997</c:v>
                </c:pt>
                <c:pt idx="485">
                  <c:v>40.280799999999999</c:v>
                </c:pt>
                <c:pt idx="486">
                  <c:v>40.241900000000001</c:v>
                </c:pt>
                <c:pt idx="487">
                  <c:v>40.247500000000002</c:v>
                </c:pt>
                <c:pt idx="488">
                  <c:v>40.214399999999998</c:v>
                </c:pt>
                <c:pt idx="489">
                  <c:v>40.2498</c:v>
                </c:pt>
                <c:pt idx="490">
                  <c:v>40.2241</c:v>
                </c:pt>
                <c:pt idx="491">
                  <c:v>40.158900000000003</c:v>
                </c:pt>
                <c:pt idx="492">
                  <c:v>40.154499999999999</c:v>
                </c:pt>
                <c:pt idx="493">
                  <c:v>40.132300000000001</c:v>
                </c:pt>
                <c:pt idx="494">
                  <c:v>40.088999999999999</c:v>
                </c:pt>
                <c:pt idx="495">
                  <c:v>40.093200000000003</c:v>
                </c:pt>
                <c:pt idx="496">
                  <c:v>40.055799999999998</c:v>
                </c:pt>
                <c:pt idx="497">
                  <c:v>40.055</c:v>
                </c:pt>
                <c:pt idx="498">
                  <c:v>40.067700000000002</c:v>
                </c:pt>
                <c:pt idx="499">
                  <c:v>40.073399999999999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8-4A3F-86EC-2AB413FE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674944"/>
        <c:axId val="1881676608"/>
      </c:barChart>
      <c:catAx>
        <c:axId val="18816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76608"/>
        <c:crosses val="autoZero"/>
        <c:auto val="1"/>
        <c:lblAlgn val="ctr"/>
        <c:lblOffset val="100"/>
        <c:noMultiLvlLbl val="0"/>
      </c:catAx>
      <c:valAx>
        <c:axId val="18816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190499</xdr:rowOff>
    </xdr:from>
    <xdr:to>
      <xdr:col>28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45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23</xdr:row>
      <xdr:rowOff>19049</xdr:rowOff>
    </xdr:from>
    <xdr:to>
      <xdr:col>28</xdr:col>
      <xdr:colOff>9525</xdr:colOff>
      <xdr:row>44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61</xdr:row>
      <xdr:rowOff>9525</xdr:rowOff>
    </xdr:from>
    <xdr:to>
      <xdr:col>28</xdr:col>
      <xdr:colOff>0</xdr:colOff>
      <xdr:row>76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ayAnalysisIRAPvsGDR_AUBased_UsingAverageValues_d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layAnalysisIRAPvsGDR_DUBased_UsingAverageValues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Data"/>
      <sheetName val="SortedData"/>
      <sheetName val="IRAP AU Case"/>
      <sheetName val="GDR AU Case -- Encoder change"/>
      <sheetName val="Summary"/>
    </sheetNames>
    <sheetDataSet>
      <sheetData sheetId="0"/>
      <sheetData sheetId="1"/>
      <sheetData sheetId="2">
        <row r="4">
          <cell r="G4">
            <v>107.61966666666667</v>
          </cell>
          <cell r="M4">
            <v>39.6648234078339</v>
          </cell>
        </row>
      </sheetData>
      <sheetData sheetId="3">
        <row r="4">
          <cell r="G4">
            <v>28.581169450011132</v>
          </cell>
          <cell r="M4">
            <v>31.250000000000032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Data"/>
      <sheetName val="SortedData"/>
      <sheetName val="IRAP DU Case"/>
      <sheetName val="GDR DU Case -- Encoder change"/>
      <sheetName val="Summary"/>
    </sheetNames>
    <sheetDataSet>
      <sheetData sheetId="0"/>
      <sheetData sheetId="1"/>
      <sheetData sheetId="2">
        <row r="4">
          <cell r="I4">
            <v>3.3631145833333336</v>
          </cell>
          <cell r="O4">
            <v>1.2420502780602189</v>
          </cell>
        </row>
      </sheetData>
      <sheetData sheetId="3">
        <row r="4">
          <cell r="O4">
            <v>1.2420502780602189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A10" workbookViewId="0">
      <selection sqref="A1:M501"/>
    </sheetView>
  </sheetViews>
  <sheetFormatPr defaultRowHeight="15" x14ac:dyDescent="0.25"/>
  <sheetData>
    <row r="1" spans="1:13" x14ac:dyDescent="0.25">
      <c r="A1" s="22" t="s">
        <v>0</v>
      </c>
      <c r="B1" s="22" t="s">
        <v>1</v>
      </c>
      <c r="C1" s="22" t="s">
        <v>56</v>
      </c>
      <c r="D1" s="22" t="s">
        <v>2</v>
      </c>
      <c r="E1" s="22" t="s">
        <v>57</v>
      </c>
      <c r="F1" s="22" t="s">
        <v>58</v>
      </c>
      <c r="H1" s="22" t="s">
        <v>0</v>
      </c>
      <c r="I1" s="22" t="s">
        <v>1</v>
      </c>
      <c r="J1" s="22" t="s">
        <v>56</v>
      </c>
      <c r="K1" s="22" t="s">
        <v>2</v>
      </c>
      <c r="L1" s="22" t="s">
        <v>57</v>
      </c>
      <c r="M1" s="22" t="s">
        <v>58</v>
      </c>
    </row>
    <row r="2" spans="1:13" x14ac:dyDescent="0.25">
      <c r="A2">
        <v>0</v>
      </c>
      <c r="B2" t="s">
        <v>54</v>
      </c>
      <c r="C2">
        <v>26</v>
      </c>
      <c r="D2">
        <v>472544</v>
      </c>
      <c r="E2">
        <v>42.536799999999999</v>
      </c>
      <c r="F2">
        <v>151</v>
      </c>
      <c r="H2">
        <v>0</v>
      </c>
      <c r="I2" t="s">
        <v>54</v>
      </c>
      <c r="J2">
        <v>26</v>
      </c>
      <c r="K2">
        <v>472544</v>
      </c>
      <c r="L2">
        <v>42.536799999999999</v>
      </c>
      <c r="M2">
        <v>149</v>
      </c>
    </row>
    <row r="3" spans="1:13" x14ac:dyDescent="0.25">
      <c r="A3">
        <v>1</v>
      </c>
      <c r="B3" t="s">
        <v>55</v>
      </c>
      <c r="C3">
        <v>28</v>
      </c>
      <c r="D3">
        <v>98296</v>
      </c>
      <c r="E3">
        <v>41.810299999999998</v>
      </c>
      <c r="F3">
        <v>108</v>
      </c>
      <c r="H3">
        <v>1</v>
      </c>
      <c r="I3" t="s">
        <v>55</v>
      </c>
      <c r="J3">
        <v>28</v>
      </c>
      <c r="K3">
        <v>111368</v>
      </c>
      <c r="L3">
        <v>41.732599999999998</v>
      </c>
      <c r="M3">
        <v>93</v>
      </c>
    </row>
    <row r="4" spans="1:13" x14ac:dyDescent="0.25">
      <c r="A4">
        <v>2</v>
      </c>
      <c r="B4" t="s">
        <v>55</v>
      </c>
      <c r="C4">
        <v>28</v>
      </c>
      <c r="D4">
        <v>100944</v>
      </c>
      <c r="E4">
        <v>41.704099999999997</v>
      </c>
      <c r="F4">
        <v>97</v>
      </c>
      <c r="H4">
        <v>2</v>
      </c>
      <c r="I4" t="s">
        <v>55</v>
      </c>
      <c r="J4">
        <v>28</v>
      </c>
      <c r="K4">
        <v>127128</v>
      </c>
      <c r="L4">
        <v>41.602800000000002</v>
      </c>
      <c r="M4">
        <v>88</v>
      </c>
    </row>
    <row r="5" spans="1:13" x14ac:dyDescent="0.25">
      <c r="A5">
        <v>3</v>
      </c>
      <c r="B5" t="s">
        <v>55</v>
      </c>
      <c r="C5">
        <v>28</v>
      </c>
      <c r="D5">
        <v>95608</v>
      </c>
      <c r="E5">
        <v>41.6646</v>
      </c>
      <c r="F5">
        <v>99</v>
      </c>
      <c r="H5">
        <v>3</v>
      </c>
      <c r="I5" t="s">
        <v>55</v>
      </c>
      <c r="J5">
        <v>28</v>
      </c>
      <c r="K5">
        <v>122768</v>
      </c>
      <c r="L5">
        <v>41.5334</v>
      </c>
      <c r="M5">
        <v>94</v>
      </c>
    </row>
    <row r="6" spans="1:13" x14ac:dyDescent="0.25">
      <c r="A6">
        <v>4</v>
      </c>
      <c r="B6" t="s">
        <v>55</v>
      </c>
      <c r="C6">
        <v>28</v>
      </c>
      <c r="D6">
        <v>105952</v>
      </c>
      <c r="E6">
        <v>41.560099999999998</v>
      </c>
      <c r="F6">
        <v>131</v>
      </c>
      <c r="H6">
        <v>4</v>
      </c>
      <c r="I6" t="s">
        <v>55</v>
      </c>
      <c r="J6">
        <v>28</v>
      </c>
      <c r="K6">
        <v>136944</v>
      </c>
      <c r="L6">
        <v>41.423200000000001</v>
      </c>
      <c r="M6">
        <v>120</v>
      </c>
    </row>
    <row r="7" spans="1:13" x14ac:dyDescent="0.25">
      <c r="A7">
        <v>5</v>
      </c>
      <c r="B7" t="s">
        <v>55</v>
      </c>
      <c r="C7">
        <v>28</v>
      </c>
      <c r="D7">
        <v>97256</v>
      </c>
      <c r="E7">
        <v>41.5197</v>
      </c>
      <c r="F7">
        <v>120</v>
      </c>
      <c r="H7">
        <v>5</v>
      </c>
      <c r="I7" t="s">
        <v>55</v>
      </c>
      <c r="J7">
        <v>28</v>
      </c>
      <c r="K7">
        <v>126040</v>
      </c>
      <c r="L7">
        <v>41.412700000000001</v>
      </c>
      <c r="M7">
        <v>120</v>
      </c>
    </row>
    <row r="8" spans="1:13" x14ac:dyDescent="0.25">
      <c r="A8">
        <v>6</v>
      </c>
      <c r="B8" t="s">
        <v>55</v>
      </c>
      <c r="C8">
        <v>28</v>
      </c>
      <c r="D8">
        <v>104152</v>
      </c>
      <c r="E8">
        <v>41.508699999999997</v>
      </c>
      <c r="F8">
        <v>129</v>
      </c>
      <c r="H8">
        <v>6</v>
      </c>
      <c r="I8" t="s">
        <v>55</v>
      </c>
      <c r="J8">
        <v>28</v>
      </c>
      <c r="K8">
        <v>127416</v>
      </c>
      <c r="L8">
        <v>41.389899999999997</v>
      </c>
      <c r="M8">
        <v>122</v>
      </c>
    </row>
    <row r="9" spans="1:13" x14ac:dyDescent="0.25">
      <c r="A9">
        <v>7</v>
      </c>
      <c r="B9" t="s">
        <v>55</v>
      </c>
      <c r="C9">
        <v>28</v>
      </c>
      <c r="D9">
        <v>109432</v>
      </c>
      <c r="E9">
        <v>41.526000000000003</v>
      </c>
      <c r="F9">
        <v>130</v>
      </c>
      <c r="H9">
        <v>7</v>
      </c>
      <c r="I9" t="s">
        <v>55</v>
      </c>
      <c r="J9">
        <v>28</v>
      </c>
      <c r="K9">
        <v>132832</v>
      </c>
      <c r="L9">
        <v>41.345500000000001</v>
      </c>
      <c r="M9">
        <v>124</v>
      </c>
    </row>
    <row r="10" spans="1:13" x14ac:dyDescent="0.25">
      <c r="A10">
        <v>8</v>
      </c>
      <c r="B10" t="s">
        <v>55</v>
      </c>
      <c r="C10">
        <v>28</v>
      </c>
      <c r="D10">
        <v>97344</v>
      </c>
      <c r="E10">
        <v>41.511000000000003</v>
      </c>
      <c r="F10">
        <v>117</v>
      </c>
      <c r="H10">
        <v>8</v>
      </c>
      <c r="I10" t="s">
        <v>55</v>
      </c>
      <c r="J10">
        <v>28</v>
      </c>
      <c r="K10">
        <v>118368</v>
      </c>
      <c r="L10">
        <v>41.326599999999999</v>
      </c>
      <c r="M10">
        <v>115</v>
      </c>
    </row>
    <row r="11" spans="1:13" x14ac:dyDescent="0.25">
      <c r="A11">
        <v>9</v>
      </c>
      <c r="B11" t="s">
        <v>55</v>
      </c>
      <c r="C11">
        <v>28</v>
      </c>
      <c r="D11">
        <v>104272</v>
      </c>
      <c r="E11">
        <v>41.548699999999997</v>
      </c>
      <c r="F11">
        <v>118</v>
      </c>
      <c r="H11">
        <v>9</v>
      </c>
      <c r="I11" t="s">
        <v>55</v>
      </c>
      <c r="J11">
        <v>28</v>
      </c>
      <c r="K11">
        <v>125976</v>
      </c>
      <c r="L11">
        <v>41.381999999999998</v>
      </c>
      <c r="M11">
        <v>117</v>
      </c>
    </row>
    <row r="12" spans="1:13" x14ac:dyDescent="0.25">
      <c r="A12">
        <v>10</v>
      </c>
      <c r="B12" t="s">
        <v>55</v>
      </c>
      <c r="C12">
        <v>28</v>
      </c>
      <c r="D12">
        <v>102888</v>
      </c>
      <c r="E12">
        <v>41.6158</v>
      </c>
      <c r="F12">
        <v>119</v>
      </c>
      <c r="H12">
        <v>10</v>
      </c>
      <c r="I12" t="s">
        <v>55</v>
      </c>
      <c r="J12">
        <v>28</v>
      </c>
      <c r="K12">
        <v>117768</v>
      </c>
      <c r="L12">
        <v>41.444800000000001</v>
      </c>
      <c r="M12">
        <v>116</v>
      </c>
    </row>
    <row r="13" spans="1:13" x14ac:dyDescent="0.25">
      <c r="A13">
        <v>11</v>
      </c>
      <c r="B13" t="s">
        <v>55</v>
      </c>
      <c r="C13">
        <v>28</v>
      </c>
      <c r="D13">
        <v>98024</v>
      </c>
      <c r="E13">
        <v>41.615099999999998</v>
      </c>
      <c r="F13">
        <v>107</v>
      </c>
      <c r="H13">
        <v>11</v>
      </c>
      <c r="I13" t="s">
        <v>55</v>
      </c>
      <c r="J13">
        <v>28</v>
      </c>
      <c r="K13">
        <v>114264</v>
      </c>
      <c r="L13">
        <v>41.439399999999999</v>
      </c>
      <c r="M13">
        <v>104</v>
      </c>
    </row>
    <row r="14" spans="1:13" x14ac:dyDescent="0.25">
      <c r="A14">
        <v>12</v>
      </c>
      <c r="B14" t="s">
        <v>55</v>
      </c>
      <c r="C14">
        <v>28</v>
      </c>
      <c r="D14">
        <v>99416</v>
      </c>
      <c r="E14">
        <v>41.625999999999998</v>
      </c>
      <c r="F14">
        <v>117</v>
      </c>
      <c r="H14">
        <v>12</v>
      </c>
      <c r="I14" t="s">
        <v>55</v>
      </c>
      <c r="J14">
        <v>28</v>
      </c>
      <c r="K14">
        <v>114120</v>
      </c>
      <c r="L14">
        <v>41.497</v>
      </c>
      <c r="M14">
        <v>109</v>
      </c>
    </row>
    <row r="15" spans="1:13" x14ac:dyDescent="0.25">
      <c r="A15">
        <v>13</v>
      </c>
      <c r="B15" t="s">
        <v>55</v>
      </c>
      <c r="C15">
        <v>28</v>
      </c>
      <c r="D15">
        <v>104456</v>
      </c>
      <c r="E15">
        <v>41.616</v>
      </c>
      <c r="F15">
        <v>116</v>
      </c>
      <c r="H15">
        <v>13</v>
      </c>
      <c r="I15" t="s">
        <v>55</v>
      </c>
      <c r="J15">
        <v>28</v>
      </c>
      <c r="K15">
        <v>119624</v>
      </c>
      <c r="L15">
        <v>41.438000000000002</v>
      </c>
      <c r="M15">
        <v>106</v>
      </c>
    </row>
    <row r="16" spans="1:13" x14ac:dyDescent="0.25">
      <c r="A16">
        <v>14</v>
      </c>
      <c r="B16" t="s">
        <v>55</v>
      </c>
      <c r="C16">
        <v>28</v>
      </c>
      <c r="D16">
        <v>93184</v>
      </c>
      <c r="E16">
        <v>41.619599999999998</v>
      </c>
      <c r="F16">
        <v>103</v>
      </c>
      <c r="H16">
        <v>14</v>
      </c>
      <c r="I16" t="s">
        <v>55</v>
      </c>
      <c r="J16">
        <v>28</v>
      </c>
      <c r="K16">
        <v>109920</v>
      </c>
      <c r="L16">
        <v>41.426200000000001</v>
      </c>
      <c r="M16">
        <v>100</v>
      </c>
    </row>
    <row r="17" spans="1:13" x14ac:dyDescent="0.25">
      <c r="A17">
        <v>15</v>
      </c>
      <c r="B17" t="s">
        <v>55</v>
      </c>
      <c r="C17">
        <v>28</v>
      </c>
      <c r="D17">
        <v>95360</v>
      </c>
      <c r="E17">
        <v>41.644199999999998</v>
      </c>
      <c r="F17">
        <v>110</v>
      </c>
      <c r="H17">
        <v>15</v>
      </c>
      <c r="I17" t="s">
        <v>55</v>
      </c>
      <c r="J17">
        <v>28</v>
      </c>
      <c r="K17">
        <v>113464</v>
      </c>
      <c r="L17">
        <v>41.477600000000002</v>
      </c>
      <c r="M17">
        <v>104</v>
      </c>
    </row>
    <row r="18" spans="1:13" x14ac:dyDescent="0.25">
      <c r="A18">
        <v>16</v>
      </c>
      <c r="B18" t="s">
        <v>55</v>
      </c>
      <c r="C18">
        <v>28</v>
      </c>
      <c r="D18">
        <v>99032</v>
      </c>
      <c r="E18">
        <v>41.5991</v>
      </c>
      <c r="F18">
        <v>107</v>
      </c>
      <c r="H18">
        <v>16</v>
      </c>
      <c r="I18" t="s">
        <v>55</v>
      </c>
      <c r="J18">
        <v>28</v>
      </c>
      <c r="K18">
        <v>117024</v>
      </c>
      <c r="L18">
        <v>41.444299999999998</v>
      </c>
      <c r="M18">
        <v>103</v>
      </c>
    </row>
    <row r="19" spans="1:13" x14ac:dyDescent="0.25">
      <c r="A19">
        <v>17</v>
      </c>
      <c r="B19" t="s">
        <v>55</v>
      </c>
      <c r="C19">
        <v>28</v>
      </c>
      <c r="D19">
        <v>94968</v>
      </c>
      <c r="E19">
        <v>41.6312</v>
      </c>
      <c r="F19">
        <v>104</v>
      </c>
      <c r="H19">
        <v>17</v>
      </c>
      <c r="I19" t="s">
        <v>55</v>
      </c>
      <c r="J19">
        <v>28</v>
      </c>
      <c r="K19">
        <v>109504</v>
      </c>
      <c r="L19">
        <v>41.414099999999998</v>
      </c>
      <c r="M19">
        <v>96</v>
      </c>
    </row>
    <row r="20" spans="1:13" x14ac:dyDescent="0.25">
      <c r="A20">
        <v>18</v>
      </c>
      <c r="B20" t="s">
        <v>55</v>
      </c>
      <c r="C20">
        <v>28</v>
      </c>
      <c r="D20">
        <v>98544</v>
      </c>
      <c r="E20">
        <v>41.559699999999999</v>
      </c>
      <c r="F20">
        <v>114</v>
      </c>
      <c r="H20">
        <v>18</v>
      </c>
      <c r="I20" t="s">
        <v>55</v>
      </c>
      <c r="J20">
        <v>28</v>
      </c>
      <c r="K20">
        <v>113664</v>
      </c>
      <c r="L20">
        <v>41.369900000000001</v>
      </c>
      <c r="M20">
        <v>106</v>
      </c>
    </row>
    <row r="21" spans="1:13" x14ac:dyDescent="0.25">
      <c r="A21">
        <v>19</v>
      </c>
      <c r="B21" t="s">
        <v>55</v>
      </c>
      <c r="C21">
        <v>28</v>
      </c>
      <c r="D21">
        <v>92200</v>
      </c>
      <c r="E21">
        <v>41.451700000000002</v>
      </c>
      <c r="F21">
        <v>107</v>
      </c>
      <c r="H21">
        <v>19</v>
      </c>
      <c r="I21" t="s">
        <v>55</v>
      </c>
      <c r="J21">
        <v>28</v>
      </c>
      <c r="K21">
        <v>107960</v>
      </c>
      <c r="L21">
        <v>41.305700000000002</v>
      </c>
      <c r="M21">
        <v>103</v>
      </c>
    </row>
    <row r="22" spans="1:13" x14ac:dyDescent="0.25">
      <c r="A22">
        <v>20</v>
      </c>
      <c r="B22" t="s">
        <v>55</v>
      </c>
      <c r="C22">
        <v>28</v>
      </c>
      <c r="D22">
        <v>98368</v>
      </c>
      <c r="E22">
        <v>41.445999999999998</v>
      </c>
      <c r="F22">
        <v>113</v>
      </c>
      <c r="H22">
        <v>20</v>
      </c>
      <c r="I22" t="s">
        <v>55</v>
      </c>
      <c r="J22">
        <v>28</v>
      </c>
      <c r="K22">
        <v>113864</v>
      </c>
      <c r="L22">
        <v>41.271900000000002</v>
      </c>
      <c r="M22">
        <v>104</v>
      </c>
    </row>
    <row r="23" spans="1:13" x14ac:dyDescent="0.25">
      <c r="A23">
        <v>21</v>
      </c>
      <c r="B23" t="s">
        <v>55</v>
      </c>
      <c r="C23">
        <v>28</v>
      </c>
      <c r="D23">
        <v>102224</v>
      </c>
      <c r="E23">
        <v>41.499600000000001</v>
      </c>
      <c r="F23">
        <v>112</v>
      </c>
      <c r="H23">
        <v>21</v>
      </c>
      <c r="I23" t="s">
        <v>55</v>
      </c>
      <c r="J23">
        <v>28</v>
      </c>
      <c r="K23">
        <v>117280</v>
      </c>
      <c r="L23">
        <v>41.305700000000002</v>
      </c>
      <c r="M23">
        <v>104</v>
      </c>
    </row>
    <row r="24" spans="1:13" x14ac:dyDescent="0.25">
      <c r="A24">
        <v>22</v>
      </c>
      <c r="B24" t="s">
        <v>55</v>
      </c>
      <c r="C24">
        <v>28</v>
      </c>
      <c r="D24">
        <v>94920</v>
      </c>
      <c r="E24">
        <v>41.488500000000002</v>
      </c>
      <c r="F24">
        <v>107</v>
      </c>
      <c r="H24">
        <v>22</v>
      </c>
      <c r="I24" t="s">
        <v>55</v>
      </c>
      <c r="J24">
        <v>28</v>
      </c>
      <c r="K24">
        <v>106048</v>
      </c>
      <c r="L24">
        <v>41.311799999999998</v>
      </c>
      <c r="M24">
        <v>98</v>
      </c>
    </row>
    <row r="25" spans="1:13" x14ac:dyDescent="0.25">
      <c r="A25">
        <v>23</v>
      </c>
      <c r="B25" t="s">
        <v>55</v>
      </c>
      <c r="C25">
        <v>28</v>
      </c>
      <c r="D25">
        <v>98592</v>
      </c>
      <c r="E25">
        <v>41.441400000000002</v>
      </c>
      <c r="F25">
        <v>110</v>
      </c>
      <c r="H25">
        <v>23</v>
      </c>
      <c r="I25" t="s">
        <v>55</v>
      </c>
      <c r="J25">
        <v>28</v>
      </c>
      <c r="K25">
        <v>110272</v>
      </c>
      <c r="L25">
        <v>41.259900000000002</v>
      </c>
      <c r="M25">
        <v>102</v>
      </c>
    </row>
    <row r="26" spans="1:13" x14ac:dyDescent="0.25">
      <c r="A26">
        <v>24</v>
      </c>
      <c r="B26" t="s">
        <v>55</v>
      </c>
      <c r="C26">
        <v>28</v>
      </c>
      <c r="D26">
        <v>100512</v>
      </c>
      <c r="E26">
        <v>41.4726</v>
      </c>
      <c r="F26">
        <v>113</v>
      </c>
      <c r="H26">
        <v>24</v>
      </c>
      <c r="I26" t="s">
        <v>55</v>
      </c>
      <c r="J26">
        <v>28</v>
      </c>
      <c r="K26">
        <v>113688</v>
      </c>
      <c r="L26">
        <v>41.283099999999997</v>
      </c>
      <c r="M26">
        <v>104</v>
      </c>
    </row>
    <row r="27" spans="1:13" x14ac:dyDescent="0.25">
      <c r="A27">
        <v>25</v>
      </c>
      <c r="B27" t="s">
        <v>55</v>
      </c>
      <c r="C27">
        <v>28</v>
      </c>
      <c r="D27">
        <v>96264</v>
      </c>
      <c r="E27">
        <v>41.464199999999998</v>
      </c>
      <c r="F27">
        <v>105</v>
      </c>
      <c r="H27">
        <v>25</v>
      </c>
      <c r="I27" t="s">
        <v>55</v>
      </c>
      <c r="J27">
        <v>28</v>
      </c>
      <c r="K27">
        <v>111328</v>
      </c>
      <c r="L27">
        <v>41.230400000000003</v>
      </c>
      <c r="M27">
        <v>99</v>
      </c>
    </row>
    <row r="28" spans="1:13" x14ac:dyDescent="0.25">
      <c r="A28">
        <v>26</v>
      </c>
      <c r="B28" t="s">
        <v>55</v>
      </c>
      <c r="C28">
        <v>28</v>
      </c>
      <c r="D28">
        <v>106352</v>
      </c>
      <c r="E28">
        <v>41.448599999999999</v>
      </c>
      <c r="F28">
        <v>117</v>
      </c>
      <c r="H28">
        <v>26</v>
      </c>
      <c r="I28" t="s">
        <v>55</v>
      </c>
      <c r="J28">
        <v>28</v>
      </c>
      <c r="K28">
        <v>125760</v>
      </c>
      <c r="L28">
        <v>41.257899999999999</v>
      </c>
      <c r="M28">
        <v>107</v>
      </c>
    </row>
    <row r="29" spans="1:13" x14ac:dyDescent="0.25">
      <c r="A29">
        <v>27</v>
      </c>
      <c r="B29" t="s">
        <v>55</v>
      </c>
      <c r="C29">
        <v>28</v>
      </c>
      <c r="D29">
        <v>100992</v>
      </c>
      <c r="E29">
        <v>41.470300000000002</v>
      </c>
      <c r="F29">
        <v>119</v>
      </c>
      <c r="H29">
        <v>27</v>
      </c>
      <c r="I29" t="s">
        <v>55</v>
      </c>
      <c r="J29">
        <v>28</v>
      </c>
      <c r="K29">
        <v>119288</v>
      </c>
      <c r="L29">
        <v>41.181600000000003</v>
      </c>
      <c r="M29">
        <v>111</v>
      </c>
    </row>
    <row r="30" spans="1:13" x14ac:dyDescent="0.25">
      <c r="A30">
        <v>28</v>
      </c>
      <c r="B30" t="s">
        <v>55</v>
      </c>
      <c r="C30">
        <v>28</v>
      </c>
      <c r="D30">
        <v>89104</v>
      </c>
      <c r="E30">
        <v>41.4786</v>
      </c>
      <c r="F30">
        <v>108</v>
      </c>
      <c r="H30">
        <v>28</v>
      </c>
      <c r="I30" t="s">
        <v>55</v>
      </c>
      <c r="J30">
        <v>28</v>
      </c>
      <c r="K30">
        <v>104784</v>
      </c>
      <c r="L30">
        <v>41.201099999999997</v>
      </c>
      <c r="M30">
        <v>105</v>
      </c>
    </row>
    <row r="31" spans="1:13" x14ac:dyDescent="0.25">
      <c r="A31">
        <v>29</v>
      </c>
      <c r="B31" t="s">
        <v>55</v>
      </c>
      <c r="C31">
        <v>28</v>
      </c>
      <c r="D31">
        <v>100256</v>
      </c>
      <c r="E31">
        <v>41.514600000000002</v>
      </c>
      <c r="F31">
        <v>114</v>
      </c>
      <c r="H31">
        <v>29</v>
      </c>
      <c r="I31" t="s">
        <v>55</v>
      </c>
      <c r="J31">
        <v>28</v>
      </c>
      <c r="K31">
        <v>122768</v>
      </c>
      <c r="L31">
        <v>41.2376</v>
      </c>
      <c r="M31">
        <v>112</v>
      </c>
    </row>
    <row r="32" spans="1:13" x14ac:dyDescent="0.25">
      <c r="A32">
        <v>30</v>
      </c>
      <c r="B32" t="s">
        <v>55</v>
      </c>
      <c r="C32">
        <v>28</v>
      </c>
      <c r="D32">
        <v>120344</v>
      </c>
      <c r="E32">
        <v>41.5471</v>
      </c>
      <c r="F32">
        <v>136</v>
      </c>
      <c r="H32">
        <v>30</v>
      </c>
      <c r="I32" t="s">
        <v>55</v>
      </c>
      <c r="J32">
        <v>28</v>
      </c>
      <c r="K32">
        <v>151200</v>
      </c>
      <c r="L32">
        <v>41.2303</v>
      </c>
      <c r="M32">
        <v>131</v>
      </c>
    </row>
    <row r="33" spans="1:13" x14ac:dyDescent="0.25">
      <c r="A33">
        <v>31</v>
      </c>
      <c r="B33" t="s">
        <v>55</v>
      </c>
      <c r="C33">
        <v>28</v>
      </c>
      <c r="D33">
        <v>95432</v>
      </c>
      <c r="E33">
        <v>41.472000000000001</v>
      </c>
      <c r="F33">
        <v>107</v>
      </c>
      <c r="H33">
        <v>31</v>
      </c>
      <c r="I33" t="s">
        <v>55</v>
      </c>
      <c r="J33">
        <v>28</v>
      </c>
      <c r="K33">
        <v>124840</v>
      </c>
      <c r="L33">
        <v>41.104999999999997</v>
      </c>
      <c r="M33">
        <v>106</v>
      </c>
    </row>
    <row r="34" spans="1:13" x14ac:dyDescent="0.25">
      <c r="A34">
        <v>32</v>
      </c>
      <c r="B34" t="s">
        <v>54</v>
      </c>
      <c r="C34">
        <v>26</v>
      </c>
      <c r="D34">
        <v>471232</v>
      </c>
      <c r="E34">
        <v>42.4756</v>
      </c>
      <c r="F34">
        <v>151</v>
      </c>
      <c r="H34">
        <v>32</v>
      </c>
      <c r="I34" t="s">
        <v>55</v>
      </c>
      <c r="J34">
        <v>28</v>
      </c>
      <c r="K34">
        <v>128952</v>
      </c>
      <c r="L34">
        <v>41.1023</v>
      </c>
      <c r="M34">
        <v>113</v>
      </c>
    </row>
    <row r="35" spans="1:13" x14ac:dyDescent="0.25">
      <c r="A35">
        <v>33</v>
      </c>
      <c r="B35" t="s">
        <v>55</v>
      </c>
      <c r="C35">
        <v>28</v>
      </c>
      <c r="D35">
        <v>111632</v>
      </c>
      <c r="E35">
        <v>41.633899999999997</v>
      </c>
      <c r="F35">
        <v>110</v>
      </c>
      <c r="H35">
        <v>33</v>
      </c>
      <c r="I35" t="s">
        <v>55</v>
      </c>
      <c r="J35">
        <v>28</v>
      </c>
      <c r="K35">
        <v>129448</v>
      </c>
      <c r="L35">
        <v>41.081499999999998</v>
      </c>
      <c r="M35">
        <v>76</v>
      </c>
    </row>
    <row r="36" spans="1:13" x14ac:dyDescent="0.25">
      <c r="A36">
        <v>34</v>
      </c>
      <c r="B36" t="s">
        <v>55</v>
      </c>
      <c r="C36">
        <v>28</v>
      </c>
      <c r="D36">
        <v>97624</v>
      </c>
      <c r="E36">
        <v>41.63</v>
      </c>
      <c r="F36">
        <v>81</v>
      </c>
      <c r="H36">
        <v>34</v>
      </c>
      <c r="I36" t="s">
        <v>55</v>
      </c>
      <c r="J36">
        <v>28</v>
      </c>
      <c r="K36">
        <v>123832</v>
      </c>
      <c r="L36">
        <v>41.083300000000001</v>
      </c>
      <c r="M36">
        <v>81</v>
      </c>
    </row>
    <row r="37" spans="1:13" x14ac:dyDescent="0.25">
      <c r="A37">
        <v>35</v>
      </c>
      <c r="B37" t="s">
        <v>55</v>
      </c>
      <c r="C37">
        <v>28</v>
      </c>
      <c r="D37">
        <v>99712</v>
      </c>
      <c r="E37">
        <v>41.646000000000001</v>
      </c>
      <c r="F37">
        <v>95</v>
      </c>
      <c r="H37">
        <v>35</v>
      </c>
      <c r="I37" t="s">
        <v>55</v>
      </c>
      <c r="J37">
        <v>28</v>
      </c>
      <c r="K37">
        <v>129832</v>
      </c>
      <c r="L37">
        <v>41.095500000000001</v>
      </c>
      <c r="M37">
        <v>100</v>
      </c>
    </row>
    <row r="38" spans="1:13" x14ac:dyDescent="0.25">
      <c r="A38">
        <v>36</v>
      </c>
      <c r="B38" t="s">
        <v>55</v>
      </c>
      <c r="C38">
        <v>28</v>
      </c>
      <c r="D38">
        <v>103432</v>
      </c>
      <c r="E38">
        <v>41.568100000000001</v>
      </c>
      <c r="F38">
        <v>109</v>
      </c>
      <c r="H38">
        <v>36</v>
      </c>
      <c r="I38" t="s">
        <v>55</v>
      </c>
      <c r="J38">
        <v>28</v>
      </c>
      <c r="K38">
        <v>137080</v>
      </c>
      <c r="L38">
        <v>41.0578</v>
      </c>
      <c r="M38">
        <v>104</v>
      </c>
    </row>
    <row r="39" spans="1:13" x14ac:dyDescent="0.25">
      <c r="A39">
        <v>37</v>
      </c>
      <c r="B39" t="s">
        <v>55</v>
      </c>
      <c r="C39">
        <v>28</v>
      </c>
      <c r="D39">
        <v>94840</v>
      </c>
      <c r="E39">
        <v>41.561599999999999</v>
      </c>
      <c r="F39">
        <v>107</v>
      </c>
      <c r="H39">
        <v>37</v>
      </c>
      <c r="I39" t="s">
        <v>55</v>
      </c>
      <c r="J39">
        <v>28</v>
      </c>
      <c r="K39">
        <v>124048</v>
      </c>
      <c r="L39">
        <v>41.018300000000004</v>
      </c>
      <c r="M39">
        <v>101</v>
      </c>
    </row>
    <row r="40" spans="1:13" x14ac:dyDescent="0.25">
      <c r="A40">
        <v>38</v>
      </c>
      <c r="B40" t="s">
        <v>55</v>
      </c>
      <c r="C40">
        <v>28</v>
      </c>
      <c r="D40">
        <v>103552</v>
      </c>
      <c r="E40">
        <v>41.599800000000002</v>
      </c>
      <c r="F40">
        <v>111</v>
      </c>
      <c r="H40">
        <v>38</v>
      </c>
      <c r="I40" t="s">
        <v>55</v>
      </c>
      <c r="J40">
        <v>28</v>
      </c>
      <c r="K40">
        <v>125856</v>
      </c>
      <c r="L40">
        <v>41.029699999999998</v>
      </c>
      <c r="M40">
        <v>109</v>
      </c>
    </row>
    <row r="41" spans="1:13" x14ac:dyDescent="0.25">
      <c r="A41">
        <v>39</v>
      </c>
      <c r="B41" t="s">
        <v>55</v>
      </c>
      <c r="C41">
        <v>28</v>
      </c>
      <c r="D41">
        <v>102280</v>
      </c>
      <c r="E41">
        <v>41.528700000000001</v>
      </c>
      <c r="F41">
        <v>109</v>
      </c>
      <c r="H41">
        <v>39</v>
      </c>
      <c r="I41" t="s">
        <v>55</v>
      </c>
      <c r="J41">
        <v>28</v>
      </c>
      <c r="K41">
        <v>122120</v>
      </c>
      <c r="L41">
        <v>40.993400000000001</v>
      </c>
      <c r="M41">
        <v>107</v>
      </c>
    </row>
    <row r="42" spans="1:13" x14ac:dyDescent="0.25">
      <c r="A42">
        <v>40</v>
      </c>
      <c r="B42" t="s">
        <v>55</v>
      </c>
      <c r="C42">
        <v>28</v>
      </c>
      <c r="D42">
        <v>102000</v>
      </c>
      <c r="E42">
        <v>41.473799999999997</v>
      </c>
      <c r="F42">
        <v>113</v>
      </c>
      <c r="H42">
        <v>40</v>
      </c>
      <c r="I42" t="s">
        <v>55</v>
      </c>
      <c r="J42">
        <v>28</v>
      </c>
      <c r="K42">
        <v>123136</v>
      </c>
      <c r="L42">
        <v>40.952599999999997</v>
      </c>
      <c r="M42">
        <v>107</v>
      </c>
    </row>
    <row r="43" spans="1:13" x14ac:dyDescent="0.25">
      <c r="A43">
        <v>41</v>
      </c>
      <c r="B43" t="s">
        <v>55</v>
      </c>
      <c r="C43">
        <v>28</v>
      </c>
      <c r="D43">
        <v>110368</v>
      </c>
      <c r="E43">
        <v>41.331299999999999</v>
      </c>
      <c r="F43">
        <v>117</v>
      </c>
      <c r="H43">
        <v>41</v>
      </c>
      <c r="I43" t="s">
        <v>55</v>
      </c>
      <c r="J43">
        <v>28</v>
      </c>
      <c r="K43">
        <v>130880</v>
      </c>
      <c r="L43">
        <v>40.875799999999998</v>
      </c>
      <c r="M43">
        <v>117</v>
      </c>
    </row>
    <row r="44" spans="1:13" x14ac:dyDescent="0.25">
      <c r="A44">
        <v>42</v>
      </c>
      <c r="B44" t="s">
        <v>55</v>
      </c>
      <c r="C44">
        <v>28</v>
      </c>
      <c r="D44">
        <v>107200</v>
      </c>
      <c r="E44">
        <v>41.291499999999999</v>
      </c>
      <c r="F44">
        <v>118</v>
      </c>
      <c r="H44">
        <v>42</v>
      </c>
      <c r="I44" t="s">
        <v>55</v>
      </c>
      <c r="J44">
        <v>28</v>
      </c>
      <c r="K44">
        <v>121864</v>
      </c>
      <c r="L44">
        <v>40.822800000000001</v>
      </c>
      <c r="M44">
        <v>113</v>
      </c>
    </row>
    <row r="45" spans="1:13" x14ac:dyDescent="0.25">
      <c r="A45">
        <v>43</v>
      </c>
      <c r="B45" t="s">
        <v>55</v>
      </c>
      <c r="C45">
        <v>28</v>
      </c>
      <c r="D45">
        <v>115888</v>
      </c>
      <c r="E45">
        <v>41.2727</v>
      </c>
      <c r="F45">
        <v>129</v>
      </c>
      <c r="H45">
        <v>43</v>
      </c>
      <c r="I45" t="s">
        <v>55</v>
      </c>
      <c r="J45">
        <v>28</v>
      </c>
      <c r="K45">
        <v>130376</v>
      </c>
      <c r="L45">
        <v>40.792400000000001</v>
      </c>
      <c r="M45">
        <v>116</v>
      </c>
    </row>
    <row r="46" spans="1:13" x14ac:dyDescent="0.25">
      <c r="A46">
        <v>44</v>
      </c>
      <c r="B46" t="s">
        <v>55</v>
      </c>
      <c r="C46">
        <v>28</v>
      </c>
      <c r="D46">
        <v>112832</v>
      </c>
      <c r="E46">
        <v>41.2256</v>
      </c>
      <c r="F46">
        <v>124</v>
      </c>
      <c r="H46">
        <v>44</v>
      </c>
      <c r="I46" t="s">
        <v>55</v>
      </c>
      <c r="J46">
        <v>28</v>
      </c>
      <c r="K46">
        <v>127400</v>
      </c>
      <c r="L46">
        <v>40.767800000000001</v>
      </c>
      <c r="M46">
        <v>119</v>
      </c>
    </row>
    <row r="47" spans="1:13" x14ac:dyDescent="0.25">
      <c r="A47">
        <v>45</v>
      </c>
      <c r="B47" t="s">
        <v>55</v>
      </c>
      <c r="C47">
        <v>28</v>
      </c>
      <c r="D47">
        <v>113576</v>
      </c>
      <c r="E47">
        <v>41.185099999999998</v>
      </c>
      <c r="F47">
        <v>128</v>
      </c>
      <c r="H47">
        <v>45</v>
      </c>
      <c r="I47" t="s">
        <v>55</v>
      </c>
      <c r="J47">
        <v>28</v>
      </c>
      <c r="K47">
        <v>128200</v>
      </c>
      <c r="L47">
        <v>40.723700000000001</v>
      </c>
      <c r="M47">
        <v>123</v>
      </c>
    </row>
    <row r="48" spans="1:13" x14ac:dyDescent="0.25">
      <c r="A48">
        <v>46</v>
      </c>
      <c r="B48" t="s">
        <v>55</v>
      </c>
      <c r="C48">
        <v>28</v>
      </c>
      <c r="D48">
        <v>117128</v>
      </c>
      <c r="E48">
        <v>41.138300000000001</v>
      </c>
      <c r="F48">
        <v>134</v>
      </c>
      <c r="H48">
        <v>46</v>
      </c>
      <c r="I48" t="s">
        <v>55</v>
      </c>
      <c r="J48">
        <v>28</v>
      </c>
      <c r="K48">
        <v>132568</v>
      </c>
      <c r="L48">
        <v>40.686599999999999</v>
      </c>
      <c r="M48">
        <v>124</v>
      </c>
    </row>
    <row r="49" spans="1:13" x14ac:dyDescent="0.25">
      <c r="A49">
        <v>47</v>
      </c>
      <c r="B49" t="s">
        <v>55</v>
      </c>
      <c r="C49">
        <v>28</v>
      </c>
      <c r="D49">
        <v>113640</v>
      </c>
      <c r="E49">
        <v>41.104500000000002</v>
      </c>
      <c r="F49">
        <v>133</v>
      </c>
      <c r="H49">
        <v>47</v>
      </c>
      <c r="I49" t="s">
        <v>55</v>
      </c>
      <c r="J49">
        <v>28</v>
      </c>
      <c r="K49">
        <v>132192</v>
      </c>
      <c r="L49">
        <v>40.689</v>
      </c>
      <c r="M49">
        <v>122</v>
      </c>
    </row>
    <row r="50" spans="1:13" x14ac:dyDescent="0.25">
      <c r="A50">
        <v>48</v>
      </c>
      <c r="B50" t="s">
        <v>55</v>
      </c>
      <c r="C50">
        <v>28</v>
      </c>
      <c r="D50">
        <v>111040</v>
      </c>
      <c r="E50">
        <v>41.139099999999999</v>
      </c>
      <c r="F50">
        <v>132</v>
      </c>
      <c r="H50">
        <v>48</v>
      </c>
      <c r="I50" t="s">
        <v>55</v>
      </c>
      <c r="J50">
        <v>28</v>
      </c>
      <c r="K50">
        <v>125424</v>
      </c>
      <c r="L50">
        <v>40.686799999999998</v>
      </c>
      <c r="M50">
        <v>122</v>
      </c>
    </row>
    <row r="51" spans="1:13" x14ac:dyDescent="0.25">
      <c r="A51">
        <v>49</v>
      </c>
      <c r="B51" t="s">
        <v>55</v>
      </c>
      <c r="C51">
        <v>28</v>
      </c>
      <c r="D51">
        <v>114352</v>
      </c>
      <c r="E51">
        <v>41.155900000000003</v>
      </c>
      <c r="F51">
        <v>132</v>
      </c>
      <c r="H51">
        <v>49</v>
      </c>
      <c r="I51" t="s">
        <v>55</v>
      </c>
      <c r="J51">
        <v>28</v>
      </c>
      <c r="K51">
        <v>133480</v>
      </c>
      <c r="L51">
        <v>40.752499999999998</v>
      </c>
      <c r="M51">
        <v>128</v>
      </c>
    </row>
    <row r="52" spans="1:13" x14ac:dyDescent="0.25">
      <c r="A52">
        <v>50</v>
      </c>
      <c r="B52" t="s">
        <v>55</v>
      </c>
      <c r="C52">
        <v>28</v>
      </c>
      <c r="D52">
        <v>116840</v>
      </c>
      <c r="E52">
        <v>41.143300000000004</v>
      </c>
      <c r="F52">
        <v>135</v>
      </c>
      <c r="H52">
        <v>50</v>
      </c>
      <c r="I52" t="s">
        <v>55</v>
      </c>
      <c r="J52">
        <v>28</v>
      </c>
      <c r="K52">
        <v>132328</v>
      </c>
      <c r="L52">
        <v>40.755400000000002</v>
      </c>
      <c r="M52">
        <v>127</v>
      </c>
    </row>
    <row r="53" spans="1:13" x14ac:dyDescent="0.25">
      <c r="A53">
        <v>51</v>
      </c>
      <c r="B53" t="s">
        <v>55</v>
      </c>
      <c r="C53">
        <v>28</v>
      </c>
      <c r="D53">
        <v>108168</v>
      </c>
      <c r="E53">
        <v>41.155099999999997</v>
      </c>
      <c r="F53">
        <v>127</v>
      </c>
      <c r="H53">
        <v>51</v>
      </c>
      <c r="I53" t="s">
        <v>55</v>
      </c>
      <c r="J53">
        <v>28</v>
      </c>
      <c r="K53">
        <v>122368</v>
      </c>
      <c r="L53">
        <v>40.691299999999998</v>
      </c>
      <c r="M53">
        <v>123</v>
      </c>
    </row>
    <row r="54" spans="1:13" x14ac:dyDescent="0.25">
      <c r="A54">
        <v>52</v>
      </c>
      <c r="B54" t="s">
        <v>55</v>
      </c>
      <c r="C54">
        <v>28</v>
      </c>
      <c r="D54">
        <v>118576</v>
      </c>
      <c r="E54">
        <v>41.1252</v>
      </c>
      <c r="F54">
        <v>136</v>
      </c>
      <c r="H54">
        <v>52</v>
      </c>
      <c r="I54" t="s">
        <v>55</v>
      </c>
      <c r="J54">
        <v>28</v>
      </c>
      <c r="K54">
        <v>133616</v>
      </c>
      <c r="L54">
        <v>40.718600000000002</v>
      </c>
      <c r="M54">
        <v>124</v>
      </c>
    </row>
    <row r="55" spans="1:13" x14ac:dyDescent="0.25">
      <c r="A55">
        <v>53</v>
      </c>
      <c r="B55" t="s">
        <v>55</v>
      </c>
      <c r="C55">
        <v>28</v>
      </c>
      <c r="D55">
        <v>139224</v>
      </c>
      <c r="E55">
        <v>41.119900000000001</v>
      </c>
      <c r="F55">
        <v>158</v>
      </c>
      <c r="H55">
        <v>53</v>
      </c>
      <c r="I55" t="s">
        <v>55</v>
      </c>
      <c r="J55">
        <v>28</v>
      </c>
      <c r="K55">
        <v>159776</v>
      </c>
      <c r="L55">
        <v>40.738300000000002</v>
      </c>
      <c r="M55">
        <v>141</v>
      </c>
    </row>
    <row r="56" spans="1:13" x14ac:dyDescent="0.25">
      <c r="A56">
        <v>54</v>
      </c>
      <c r="B56" t="s">
        <v>55</v>
      </c>
      <c r="C56">
        <v>28</v>
      </c>
      <c r="D56">
        <v>119888</v>
      </c>
      <c r="E56">
        <v>41.080399999999997</v>
      </c>
      <c r="F56">
        <v>142</v>
      </c>
      <c r="H56">
        <v>54</v>
      </c>
      <c r="I56" t="s">
        <v>55</v>
      </c>
      <c r="J56">
        <v>28</v>
      </c>
      <c r="K56">
        <v>132512</v>
      </c>
      <c r="L56">
        <v>40.715899999999998</v>
      </c>
      <c r="M56">
        <v>128</v>
      </c>
    </row>
    <row r="57" spans="1:13" x14ac:dyDescent="0.25">
      <c r="A57">
        <v>55</v>
      </c>
      <c r="B57" t="s">
        <v>55</v>
      </c>
      <c r="C57">
        <v>28</v>
      </c>
      <c r="D57">
        <v>113488</v>
      </c>
      <c r="E57">
        <v>41.088000000000001</v>
      </c>
      <c r="F57">
        <v>138</v>
      </c>
      <c r="H57">
        <v>55</v>
      </c>
      <c r="I57" t="s">
        <v>55</v>
      </c>
      <c r="J57">
        <v>28</v>
      </c>
      <c r="K57">
        <v>126256</v>
      </c>
      <c r="L57">
        <v>40.678199999999997</v>
      </c>
      <c r="M57">
        <v>127</v>
      </c>
    </row>
    <row r="58" spans="1:13" x14ac:dyDescent="0.25">
      <c r="A58">
        <v>56</v>
      </c>
      <c r="B58" t="s">
        <v>55</v>
      </c>
      <c r="C58">
        <v>28</v>
      </c>
      <c r="D58">
        <v>105264</v>
      </c>
      <c r="E58">
        <v>41.1173</v>
      </c>
      <c r="F58">
        <v>131</v>
      </c>
      <c r="H58">
        <v>56</v>
      </c>
      <c r="I58" t="s">
        <v>55</v>
      </c>
      <c r="J58">
        <v>28</v>
      </c>
      <c r="K58">
        <v>120560</v>
      </c>
      <c r="L58">
        <v>40.725499999999997</v>
      </c>
      <c r="M58">
        <v>122</v>
      </c>
    </row>
    <row r="59" spans="1:13" x14ac:dyDescent="0.25">
      <c r="A59">
        <v>57</v>
      </c>
      <c r="B59" t="s">
        <v>55</v>
      </c>
      <c r="C59">
        <v>28</v>
      </c>
      <c r="D59">
        <v>109816</v>
      </c>
      <c r="E59">
        <v>41.137999999999998</v>
      </c>
      <c r="F59">
        <v>135</v>
      </c>
      <c r="H59">
        <v>57</v>
      </c>
      <c r="I59" t="s">
        <v>55</v>
      </c>
      <c r="J59">
        <v>28</v>
      </c>
      <c r="K59">
        <v>129520</v>
      </c>
      <c r="L59">
        <v>40.739100000000001</v>
      </c>
      <c r="M59">
        <v>126</v>
      </c>
    </row>
    <row r="60" spans="1:13" x14ac:dyDescent="0.25">
      <c r="A60">
        <v>58</v>
      </c>
      <c r="B60" t="s">
        <v>55</v>
      </c>
      <c r="C60">
        <v>28</v>
      </c>
      <c r="D60">
        <v>112112</v>
      </c>
      <c r="E60">
        <v>41.164400000000001</v>
      </c>
      <c r="F60">
        <v>135</v>
      </c>
      <c r="H60">
        <v>58</v>
      </c>
      <c r="I60" t="s">
        <v>55</v>
      </c>
      <c r="J60">
        <v>28</v>
      </c>
      <c r="K60">
        <v>135792</v>
      </c>
      <c r="L60">
        <v>40.744199999999999</v>
      </c>
      <c r="M60">
        <v>128</v>
      </c>
    </row>
    <row r="61" spans="1:13" x14ac:dyDescent="0.25">
      <c r="A61">
        <v>59</v>
      </c>
      <c r="B61" t="s">
        <v>55</v>
      </c>
      <c r="C61">
        <v>28</v>
      </c>
      <c r="D61">
        <v>105832</v>
      </c>
      <c r="E61">
        <v>41.118499999999997</v>
      </c>
      <c r="F61">
        <v>133</v>
      </c>
      <c r="H61">
        <v>59</v>
      </c>
      <c r="I61" t="s">
        <v>55</v>
      </c>
      <c r="J61">
        <v>28</v>
      </c>
      <c r="K61">
        <v>130048</v>
      </c>
      <c r="L61">
        <v>40.710999999999999</v>
      </c>
      <c r="M61">
        <v>128</v>
      </c>
    </row>
    <row r="62" spans="1:13" x14ac:dyDescent="0.25">
      <c r="A62">
        <v>60</v>
      </c>
      <c r="B62" t="s">
        <v>55</v>
      </c>
      <c r="C62">
        <v>28</v>
      </c>
      <c r="D62">
        <v>117648</v>
      </c>
      <c r="E62">
        <v>41.164000000000001</v>
      </c>
      <c r="F62">
        <v>143</v>
      </c>
      <c r="H62">
        <v>60</v>
      </c>
      <c r="I62" t="s">
        <v>55</v>
      </c>
      <c r="J62">
        <v>28</v>
      </c>
      <c r="K62">
        <v>139032</v>
      </c>
      <c r="L62">
        <v>40.738300000000002</v>
      </c>
      <c r="M62">
        <v>137</v>
      </c>
    </row>
    <row r="63" spans="1:13" x14ac:dyDescent="0.25">
      <c r="A63">
        <v>61</v>
      </c>
      <c r="B63" t="s">
        <v>55</v>
      </c>
      <c r="C63">
        <v>28</v>
      </c>
      <c r="D63">
        <v>116144</v>
      </c>
      <c r="E63">
        <v>41.170499999999997</v>
      </c>
      <c r="F63">
        <v>139</v>
      </c>
      <c r="H63">
        <v>61</v>
      </c>
      <c r="I63" t="s">
        <v>55</v>
      </c>
      <c r="J63">
        <v>28</v>
      </c>
      <c r="K63">
        <v>140896</v>
      </c>
      <c r="L63">
        <v>40.7408</v>
      </c>
      <c r="M63">
        <v>138</v>
      </c>
    </row>
    <row r="64" spans="1:13" x14ac:dyDescent="0.25">
      <c r="A64">
        <v>62</v>
      </c>
      <c r="B64" t="s">
        <v>55</v>
      </c>
      <c r="C64">
        <v>28</v>
      </c>
      <c r="D64">
        <v>116088</v>
      </c>
      <c r="E64">
        <v>41.1496</v>
      </c>
      <c r="F64">
        <v>146</v>
      </c>
      <c r="H64">
        <v>62</v>
      </c>
      <c r="I64" t="s">
        <v>55</v>
      </c>
      <c r="J64">
        <v>28</v>
      </c>
      <c r="K64">
        <v>147512</v>
      </c>
      <c r="L64">
        <v>40.731999999999999</v>
      </c>
      <c r="M64">
        <v>136</v>
      </c>
    </row>
    <row r="65" spans="1:13" x14ac:dyDescent="0.25">
      <c r="A65">
        <v>63</v>
      </c>
      <c r="B65" t="s">
        <v>55</v>
      </c>
      <c r="C65">
        <v>28</v>
      </c>
      <c r="D65">
        <v>126328</v>
      </c>
      <c r="E65">
        <v>41.033900000000003</v>
      </c>
      <c r="F65">
        <v>145</v>
      </c>
      <c r="H65">
        <v>63</v>
      </c>
      <c r="I65" t="s">
        <v>55</v>
      </c>
      <c r="J65">
        <v>28</v>
      </c>
      <c r="K65">
        <v>156368</v>
      </c>
      <c r="L65">
        <v>40.603900000000003</v>
      </c>
      <c r="M65">
        <v>143</v>
      </c>
    </row>
    <row r="66" spans="1:13" x14ac:dyDescent="0.25">
      <c r="A66">
        <v>64</v>
      </c>
      <c r="B66" t="s">
        <v>54</v>
      </c>
      <c r="C66">
        <v>26</v>
      </c>
      <c r="D66">
        <v>491688</v>
      </c>
      <c r="E66">
        <v>42.129300000000001</v>
      </c>
      <c r="F66">
        <v>171</v>
      </c>
      <c r="H66">
        <v>64</v>
      </c>
      <c r="I66" t="s">
        <v>55</v>
      </c>
      <c r="J66">
        <v>28</v>
      </c>
      <c r="K66">
        <v>141872</v>
      </c>
      <c r="L66">
        <v>40.622199999999999</v>
      </c>
      <c r="M66">
        <v>141</v>
      </c>
    </row>
    <row r="67" spans="1:13" x14ac:dyDescent="0.25">
      <c r="A67">
        <v>65</v>
      </c>
      <c r="B67" t="s">
        <v>55</v>
      </c>
      <c r="C67">
        <v>28</v>
      </c>
      <c r="D67">
        <v>135216</v>
      </c>
      <c r="E67">
        <v>41.117600000000003</v>
      </c>
      <c r="F67">
        <v>145</v>
      </c>
      <c r="H67">
        <v>65</v>
      </c>
      <c r="I67" t="s">
        <v>55</v>
      </c>
      <c r="J67">
        <v>28</v>
      </c>
      <c r="K67">
        <v>154160</v>
      </c>
      <c r="L67">
        <v>40.555900000000001</v>
      </c>
      <c r="M67">
        <v>101</v>
      </c>
    </row>
    <row r="68" spans="1:13" x14ac:dyDescent="0.25">
      <c r="A68">
        <v>66</v>
      </c>
      <c r="B68" t="s">
        <v>55</v>
      </c>
      <c r="C68">
        <v>28</v>
      </c>
      <c r="D68">
        <v>130304</v>
      </c>
      <c r="E68">
        <v>41.08</v>
      </c>
      <c r="F68">
        <v>122</v>
      </c>
      <c r="H68">
        <v>66</v>
      </c>
      <c r="I68" t="s">
        <v>55</v>
      </c>
      <c r="J68">
        <v>28</v>
      </c>
      <c r="K68">
        <v>156080</v>
      </c>
      <c r="L68">
        <v>40.529499999999999</v>
      </c>
      <c r="M68">
        <v>119</v>
      </c>
    </row>
    <row r="69" spans="1:13" x14ac:dyDescent="0.25">
      <c r="A69">
        <v>67</v>
      </c>
      <c r="B69" t="s">
        <v>55</v>
      </c>
      <c r="C69">
        <v>28</v>
      </c>
      <c r="D69">
        <v>115816</v>
      </c>
      <c r="E69">
        <v>41.090899999999998</v>
      </c>
      <c r="F69">
        <v>124</v>
      </c>
      <c r="H69">
        <v>67</v>
      </c>
      <c r="I69" t="s">
        <v>55</v>
      </c>
      <c r="J69">
        <v>28</v>
      </c>
      <c r="K69">
        <v>143264</v>
      </c>
      <c r="L69">
        <v>40.553100000000001</v>
      </c>
      <c r="M69">
        <v>119</v>
      </c>
    </row>
    <row r="70" spans="1:13" x14ac:dyDescent="0.25">
      <c r="A70">
        <v>68</v>
      </c>
      <c r="B70" t="s">
        <v>55</v>
      </c>
      <c r="C70">
        <v>28</v>
      </c>
      <c r="D70">
        <v>121312</v>
      </c>
      <c r="E70">
        <v>41.102499999999999</v>
      </c>
      <c r="F70">
        <v>142</v>
      </c>
      <c r="H70">
        <v>68</v>
      </c>
      <c r="I70" t="s">
        <v>55</v>
      </c>
      <c r="J70">
        <v>28</v>
      </c>
      <c r="K70">
        <v>149512</v>
      </c>
      <c r="L70">
        <v>40.561199999999999</v>
      </c>
      <c r="M70">
        <v>133</v>
      </c>
    </row>
    <row r="71" spans="1:13" x14ac:dyDescent="0.25">
      <c r="A71">
        <v>69</v>
      </c>
      <c r="B71" t="s">
        <v>55</v>
      </c>
      <c r="C71">
        <v>28</v>
      </c>
      <c r="D71">
        <v>118200</v>
      </c>
      <c r="E71">
        <v>41.100200000000001</v>
      </c>
      <c r="F71">
        <v>138</v>
      </c>
      <c r="H71">
        <v>69</v>
      </c>
      <c r="I71" t="s">
        <v>55</v>
      </c>
      <c r="J71">
        <v>28</v>
      </c>
      <c r="K71">
        <v>147088</v>
      </c>
      <c r="L71">
        <v>40.577599999999997</v>
      </c>
      <c r="M71">
        <v>135</v>
      </c>
    </row>
    <row r="72" spans="1:13" x14ac:dyDescent="0.25">
      <c r="A72">
        <v>70</v>
      </c>
      <c r="B72" t="s">
        <v>55</v>
      </c>
      <c r="C72">
        <v>28</v>
      </c>
      <c r="D72">
        <v>110688</v>
      </c>
      <c r="E72">
        <v>41.110399999999998</v>
      </c>
      <c r="F72">
        <v>131</v>
      </c>
      <c r="H72">
        <v>70</v>
      </c>
      <c r="I72" t="s">
        <v>55</v>
      </c>
      <c r="J72">
        <v>28</v>
      </c>
      <c r="K72">
        <v>130800</v>
      </c>
      <c r="L72">
        <v>40.5886</v>
      </c>
      <c r="M72">
        <v>128</v>
      </c>
    </row>
    <row r="73" spans="1:13" x14ac:dyDescent="0.25">
      <c r="A73">
        <v>71</v>
      </c>
      <c r="B73" t="s">
        <v>55</v>
      </c>
      <c r="C73">
        <v>28</v>
      </c>
      <c r="D73">
        <v>112552</v>
      </c>
      <c r="E73">
        <v>41.0749</v>
      </c>
      <c r="F73">
        <v>131</v>
      </c>
      <c r="H73">
        <v>71</v>
      </c>
      <c r="I73" t="s">
        <v>55</v>
      </c>
      <c r="J73">
        <v>28</v>
      </c>
      <c r="K73">
        <v>129416</v>
      </c>
      <c r="L73">
        <v>40.575099999999999</v>
      </c>
      <c r="M73">
        <v>127</v>
      </c>
    </row>
    <row r="74" spans="1:13" x14ac:dyDescent="0.25">
      <c r="A74">
        <v>72</v>
      </c>
      <c r="B74" t="s">
        <v>55</v>
      </c>
      <c r="C74">
        <v>28</v>
      </c>
      <c r="D74">
        <v>109400</v>
      </c>
      <c r="E74">
        <v>41.017800000000001</v>
      </c>
      <c r="F74">
        <v>137</v>
      </c>
      <c r="H74">
        <v>72</v>
      </c>
      <c r="I74" t="s">
        <v>55</v>
      </c>
      <c r="J74">
        <v>28</v>
      </c>
      <c r="K74">
        <v>130800</v>
      </c>
      <c r="L74">
        <v>40.581000000000003</v>
      </c>
      <c r="M74">
        <v>126</v>
      </c>
    </row>
    <row r="75" spans="1:13" x14ac:dyDescent="0.25">
      <c r="A75">
        <v>73</v>
      </c>
      <c r="B75" t="s">
        <v>55</v>
      </c>
      <c r="C75">
        <v>28</v>
      </c>
      <c r="D75">
        <v>108944</v>
      </c>
      <c r="E75">
        <v>40.969799999999999</v>
      </c>
      <c r="F75">
        <v>133</v>
      </c>
      <c r="H75">
        <v>73</v>
      </c>
      <c r="I75" t="s">
        <v>55</v>
      </c>
      <c r="J75">
        <v>28</v>
      </c>
      <c r="K75">
        <v>123320</v>
      </c>
      <c r="L75">
        <v>40.493200000000002</v>
      </c>
      <c r="M75">
        <v>121</v>
      </c>
    </row>
    <row r="76" spans="1:13" x14ac:dyDescent="0.25">
      <c r="A76">
        <v>74</v>
      </c>
      <c r="B76" t="s">
        <v>55</v>
      </c>
      <c r="C76">
        <v>28</v>
      </c>
      <c r="D76">
        <v>117896</v>
      </c>
      <c r="E76">
        <v>40.953299999999999</v>
      </c>
      <c r="F76">
        <v>144</v>
      </c>
      <c r="H76">
        <v>74</v>
      </c>
      <c r="I76" t="s">
        <v>55</v>
      </c>
      <c r="J76">
        <v>28</v>
      </c>
      <c r="K76">
        <v>135320</v>
      </c>
      <c r="L76">
        <v>40.501800000000003</v>
      </c>
      <c r="M76">
        <v>129</v>
      </c>
    </row>
    <row r="77" spans="1:13" x14ac:dyDescent="0.25">
      <c r="A77">
        <v>75</v>
      </c>
      <c r="B77" t="s">
        <v>55</v>
      </c>
      <c r="C77">
        <v>28</v>
      </c>
      <c r="D77">
        <v>107528</v>
      </c>
      <c r="E77">
        <v>40.8812</v>
      </c>
      <c r="F77">
        <v>136</v>
      </c>
      <c r="H77">
        <v>75</v>
      </c>
      <c r="I77" t="s">
        <v>55</v>
      </c>
      <c r="J77">
        <v>28</v>
      </c>
      <c r="K77">
        <v>125208</v>
      </c>
      <c r="L77">
        <v>40.475999999999999</v>
      </c>
      <c r="M77">
        <v>127</v>
      </c>
    </row>
    <row r="78" spans="1:13" x14ac:dyDescent="0.25">
      <c r="A78">
        <v>76</v>
      </c>
      <c r="B78" t="s">
        <v>55</v>
      </c>
      <c r="C78">
        <v>28</v>
      </c>
      <c r="D78">
        <v>155368</v>
      </c>
      <c r="E78">
        <v>40.880899999999997</v>
      </c>
      <c r="F78">
        <v>189</v>
      </c>
      <c r="H78">
        <v>76</v>
      </c>
      <c r="I78" t="s">
        <v>55</v>
      </c>
      <c r="J78">
        <v>28</v>
      </c>
      <c r="K78">
        <v>176976</v>
      </c>
      <c r="L78">
        <v>40.4651</v>
      </c>
      <c r="M78">
        <v>165</v>
      </c>
    </row>
    <row r="79" spans="1:13" x14ac:dyDescent="0.25">
      <c r="A79">
        <v>77</v>
      </c>
      <c r="B79" t="s">
        <v>55</v>
      </c>
      <c r="C79">
        <v>28</v>
      </c>
      <c r="D79">
        <v>121152</v>
      </c>
      <c r="E79">
        <v>40.830399999999997</v>
      </c>
      <c r="F79">
        <v>162</v>
      </c>
      <c r="H79">
        <v>77</v>
      </c>
      <c r="I79" t="s">
        <v>55</v>
      </c>
      <c r="J79">
        <v>28</v>
      </c>
      <c r="K79">
        <v>137512</v>
      </c>
      <c r="L79">
        <v>40.450800000000001</v>
      </c>
      <c r="M79">
        <v>143</v>
      </c>
    </row>
    <row r="80" spans="1:13" x14ac:dyDescent="0.25">
      <c r="A80">
        <v>78</v>
      </c>
      <c r="B80" t="s">
        <v>55</v>
      </c>
      <c r="C80">
        <v>28</v>
      </c>
      <c r="D80">
        <v>122168</v>
      </c>
      <c r="E80">
        <v>40.905000000000001</v>
      </c>
      <c r="F80">
        <v>155</v>
      </c>
      <c r="H80">
        <v>78</v>
      </c>
      <c r="I80" t="s">
        <v>55</v>
      </c>
      <c r="J80">
        <v>28</v>
      </c>
      <c r="K80">
        <v>138480</v>
      </c>
      <c r="L80">
        <v>40.504899999999999</v>
      </c>
      <c r="M80">
        <v>143</v>
      </c>
    </row>
    <row r="81" spans="1:13" x14ac:dyDescent="0.25">
      <c r="A81">
        <v>79</v>
      </c>
      <c r="B81" t="s">
        <v>55</v>
      </c>
      <c r="C81">
        <v>28</v>
      </c>
      <c r="D81">
        <v>122800</v>
      </c>
      <c r="E81">
        <v>40.941400000000002</v>
      </c>
      <c r="F81">
        <v>156</v>
      </c>
      <c r="H81">
        <v>79</v>
      </c>
      <c r="I81" t="s">
        <v>55</v>
      </c>
      <c r="J81">
        <v>28</v>
      </c>
      <c r="K81">
        <v>140304</v>
      </c>
      <c r="L81">
        <v>40.515799999999999</v>
      </c>
      <c r="M81">
        <v>144</v>
      </c>
    </row>
    <row r="82" spans="1:13" x14ac:dyDescent="0.25">
      <c r="A82">
        <v>80</v>
      </c>
      <c r="B82" t="s">
        <v>55</v>
      </c>
      <c r="C82">
        <v>28</v>
      </c>
      <c r="D82">
        <v>118288</v>
      </c>
      <c r="E82">
        <v>40.919499999999999</v>
      </c>
      <c r="F82">
        <v>152</v>
      </c>
      <c r="H82">
        <v>80</v>
      </c>
      <c r="I82" t="s">
        <v>55</v>
      </c>
      <c r="J82">
        <v>28</v>
      </c>
      <c r="K82">
        <v>134008</v>
      </c>
      <c r="L82">
        <v>40.547600000000003</v>
      </c>
      <c r="M82">
        <v>141</v>
      </c>
    </row>
    <row r="83" spans="1:13" x14ac:dyDescent="0.25">
      <c r="A83">
        <v>81</v>
      </c>
      <c r="B83" t="s">
        <v>55</v>
      </c>
      <c r="C83">
        <v>28</v>
      </c>
      <c r="D83">
        <v>125744</v>
      </c>
      <c r="E83">
        <v>40.974200000000003</v>
      </c>
      <c r="F83">
        <v>160</v>
      </c>
      <c r="H83">
        <v>81</v>
      </c>
      <c r="I83" t="s">
        <v>55</v>
      </c>
      <c r="J83">
        <v>28</v>
      </c>
      <c r="K83">
        <v>144440</v>
      </c>
      <c r="L83">
        <v>40.595500000000001</v>
      </c>
      <c r="M83">
        <v>143</v>
      </c>
    </row>
    <row r="84" spans="1:13" x14ac:dyDescent="0.25">
      <c r="A84">
        <v>82</v>
      </c>
      <c r="B84" t="s">
        <v>55</v>
      </c>
      <c r="C84">
        <v>28</v>
      </c>
      <c r="D84">
        <v>120744</v>
      </c>
      <c r="E84">
        <v>40.979100000000003</v>
      </c>
      <c r="F84">
        <v>147</v>
      </c>
      <c r="H84">
        <v>82</v>
      </c>
      <c r="I84" t="s">
        <v>55</v>
      </c>
      <c r="J84">
        <v>28</v>
      </c>
      <c r="K84">
        <v>137568</v>
      </c>
      <c r="L84">
        <v>40.596499999999999</v>
      </c>
      <c r="M84">
        <v>140</v>
      </c>
    </row>
    <row r="85" spans="1:13" x14ac:dyDescent="0.25">
      <c r="A85">
        <v>83</v>
      </c>
      <c r="B85" t="s">
        <v>55</v>
      </c>
      <c r="C85">
        <v>28</v>
      </c>
      <c r="D85">
        <v>118400</v>
      </c>
      <c r="E85">
        <v>40.983199999999997</v>
      </c>
      <c r="F85">
        <v>141</v>
      </c>
      <c r="H85">
        <v>83</v>
      </c>
      <c r="I85" t="s">
        <v>55</v>
      </c>
      <c r="J85">
        <v>28</v>
      </c>
      <c r="K85">
        <v>135576</v>
      </c>
      <c r="L85">
        <v>40.589700000000001</v>
      </c>
      <c r="M85">
        <v>138</v>
      </c>
    </row>
    <row r="86" spans="1:13" x14ac:dyDescent="0.25">
      <c r="A86">
        <v>84</v>
      </c>
      <c r="B86" t="s">
        <v>55</v>
      </c>
      <c r="C86">
        <v>28</v>
      </c>
      <c r="D86">
        <v>125096</v>
      </c>
      <c r="E86">
        <v>40.928100000000001</v>
      </c>
      <c r="F86">
        <v>146</v>
      </c>
      <c r="H86">
        <v>84</v>
      </c>
      <c r="I86" t="s">
        <v>55</v>
      </c>
      <c r="J86">
        <v>28</v>
      </c>
      <c r="K86">
        <v>140848</v>
      </c>
      <c r="L86">
        <v>40.542999999999999</v>
      </c>
      <c r="M86">
        <v>141</v>
      </c>
    </row>
    <row r="87" spans="1:13" x14ac:dyDescent="0.25">
      <c r="A87">
        <v>85</v>
      </c>
      <c r="B87" t="s">
        <v>55</v>
      </c>
      <c r="C87">
        <v>28</v>
      </c>
      <c r="D87">
        <v>122464</v>
      </c>
      <c r="E87">
        <v>40.856099999999998</v>
      </c>
      <c r="F87">
        <v>142</v>
      </c>
      <c r="H87">
        <v>85</v>
      </c>
      <c r="I87" t="s">
        <v>55</v>
      </c>
      <c r="J87">
        <v>28</v>
      </c>
      <c r="K87">
        <v>137040</v>
      </c>
      <c r="L87">
        <v>40.473599999999998</v>
      </c>
      <c r="M87">
        <v>138</v>
      </c>
    </row>
    <row r="88" spans="1:13" x14ac:dyDescent="0.25">
      <c r="A88">
        <v>86</v>
      </c>
      <c r="B88" t="s">
        <v>55</v>
      </c>
      <c r="C88">
        <v>28</v>
      </c>
      <c r="D88">
        <v>128856</v>
      </c>
      <c r="E88">
        <v>40.808900000000001</v>
      </c>
      <c r="F88">
        <v>153</v>
      </c>
      <c r="H88">
        <v>86</v>
      </c>
      <c r="I88" t="s">
        <v>55</v>
      </c>
      <c r="J88">
        <v>28</v>
      </c>
      <c r="K88">
        <v>141144</v>
      </c>
      <c r="L88">
        <v>40.475299999999997</v>
      </c>
      <c r="M88">
        <v>142</v>
      </c>
    </row>
    <row r="89" spans="1:13" x14ac:dyDescent="0.25">
      <c r="A89">
        <v>87</v>
      </c>
      <c r="B89" t="s">
        <v>55</v>
      </c>
      <c r="C89">
        <v>28</v>
      </c>
      <c r="D89">
        <v>122776</v>
      </c>
      <c r="E89">
        <v>40.814999999999998</v>
      </c>
      <c r="F89">
        <v>145</v>
      </c>
      <c r="H89">
        <v>87</v>
      </c>
      <c r="I89" t="s">
        <v>55</v>
      </c>
      <c r="J89">
        <v>28</v>
      </c>
      <c r="K89">
        <v>134800</v>
      </c>
      <c r="L89">
        <v>40.485999999999997</v>
      </c>
      <c r="M89">
        <v>140</v>
      </c>
    </row>
    <row r="90" spans="1:13" x14ac:dyDescent="0.25">
      <c r="A90">
        <v>88</v>
      </c>
      <c r="B90" t="s">
        <v>55</v>
      </c>
      <c r="C90">
        <v>28</v>
      </c>
      <c r="D90">
        <v>119400</v>
      </c>
      <c r="E90">
        <v>40.846800000000002</v>
      </c>
      <c r="F90">
        <v>140</v>
      </c>
      <c r="H90">
        <v>88</v>
      </c>
      <c r="I90" t="s">
        <v>55</v>
      </c>
      <c r="J90">
        <v>28</v>
      </c>
      <c r="K90">
        <v>132704</v>
      </c>
      <c r="L90">
        <v>40.500999999999998</v>
      </c>
      <c r="M90">
        <v>136</v>
      </c>
    </row>
    <row r="91" spans="1:13" x14ac:dyDescent="0.25">
      <c r="A91">
        <v>89</v>
      </c>
      <c r="B91" t="s">
        <v>55</v>
      </c>
      <c r="C91">
        <v>28</v>
      </c>
      <c r="D91">
        <v>116776</v>
      </c>
      <c r="E91">
        <v>40.908799999999999</v>
      </c>
      <c r="F91">
        <v>138</v>
      </c>
      <c r="H91">
        <v>89</v>
      </c>
      <c r="I91" t="s">
        <v>55</v>
      </c>
      <c r="J91">
        <v>28</v>
      </c>
      <c r="K91">
        <v>135336</v>
      </c>
      <c r="L91">
        <v>40.564999999999998</v>
      </c>
      <c r="M91">
        <v>135</v>
      </c>
    </row>
    <row r="92" spans="1:13" x14ac:dyDescent="0.25">
      <c r="A92">
        <v>90</v>
      </c>
      <c r="B92" t="s">
        <v>55</v>
      </c>
      <c r="C92">
        <v>28</v>
      </c>
      <c r="D92">
        <v>117792</v>
      </c>
      <c r="E92">
        <v>40.957299999999996</v>
      </c>
      <c r="F92">
        <v>135</v>
      </c>
      <c r="H92">
        <v>90</v>
      </c>
      <c r="I92" t="s">
        <v>55</v>
      </c>
      <c r="J92">
        <v>28</v>
      </c>
      <c r="K92">
        <v>141144</v>
      </c>
      <c r="L92">
        <v>40.602699999999999</v>
      </c>
      <c r="M92">
        <v>134</v>
      </c>
    </row>
    <row r="93" spans="1:13" x14ac:dyDescent="0.25">
      <c r="A93">
        <v>91</v>
      </c>
      <c r="B93" t="s">
        <v>55</v>
      </c>
      <c r="C93">
        <v>28</v>
      </c>
      <c r="D93">
        <v>109352</v>
      </c>
      <c r="E93">
        <v>40.960999999999999</v>
      </c>
      <c r="F93">
        <v>127</v>
      </c>
      <c r="H93">
        <v>91</v>
      </c>
      <c r="I93" t="s">
        <v>55</v>
      </c>
      <c r="J93">
        <v>28</v>
      </c>
      <c r="K93">
        <v>133824</v>
      </c>
      <c r="L93">
        <v>40.568399999999997</v>
      </c>
      <c r="M93">
        <v>131</v>
      </c>
    </row>
    <row r="94" spans="1:13" x14ac:dyDescent="0.25">
      <c r="A94">
        <v>92</v>
      </c>
      <c r="B94" t="s">
        <v>55</v>
      </c>
      <c r="C94">
        <v>28</v>
      </c>
      <c r="D94">
        <v>111408</v>
      </c>
      <c r="E94">
        <v>40.957999999999998</v>
      </c>
      <c r="F94">
        <v>127</v>
      </c>
      <c r="H94">
        <v>92</v>
      </c>
      <c r="I94" t="s">
        <v>55</v>
      </c>
      <c r="J94">
        <v>28</v>
      </c>
      <c r="K94">
        <v>132640</v>
      </c>
      <c r="L94">
        <v>40.621400000000001</v>
      </c>
      <c r="M94">
        <v>133</v>
      </c>
    </row>
    <row r="95" spans="1:13" x14ac:dyDescent="0.25">
      <c r="A95">
        <v>93</v>
      </c>
      <c r="B95" t="s">
        <v>55</v>
      </c>
      <c r="C95">
        <v>28</v>
      </c>
      <c r="D95">
        <v>107952</v>
      </c>
      <c r="E95">
        <v>40.976300000000002</v>
      </c>
      <c r="F95">
        <v>121</v>
      </c>
      <c r="H95">
        <v>93</v>
      </c>
      <c r="I95" t="s">
        <v>55</v>
      </c>
      <c r="J95">
        <v>28</v>
      </c>
      <c r="K95">
        <v>129224</v>
      </c>
      <c r="L95">
        <v>40.6404</v>
      </c>
      <c r="M95">
        <v>125</v>
      </c>
    </row>
    <row r="96" spans="1:13" x14ac:dyDescent="0.25">
      <c r="A96">
        <v>94</v>
      </c>
      <c r="B96" t="s">
        <v>55</v>
      </c>
      <c r="C96">
        <v>28</v>
      </c>
      <c r="D96">
        <v>100832</v>
      </c>
      <c r="E96">
        <v>40.987299999999998</v>
      </c>
      <c r="F96">
        <v>112</v>
      </c>
      <c r="H96">
        <v>94</v>
      </c>
      <c r="I96" t="s">
        <v>55</v>
      </c>
      <c r="J96">
        <v>28</v>
      </c>
      <c r="K96">
        <v>128416</v>
      </c>
      <c r="L96">
        <v>40.656599999999997</v>
      </c>
      <c r="M96">
        <v>115</v>
      </c>
    </row>
    <row r="97" spans="1:13" x14ac:dyDescent="0.25">
      <c r="A97">
        <v>95</v>
      </c>
      <c r="B97" t="s">
        <v>55</v>
      </c>
      <c r="C97">
        <v>28</v>
      </c>
      <c r="D97">
        <v>106440</v>
      </c>
      <c r="E97">
        <v>41.037599999999998</v>
      </c>
      <c r="F97">
        <v>118</v>
      </c>
      <c r="H97">
        <v>95</v>
      </c>
      <c r="I97" t="s">
        <v>55</v>
      </c>
      <c r="J97">
        <v>28</v>
      </c>
      <c r="K97">
        <v>134160</v>
      </c>
      <c r="L97">
        <v>40.68</v>
      </c>
      <c r="M97">
        <v>119</v>
      </c>
    </row>
    <row r="98" spans="1:13" x14ac:dyDescent="0.25">
      <c r="A98">
        <v>96</v>
      </c>
      <c r="B98" t="s">
        <v>54</v>
      </c>
      <c r="C98">
        <v>26</v>
      </c>
      <c r="D98">
        <v>487392</v>
      </c>
      <c r="E98">
        <v>42.210599999999999</v>
      </c>
      <c r="F98">
        <v>162</v>
      </c>
      <c r="H98">
        <v>96</v>
      </c>
      <c r="I98" t="s">
        <v>55</v>
      </c>
      <c r="J98">
        <v>28</v>
      </c>
      <c r="K98">
        <v>130208</v>
      </c>
      <c r="L98">
        <v>40.686700000000002</v>
      </c>
      <c r="M98">
        <v>122</v>
      </c>
    </row>
    <row r="99" spans="1:13" x14ac:dyDescent="0.25">
      <c r="A99">
        <v>97</v>
      </c>
      <c r="B99" t="s">
        <v>55</v>
      </c>
      <c r="C99">
        <v>28</v>
      </c>
      <c r="D99">
        <v>106080</v>
      </c>
      <c r="E99">
        <v>41.373699999999999</v>
      </c>
      <c r="F99">
        <v>117</v>
      </c>
      <c r="H99">
        <v>97</v>
      </c>
      <c r="I99" t="s">
        <v>55</v>
      </c>
      <c r="J99">
        <v>28</v>
      </c>
      <c r="K99">
        <v>126512</v>
      </c>
      <c r="L99">
        <v>40.694299999999998</v>
      </c>
      <c r="M99">
        <v>82</v>
      </c>
    </row>
    <row r="100" spans="1:13" x14ac:dyDescent="0.25">
      <c r="A100">
        <v>98</v>
      </c>
      <c r="B100" t="s">
        <v>55</v>
      </c>
      <c r="C100">
        <v>28</v>
      </c>
      <c r="D100">
        <v>106968</v>
      </c>
      <c r="E100">
        <v>41.314599999999999</v>
      </c>
      <c r="F100">
        <v>103</v>
      </c>
      <c r="H100">
        <v>98</v>
      </c>
      <c r="I100" t="s">
        <v>55</v>
      </c>
      <c r="J100">
        <v>28</v>
      </c>
      <c r="K100">
        <v>137784</v>
      </c>
      <c r="L100">
        <v>40.717599999999997</v>
      </c>
      <c r="M100">
        <v>97</v>
      </c>
    </row>
    <row r="101" spans="1:13" x14ac:dyDescent="0.25">
      <c r="A101">
        <v>99</v>
      </c>
      <c r="B101" t="s">
        <v>55</v>
      </c>
      <c r="C101">
        <v>28</v>
      </c>
      <c r="D101">
        <v>126104</v>
      </c>
      <c r="E101">
        <v>41.300600000000003</v>
      </c>
      <c r="F101">
        <v>136</v>
      </c>
      <c r="H101">
        <v>99</v>
      </c>
      <c r="I101" t="s">
        <v>55</v>
      </c>
      <c r="J101">
        <v>28</v>
      </c>
      <c r="K101">
        <v>159304</v>
      </c>
      <c r="L101">
        <v>40.736800000000002</v>
      </c>
      <c r="M101">
        <v>126</v>
      </c>
    </row>
    <row r="102" spans="1:13" x14ac:dyDescent="0.25">
      <c r="A102">
        <v>100</v>
      </c>
      <c r="B102" t="s">
        <v>55</v>
      </c>
      <c r="C102">
        <v>28</v>
      </c>
      <c r="D102">
        <v>121808</v>
      </c>
      <c r="E102">
        <v>41.185099999999998</v>
      </c>
      <c r="F102">
        <v>135</v>
      </c>
      <c r="H102">
        <v>100</v>
      </c>
      <c r="I102" t="s">
        <v>55</v>
      </c>
      <c r="J102">
        <v>28</v>
      </c>
      <c r="K102">
        <v>152312</v>
      </c>
      <c r="L102">
        <v>40.661200000000001</v>
      </c>
      <c r="M102">
        <v>132</v>
      </c>
    </row>
    <row r="103" spans="1:13" x14ac:dyDescent="0.25">
      <c r="A103">
        <v>101</v>
      </c>
      <c r="B103" t="s">
        <v>55</v>
      </c>
      <c r="C103">
        <v>28</v>
      </c>
      <c r="D103">
        <v>107880</v>
      </c>
      <c r="E103">
        <v>41.133299999999998</v>
      </c>
      <c r="F103">
        <v>128</v>
      </c>
      <c r="H103">
        <v>101</v>
      </c>
      <c r="I103" t="s">
        <v>55</v>
      </c>
      <c r="J103">
        <v>28</v>
      </c>
      <c r="K103">
        <v>135336</v>
      </c>
      <c r="L103">
        <v>40.654600000000002</v>
      </c>
      <c r="M103">
        <v>123</v>
      </c>
    </row>
    <row r="104" spans="1:13" x14ac:dyDescent="0.25">
      <c r="A104">
        <v>102</v>
      </c>
      <c r="B104" t="s">
        <v>55</v>
      </c>
      <c r="C104">
        <v>28</v>
      </c>
      <c r="D104">
        <v>121080</v>
      </c>
      <c r="E104">
        <v>41.101300000000002</v>
      </c>
      <c r="F104">
        <v>143</v>
      </c>
      <c r="H104">
        <v>102</v>
      </c>
      <c r="I104" t="s">
        <v>55</v>
      </c>
      <c r="J104">
        <v>28</v>
      </c>
      <c r="K104">
        <v>150360</v>
      </c>
      <c r="L104">
        <v>40.622300000000003</v>
      </c>
      <c r="M104">
        <v>144</v>
      </c>
    </row>
    <row r="105" spans="1:13" x14ac:dyDescent="0.25">
      <c r="A105">
        <v>103</v>
      </c>
      <c r="B105" t="s">
        <v>55</v>
      </c>
      <c r="C105">
        <v>28</v>
      </c>
      <c r="D105">
        <v>128240</v>
      </c>
      <c r="E105">
        <v>41.029400000000003</v>
      </c>
      <c r="F105">
        <v>152</v>
      </c>
      <c r="H105">
        <v>103</v>
      </c>
      <c r="I105" t="s">
        <v>55</v>
      </c>
      <c r="J105">
        <v>28</v>
      </c>
      <c r="K105">
        <v>152088</v>
      </c>
      <c r="L105">
        <v>40.609000000000002</v>
      </c>
      <c r="M105">
        <v>151</v>
      </c>
    </row>
    <row r="106" spans="1:13" x14ac:dyDescent="0.25">
      <c r="A106">
        <v>104</v>
      </c>
      <c r="B106" t="s">
        <v>55</v>
      </c>
      <c r="C106">
        <v>28</v>
      </c>
      <c r="D106">
        <v>116824</v>
      </c>
      <c r="E106">
        <v>41.1051</v>
      </c>
      <c r="F106">
        <v>137</v>
      </c>
      <c r="H106">
        <v>104</v>
      </c>
      <c r="I106" t="s">
        <v>55</v>
      </c>
      <c r="J106">
        <v>28</v>
      </c>
      <c r="K106">
        <v>137616</v>
      </c>
      <c r="L106">
        <v>40.666499999999999</v>
      </c>
      <c r="M106">
        <v>138</v>
      </c>
    </row>
    <row r="107" spans="1:13" x14ac:dyDescent="0.25">
      <c r="A107">
        <v>105</v>
      </c>
      <c r="B107" t="s">
        <v>55</v>
      </c>
      <c r="C107">
        <v>28</v>
      </c>
      <c r="D107">
        <v>124552</v>
      </c>
      <c r="E107">
        <v>41.235199999999999</v>
      </c>
      <c r="F107">
        <v>151</v>
      </c>
      <c r="H107">
        <v>105</v>
      </c>
      <c r="I107" t="s">
        <v>55</v>
      </c>
      <c r="J107">
        <v>28</v>
      </c>
      <c r="K107">
        <v>139976</v>
      </c>
      <c r="L107">
        <v>40.784500000000001</v>
      </c>
      <c r="M107">
        <v>141</v>
      </c>
    </row>
    <row r="108" spans="1:13" x14ac:dyDescent="0.25">
      <c r="A108">
        <v>106</v>
      </c>
      <c r="B108" t="s">
        <v>55</v>
      </c>
      <c r="C108">
        <v>28</v>
      </c>
      <c r="D108">
        <v>112912</v>
      </c>
      <c r="E108">
        <v>41.251899999999999</v>
      </c>
      <c r="F108">
        <v>135</v>
      </c>
      <c r="H108">
        <v>106</v>
      </c>
      <c r="I108" t="s">
        <v>55</v>
      </c>
      <c r="J108">
        <v>28</v>
      </c>
      <c r="K108">
        <v>126344</v>
      </c>
      <c r="L108">
        <v>40.7804</v>
      </c>
      <c r="M108">
        <v>131</v>
      </c>
    </row>
    <row r="109" spans="1:13" x14ac:dyDescent="0.25">
      <c r="A109">
        <v>107</v>
      </c>
      <c r="B109" t="s">
        <v>55</v>
      </c>
      <c r="C109">
        <v>28</v>
      </c>
      <c r="D109">
        <v>119304</v>
      </c>
      <c r="E109">
        <v>41.248399999999997</v>
      </c>
      <c r="F109">
        <v>137</v>
      </c>
      <c r="H109">
        <v>107</v>
      </c>
      <c r="I109" t="s">
        <v>55</v>
      </c>
      <c r="J109">
        <v>28</v>
      </c>
      <c r="K109">
        <v>139048</v>
      </c>
      <c r="L109">
        <v>40.858199999999997</v>
      </c>
      <c r="M109">
        <v>135</v>
      </c>
    </row>
    <row r="110" spans="1:13" x14ac:dyDescent="0.25">
      <c r="A110">
        <v>108</v>
      </c>
      <c r="B110" t="s">
        <v>55</v>
      </c>
      <c r="C110">
        <v>28</v>
      </c>
      <c r="D110">
        <v>120544</v>
      </c>
      <c r="E110">
        <v>41.2455</v>
      </c>
      <c r="F110">
        <v>143</v>
      </c>
      <c r="H110">
        <v>108</v>
      </c>
      <c r="I110" t="s">
        <v>55</v>
      </c>
      <c r="J110">
        <v>28</v>
      </c>
      <c r="K110">
        <v>133976</v>
      </c>
      <c r="L110">
        <v>40.863700000000001</v>
      </c>
      <c r="M110">
        <v>137</v>
      </c>
    </row>
    <row r="111" spans="1:13" x14ac:dyDescent="0.25">
      <c r="A111">
        <v>109</v>
      </c>
      <c r="B111" t="s">
        <v>55</v>
      </c>
      <c r="C111">
        <v>28</v>
      </c>
      <c r="D111">
        <v>111232</v>
      </c>
      <c r="E111">
        <v>41.249099999999999</v>
      </c>
      <c r="F111">
        <v>133</v>
      </c>
      <c r="H111">
        <v>109</v>
      </c>
      <c r="I111" t="s">
        <v>55</v>
      </c>
      <c r="J111">
        <v>28</v>
      </c>
      <c r="K111">
        <v>122424</v>
      </c>
      <c r="L111">
        <v>40.871600000000001</v>
      </c>
      <c r="M111">
        <v>126</v>
      </c>
    </row>
    <row r="112" spans="1:13" x14ac:dyDescent="0.25">
      <c r="A112">
        <v>110</v>
      </c>
      <c r="B112" t="s">
        <v>55</v>
      </c>
      <c r="C112">
        <v>28</v>
      </c>
      <c r="D112">
        <v>113656</v>
      </c>
      <c r="E112">
        <v>41.302900000000001</v>
      </c>
      <c r="F112">
        <v>134</v>
      </c>
      <c r="H112">
        <v>110</v>
      </c>
      <c r="I112" t="s">
        <v>55</v>
      </c>
      <c r="J112">
        <v>28</v>
      </c>
      <c r="K112">
        <v>130152</v>
      </c>
      <c r="L112">
        <v>40.900500000000001</v>
      </c>
      <c r="M112">
        <v>129</v>
      </c>
    </row>
    <row r="113" spans="1:13" x14ac:dyDescent="0.25">
      <c r="A113">
        <v>111</v>
      </c>
      <c r="B113" t="s">
        <v>55</v>
      </c>
      <c r="C113">
        <v>28</v>
      </c>
      <c r="D113">
        <v>104992</v>
      </c>
      <c r="E113">
        <v>41.348799999999997</v>
      </c>
      <c r="F113">
        <v>128</v>
      </c>
      <c r="H113">
        <v>111</v>
      </c>
      <c r="I113" t="s">
        <v>55</v>
      </c>
      <c r="J113">
        <v>28</v>
      </c>
      <c r="K113">
        <v>122776</v>
      </c>
      <c r="L113">
        <v>40.976999999999997</v>
      </c>
      <c r="M113">
        <v>126</v>
      </c>
    </row>
    <row r="114" spans="1:13" x14ac:dyDescent="0.25">
      <c r="A114">
        <v>112</v>
      </c>
      <c r="B114" t="s">
        <v>55</v>
      </c>
      <c r="C114">
        <v>28</v>
      </c>
      <c r="D114">
        <v>97840</v>
      </c>
      <c r="E114">
        <v>41.347099999999998</v>
      </c>
      <c r="F114">
        <v>121</v>
      </c>
      <c r="H114">
        <v>112</v>
      </c>
      <c r="I114" t="s">
        <v>55</v>
      </c>
      <c r="J114">
        <v>28</v>
      </c>
      <c r="K114">
        <v>114784</v>
      </c>
      <c r="L114">
        <v>40.976199999999999</v>
      </c>
      <c r="M114">
        <v>117</v>
      </c>
    </row>
    <row r="115" spans="1:13" x14ac:dyDescent="0.25">
      <c r="A115">
        <v>113</v>
      </c>
      <c r="B115" t="s">
        <v>55</v>
      </c>
      <c r="C115">
        <v>28</v>
      </c>
      <c r="D115">
        <v>104672</v>
      </c>
      <c r="E115">
        <v>41.393099999999997</v>
      </c>
      <c r="F115">
        <v>129</v>
      </c>
      <c r="H115">
        <v>113</v>
      </c>
      <c r="I115" t="s">
        <v>55</v>
      </c>
      <c r="J115">
        <v>28</v>
      </c>
      <c r="K115">
        <v>120824</v>
      </c>
      <c r="L115">
        <v>41.003999999999998</v>
      </c>
      <c r="M115">
        <v>123</v>
      </c>
    </row>
    <row r="116" spans="1:13" x14ac:dyDescent="0.25">
      <c r="A116">
        <v>114</v>
      </c>
      <c r="B116" t="s">
        <v>55</v>
      </c>
      <c r="C116">
        <v>28</v>
      </c>
      <c r="D116">
        <v>104904</v>
      </c>
      <c r="E116">
        <v>41.387</v>
      </c>
      <c r="F116">
        <v>124</v>
      </c>
      <c r="H116">
        <v>114</v>
      </c>
      <c r="I116" t="s">
        <v>55</v>
      </c>
      <c r="J116">
        <v>28</v>
      </c>
      <c r="K116">
        <v>121840</v>
      </c>
      <c r="L116">
        <v>40.9955</v>
      </c>
      <c r="M116">
        <v>117</v>
      </c>
    </row>
    <row r="117" spans="1:13" x14ac:dyDescent="0.25">
      <c r="A117">
        <v>115</v>
      </c>
      <c r="B117" t="s">
        <v>55</v>
      </c>
      <c r="C117">
        <v>28</v>
      </c>
      <c r="D117">
        <v>99632</v>
      </c>
      <c r="E117">
        <v>41.386299999999999</v>
      </c>
      <c r="F117">
        <v>114</v>
      </c>
      <c r="H117">
        <v>115</v>
      </c>
      <c r="I117" t="s">
        <v>55</v>
      </c>
      <c r="J117">
        <v>28</v>
      </c>
      <c r="K117">
        <v>110680</v>
      </c>
      <c r="L117">
        <v>40.964399999999998</v>
      </c>
      <c r="M117">
        <v>107</v>
      </c>
    </row>
    <row r="118" spans="1:13" x14ac:dyDescent="0.25">
      <c r="A118">
        <v>116</v>
      </c>
      <c r="B118" t="s">
        <v>55</v>
      </c>
      <c r="C118">
        <v>28</v>
      </c>
      <c r="D118">
        <v>102968</v>
      </c>
      <c r="E118">
        <v>41.319699999999997</v>
      </c>
      <c r="F118">
        <v>121</v>
      </c>
      <c r="H118">
        <v>116</v>
      </c>
      <c r="I118" t="s">
        <v>55</v>
      </c>
      <c r="J118">
        <v>28</v>
      </c>
      <c r="K118">
        <v>116560</v>
      </c>
      <c r="L118">
        <v>40.947499999999998</v>
      </c>
      <c r="M118">
        <v>112</v>
      </c>
    </row>
    <row r="119" spans="1:13" x14ac:dyDescent="0.25">
      <c r="A119">
        <v>117</v>
      </c>
      <c r="B119" t="s">
        <v>55</v>
      </c>
      <c r="C119">
        <v>28</v>
      </c>
      <c r="D119">
        <v>96208</v>
      </c>
      <c r="E119">
        <v>41.295099999999998</v>
      </c>
      <c r="F119">
        <v>112</v>
      </c>
      <c r="H119">
        <v>117</v>
      </c>
      <c r="I119" t="s">
        <v>55</v>
      </c>
      <c r="J119">
        <v>28</v>
      </c>
      <c r="K119">
        <v>110104</v>
      </c>
      <c r="L119">
        <v>40.893799999999999</v>
      </c>
      <c r="M119">
        <v>108</v>
      </c>
    </row>
    <row r="120" spans="1:13" x14ac:dyDescent="0.25">
      <c r="A120">
        <v>118</v>
      </c>
      <c r="B120" t="s">
        <v>55</v>
      </c>
      <c r="C120">
        <v>28</v>
      </c>
      <c r="D120">
        <v>106216</v>
      </c>
      <c r="E120">
        <v>41.276000000000003</v>
      </c>
      <c r="F120">
        <v>123</v>
      </c>
      <c r="H120">
        <v>118</v>
      </c>
      <c r="I120" t="s">
        <v>55</v>
      </c>
      <c r="J120">
        <v>28</v>
      </c>
      <c r="K120">
        <v>117360</v>
      </c>
      <c r="L120">
        <v>40.904299999999999</v>
      </c>
      <c r="M120">
        <v>113</v>
      </c>
    </row>
    <row r="121" spans="1:13" x14ac:dyDescent="0.25">
      <c r="A121">
        <v>119</v>
      </c>
      <c r="B121" t="s">
        <v>55</v>
      </c>
      <c r="C121">
        <v>28</v>
      </c>
      <c r="D121">
        <v>108512</v>
      </c>
      <c r="E121">
        <v>41.234900000000003</v>
      </c>
      <c r="F121">
        <v>128</v>
      </c>
      <c r="H121">
        <v>119</v>
      </c>
      <c r="I121" t="s">
        <v>55</v>
      </c>
      <c r="J121">
        <v>28</v>
      </c>
      <c r="K121">
        <v>119864</v>
      </c>
      <c r="L121">
        <v>40.881</v>
      </c>
      <c r="M121">
        <v>117</v>
      </c>
    </row>
    <row r="122" spans="1:13" x14ac:dyDescent="0.25">
      <c r="A122">
        <v>120</v>
      </c>
      <c r="B122" t="s">
        <v>55</v>
      </c>
      <c r="C122">
        <v>28</v>
      </c>
      <c r="D122">
        <v>94672</v>
      </c>
      <c r="E122">
        <v>41.201599999999999</v>
      </c>
      <c r="F122">
        <v>118</v>
      </c>
      <c r="H122">
        <v>120</v>
      </c>
      <c r="I122" t="s">
        <v>55</v>
      </c>
      <c r="J122">
        <v>28</v>
      </c>
      <c r="K122">
        <v>105856</v>
      </c>
      <c r="L122">
        <v>40.8626</v>
      </c>
      <c r="M122">
        <v>109</v>
      </c>
    </row>
    <row r="123" spans="1:13" x14ac:dyDescent="0.25">
      <c r="A123">
        <v>121</v>
      </c>
      <c r="B123" t="s">
        <v>55</v>
      </c>
      <c r="C123">
        <v>28</v>
      </c>
      <c r="D123">
        <v>106656</v>
      </c>
      <c r="E123">
        <v>41.174300000000002</v>
      </c>
      <c r="F123">
        <v>127</v>
      </c>
      <c r="H123">
        <v>121</v>
      </c>
      <c r="I123" t="s">
        <v>55</v>
      </c>
      <c r="J123">
        <v>28</v>
      </c>
      <c r="K123">
        <v>124312</v>
      </c>
      <c r="L123">
        <v>40.815899999999999</v>
      </c>
      <c r="M123">
        <v>115</v>
      </c>
    </row>
    <row r="124" spans="1:13" x14ac:dyDescent="0.25">
      <c r="A124">
        <v>122</v>
      </c>
      <c r="B124" t="s">
        <v>55</v>
      </c>
      <c r="C124">
        <v>28</v>
      </c>
      <c r="D124">
        <v>141008</v>
      </c>
      <c r="E124">
        <v>41.087899999999998</v>
      </c>
      <c r="F124">
        <v>165</v>
      </c>
      <c r="H124">
        <v>122</v>
      </c>
      <c r="I124" t="s">
        <v>55</v>
      </c>
      <c r="J124">
        <v>28</v>
      </c>
      <c r="K124">
        <v>168344</v>
      </c>
      <c r="L124">
        <v>40.7652</v>
      </c>
      <c r="M124">
        <v>142</v>
      </c>
    </row>
    <row r="125" spans="1:13" x14ac:dyDescent="0.25">
      <c r="A125">
        <v>123</v>
      </c>
      <c r="B125" t="s">
        <v>55</v>
      </c>
      <c r="C125">
        <v>28</v>
      </c>
      <c r="D125">
        <v>121128</v>
      </c>
      <c r="E125">
        <v>41.027999999999999</v>
      </c>
      <c r="F125">
        <v>135</v>
      </c>
      <c r="H125">
        <v>123</v>
      </c>
      <c r="I125" t="s">
        <v>55</v>
      </c>
      <c r="J125">
        <v>28</v>
      </c>
      <c r="K125">
        <v>144656</v>
      </c>
      <c r="L125">
        <v>40.666400000000003</v>
      </c>
      <c r="M125">
        <v>135</v>
      </c>
    </row>
    <row r="126" spans="1:13" x14ac:dyDescent="0.25">
      <c r="A126">
        <v>124</v>
      </c>
      <c r="B126" t="s">
        <v>55</v>
      </c>
      <c r="C126">
        <v>28</v>
      </c>
      <c r="D126">
        <v>105736</v>
      </c>
      <c r="E126">
        <v>41.040399999999998</v>
      </c>
      <c r="F126">
        <v>130</v>
      </c>
      <c r="H126">
        <v>124</v>
      </c>
      <c r="I126" t="s">
        <v>55</v>
      </c>
      <c r="J126">
        <v>28</v>
      </c>
      <c r="K126">
        <v>128240</v>
      </c>
      <c r="L126">
        <v>40.727699999999999</v>
      </c>
      <c r="M126">
        <v>119</v>
      </c>
    </row>
    <row r="127" spans="1:13" x14ac:dyDescent="0.25">
      <c r="A127">
        <v>125</v>
      </c>
      <c r="B127" t="s">
        <v>55</v>
      </c>
      <c r="C127">
        <v>28</v>
      </c>
      <c r="D127">
        <v>116744</v>
      </c>
      <c r="E127">
        <v>41.089100000000002</v>
      </c>
      <c r="F127">
        <v>137</v>
      </c>
      <c r="H127">
        <v>125</v>
      </c>
      <c r="I127" t="s">
        <v>55</v>
      </c>
      <c r="J127">
        <v>28</v>
      </c>
      <c r="K127">
        <v>139976</v>
      </c>
      <c r="L127">
        <v>40.713999999999999</v>
      </c>
      <c r="M127">
        <v>132</v>
      </c>
    </row>
    <row r="128" spans="1:13" x14ac:dyDescent="0.25">
      <c r="A128">
        <v>126</v>
      </c>
      <c r="B128" t="s">
        <v>55</v>
      </c>
      <c r="C128">
        <v>28</v>
      </c>
      <c r="D128">
        <v>118656</v>
      </c>
      <c r="E128">
        <v>41.0471</v>
      </c>
      <c r="F128">
        <v>145</v>
      </c>
      <c r="H128">
        <v>126</v>
      </c>
      <c r="I128" t="s">
        <v>55</v>
      </c>
      <c r="J128">
        <v>28</v>
      </c>
      <c r="K128">
        <v>146520</v>
      </c>
      <c r="L128">
        <v>40.708399999999997</v>
      </c>
      <c r="M128">
        <v>138</v>
      </c>
    </row>
    <row r="129" spans="1:13" x14ac:dyDescent="0.25">
      <c r="A129">
        <v>127</v>
      </c>
      <c r="B129" t="s">
        <v>55</v>
      </c>
      <c r="C129">
        <v>28</v>
      </c>
      <c r="D129">
        <v>111584</v>
      </c>
      <c r="E129">
        <v>41.000900000000001</v>
      </c>
      <c r="F129">
        <v>139</v>
      </c>
      <c r="H129">
        <v>127</v>
      </c>
      <c r="I129" t="s">
        <v>55</v>
      </c>
      <c r="J129">
        <v>28</v>
      </c>
      <c r="K129">
        <v>140784</v>
      </c>
      <c r="L129">
        <v>40.659999999999997</v>
      </c>
      <c r="M129">
        <v>137</v>
      </c>
    </row>
    <row r="130" spans="1:13" x14ac:dyDescent="0.25">
      <c r="A130">
        <v>128</v>
      </c>
      <c r="B130" t="s">
        <v>54</v>
      </c>
      <c r="C130">
        <v>26</v>
      </c>
      <c r="D130">
        <v>490960</v>
      </c>
      <c r="E130">
        <v>42.243099999999998</v>
      </c>
      <c r="F130">
        <v>169</v>
      </c>
      <c r="H130">
        <v>128</v>
      </c>
      <c r="I130" t="s">
        <v>55</v>
      </c>
      <c r="J130">
        <v>28</v>
      </c>
      <c r="K130">
        <v>150608</v>
      </c>
      <c r="L130">
        <v>40.694699999999997</v>
      </c>
      <c r="M130">
        <v>154</v>
      </c>
    </row>
    <row r="131" spans="1:13" x14ac:dyDescent="0.25">
      <c r="A131">
        <v>129</v>
      </c>
      <c r="B131" t="s">
        <v>55</v>
      </c>
      <c r="C131">
        <v>28</v>
      </c>
      <c r="D131">
        <v>133336</v>
      </c>
      <c r="E131">
        <v>41.269199999999998</v>
      </c>
      <c r="F131">
        <v>141</v>
      </c>
      <c r="H131">
        <v>129</v>
      </c>
      <c r="I131" t="s">
        <v>55</v>
      </c>
      <c r="J131">
        <v>28</v>
      </c>
      <c r="K131">
        <v>152184</v>
      </c>
      <c r="L131">
        <v>40.638199999999998</v>
      </c>
      <c r="M131">
        <v>103</v>
      </c>
    </row>
    <row r="132" spans="1:13" x14ac:dyDescent="0.25">
      <c r="A132">
        <v>130</v>
      </c>
      <c r="B132" t="s">
        <v>55</v>
      </c>
      <c r="C132">
        <v>28</v>
      </c>
      <c r="D132">
        <v>115480</v>
      </c>
      <c r="E132">
        <v>41.228499999999997</v>
      </c>
      <c r="F132">
        <v>118</v>
      </c>
      <c r="H132">
        <v>130</v>
      </c>
      <c r="I132" t="s">
        <v>55</v>
      </c>
      <c r="J132">
        <v>28</v>
      </c>
      <c r="K132">
        <v>143904</v>
      </c>
      <c r="L132">
        <v>40.688499999999998</v>
      </c>
      <c r="M132">
        <v>111</v>
      </c>
    </row>
    <row r="133" spans="1:13" x14ac:dyDescent="0.25">
      <c r="A133">
        <v>131</v>
      </c>
      <c r="B133" t="s">
        <v>55</v>
      </c>
      <c r="C133">
        <v>28</v>
      </c>
      <c r="D133">
        <v>122624</v>
      </c>
      <c r="E133">
        <v>41.286299999999997</v>
      </c>
      <c r="F133">
        <v>137</v>
      </c>
      <c r="H133">
        <v>131</v>
      </c>
      <c r="I133" t="s">
        <v>55</v>
      </c>
      <c r="J133">
        <v>28</v>
      </c>
      <c r="K133">
        <v>149416</v>
      </c>
      <c r="L133">
        <v>40.7286</v>
      </c>
      <c r="M133">
        <v>130</v>
      </c>
    </row>
    <row r="134" spans="1:13" x14ac:dyDescent="0.25">
      <c r="A134">
        <v>132</v>
      </c>
      <c r="B134" t="s">
        <v>55</v>
      </c>
      <c r="C134">
        <v>28</v>
      </c>
      <c r="D134">
        <v>109328</v>
      </c>
      <c r="E134">
        <v>41.269799999999996</v>
      </c>
      <c r="F134">
        <v>139</v>
      </c>
      <c r="H134">
        <v>132</v>
      </c>
      <c r="I134" t="s">
        <v>55</v>
      </c>
      <c r="J134">
        <v>28</v>
      </c>
      <c r="K134">
        <v>139240</v>
      </c>
      <c r="L134">
        <v>40.737200000000001</v>
      </c>
      <c r="M134">
        <v>139</v>
      </c>
    </row>
    <row r="135" spans="1:13" x14ac:dyDescent="0.25">
      <c r="A135">
        <v>133</v>
      </c>
      <c r="B135" t="s">
        <v>55</v>
      </c>
      <c r="C135">
        <v>28</v>
      </c>
      <c r="D135">
        <v>117464</v>
      </c>
      <c r="E135">
        <v>41.315300000000001</v>
      </c>
      <c r="F135">
        <v>153</v>
      </c>
      <c r="H135">
        <v>133</v>
      </c>
      <c r="I135" t="s">
        <v>55</v>
      </c>
      <c r="J135">
        <v>28</v>
      </c>
      <c r="K135">
        <v>146704</v>
      </c>
      <c r="L135">
        <v>40.784799999999997</v>
      </c>
      <c r="M135">
        <v>147</v>
      </c>
    </row>
    <row r="136" spans="1:13" x14ac:dyDescent="0.25">
      <c r="A136">
        <v>134</v>
      </c>
      <c r="B136" t="s">
        <v>55</v>
      </c>
      <c r="C136">
        <v>28</v>
      </c>
      <c r="D136">
        <v>114608</v>
      </c>
      <c r="E136">
        <v>41.3506</v>
      </c>
      <c r="F136">
        <v>149</v>
      </c>
      <c r="H136">
        <v>134</v>
      </c>
      <c r="I136" t="s">
        <v>55</v>
      </c>
      <c r="J136">
        <v>28</v>
      </c>
      <c r="K136">
        <v>137768</v>
      </c>
      <c r="L136">
        <v>40.840400000000002</v>
      </c>
      <c r="M136">
        <v>145</v>
      </c>
    </row>
    <row r="137" spans="1:13" x14ac:dyDescent="0.25">
      <c r="A137">
        <v>135</v>
      </c>
      <c r="B137" t="s">
        <v>55</v>
      </c>
      <c r="C137">
        <v>28</v>
      </c>
      <c r="D137">
        <v>103992</v>
      </c>
      <c r="E137">
        <v>41.3504</v>
      </c>
      <c r="F137">
        <v>140</v>
      </c>
      <c r="H137">
        <v>135</v>
      </c>
      <c r="I137" t="s">
        <v>55</v>
      </c>
      <c r="J137">
        <v>28</v>
      </c>
      <c r="K137">
        <v>123304</v>
      </c>
      <c r="L137">
        <v>40.863500000000002</v>
      </c>
      <c r="M137">
        <v>137</v>
      </c>
    </row>
    <row r="138" spans="1:13" x14ac:dyDescent="0.25">
      <c r="A138">
        <v>136</v>
      </c>
      <c r="B138" t="s">
        <v>55</v>
      </c>
      <c r="C138">
        <v>28</v>
      </c>
      <c r="D138">
        <v>107400</v>
      </c>
      <c r="E138">
        <v>41.426299999999998</v>
      </c>
      <c r="F138">
        <v>143</v>
      </c>
      <c r="H138">
        <v>136</v>
      </c>
      <c r="I138" t="s">
        <v>55</v>
      </c>
      <c r="J138">
        <v>28</v>
      </c>
      <c r="K138">
        <v>129168</v>
      </c>
      <c r="L138">
        <v>40.930700000000002</v>
      </c>
      <c r="M138">
        <v>135</v>
      </c>
    </row>
    <row r="139" spans="1:13" x14ac:dyDescent="0.25">
      <c r="A139">
        <v>137</v>
      </c>
      <c r="B139" t="s">
        <v>55</v>
      </c>
      <c r="C139">
        <v>28</v>
      </c>
      <c r="D139">
        <v>106000</v>
      </c>
      <c r="E139">
        <v>41.389600000000002</v>
      </c>
      <c r="F139">
        <v>134</v>
      </c>
      <c r="H139">
        <v>137</v>
      </c>
      <c r="I139" t="s">
        <v>55</v>
      </c>
      <c r="J139">
        <v>28</v>
      </c>
      <c r="K139">
        <v>125832</v>
      </c>
      <c r="L139">
        <v>40.944400000000002</v>
      </c>
      <c r="M139">
        <v>136</v>
      </c>
    </row>
    <row r="140" spans="1:13" x14ac:dyDescent="0.25">
      <c r="A140">
        <v>138</v>
      </c>
      <c r="B140" t="s">
        <v>55</v>
      </c>
      <c r="C140">
        <v>28</v>
      </c>
      <c r="D140">
        <v>96040</v>
      </c>
      <c r="E140">
        <v>41.410299999999999</v>
      </c>
      <c r="F140">
        <v>128</v>
      </c>
      <c r="H140">
        <v>138</v>
      </c>
      <c r="I140" t="s">
        <v>55</v>
      </c>
      <c r="J140">
        <v>28</v>
      </c>
      <c r="K140">
        <v>109168</v>
      </c>
      <c r="L140">
        <v>40.969799999999999</v>
      </c>
      <c r="M140">
        <v>119</v>
      </c>
    </row>
    <row r="141" spans="1:13" x14ac:dyDescent="0.25">
      <c r="A141">
        <v>139</v>
      </c>
      <c r="B141" t="s">
        <v>55</v>
      </c>
      <c r="C141">
        <v>28</v>
      </c>
      <c r="D141">
        <v>100904</v>
      </c>
      <c r="E141">
        <v>41.4602</v>
      </c>
      <c r="F141">
        <v>129</v>
      </c>
      <c r="H141">
        <v>139</v>
      </c>
      <c r="I141" t="s">
        <v>55</v>
      </c>
      <c r="J141">
        <v>28</v>
      </c>
      <c r="K141">
        <v>115704</v>
      </c>
      <c r="L141">
        <v>41.053899999999999</v>
      </c>
      <c r="M141">
        <v>126</v>
      </c>
    </row>
    <row r="142" spans="1:13" x14ac:dyDescent="0.25">
      <c r="A142">
        <v>140</v>
      </c>
      <c r="B142" t="s">
        <v>55</v>
      </c>
      <c r="C142">
        <v>28</v>
      </c>
      <c r="D142">
        <v>98016</v>
      </c>
      <c r="E142">
        <v>41.467799999999997</v>
      </c>
      <c r="F142">
        <v>123</v>
      </c>
      <c r="H142">
        <v>140</v>
      </c>
      <c r="I142" t="s">
        <v>55</v>
      </c>
      <c r="J142">
        <v>28</v>
      </c>
      <c r="K142">
        <v>108000</v>
      </c>
      <c r="L142">
        <v>41.067399999999999</v>
      </c>
      <c r="M142">
        <v>112</v>
      </c>
    </row>
    <row r="143" spans="1:13" x14ac:dyDescent="0.25">
      <c r="A143">
        <v>141</v>
      </c>
      <c r="B143" t="s">
        <v>55</v>
      </c>
      <c r="C143">
        <v>28</v>
      </c>
      <c r="D143">
        <v>88680</v>
      </c>
      <c r="E143">
        <v>41.490099999999998</v>
      </c>
      <c r="F143">
        <v>114</v>
      </c>
      <c r="H143">
        <v>141</v>
      </c>
      <c r="I143" t="s">
        <v>55</v>
      </c>
      <c r="J143">
        <v>28</v>
      </c>
      <c r="K143">
        <v>98592</v>
      </c>
      <c r="L143">
        <v>41.096600000000002</v>
      </c>
      <c r="M143">
        <v>110</v>
      </c>
    </row>
    <row r="144" spans="1:13" x14ac:dyDescent="0.25">
      <c r="A144">
        <v>142</v>
      </c>
      <c r="B144" t="s">
        <v>55</v>
      </c>
      <c r="C144">
        <v>28</v>
      </c>
      <c r="D144">
        <v>90608</v>
      </c>
      <c r="E144">
        <v>41.521599999999999</v>
      </c>
      <c r="F144">
        <v>120</v>
      </c>
      <c r="H144">
        <v>142</v>
      </c>
      <c r="I144" t="s">
        <v>55</v>
      </c>
      <c r="J144">
        <v>28</v>
      </c>
      <c r="K144">
        <v>102096</v>
      </c>
      <c r="L144">
        <v>41.101599999999998</v>
      </c>
      <c r="M144">
        <v>112</v>
      </c>
    </row>
    <row r="145" spans="1:13" x14ac:dyDescent="0.25">
      <c r="A145">
        <v>143</v>
      </c>
      <c r="B145" t="s">
        <v>55</v>
      </c>
      <c r="C145">
        <v>28</v>
      </c>
      <c r="D145">
        <v>82064</v>
      </c>
      <c r="E145">
        <v>41.5092</v>
      </c>
      <c r="F145">
        <v>112</v>
      </c>
      <c r="H145">
        <v>143</v>
      </c>
      <c r="I145" t="s">
        <v>55</v>
      </c>
      <c r="J145">
        <v>28</v>
      </c>
      <c r="K145">
        <v>99224</v>
      </c>
      <c r="L145">
        <v>41.125700000000002</v>
      </c>
      <c r="M145">
        <v>110</v>
      </c>
    </row>
    <row r="146" spans="1:13" x14ac:dyDescent="0.25">
      <c r="A146">
        <v>144</v>
      </c>
      <c r="B146" t="s">
        <v>55</v>
      </c>
      <c r="C146">
        <v>28</v>
      </c>
      <c r="D146">
        <v>88960</v>
      </c>
      <c r="E146">
        <v>41.5017</v>
      </c>
      <c r="F146">
        <v>122</v>
      </c>
      <c r="H146">
        <v>144</v>
      </c>
      <c r="I146" t="s">
        <v>55</v>
      </c>
      <c r="J146">
        <v>28</v>
      </c>
      <c r="K146">
        <v>105056</v>
      </c>
      <c r="L146">
        <v>41.1066</v>
      </c>
      <c r="M146">
        <v>115</v>
      </c>
    </row>
    <row r="147" spans="1:13" x14ac:dyDescent="0.25">
      <c r="A147">
        <v>145</v>
      </c>
      <c r="B147" t="s">
        <v>55</v>
      </c>
      <c r="C147">
        <v>28</v>
      </c>
      <c r="D147">
        <v>112888</v>
      </c>
      <c r="E147">
        <v>41.532200000000003</v>
      </c>
      <c r="F147">
        <v>152</v>
      </c>
      <c r="H147">
        <v>145</v>
      </c>
      <c r="I147" t="s">
        <v>55</v>
      </c>
      <c r="J147">
        <v>28</v>
      </c>
      <c r="K147">
        <v>127704</v>
      </c>
      <c r="L147">
        <v>41.112499999999997</v>
      </c>
      <c r="M147">
        <v>138</v>
      </c>
    </row>
    <row r="148" spans="1:13" x14ac:dyDescent="0.25">
      <c r="A148">
        <v>146</v>
      </c>
      <c r="B148" t="s">
        <v>55</v>
      </c>
      <c r="C148">
        <v>28</v>
      </c>
      <c r="D148">
        <v>95840</v>
      </c>
      <c r="E148">
        <v>41.541200000000003</v>
      </c>
      <c r="F148">
        <v>132</v>
      </c>
      <c r="H148">
        <v>146</v>
      </c>
      <c r="I148" t="s">
        <v>55</v>
      </c>
      <c r="J148">
        <v>28</v>
      </c>
      <c r="K148">
        <v>109440</v>
      </c>
      <c r="L148">
        <v>41.131500000000003</v>
      </c>
      <c r="M148">
        <v>123</v>
      </c>
    </row>
    <row r="149" spans="1:13" x14ac:dyDescent="0.25">
      <c r="A149">
        <v>147</v>
      </c>
      <c r="B149" t="s">
        <v>55</v>
      </c>
      <c r="C149">
        <v>28</v>
      </c>
      <c r="D149">
        <v>82072</v>
      </c>
      <c r="E149">
        <v>41.666200000000003</v>
      </c>
      <c r="F149">
        <v>117</v>
      </c>
      <c r="H149">
        <v>147</v>
      </c>
      <c r="I149" t="s">
        <v>55</v>
      </c>
      <c r="J149">
        <v>28</v>
      </c>
      <c r="K149">
        <v>97584</v>
      </c>
      <c r="L149">
        <v>41.244999999999997</v>
      </c>
      <c r="M149">
        <v>116</v>
      </c>
    </row>
    <row r="150" spans="1:13" x14ac:dyDescent="0.25">
      <c r="A150">
        <v>148</v>
      </c>
      <c r="B150" t="s">
        <v>55</v>
      </c>
      <c r="C150">
        <v>28</v>
      </c>
      <c r="D150">
        <v>81680</v>
      </c>
      <c r="E150">
        <v>41.746499999999997</v>
      </c>
      <c r="F150">
        <v>120</v>
      </c>
      <c r="H150">
        <v>148</v>
      </c>
      <c r="I150" t="s">
        <v>55</v>
      </c>
      <c r="J150">
        <v>28</v>
      </c>
      <c r="K150">
        <v>95728</v>
      </c>
      <c r="L150">
        <v>41.352499999999999</v>
      </c>
      <c r="M150">
        <v>112</v>
      </c>
    </row>
    <row r="151" spans="1:13" x14ac:dyDescent="0.25">
      <c r="A151">
        <v>149</v>
      </c>
      <c r="B151" t="s">
        <v>55</v>
      </c>
      <c r="C151">
        <v>28</v>
      </c>
      <c r="D151">
        <v>77568</v>
      </c>
      <c r="E151">
        <v>41.708799999999997</v>
      </c>
      <c r="F151">
        <v>109</v>
      </c>
      <c r="H151">
        <v>149</v>
      </c>
      <c r="I151" t="s">
        <v>55</v>
      </c>
      <c r="J151">
        <v>28</v>
      </c>
      <c r="K151">
        <v>90936</v>
      </c>
      <c r="L151">
        <v>41.293999999999997</v>
      </c>
      <c r="M151">
        <v>108</v>
      </c>
    </row>
    <row r="152" spans="1:13" x14ac:dyDescent="0.25">
      <c r="A152">
        <v>150</v>
      </c>
      <c r="B152" t="s">
        <v>55</v>
      </c>
      <c r="C152">
        <v>28</v>
      </c>
      <c r="D152">
        <v>84320</v>
      </c>
      <c r="E152">
        <v>41.697400000000002</v>
      </c>
      <c r="F152">
        <v>114</v>
      </c>
      <c r="H152">
        <v>150</v>
      </c>
      <c r="I152" t="s">
        <v>55</v>
      </c>
      <c r="J152">
        <v>28</v>
      </c>
      <c r="K152">
        <v>94936</v>
      </c>
      <c r="L152">
        <v>41.298200000000001</v>
      </c>
      <c r="M152">
        <v>118</v>
      </c>
    </row>
    <row r="153" spans="1:13" x14ac:dyDescent="0.25">
      <c r="A153">
        <v>151</v>
      </c>
      <c r="B153" t="s">
        <v>55</v>
      </c>
      <c r="C153">
        <v>28</v>
      </c>
      <c r="D153">
        <v>92232</v>
      </c>
      <c r="E153">
        <v>41.683300000000003</v>
      </c>
      <c r="F153">
        <v>124</v>
      </c>
      <c r="H153">
        <v>151</v>
      </c>
      <c r="I153" t="s">
        <v>55</v>
      </c>
      <c r="J153">
        <v>28</v>
      </c>
      <c r="K153">
        <v>103960</v>
      </c>
      <c r="L153">
        <v>41.273800000000001</v>
      </c>
      <c r="M153">
        <v>117</v>
      </c>
    </row>
    <row r="154" spans="1:13" x14ac:dyDescent="0.25">
      <c r="A154">
        <v>152</v>
      </c>
      <c r="B154" t="s">
        <v>55</v>
      </c>
      <c r="C154">
        <v>28</v>
      </c>
      <c r="D154">
        <v>85448</v>
      </c>
      <c r="E154">
        <v>41.717599999999997</v>
      </c>
      <c r="F154">
        <v>110</v>
      </c>
      <c r="H154">
        <v>152</v>
      </c>
      <c r="I154" t="s">
        <v>55</v>
      </c>
      <c r="J154">
        <v>28</v>
      </c>
      <c r="K154">
        <v>95320</v>
      </c>
      <c r="L154">
        <v>41.319099999999999</v>
      </c>
      <c r="M154">
        <v>103</v>
      </c>
    </row>
    <row r="155" spans="1:13" x14ac:dyDescent="0.25">
      <c r="A155">
        <v>153</v>
      </c>
      <c r="B155" t="s">
        <v>55</v>
      </c>
      <c r="C155">
        <v>28</v>
      </c>
      <c r="D155">
        <v>90880</v>
      </c>
      <c r="E155">
        <v>41.741300000000003</v>
      </c>
      <c r="F155">
        <v>123</v>
      </c>
      <c r="H155">
        <v>153</v>
      </c>
      <c r="I155" t="s">
        <v>55</v>
      </c>
      <c r="J155">
        <v>28</v>
      </c>
      <c r="K155">
        <v>107544</v>
      </c>
      <c r="L155">
        <v>41.343299999999999</v>
      </c>
      <c r="M155">
        <v>114</v>
      </c>
    </row>
    <row r="156" spans="1:13" x14ac:dyDescent="0.25">
      <c r="A156">
        <v>154</v>
      </c>
      <c r="B156" t="s">
        <v>55</v>
      </c>
      <c r="C156">
        <v>28</v>
      </c>
      <c r="D156">
        <v>89376</v>
      </c>
      <c r="E156">
        <v>41.753500000000003</v>
      </c>
      <c r="F156">
        <v>116</v>
      </c>
      <c r="H156">
        <v>154</v>
      </c>
      <c r="I156" t="s">
        <v>55</v>
      </c>
      <c r="J156">
        <v>28</v>
      </c>
      <c r="K156">
        <v>108848</v>
      </c>
      <c r="L156">
        <v>41.372799999999998</v>
      </c>
      <c r="M156">
        <v>113</v>
      </c>
    </row>
    <row r="157" spans="1:13" x14ac:dyDescent="0.25">
      <c r="A157">
        <v>155</v>
      </c>
      <c r="B157" t="s">
        <v>55</v>
      </c>
      <c r="C157">
        <v>28</v>
      </c>
      <c r="D157">
        <v>74112</v>
      </c>
      <c r="E157">
        <v>41.673699999999997</v>
      </c>
      <c r="F157">
        <v>105</v>
      </c>
      <c r="H157">
        <v>155</v>
      </c>
      <c r="I157" t="s">
        <v>55</v>
      </c>
      <c r="J157">
        <v>28</v>
      </c>
      <c r="K157">
        <v>94280</v>
      </c>
      <c r="L157">
        <v>41.264699999999998</v>
      </c>
      <c r="M157">
        <v>107</v>
      </c>
    </row>
    <row r="158" spans="1:13" x14ac:dyDescent="0.25">
      <c r="A158">
        <v>156</v>
      </c>
      <c r="B158" t="s">
        <v>55</v>
      </c>
      <c r="C158">
        <v>28</v>
      </c>
      <c r="D158">
        <v>87616</v>
      </c>
      <c r="E158">
        <v>41.657299999999999</v>
      </c>
      <c r="F158">
        <v>117</v>
      </c>
      <c r="H158">
        <v>156</v>
      </c>
      <c r="I158" t="s">
        <v>55</v>
      </c>
      <c r="J158">
        <v>28</v>
      </c>
      <c r="K158">
        <v>104560</v>
      </c>
      <c r="L158">
        <v>41.247</v>
      </c>
      <c r="M158">
        <v>123</v>
      </c>
    </row>
    <row r="159" spans="1:13" x14ac:dyDescent="0.25">
      <c r="A159">
        <v>157</v>
      </c>
      <c r="B159" t="s">
        <v>55</v>
      </c>
      <c r="C159">
        <v>28</v>
      </c>
      <c r="D159">
        <v>91248</v>
      </c>
      <c r="E159">
        <v>41.551499999999997</v>
      </c>
      <c r="F159">
        <v>126</v>
      </c>
      <c r="H159">
        <v>157</v>
      </c>
      <c r="I159" t="s">
        <v>55</v>
      </c>
      <c r="J159">
        <v>28</v>
      </c>
      <c r="K159">
        <v>114064</v>
      </c>
      <c r="L159">
        <v>41.203000000000003</v>
      </c>
      <c r="M159">
        <v>125</v>
      </c>
    </row>
    <row r="160" spans="1:13" x14ac:dyDescent="0.25">
      <c r="A160">
        <v>158</v>
      </c>
      <c r="B160" t="s">
        <v>55</v>
      </c>
      <c r="C160">
        <v>28</v>
      </c>
      <c r="D160">
        <v>89824</v>
      </c>
      <c r="E160">
        <v>41.507599999999996</v>
      </c>
      <c r="F160">
        <v>125</v>
      </c>
      <c r="H160">
        <v>158</v>
      </c>
      <c r="I160" t="s">
        <v>55</v>
      </c>
      <c r="J160">
        <v>28</v>
      </c>
      <c r="K160">
        <v>114680</v>
      </c>
      <c r="L160">
        <v>41.126399999999997</v>
      </c>
      <c r="M160">
        <v>123</v>
      </c>
    </row>
    <row r="161" spans="1:13" x14ac:dyDescent="0.25">
      <c r="A161">
        <v>159</v>
      </c>
      <c r="B161" t="s">
        <v>55</v>
      </c>
      <c r="C161">
        <v>28</v>
      </c>
      <c r="D161">
        <v>98776</v>
      </c>
      <c r="E161">
        <v>41.4512</v>
      </c>
      <c r="F161">
        <v>129</v>
      </c>
      <c r="H161">
        <v>159</v>
      </c>
      <c r="I161" t="s">
        <v>55</v>
      </c>
      <c r="J161">
        <v>28</v>
      </c>
      <c r="K161">
        <v>127560</v>
      </c>
      <c r="L161">
        <v>41.099299999999999</v>
      </c>
      <c r="M161">
        <v>137</v>
      </c>
    </row>
    <row r="162" spans="1:13" x14ac:dyDescent="0.25">
      <c r="A162">
        <v>160</v>
      </c>
      <c r="B162" t="s">
        <v>54</v>
      </c>
      <c r="C162">
        <v>26</v>
      </c>
      <c r="D162">
        <v>467392</v>
      </c>
      <c r="E162">
        <v>42.494799999999998</v>
      </c>
      <c r="F162">
        <v>161</v>
      </c>
      <c r="H162">
        <v>160</v>
      </c>
      <c r="I162" t="s">
        <v>55</v>
      </c>
      <c r="J162">
        <v>28</v>
      </c>
      <c r="K162">
        <v>115224</v>
      </c>
      <c r="L162">
        <v>41.042499999999997</v>
      </c>
      <c r="M162">
        <v>124</v>
      </c>
    </row>
    <row r="163" spans="1:13" x14ac:dyDescent="0.25">
      <c r="A163">
        <v>161</v>
      </c>
      <c r="B163" t="s">
        <v>55</v>
      </c>
      <c r="C163">
        <v>28</v>
      </c>
      <c r="D163">
        <v>110680</v>
      </c>
      <c r="E163">
        <v>41.649000000000001</v>
      </c>
      <c r="F163">
        <v>129</v>
      </c>
      <c r="H163">
        <v>161</v>
      </c>
      <c r="I163" t="s">
        <v>55</v>
      </c>
      <c r="J163">
        <v>28</v>
      </c>
      <c r="K163">
        <v>125784</v>
      </c>
      <c r="L163">
        <v>41.079099999999997</v>
      </c>
      <c r="M163">
        <v>92</v>
      </c>
    </row>
    <row r="164" spans="1:13" x14ac:dyDescent="0.25">
      <c r="A164">
        <v>162</v>
      </c>
      <c r="B164" t="s">
        <v>55</v>
      </c>
      <c r="C164">
        <v>28</v>
      </c>
      <c r="D164">
        <v>101328</v>
      </c>
      <c r="E164">
        <v>41.563299999999998</v>
      </c>
      <c r="F164">
        <v>107</v>
      </c>
      <c r="H164">
        <v>162</v>
      </c>
      <c r="I164" t="s">
        <v>55</v>
      </c>
      <c r="J164">
        <v>28</v>
      </c>
      <c r="K164">
        <v>126648</v>
      </c>
      <c r="L164">
        <v>41.032200000000003</v>
      </c>
      <c r="M164">
        <v>103</v>
      </c>
    </row>
    <row r="165" spans="1:13" x14ac:dyDescent="0.25">
      <c r="A165">
        <v>163</v>
      </c>
      <c r="B165" t="s">
        <v>55</v>
      </c>
      <c r="C165">
        <v>28</v>
      </c>
      <c r="D165">
        <v>91232</v>
      </c>
      <c r="E165">
        <v>41.553100000000001</v>
      </c>
      <c r="F165">
        <v>108</v>
      </c>
      <c r="H165">
        <v>163</v>
      </c>
      <c r="I165" t="s">
        <v>55</v>
      </c>
      <c r="J165">
        <v>28</v>
      </c>
      <c r="K165">
        <v>118704</v>
      </c>
      <c r="L165">
        <v>41.076700000000002</v>
      </c>
      <c r="M165">
        <v>106</v>
      </c>
    </row>
    <row r="166" spans="1:13" x14ac:dyDescent="0.25">
      <c r="A166">
        <v>164</v>
      </c>
      <c r="B166" t="s">
        <v>55</v>
      </c>
      <c r="C166">
        <v>28</v>
      </c>
      <c r="D166">
        <v>101760</v>
      </c>
      <c r="E166">
        <v>41.522399999999998</v>
      </c>
      <c r="F166">
        <v>125</v>
      </c>
      <c r="H166">
        <v>164</v>
      </c>
      <c r="I166" t="s">
        <v>55</v>
      </c>
      <c r="J166">
        <v>28</v>
      </c>
      <c r="K166">
        <v>132440</v>
      </c>
      <c r="L166">
        <v>41.020699999999998</v>
      </c>
      <c r="M166">
        <v>128</v>
      </c>
    </row>
    <row r="167" spans="1:13" x14ac:dyDescent="0.25">
      <c r="A167">
        <v>165</v>
      </c>
      <c r="B167" t="s">
        <v>55</v>
      </c>
      <c r="C167">
        <v>28</v>
      </c>
      <c r="D167">
        <v>103248</v>
      </c>
      <c r="E167">
        <v>41.498800000000003</v>
      </c>
      <c r="F167">
        <v>132</v>
      </c>
      <c r="H167">
        <v>165</v>
      </c>
      <c r="I167" t="s">
        <v>55</v>
      </c>
      <c r="J167">
        <v>28</v>
      </c>
      <c r="K167">
        <v>129464</v>
      </c>
      <c r="L167">
        <v>40.990699999999997</v>
      </c>
      <c r="M167">
        <v>126</v>
      </c>
    </row>
    <row r="168" spans="1:13" x14ac:dyDescent="0.25">
      <c r="A168">
        <v>166</v>
      </c>
      <c r="B168" t="s">
        <v>55</v>
      </c>
      <c r="C168">
        <v>28</v>
      </c>
      <c r="D168">
        <v>102216</v>
      </c>
      <c r="E168">
        <v>41.400799999999997</v>
      </c>
      <c r="F168">
        <v>123</v>
      </c>
      <c r="H168">
        <v>166</v>
      </c>
      <c r="I168" t="s">
        <v>55</v>
      </c>
      <c r="J168">
        <v>28</v>
      </c>
      <c r="K168">
        <v>124760</v>
      </c>
      <c r="L168">
        <v>40.922400000000003</v>
      </c>
      <c r="M168">
        <v>124</v>
      </c>
    </row>
    <row r="169" spans="1:13" x14ac:dyDescent="0.25">
      <c r="A169">
        <v>167</v>
      </c>
      <c r="B169" t="s">
        <v>55</v>
      </c>
      <c r="C169">
        <v>28</v>
      </c>
      <c r="D169">
        <v>106288</v>
      </c>
      <c r="E169">
        <v>41.398400000000002</v>
      </c>
      <c r="F169">
        <v>132</v>
      </c>
      <c r="H169">
        <v>167</v>
      </c>
      <c r="I169" t="s">
        <v>55</v>
      </c>
      <c r="J169">
        <v>28</v>
      </c>
      <c r="K169">
        <v>129296</v>
      </c>
      <c r="L169">
        <v>40.915599999999998</v>
      </c>
      <c r="M169">
        <v>130</v>
      </c>
    </row>
    <row r="170" spans="1:13" x14ac:dyDescent="0.25">
      <c r="A170">
        <v>168</v>
      </c>
      <c r="B170" t="s">
        <v>55</v>
      </c>
      <c r="C170">
        <v>28</v>
      </c>
      <c r="D170">
        <v>128864</v>
      </c>
      <c r="E170">
        <v>41.3354</v>
      </c>
      <c r="F170">
        <v>150</v>
      </c>
      <c r="H170">
        <v>168</v>
      </c>
      <c r="I170" t="s">
        <v>55</v>
      </c>
      <c r="J170">
        <v>28</v>
      </c>
      <c r="K170">
        <v>154368</v>
      </c>
      <c r="L170">
        <v>40.8414</v>
      </c>
      <c r="M170">
        <v>145</v>
      </c>
    </row>
    <row r="171" spans="1:13" x14ac:dyDescent="0.25">
      <c r="A171">
        <v>169</v>
      </c>
      <c r="B171" t="s">
        <v>55</v>
      </c>
      <c r="C171">
        <v>28</v>
      </c>
      <c r="D171">
        <v>107952</v>
      </c>
      <c r="E171">
        <v>41.335999999999999</v>
      </c>
      <c r="F171">
        <v>128</v>
      </c>
      <c r="H171">
        <v>169</v>
      </c>
      <c r="I171" t="s">
        <v>55</v>
      </c>
      <c r="J171">
        <v>28</v>
      </c>
      <c r="K171">
        <v>128000</v>
      </c>
      <c r="L171">
        <v>40.875100000000003</v>
      </c>
      <c r="M171">
        <v>128</v>
      </c>
    </row>
    <row r="172" spans="1:13" x14ac:dyDescent="0.25">
      <c r="A172">
        <v>170</v>
      </c>
      <c r="B172" t="s">
        <v>55</v>
      </c>
      <c r="C172">
        <v>28</v>
      </c>
      <c r="D172">
        <v>100768</v>
      </c>
      <c r="E172">
        <v>41.319099999999999</v>
      </c>
      <c r="F172">
        <v>125</v>
      </c>
      <c r="H172">
        <v>170</v>
      </c>
      <c r="I172" t="s">
        <v>55</v>
      </c>
      <c r="J172">
        <v>28</v>
      </c>
      <c r="K172">
        <v>117656</v>
      </c>
      <c r="L172">
        <v>40.884500000000003</v>
      </c>
      <c r="M172">
        <v>125</v>
      </c>
    </row>
    <row r="173" spans="1:13" x14ac:dyDescent="0.25">
      <c r="A173">
        <v>171</v>
      </c>
      <c r="B173" t="s">
        <v>55</v>
      </c>
      <c r="C173">
        <v>28</v>
      </c>
      <c r="D173">
        <v>101816</v>
      </c>
      <c r="E173">
        <v>41.343400000000003</v>
      </c>
      <c r="F173">
        <v>127</v>
      </c>
      <c r="H173">
        <v>171</v>
      </c>
      <c r="I173" t="s">
        <v>55</v>
      </c>
      <c r="J173">
        <v>28</v>
      </c>
      <c r="K173">
        <v>120544</v>
      </c>
      <c r="L173">
        <v>40.928600000000003</v>
      </c>
      <c r="M173">
        <v>124</v>
      </c>
    </row>
    <row r="174" spans="1:13" x14ac:dyDescent="0.25">
      <c r="A174">
        <v>172</v>
      </c>
      <c r="B174" t="s">
        <v>55</v>
      </c>
      <c r="C174">
        <v>28</v>
      </c>
      <c r="D174">
        <v>104800</v>
      </c>
      <c r="E174">
        <v>41.391800000000003</v>
      </c>
      <c r="F174">
        <v>122</v>
      </c>
      <c r="H174">
        <v>172</v>
      </c>
      <c r="I174" t="s">
        <v>55</v>
      </c>
      <c r="J174">
        <v>28</v>
      </c>
      <c r="K174">
        <v>122920</v>
      </c>
      <c r="L174">
        <v>40.972999999999999</v>
      </c>
      <c r="M174">
        <v>123</v>
      </c>
    </row>
    <row r="175" spans="1:13" x14ac:dyDescent="0.25">
      <c r="A175">
        <v>173</v>
      </c>
      <c r="B175" t="s">
        <v>55</v>
      </c>
      <c r="C175">
        <v>28</v>
      </c>
      <c r="D175">
        <v>95816</v>
      </c>
      <c r="E175">
        <v>41.408700000000003</v>
      </c>
      <c r="F175">
        <v>120</v>
      </c>
      <c r="H175">
        <v>173</v>
      </c>
      <c r="I175" t="s">
        <v>55</v>
      </c>
      <c r="J175">
        <v>28</v>
      </c>
      <c r="K175">
        <v>109000</v>
      </c>
      <c r="L175">
        <v>40.9497</v>
      </c>
      <c r="M175">
        <v>119</v>
      </c>
    </row>
    <row r="176" spans="1:13" x14ac:dyDescent="0.25">
      <c r="A176">
        <v>174</v>
      </c>
      <c r="B176" t="s">
        <v>55</v>
      </c>
      <c r="C176">
        <v>28</v>
      </c>
      <c r="D176">
        <v>101768</v>
      </c>
      <c r="E176">
        <v>41.421999999999997</v>
      </c>
      <c r="F176">
        <v>123</v>
      </c>
      <c r="H176">
        <v>174</v>
      </c>
      <c r="I176" t="s">
        <v>55</v>
      </c>
      <c r="J176">
        <v>28</v>
      </c>
      <c r="K176">
        <v>117800</v>
      </c>
      <c r="L176">
        <v>40.968299999999999</v>
      </c>
      <c r="M176">
        <v>120</v>
      </c>
    </row>
    <row r="177" spans="1:13" x14ac:dyDescent="0.25">
      <c r="A177">
        <v>175</v>
      </c>
      <c r="B177" t="s">
        <v>55</v>
      </c>
      <c r="C177">
        <v>28</v>
      </c>
      <c r="D177">
        <v>104480</v>
      </c>
      <c r="E177">
        <v>41.415900000000001</v>
      </c>
      <c r="F177">
        <v>121</v>
      </c>
      <c r="H177">
        <v>175</v>
      </c>
      <c r="I177" t="s">
        <v>55</v>
      </c>
      <c r="J177">
        <v>28</v>
      </c>
      <c r="K177">
        <v>123224</v>
      </c>
      <c r="L177">
        <v>41.025300000000001</v>
      </c>
      <c r="M177">
        <v>120</v>
      </c>
    </row>
    <row r="178" spans="1:13" x14ac:dyDescent="0.25">
      <c r="A178">
        <v>176</v>
      </c>
      <c r="B178" t="s">
        <v>55</v>
      </c>
      <c r="C178">
        <v>28</v>
      </c>
      <c r="D178">
        <v>92040</v>
      </c>
      <c r="E178">
        <v>41.481499999999997</v>
      </c>
      <c r="F178">
        <v>114</v>
      </c>
      <c r="H178">
        <v>176</v>
      </c>
      <c r="I178" t="s">
        <v>55</v>
      </c>
      <c r="J178">
        <v>28</v>
      </c>
      <c r="K178">
        <v>107656</v>
      </c>
      <c r="L178">
        <v>41.061100000000003</v>
      </c>
      <c r="M178">
        <v>114</v>
      </c>
    </row>
    <row r="179" spans="1:13" x14ac:dyDescent="0.25">
      <c r="A179">
        <v>177</v>
      </c>
      <c r="B179" t="s">
        <v>55</v>
      </c>
      <c r="C179">
        <v>28</v>
      </c>
      <c r="D179">
        <v>98056</v>
      </c>
      <c r="E179">
        <v>41.4754</v>
      </c>
      <c r="F179">
        <v>122</v>
      </c>
      <c r="H179">
        <v>177</v>
      </c>
      <c r="I179" t="s">
        <v>55</v>
      </c>
      <c r="J179">
        <v>28</v>
      </c>
      <c r="K179">
        <v>114208</v>
      </c>
      <c r="L179">
        <v>41.063699999999997</v>
      </c>
      <c r="M179">
        <v>121</v>
      </c>
    </row>
    <row r="180" spans="1:13" x14ac:dyDescent="0.25">
      <c r="A180">
        <v>178</v>
      </c>
      <c r="B180" t="s">
        <v>55</v>
      </c>
      <c r="C180">
        <v>28</v>
      </c>
      <c r="D180">
        <v>92520</v>
      </c>
      <c r="E180">
        <v>41.496899999999997</v>
      </c>
      <c r="F180">
        <v>120</v>
      </c>
      <c r="H180">
        <v>178</v>
      </c>
      <c r="I180" t="s">
        <v>55</v>
      </c>
      <c r="J180">
        <v>28</v>
      </c>
      <c r="K180">
        <v>107928</v>
      </c>
      <c r="L180">
        <v>41.089199999999998</v>
      </c>
      <c r="M180">
        <v>114</v>
      </c>
    </row>
    <row r="181" spans="1:13" x14ac:dyDescent="0.25">
      <c r="A181">
        <v>179</v>
      </c>
      <c r="B181" t="s">
        <v>55</v>
      </c>
      <c r="C181">
        <v>28</v>
      </c>
      <c r="D181">
        <v>88632</v>
      </c>
      <c r="E181">
        <v>41.4968</v>
      </c>
      <c r="F181">
        <v>112</v>
      </c>
      <c r="H181">
        <v>179</v>
      </c>
      <c r="I181" t="s">
        <v>55</v>
      </c>
      <c r="J181">
        <v>28</v>
      </c>
      <c r="K181">
        <v>103568</v>
      </c>
      <c r="L181">
        <v>41.026899999999998</v>
      </c>
      <c r="M181">
        <v>112</v>
      </c>
    </row>
    <row r="182" spans="1:13" x14ac:dyDescent="0.25">
      <c r="A182">
        <v>180</v>
      </c>
      <c r="B182" t="s">
        <v>55</v>
      </c>
      <c r="C182">
        <v>28</v>
      </c>
      <c r="D182">
        <v>92184</v>
      </c>
      <c r="E182">
        <v>41.561100000000003</v>
      </c>
      <c r="F182">
        <v>115</v>
      </c>
      <c r="H182">
        <v>180</v>
      </c>
      <c r="I182" t="s">
        <v>55</v>
      </c>
      <c r="J182">
        <v>28</v>
      </c>
      <c r="K182">
        <v>107072</v>
      </c>
      <c r="L182">
        <v>41.079799999999999</v>
      </c>
      <c r="M182">
        <v>116</v>
      </c>
    </row>
    <row r="183" spans="1:13" x14ac:dyDescent="0.25">
      <c r="A183">
        <v>181</v>
      </c>
      <c r="B183" t="s">
        <v>55</v>
      </c>
      <c r="C183">
        <v>28</v>
      </c>
      <c r="D183">
        <v>82112</v>
      </c>
      <c r="E183">
        <v>41.529899999999998</v>
      </c>
      <c r="F183">
        <v>106</v>
      </c>
      <c r="H183">
        <v>181</v>
      </c>
      <c r="I183" t="s">
        <v>55</v>
      </c>
      <c r="J183">
        <v>28</v>
      </c>
      <c r="K183">
        <v>96312</v>
      </c>
      <c r="L183">
        <v>41.094099999999997</v>
      </c>
      <c r="M183">
        <v>105</v>
      </c>
    </row>
    <row r="184" spans="1:13" x14ac:dyDescent="0.25">
      <c r="A184">
        <v>182</v>
      </c>
      <c r="B184" t="s">
        <v>55</v>
      </c>
      <c r="C184">
        <v>28</v>
      </c>
      <c r="D184">
        <v>86392</v>
      </c>
      <c r="E184">
        <v>41.561100000000003</v>
      </c>
      <c r="F184">
        <v>112</v>
      </c>
      <c r="H184">
        <v>182</v>
      </c>
      <c r="I184" t="s">
        <v>55</v>
      </c>
      <c r="J184">
        <v>28</v>
      </c>
      <c r="K184">
        <v>98832</v>
      </c>
      <c r="L184">
        <v>41.122399999999999</v>
      </c>
      <c r="M184">
        <v>104</v>
      </c>
    </row>
    <row r="185" spans="1:13" x14ac:dyDescent="0.25">
      <c r="A185">
        <v>183</v>
      </c>
      <c r="B185" t="s">
        <v>55</v>
      </c>
      <c r="C185">
        <v>28</v>
      </c>
      <c r="D185">
        <v>77568</v>
      </c>
      <c r="E185">
        <v>41.517600000000002</v>
      </c>
      <c r="F185">
        <v>96</v>
      </c>
      <c r="H185">
        <v>183</v>
      </c>
      <c r="I185" t="s">
        <v>55</v>
      </c>
      <c r="J185">
        <v>28</v>
      </c>
      <c r="K185">
        <v>91104</v>
      </c>
      <c r="L185">
        <v>41.138599999999997</v>
      </c>
      <c r="M185">
        <v>94</v>
      </c>
    </row>
    <row r="186" spans="1:13" x14ac:dyDescent="0.25">
      <c r="A186">
        <v>184</v>
      </c>
      <c r="B186" t="s">
        <v>55</v>
      </c>
      <c r="C186">
        <v>28</v>
      </c>
      <c r="D186">
        <v>89784</v>
      </c>
      <c r="E186">
        <v>41.597000000000001</v>
      </c>
      <c r="F186">
        <v>111</v>
      </c>
      <c r="H186">
        <v>184</v>
      </c>
      <c r="I186" t="s">
        <v>55</v>
      </c>
      <c r="J186">
        <v>28</v>
      </c>
      <c r="K186">
        <v>102456</v>
      </c>
      <c r="L186">
        <v>41.176000000000002</v>
      </c>
      <c r="M186">
        <v>106</v>
      </c>
    </row>
    <row r="187" spans="1:13" x14ac:dyDescent="0.25">
      <c r="A187">
        <v>185</v>
      </c>
      <c r="B187" t="s">
        <v>55</v>
      </c>
      <c r="C187">
        <v>28</v>
      </c>
      <c r="D187">
        <v>86256</v>
      </c>
      <c r="E187">
        <v>41.5837</v>
      </c>
      <c r="F187">
        <v>108</v>
      </c>
      <c r="H187">
        <v>185</v>
      </c>
      <c r="I187" t="s">
        <v>55</v>
      </c>
      <c r="J187">
        <v>28</v>
      </c>
      <c r="K187">
        <v>104488</v>
      </c>
      <c r="L187">
        <v>41.181100000000001</v>
      </c>
      <c r="M187">
        <v>102</v>
      </c>
    </row>
    <row r="188" spans="1:13" x14ac:dyDescent="0.25">
      <c r="A188">
        <v>186</v>
      </c>
      <c r="B188" t="s">
        <v>55</v>
      </c>
      <c r="C188">
        <v>28</v>
      </c>
      <c r="D188">
        <v>84024</v>
      </c>
      <c r="E188">
        <v>41.554200000000002</v>
      </c>
      <c r="F188">
        <v>110</v>
      </c>
      <c r="H188">
        <v>186</v>
      </c>
      <c r="I188" t="s">
        <v>55</v>
      </c>
      <c r="J188">
        <v>28</v>
      </c>
      <c r="K188">
        <v>107248</v>
      </c>
      <c r="L188">
        <v>41.172800000000002</v>
      </c>
      <c r="M188">
        <v>107</v>
      </c>
    </row>
    <row r="189" spans="1:13" x14ac:dyDescent="0.25">
      <c r="A189">
        <v>187</v>
      </c>
      <c r="B189" t="s">
        <v>55</v>
      </c>
      <c r="C189">
        <v>28</v>
      </c>
      <c r="D189">
        <v>82496</v>
      </c>
      <c r="E189">
        <v>41.528399999999998</v>
      </c>
      <c r="F189">
        <v>108</v>
      </c>
      <c r="H189">
        <v>187</v>
      </c>
      <c r="I189" t="s">
        <v>55</v>
      </c>
      <c r="J189">
        <v>28</v>
      </c>
      <c r="K189">
        <v>102720</v>
      </c>
      <c r="L189">
        <v>41.101300000000002</v>
      </c>
      <c r="M189">
        <v>106</v>
      </c>
    </row>
    <row r="190" spans="1:13" x14ac:dyDescent="0.25">
      <c r="A190">
        <v>188</v>
      </c>
      <c r="B190" t="s">
        <v>55</v>
      </c>
      <c r="C190">
        <v>28</v>
      </c>
      <c r="D190">
        <v>89280</v>
      </c>
      <c r="E190">
        <v>41.528199999999998</v>
      </c>
      <c r="F190">
        <v>113</v>
      </c>
      <c r="H190">
        <v>188</v>
      </c>
      <c r="I190" t="s">
        <v>55</v>
      </c>
      <c r="J190">
        <v>28</v>
      </c>
      <c r="K190">
        <v>106832</v>
      </c>
      <c r="L190">
        <v>41.112499999999997</v>
      </c>
      <c r="M190">
        <v>115</v>
      </c>
    </row>
    <row r="191" spans="1:13" x14ac:dyDescent="0.25">
      <c r="A191">
        <v>189</v>
      </c>
      <c r="B191" t="s">
        <v>55</v>
      </c>
      <c r="C191">
        <v>28</v>
      </c>
      <c r="D191">
        <v>81456</v>
      </c>
      <c r="E191">
        <v>41.495899999999999</v>
      </c>
      <c r="F191">
        <v>104</v>
      </c>
      <c r="H191">
        <v>189</v>
      </c>
      <c r="I191" t="s">
        <v>55</v>
      </c>
      <c r="J191">
        <v>28</v>
      </c>
      <c r="K191">
        <v>105728</v>
      </c>
      <c r="L191">
        <v>41.132599999999996</v>
      </c>
      <c r="M191">
        <v>108</v>
      </c>
    </row>
    <row r="192" spans="1:13" x14ac:dyDescent="0.25">
      <c r="A192">
        <v>190</v>
      </c>
      <c r="B192" t="s">
        <v>55</v>
      </c>
      <c r="C192">
        <v>28</v>
      </c>
      <c r="D192">
        <v>86456</v>
      </c>
      <c r="E192">
        <v>41.531100000000002</v>
      </c>
      <c r="F192">
        <v>107</v>
      </c>
      <c r="H192">
        <v>190</v>
      </c>
      <c r="I192" t="s">
        <v>55</v>
      </c>
      <c r="J192">
        <v>28</v>
      </c>
      <c r="K192">
        <v>114368</v>
      </c>
      <c r="L192">
        <v>41.161900000000003</v>
      </c>
      <c r="M192">
        <v>108</v>
      </c>
    </row>
    <row r="193" spans="1:13" x14ac:dyDescent="0.25">
      <c r="A193">
        <v>191</v>
      </c>
      <c r="B193" t="s">
        <v>55</v>
      </c>
      <c r="C193">
        <v>28</v>
      </c>
      <c r="D193">
        <v>105176</v>
      </c>
      <c r="E193">
        <v>41.570500000000003</v>
      </c>
      <c r="F193">
        <v>126</v>
      </c>
      <c r="H193">
        <v>191</v>
      </c>
      <c r="I193" t="s">
        <v>55</v>
      </c>
      <c r="J193">
        <v>28</v>
      </c>
      <c r="K193">
        <v>132416</v>
      </c>
      <c r="L193">
        <v>41.165599999999998</v>
      </c>
      <c r="M193">
        <v>126</v>
      </c>
    </row>
    <row r="194" spans="1:13" x14ac:dyDescent="0.25">
      <c r="A194">
        <v>192</v>
      </c>
      <c r="B194" t="s">
        <v>54</v>
      </c>
      <c r="C194">
        <v>26</v>
      </c>
      <c r="D194">
        <v>469960</v>
      </c>
      <c r="E194">
        <v>42.486199999999997</v>
      </c>
      <c r="F194">
        <v>153</v>
      </c>
      <c r="H194">
        <v>192</v>
      </c>
      <c r="I194" t="s">
        <v>55</v>
      </c>
      <c r="J194">
        <v>28</v>
      </c>
      <c r="K194">
        <v>115048</v>
      </c>
      <c r="L194">
        <v>41.123899999999999</v>
      </c>
      <c r="M194">
        <v>116</v>
      </c>
    </row>
    <row r="195" spans="1:13" x14ac:dyDescent="0.25">
      <c r="A195">
        <v>193</v>
      </c>
      <c r="B195" t="s">
        <v>55</v>
      </c>
      <c r="C195">
        <v>28</v>
      </c>
      <c r="D195">
        <v>85576</v>
      </c>
      <c r="E195">
        <v>41.6858</v>
      </c>
      <c r="F195">
        <v>97</v>
      </c>
      <c r="H195">
        <v>193</v>
      </c>
      <c r="I195" t="s">
        <v>55</v>
      </c>
      <c r="J195">
        <v>28</v>
      </c>
      <c r="K195">
        <v>104280</v>
      </c>
      <c r="L195">
        <v>41.062899999999999</v>
      </c>
      <c r="M195">
        <v>71</v>
      </c>
    </row>
    <row r="196" spans="1:13" x14ac:dyDescent="0.25">
      <c r="A196">
        <v>194</v>
      </c>
      <c r="B196" t="s">
        <v>55</v>
      </c>
      <c r="C196">
        <v>28</v>
      </c>
      <c r="D196">
        <v>94704</v>
      </c>
      <c r="E196">
        <v>41.604300000000002</v>
      </c>
      <c r="F196">
        <v>96</v>
      </c>
      <c r="H196">
        <v>194</v>
      </c>
      <c r="I196" t="s">
        <v>55</v>
      </c>
      <c r="J196">
        <v>28</v>
      </c>
      <c r="K196">
        <v>120824</v>
      </c>
      <c r="L196">
        <v>41.003399999999999</v>
      </c>
      <c r="M196">
        <v>94</v>
      </c>
    </row>
    <row r="197" spans="1:13" x14ac:dyDescent="0.25">
      <c r="A197">
        <v>195</v>
      </c>
      <c r="B197" t="s">
        <v>55</v>
      </c>
      <c r="C197">
        <v>28</v>
      </c>
      <c r="D197">
        <v>88088</v>
      </c>
      <c r="E197">
        <v>41.6404</v>
      </c>
      <c r="F197">
        <v>99</v>
      </c>
      <c r="H197">
        <v>195</v>
      </c>
      <c r="I197" t="s">
        <v>55</v>
      </c>
      <c r="J197">
        <v>28</v>
      </c>
      <c r="K197">
        <v>116048</v>
      </c>
      <c r="L197">
        <v>41.075899999999997</v>
      </c>
      <c r="M197">
        <v>100</v>
      </c>
    </row>
    <row r="198" spans="1:13" x14ac:dyDescent="0.25">
      <c r="A198">
        <v>196</v>
      </c>
      <c r="B198" t="s">
        <v>55</v>
      </c>
      <c r="C198">
        <v>28</v>
      </c>
      <c r="D198">
        <v>79824</v>
      </c>
      <c r="E198">
        <v>41.633600000000001</v>
      </c>
      <c r="F198">
        <v>99</v>
      </c>
      <c r="H198">
        <v>196</v>
      </c>
      <c r="I198" t="s">
        <v>55</v>
      </c>
      <c r="J198">
        <v>28</v>
      </c>
      <c r="K198">
        <v>105272</v>
      </c>
      <c r="L198">
        <v>41.038200000000003</v>
      </c>
      <c r="M198">
        <v>100</v>
      </c>
    </row>
    <row r="199" spans="1:13" x14ac:dyDescent="0.25">
      <c r="A199">
        <v>197</v>
      </c>
      <c r="B199" t="s">
        <v>55</v>
      </c>
      <c r="C199">
        <v>28</v>
      </c>
      <c r="D199">
        <v>88296</v>
      </c>
      <c r="E199">
        <v>41.581600000000002</v>
      </c>
      <c r="F199">
        <v>108</v>
      </c>
      <c r="H199">
        <v>197</v>
      </c>
      <c r="I199" t="s">
        <v>55</v>
      </c>
      <c r="J199">
        <v>28</v>
      </c>
      <c r="K199">
        <v>112616</v>
      </c>
      <c r="L199">
        <v>41.0017</v>
      </c>
      <c r="M199">
        <v>112</v>
      </c>
    </row>
    <row r="200" spans="1:13" x14ac:dyDescent="0.25">
      <c r="A200">
        <v>198</v>
      </c>
      <c r="B200" t="s">
        <v>55</v>
      </c>
      <c r="C200">
        <v>28</v>
      </c>
      <c r="D200">
        <v>93136</v>
      </c>
      <c r="E200">
        <v>41.566200000000002</v>
      </c>
      <c r="F200">
        <v>104</v>
      </c>
      <c r="H200">
        <v>198</v>
      </c>
      <c r="I200" t="s">
        <v>55</v>
      </c>
      <c r="J200">
        <v>28</v>
      </c>
      <c r="K200">
        <v>114136</v>
      </c>
      <c r="L200">
        <v>40.956699999999998</v>
      </c>
      <c r="M200">
        <v>108</v>
      </c>
    </row>
    <row r="201" spans="1:13" x14ac:dyDescent="0.25">
      <c r="A201">
        <v>199</v>
      </c>
      <c r="B201" t="s">
        <v>55</v>
      </c>
      <c r="C201">
        <v>28</v>
      </c>
      <c r="D201">
        <v>85016</v>
      </c>
      <c r="E201">
        <v>41.476599999999998</v>
      </c>
      <c r="F201">
        <v>103</v>
      </c>
      <c r="H201">
        <v>199</v>
      </c>
      <c r="I201" t="s">
        <v>55</v>
      </c>
      <c r="J201">
        <v>28</v>
      </c>
      <c r="K201">
        <v>106760</v>
      </c>
      <c r="L201">
        <v>40.948900000000002</v>
      </c>
      <c r="M201">
        <v>104</v>
      </c>
    </row>
    <row r="202" spans="1:13" x14ac:dyDescent="0.25">
      <c r="A202">
        <v>200</v>
      </c>
      <c r="B202" t="s">
        <v>55</v>
      </c>
      <c r="C202">
        <v>28</v>
      </c>
      <c r="D202">
        <v>91592</v>
      </c>
      <c r="E202">
        <v>41.426000000000002</v>
      </c>
      <c r="F202">
        <v>118</v>
      </c>
      <c r="H202">
        <v>200</v>
      </c>
      <c r="I202" t="s">
        <v>55</v>
      </c>
      <c r="J202">
        <v>28</v>
      </c>
      <c r="K202">
        <v>111952</v>
      </c>
      <c r="L202">
        <v>40.905200000000001</v>
      </c>
      <c r="M202">
        <v>115</v>
      </c>
    </row>
    <row r="203" spans="1:13" x14ac:dyDescent="0.25">
      <c r="A203">
        <v>201</v>
      </c>
      <c r="B203" t="s">
        <v>55</v>
      </c>
      <c r="C203">
        <v>28</v>
      </c>
      <c r="D203">
        <v>98912</v>
      </c>
      <c r="E203">
        <v>41.414000000000001</v>
      </c>
      <c r="F203">
        <v>121</v>
      </c>
      <c r="H203">
        <v>201</v>
      </c>
      <c r="I203" t="s">
        <v>55</v>
      </c>
      <c r="J203">
        <v>28</v>
      </c>
      <c r="K203">
        <v>119464</v>
      </c>
      <c r="L203">
        <v>40.902999999999999</v>
      </c>
      <c r="M203">
        <v>119</v>
      </c>
    </row>
    <row r="204" spans="1:13" x14ac:dyDescent="0.25">
      <c r="A204">
        <v>202</v>
      </c>
      <c r="B204" t="s">
        <v>55</v>
      </c>
      <c r="C204">
        <v>28</v>
      </c>
      <c r="D204">
        <v>93944</v>
      </c>
      <c r="E204">
        <v>41.334200000000003</v>
      </c>
      <c r="F204">
        <v>114</v>
      </c>
      <c r="H204">
        <v>202</v>
      </c>
      <c r="I204" t="s">
        <v>55</v>
      </c>
      <c r="J204">
        <v>28</v>
      </c>
      <c r="K204">
        <v>111464</v>
      </c>
      <c r="L204">
        <v>40.835700000000003</v>
      </c>
      <c r="M204">
        <v>114</v>
      </c>
    </row>
    <row r="205" spans="1:13" x14ac:dyDescent="0.25">
      <c r="A205">
        <v>203</v>
      </c>
      <c r="B205" t="s">
        <v>55</v>
      </c>
      <c r="C205">
        <v>28</v>
      </c>
      <c r="D205">
        <v>100504</v>
      </c>
      <c r="E205">
        <v>41.347700000000003</v>
      </c>
      <c r="F205">
        <v>119</v>
      </c>
      <c r="H205">
        <v>203</v>
      </c>
      <c r="I205" t="s">
        <v>55</v>
      </c>
      <c r="J205">
        <v>28</v>
      </c>
      <c r="K205">
        <v>120944</v>
      </c>
      <c r="L205">
        <v>40.848300000000002</v>
      </c>
      <c r="M205">
        <v>122</v>
      </c>
    </row>
    <row r="206" spans="1:13" x14ac:dyDescent="0.25">
      <c r="A206">
        <v>204</v>
      </c>
      <c r="B206" t="s">
        <v>55</v>
      </c>
      <c r="C206">
        <v>28</v>
      </c>
      <c r="D206">
        <v>94584</v>
      </c>
      <c r="E206">
        <v>41.316299999999998</v>
      </c>
      <c r="F206">
        <v>114</v>
      </c>
      <c r="H206">
        <v>204</v>
      </c>
      <c r="I206" t="s">
        <v>55</v>
      </c>
      <c r="J206">
        <v>28</v>
      </c>
      <c r="K206">
        <v>111040</v>
      </c>
      <c r="L206">
        <v>40.840699999999998</v>
      </c>
      <c r="M206">
        <v>112</v>
      </c>
    </row>
    <row r="207" spans="1:13" x14ac:dyDescent="0.25">
      <c r="A207">
        <v>205</v>
      </c>
      <c r="B207" t="s">
        <v>55</v>
      </c>
      <c r="C207">
        <v>28</v>
      </c>
      <c r="D207">
        <v>105824</v>
      </c>
      <c r="E207">
        <v>41.346400000000003</v>
      </c>
      <c r="F207">
        <v>127</v>
      </c>
      <c r="H207">
        <v>205</v>
      </c>
      <c r="I207" t="s">
        <v>55</v>
      </c>
      <c r="J207">
        <v>28</v>
      </c>
      <c r="K207">
        <v>121280</v>
      </c>
      <c r="L207">
        <v>40.854399999999998</v>
      </c>
      <c r="M207">
        <v>122</v>
      </c>
    </row>
    <row r="208" spans="1:13" x14ac:dyDescent="0.25">
      <c r="A208">
        <v>206</v>
      </c>
      <c r="B208" t="s">
        <v>55</v>
      </c>
      <c r="C208">
        <v>28</v>
      </c>
      <c r="D208">
        <v>104088</v>
      </c>
      <c r="E208">
        <v>41.348300000000002</v>
      </c>
      <c r="F208">
        <v>124</v>
      </c>
      <c r="H208">
        <v>206</v>
      </c>
      <c r="I208" t="s">
        <v>55</v>
      </c>
      <c r="J208">
        <v>28</v>
      </c>
      <c r="K208">
        <v>121568</v>
      </c>
      <c r="L208">
        <v>40.828600000000002</v>
      </c>
      <c r="M208">
        <v>124</v>
      </c>
    </row>
    <row r="209" spans="1:13" x14ac:dyDescent="0.25">
      <c r="A209">
        <v>207</v>
      </c>
      <c r="B209" t="s">
        <v>55</v>
      </c>
      <c r="C209">
        <v>28</v>
      </c>
      <c r="D209">
        <v>98440</v>
      </c>
      <c r="E209">
        <v>41.305</v>
      </c>
      <c r="F209">
        <v>118</v>
      </c>
      <c r="H209">
        <v>207</v>
      </c>
      <c r="I209" t="s">
        <v>55</v>
      </c>
      <c r="J209">
        <v>28</v>
      </c>
      <c r="K209">
        <v>115136</v>
      </c>
      <c r="L209">
        <v>40.8384</v>
      </c>
      <c r="M209">
        <v>117</v>
      </c>
    </row>
    <row r="210" spans="1:13" x14ac:dyDescent="0.25">
      <c r="A210">
        <v>208</v>
      </c>
      <c r="B210" t="s">
        <v>55</v>
      </c>
      <c r="C210">
        <v>28</v>
      </c>
      <c r="D210">
        <v>107336</v>
      </c>
      <c r="E210">
        <v>41.313099999999999</v>
      </c>
      <c r="F210">
        <v>126</v>
      </c>
      <c r="H210">
        <v>208</v>
      </c>
      <c r="I210" t="s">
        <v>55</v>
      </c>
      <c r="J210">
        <v>28</v>
      </c>
      <c r="K210">
        <v>125816</v>
      </c>
      <c r="L210">
        <v>40.834699999999998</v>
      </c>
      <c r="M210">
        <v>125</v>
      </c>
    </row>
    <row r="211" spans="1:13" x14ac:dyDescent="0.25">
      <c r="A211">
        <v>209</v>
      </c>
      <c r="B211" t="s">
        <v>55</v>
      </c>
      <c r="C211">
        <v>28</v>
      </c>
      <c r="D211">
        <v>104504</v>
      </c>
      <c r="E211">
        <v>41.327599999999997</v>
      </c>
      <c r="F211">
        <v>124</v>
      </c>
      <c r="H211">
        <v>209</v>
      </c>
      <c r="I211" t="s">
        <v>55</v>
      </c>
      <c r="J211">
        <v>28</v>
      </c>
      <c r="K211">
        <v>121336</v>
      </c>
      <c r="L211">
        <v>40.861899999999999</v>
      </c>
      <c r="M211">
        <v>118</v>
      </c>
    </row>
    <row r="212" spans="1:13" x14ac:dyDescent="0.25">
      <c r="A212">
        <v>210</v>
      </c>
      <c r="B212" t="s">
        <v>55</v>
      </c>
      <c r="C212">
        <v>28</v>
      </c>
      <c r="D212">
        <v>96544</v>
      </c>
      <c r="E212">
        <v>41.241100000000003</v>
      </c>
      <c r="F212">
        <v>118</v>
      </c>
      <c r="H212">
        <v>210</v>
      </c>
      <c r="I212" t="s">
        <v>55</v>
      </c>
      <c r="J212">
        <v>28</v>
      </c>
      <c r="K212">
        <v>111496</v>
      </c>
      <c r="L212">
        <v>40.849899999999998</v>
      </c>
      <c r="M212">
        <v>115</v>
      </c>
    </row>
    <row r="213" spans="1:13" x14ac:dyDescent="0.25">
      <c r="A213">
        <v>211</v>
      </c>
      <c r="B213" t="s">
        <v>55</v>
      </c>
      <c r="C213">
        <v>28</v>
      </c>
      <c r="D213">
        <v>105816</v>
      </c>
      <c r="E213">
        <v>41.282299999999999</v>
      </c>
      <c r="F213">
        <v>126</v>
      </c>
      <c r="H213">
        <v>211</v>
      </c>
      <c r="I213" t="s">
        <v>55</v>
      </c>
      <c r="J213">
        <v>28</v>
      </c>
      <c r="K213">
        <v>122808</v>
      </c>
      <c r="L213">
        <v>40.848100000000002</v>
      </c>
      <c r="M213">
        <v>120</v>
      </c>
    </row>
    <row r="214" spans="1:13" x14ac:dyDescent="0.25">
      <c r="A214">
        <v>212</v>
      </c>
      <c r="B214" t="s">
        <v>55</v>
      </c>
      <c r="C214">
        <v>28</v>
      </c>
      <c r="D214">
        <v>105400</v>
      </c>
      <c r="E214">
        <v>41.218699999999998</v>
      </c>
      <c r="F214">
        <v>127</v>
      </c>
      <c r="H214">
        <v>212</v>
      </c>
      <c r="I214" t="s">
        <v>55</v>
      </c>
      <c r="J214">
        <v>28</v>
      </c>
      <c r="K214">
        <v>122128</v>
      </c>
      <c r="L214">
        <v>40.827399999999997</v>
      </c>
      <c r="M214">
        <v>124</v>
      </c>
    </row>
    <row r="215" spans="1:13" x14ac:dyDescent="0.25">
      <c r="A215">
        <v>213</v>
      </c>
      <c r="B215" t="s">
        <v>55</v>
      </c>
      <c r="C215">
        <v>28</v>
      </c>
      <c r="D215">
        <v>95776</v>
      </c>
      <c r="E215">
        <v>41.219299999999997</v>
      </c>
      <c r="F215">
        <v>117</v>
      </c>
      <c r="H215">
        <v>213</v>
      </c>
      <c r="I215" t="s">
        <v>55</v>
      </c>
      <c r="J215">
        <v>28</v>
      </c>
      <c r="K215">
        <v>112592</v>
      </c>
      <c r="L215">
        <v>40.819600000000001</v>
      </c>
      <c r="M215">
        <v>114</v>
      </c>
    </row>
    <row r="216" spans="1:13" x14ac:dyDescent="0.25">
      <c r="A216">
        <v>214</v>
      </c>
      <c r="B216" t="s">
        <v>55</v>
      </c>
      <c r="C216">
        <v>28</v>
      </c>
      <c r="D216">
        <v>128104</v>
      </c>
      <c r="E216">
        <v>41.235300000000002</v>
      </c>
      <c r="F216">
        <v>145</v>
      </c>
      <c r="H216">
        <v>214</v>
      </c>
      <c r="I216" t="s">
        <v>55</v>
      </c>
      <c r="J216">
        <v>28</v>
      </c>
      <c r="K216">
        <v>141888</v>
      </c>
      <c r="L216">
        <v>40.816000000000003</v>
      </c>
      <c r="M216">
        <v>129</v>
      </c>
    </row>
    <row r="217" spans="1:13" x14ac:dyDescent="0.25">
      <c r="A217">
        <v>215</v>
      </c>
      <c r="B217" t="s">
        <v>55</v>
      </c>
      <c r="C217">
        <v>28</v>
      </c>
      <c r="D217">
        <v>103288</v>
      </c>
      <c r="E217">
        <v>41.192300000000003</v>
      </c>
      <c r="F217">
        <v>122</v>
      </c>
      <c r="H217">
        <v>215</v>
      </c>
      <c r="I217" t="s">
        <v>55</v>
      </c>
      <c r="J217">
        <v>28</v>
      </c>
      <c r="K217">
        <v>114696</v>
      </c>
      <c r="L217">
        <v>40.798299999999998</v>
      </c>
      <c r="M217">
        <v>116</v>
      </c>
    </row>
    <row r="218" spans="1:13" x14ac:dyDescent="0.25">
      <c r="A218">
        <v>216</v>
      </c>
      <c r="B218" t="s">
        <v>55</v>
      </c>
      <c r="C218">
        <v>28</v>
      </c>
      <c r="D218">
        <v>109328</v>
      </c>
      <c r="E218">
        <v>41.217599999999997</v>
      </c>
      <c r="F218">
        <v>121</v>
      </c>
      <c r="H218">
        <v>216</v>
      </c>
      <c r="I218" t="s">
        <v>55</v>
      </c>
      <c r="J218">
        <v>28</v>
      </c>
      <c r="K218">
        <v>123520</v>
      </c>
      <c r="L218">
        <v>40.848999999999997</v>
      </c>
      <c r="M218">
        <v>117</v>
      </c>
    </row>
    <row r="219" spans="1:13" x14ac:dyDescent="0.25">
      <c r="A219">
        <v>217</v>
      </c>
      <c r="B219" t="s">
        <v>55</v>
      </c>
      <c r="C219">
        <v>28</v>
      </c>
      <c r="D219">
        <v>104808</v>
      </c>
      <c r="E219">
        <v>41.2395</v>
      </c>
      <c r="F219">
        <v>116</v>
      </c>
      <c r="H219">
        <v>217</v>
      </c>
      <c r="I219" t="s">
        <v>55</v>
      </c>
      <c r="J219">
        <v>28</v>
      </c>
      <c r="K219">
        <v>123640</v>
      </c>
      <c r="L219">
        <v>40.869999999999997</v>
      </c>
      <c r="M219">
        <v>112</v>
      </c>
    </row>
    <row r="220" spans="1:13" x14ac:dyDescent="0.25">
      <c r="A220">
        <v>218</v>
      </c>
      <c r="B220" t="s">
        <v>55</v>
      </c>
      <c r="C220">
        <v>28</v>
      </c>
      <c r="D220">
        <v>97480</v>
      </c>
      <c r="E220">
        <v>41.2333</v>
      </c>
      <c r="F220">
        <v>115</v>
      </c>
      <c r="H220">
        <v>218</v>
      </c>
      <c r="I220" t="s">
        <v>55</v>
      </c>
      <c r="J220">
        <v>28</v>
      </c>
      <c r="K220">
        <v>117360</v>
      </c>
      <c r="L220">
        <v>40.840299999999999</v>
      </c>
      <c r="M220">
        <v>112</v>
      </c>
    </row>
    <row r="221" spans="1:13" x14ac:dyDescent="0.25">
      <c r="A221">
        <v>219</v>
      </c>
      <c r="B221" t="s">
        <v>55</v>
      </c>
      <c r="C221">
        <v>28</v>
      </c>
      <c r="D221">
        <v>102800</v>
      </c>
      <c r="E221">
        <v>41.279000000000003</v>
      </c>
      <c r="F221">
        <v>117</v>
      </c>
      <c r="H221">
        <v>219</v>
      </c>
      <c r="I221" t="s">
        <v>55</v>
      </c>
      <c r="J221">
        <v>28</v>
      </c>
      <c r="K221">
        <v>124576</v>
      </c>
      <c r="L221">
        <v>40.883600000000001</v>
      </c>
      <c r="M221">
        <v>119</v>
      </c>
    </row>
    <row r="222" spans="1:13" x14ac:dyDescent="0.25">
      <c r="A222">
        <v>220</v>
      </c>
      <c r="B222" t="s">
        <v>55</v>
      </c>
      <c r="C222">
        <v>28</v>
      </c>
      <c r="D222">
        <v>97640</v>
      </c>
      <c r="E222">
        <v>41.236600000000003</v>
      </c>
      <c r="F222">
        <v>110</v>
      </c>
      <c r="H222">
        <v>220</v>
      </c>
      <c r="I222" t="s">
        <v>55</v>
      </c>
      <c r="J222">
        <v>28</v>
      </c>
      <c r="K222">
        <v>118152</v>
      </c>
      <c r="L222">
        <v>40.845399999999998</v>
      </c>
      <c r="M222">
        <v>114</v>
      </c>
    </row>
    <row r="223" spans="1:13" x14ac:dyDescent="0.25">
      <c r="A223">
        <v>221</v>
      </c>
      <c r="B223" t="s">
        <v>55</v>
      </c>
      <c r="C223">
        <v>28</v>
      </c>
      <c r="D223">
        <v>102672</v>
      </c>
      <c r="E223">
        <v>41.2639</v>
      </c>
      <c r="F223">
        <v>109</v>
      </c>
      <c r="H223">
        <v>221</v>
      </c>
      <c r="I223" t="s">
        <v>55</v>
      </c>
      <c r="J223">
        <v>28</v>
      </c>
      <c r="K223">
        <v>126336</v>
      </c>
      <c r="L223">
        <v>40.839700000000001</v>
      </c>
      <c r="M223">
        <v>115</v>
      </c>
    </row>
    <row r="224" spans="1:13" x14ac:dyDescent="0.25">
      <c r="A224">
        <v>222</v>
      </c>
      <c r="B224" t="s">
        <v>55</v>
      </c>
      <c r="C224">
        <v>28</v>
      </c>
      <c r="D224">
        <v>101768</v>
      </c>
      <c r="E224">
        <v>41.252899999999997</v>
      </c>
      <c r="F224">
        <v>112</v>
      </c>
      <c r="H224">
        <v>222</v>
      </c>
      <c r="I224" t="s">
        <v>55</v>
      </c>
      <c r="J224">
        <v>28</v>
      </c>
      <c r="K224">
        <v>129368</v>
      </c>
      <c r="L224">
        <v>40.841700000000003</v>
      </c>
      <c r="M224">
        <v>115</v>
      </c>
    </row>
    <row r="225" spans="1:13" x14ac:dyDescent="0.25">
      <c r="A225">
        <v>223</v>
      </c>
      <c r="B225" t="s">
        <v>55</v>
      </c>
      <c r="C225">
        <v>28</v>
      </c>
      <c r="D225">
        <v>96480</v>
      </c>
      <c r="E225">
        <v>41.249499999999998</v>
      </c>
      <c r="F225">
        <v>98</v>
      </c>
      <c r="H225">
        <v>223</v>
      </c>
      <c r="I225" t="s">
        <v>55</v>
      </c>
      <c r="J225">
        <v>28</v>
      </c>
      <c r="K225">
        <v>121024</v>
      </c>
      <c r="L225">
        <v>40.793599999999998</v>
      </c>
      <c r="M225">
        <v>104</v>
      </c>
    </row>
    <row r="226" spans="1:13" x14ac:dyDescent="0.25">
      <c r="A226">
        <v>224</v>
      </c>
      <c r="B226" t="s">
        <v>54</v>
      </c>
      <c r="C226">
        <v>26</v>
      </c>
      <c r="D226">
        <v>493192</v>
      </c>
      <c r="E226">
        <v>42.337499999999999</v>
      </c>
      <c r="F226">
        <v>161</v>
      </c>
      <c r="H226">
        <v>224</v>
      </c>
      <c r="I226" t="s">
        <v>55</v>
      </c>
      <c r="J226">
        <v>28</v>
      </c>
      <c r="K226">
        <v>123944</v>
      </c>
      <c r="L226">
        <v>40.963999999999999</v>
      </c>
      <c r="M226">
        <v>111</v>
      </c>
    </row>
    <row r="227" spans="1:13" x14ac:dyDescent="0.25">
      <c r="A227">
        <v>225</v>
      </c>
      <c r="B227" t="s">
        <v>55</v>
      </c>
      <c r="C227">
        <v>28</v>
      </c>
      <c r="D227">
        <v>113568</v>
      </c>
      <c r="E227">
        <v>41.5657</v>
      </c>
      <c r="F227">
        <v>109</v>
      </c>
      <c r="H227">
        <v>225</v>
      </c>
      <c r="I227" t="s">
        <v>55</v>
      </c>
      <c r="J227">
        <v>28</v>
      </c>
      <c r="K227">
        <v>127816</v>
      </c>
      <c r="L227">
        <v>40.9251</v>
      </c>
      <c r="M227">
        <v>76</v>
      </c>
    </row>
    <row r="228" spans="1:13" x14ac:dyDescent="0.25">
      <c r="A228">
        <v>226</v>
      </c>
      <c r="B228" t="s">
        <v>55</v>
      </c>
      <c r="C228">
        <v>28</v>
      </c>
      <c r="D228">
        <v>96536</v>
      </c>
      <c r="E228">
        <v>41.526400000000002</v>
      </c>
      <c r="F228">
        <v>82</v>
      </c>
      <c r="H228">
        <v>226</v>
      </c>
      <c r="I228" t="s">
        <v>55</v>
      </c>
      <c r="J228">
        <v>28</v>
      </c>
      <c r="K228">
        <v>122496</v>
      </c>
      <c r="L228">
        <v>40.923999999999999</v>
      </c>
      <c r="M228">
        <v>82</v>
      </c>
    </row>
    <row r="229" spans="1:13" x14ac:dyDescent="0.25">
      <c r="A229">
        <v>227</v>
      </c>
      <c r="B229" t="s">
        <v>55</v>
      </c>
      <c r="C229">
        <v>28</v>
      </c>
      <c r="D229">
        <v>103464</v>
      </c>
      <c r="E229">
        <v>41.551600000000001</v>
      </c>
      <c r="F229">
        <v>92</v>
      </c>
      <c r="H229">
        <v>227</v>
      </c>
      <c r="I229" t="s">
        <v>55</v>
      </c>
      <c r="J229">
        <v>28</v>
      </c>
      <c r="K229">
        <v>130152</v>
      </c>
      <c r="L229">
        <v>40.939700000000002</v>
      </c>
      <c r="M229">
        <v>93</v>
      </c>
    </row>
    <row r="230" spans="1:13" x14ac:dyDescent="0.25">
      <c r="A230">
        <v>228</v>
      </c>
      <c r="B230" t="s">
        <v>55</v>
      </c>
      <c r="C230">
        <v>28</v>
      </c>
      <c r="D230">
        <v>96424</v>
      </c>
      <c r="E230">
        <v>41.459400000000002</v>
      </c>
      <c r="F230">
        <v>99</v>
      </c>
      <c r="H230">
        <v>228</v>
      </c>
      <c r="I230" t="s">
        <v>55</v>
      </c>
      <c r="J230">
        <v>28</v>
      </c>
      <c r="K230">
        <v>123368</v>
      </c>
      <c r="L230">
        <v>40.878599999999999</v>
      </c>
      <c r="M230">
        <v>99</v>
      </c>
    </row>
    <row r="231" spans="1:13" x14ac:dyDescent="0.25">
      <c r="A231">
        <v>229</v>
      </c>
      <c r="B231" t="s">
        <v>55</v>
      </c>
      <c r="C231">
        <v>28</v>
      </c>
      <c r="D231">
        <v>95016</v>
      </c>
      <c r="E231">
        <v>41.420099999999998</v>
      </c>
      <c r="F231">
        <v>96</v>
      </c>
      <c r="H231">
        <v>229</v>
      </c>
      <c r="I231" t="s">
        <v>55</v>
      </c>
      <c r="J231">
        <v>28</v>
      </c>
      <c r="K231">
        <v>120840</v>
      </c>
      <c r="L231">
        <v>40.870899999999999</v>
      </c>
      <c r="M231">
        <v>96</v>
      </c>
    </row>
    <row r="232" spans="1:13" x14ac:dyDescent="0.25">
      <c r="A232">
        <v>230</v>
      </c>
      <c r="B232" t="s">
        <v>55</v>
      </c>
      <c r="C232">
        <v>28</v>
      </c>
      <c r="D232">
        <v>106472</v>
      </c>
      <c r="E232">
        <v>41.405000000000001</v>
      </c>
      <c r="F232">
        <v>101</v>
      </c>
      <c r="H232">
        <v>230</v>
      </c>
      <c r="I232" t="s">
        <v>55</v>
      </c>
      <c r="J232">
        <v>28</v>
      </c>
      <c r="K232">
        <v>131440</v>
      </c>
      <c r="L232">
        <v>40.857399999999998</v>
      </c>
      <c r="M232">
        <v>104</v>
      </c>
    </row>
    <row r="233" spans="1:13" x14ac:dyDescent="0.25">
      <c r="A233">
        <v>231</v>
      </c>
      <c r="B233" t="s">
        <v>55</v>
      </c>
      <c r="C233">
        <v>28</v>
      </c>
      <c r="D233">
        <v>97888</v>
      </c>
      <c r="E233">
        <v>41.384599999999999</v>
      </c>
      <c r="F233">
        <v>98</v>
      </c>
      <c r="H233">
        <v>231</v>
      </c>
      <c r="I233" t="s">
        <v>55</v>
      </c>
      <c r="J233">
        <v>28</v>
      </c>
      <c r="K233">
        <v>116912</v>
      </c>
      <c r="L233">
        <v>40.828299999999999</v>
      </c>
      <c r="M233">
        <v>104</v>
      </c>
    </row>
    <row r="234" spans="1:13" x14ac:dyDescent="0.25">
      <c r="A234">
        <v>232</v>
      </c>
      <c r="B234" t="s">
        <v>55</v>
      </c>
      <c r="C234">
        <v>28</v>
      </c>
      <c r="D234">
        <v>101856</v>
      </c>
      <c r="E234">
        <v>41.376100000000001</v>
      </c>
      <c r="F234">
        <v>100</v>
      </c>
      <c r="H234">
        <v>232</v>
      </c>
      <c r="I234" t="s">
        <v>55</v>
      </c>
      <c r="J234">
        <v>28</v>
      </c>
      <c r="K234">
        <v>122624</v>
      </c>
      <c r="L234">
        <v>40.8187</v>
      </c>
      <c r="M234">
        <v>100</v>
      </c>
    </row>
    <row r="235" spans="1:13" x14ac:dyDescent="0.25">
      <c r="A235">
        <v>233</v>
      </c>
      <c r="B235" t="s">
        <v>55</v>
      </c>
      <c r="C235">
        <v>28</v>
      </c>
      <c r="D235">
        <v>107376</v>
      </c>
      <c r="E235">
        <v>41.367199999999997</v>
      </c>
      <c r="F235">
        <v>102</v>
      </c>
      <c r="H235">
        <v>233</v>
      </c>
      <c r="I235" t="s">
        <v>55</v>
      </c>
      <c r="J235">
        <v>28</v>
      </c>
      <c r="K235">
        <v>124352</v>
      </c>
      <c r="L235">
        <v>40.825000000000003</v>
      </c>
      <c r="M235">
        <v>101</v>
      </c>
    </row>
    <row r="236" spans="1:13" x14ac:dyDescent="0.25">
      <c r="A236">
        <v>234</v>
      </c>
      <c r="B236" t="s">
        <v>55</v>
      </c>
      <c r="C236">
        <v>28</v>
      </c>
      <c r="D236">
        <v>101760</v>
      </c>
      <c r="E236">
        <v>41.3</v>
      </c>
      <c r="F236">
        <v>101</v>
      </c>
      <c r="H236">
        <v>234</v>
      </c>
      <c r="I236" t="s">
        <v>55</v>
      </c>
      <c r="J236">
        <v>28</v>
      </c>
      <c r="K236">
        <v>120504</v>
      </c>
      <c r="L236">
        <v>40.822600000000001</v>
      </c>
      <c r="M236">
        <v>100</v>
      </c>
    </row>
    <row r="237" spans="1:13" x14ac:dyDescent="0.25">
      <c r="A237">
        <v>235</v>
      </c>
      <c r="B237" t="s">
        <v>55</v>
      </c>
      <c r="C237">
        <v>28</v>
      </c>
      <c r="D237">
        <v>106584</v>
      </c>
      <c r="E237">
        <v>41.311700000000002</v>
      </c>
      <c r="F237">
        <v>108</v>
      </c>
      <c r="H237">
        <v>235</v>
      </c>
      <c r="I237" t="s">
        <v>55</v>
      </c>
      <c r="J237">
        <v>28</v>
      </c>
      <c r="K237">
        <v>124024</v>
      </c>
      <c r="L237">
        <v>40.8123</v>
      </c>
      <c r="M237">
        <v>105</v>
      </c>
    </row>
    <row r="238" spans="1:13" x14ac:dyDescent="0.25">
      <c r="A238">
        <v>236</v>
      </c>
      <c r="B238" t="s">
        <v>55</v>
      </c>
      <c r="C238">
        <v>28</v>
      </c>
      <c r="D238">
        <v>114792</v>
      </c>
      <c r="E238">
        <v>41.240200000000002</v>
      </c>
      <c r="F238">
        <v>108</v>
      </c>
      <c r="H238">
        <v>236</v>
      </c>
      <c r="I238" t="s">
        <v>55</v>
      </c>
      <c r="J238">
        <v>28</v>
      </c>
      <c r="K238">
        <v>137416</v>
      </c>
      <c r="L238">
        <v>40.791800000000002</v>
      </c>
      <c r="M238">
        <v>100</v>
      </c>
    </row>
    <row r="239" spans="1:13" x14ac:dyDescent="0.25">
      <c r="A239">
        <v>237</v>
      </c>
      <c r="B239" t="s">
        <v>55</v>
      </c>
      <c r="C239">
        <v>28</v>
      </c>
      <c r="D239">
        <v>143848</v>
      </c>
      <c r="E239">
        <v>41.239800000000002</v>
      </c>
      <c r="F239">
        <v>132</v>
      </c>
      <c r="H239">
        <v>237</v>
      </c>
      <c r="I239" t="s">
        <v>55</v>
      </c>
      <c r="J239">
        <v>28</v>
      </c>
      <c r="K239">
        <v>159432</v>
      </c>
      <c r="L239">
        <v>40.791699999999999</v>
      </c>
      <c r="M239">
        <v>114</v>
      </c>
    </row>
    <row r="240" spans="1:13" x14ac:dyDescent="0.25">
      <c r="A240">
        <v>238</v>
      </c>
      <c r="B240" t="s">
        <v>55</v>
      </c>
      <c r="C240">
        <v>28</v>
      </c>
      <c r="D240">
        <v>115032</v>
      </c>
      <c r="E240">
        <v>41.184100000000001</v>
      </c>
      <c r="F240">
        <v>104</v>
      </c>
      <c r="H240">
        <v>238</v>
      </c>
      <c r="I240" t="s">
        <v>55</v>
      </c>
      <c r="J240">
        <v>28</v>
      </c>
      <c r="K240">
        <v>132504</v>
      </c>
      <c r="L240">
        <v>40.7622</v>
      </c>
      <c r="M240">
        <v>95</v>
      </c>
    </row>
    <row r="241" spans="1:13" x14ac:dyDescent="0.25">
      <c r="A241">
        <v>239</v>
      </c>
      <c r="B241" t="s">
        <v>55</v>
      </c>
      <c r="C241">
        <v>28</v>
      </c>
      <c r="D241">
        <v>121184</v>
      </c>
      <c r="E241">
        <v>41.146999999999998</v>
      </c>
      <c r="F241">
        <v>112</v>
      </c>
      <c r="H241">
        <v>239</v>
      </c>
      <c r="I241" t="s">
        <v>55</v>
      </c>
      <c r="J241">
        <v>28</v>
      </c>
      <c r="K241">
        <v>138672</v>
      </c>
      <c r="L241">
        <v>40.716700000000003</v>
      </c>
      <c r="M241">
        <v>104</v>
      </c>
    </row>
    <row r="242" spans="1:13" x14ac:dyDescent="0.25">
      <c r="A242">
        <v>240</v>
      </c>
      <c r="B242" t="s">
        <v>55</v>
      </c>
      <c r="C242">
        <v>28</v>
      </c>
      <c r="D242">
        <v>118424</v>
      </c>
      <c r="E242">
        <v>41.095199999999998</v>
      </c>
      <c r="F242">
        <v>105</v>
      </c>
      <c r="H242">
        <v>240</v>
      </c>
      <c r="I242" t="s">
        <v>55</v>
      </c>
      <c r="J242">
        <v>28</v>
      </c>
      <c r="K242">
        <v>134680</v>
      </c>
      <c r="L242">
        <v>40.678800000000003</v>
      </c>
      <c r="M242">
        <v>103</v>
      </c>
    </row>
    <row r="243" spans="1:13" x14ac:dyDescent="0.25">
      <c r="A243">
        <v>241</v>
      </c>
      <c r="B243" t="s">
        <v>55</v>
      </c>
      <c r="C243">
        <v>28</v>
      </c>
      <c r="D243">
        <v>115488</v>
      </c>
      <c r="E243">
        <v>41.050800000000002</v>
      </c>
      <c r="F243">
        <v>103</v>
      </c>
      <c r="H243">
        <v>241</v>
      </c>
      <c r="I243" t="s">
        <v>55</v>
      </c>
      <c r="J243">
        <v>28</v>
      </c>
      <c r="K243">
        <v>132048</v>
      </c>
      <c r="L243">
        <v>40.625300000000003</v>
      </c>
      <c r="M243">
        <v>100</v>
      </c>
    </row>
    <row r="244" spans="1:13" x14ac:dyDescent="0.25">
      <c r="A244">
        <v>242</v>
      </c>
      <c r="B244" t="s">
        <v>55</v>
      </c>
      <c r="C244">
        <v>28</v>
      </c>
      <c r="D244">
        <v>126224</v>
      </c>
      <c r="E244">
        <v>41.000999999999998</v>
      </c>
      <c r="F244">
        <v>108</v>
      </c>
      <c r="H244">
        <v>242</v>
      </c>
      <c r="I244" t="s">
        <v>55</v>
      </c>
      <c r="J244">
        <v>28</v>
      </c>
      <c r="K244">
        <v>140832</v>
      </c>
      <c r="L244">
        <v>40.613799999999998</v>
      </c>
      <c r="M244">
        <v>104</v>
      </c>
    </row>
    <row r="245" spans="1:13" x14ac:dyDescent="0.25">
      <c r="A245">
        <v>243</v>
      </c>
      <c r="B245" t="s">
        <v>55</v>
      </c>
      <c r="C245">
        <v>28</v>
      </c>
      <c r="D245">
        <v>130104</v>
      </c>
      <c r="E245">
        <v>40.960799999999999</v>
      </c>
      <c r="F245">
        <v>110</v>
      </c>
      <c r="H245">
        <v>243</v>
      </c>
      <c r="I245" t="s">
        <v>55</v>
      </c>
      <c r="J245">
        <v>28</v>
      </c>
      <c r="K245">
        <v>144640</v>
      </c>
      <c r="L245">
        <v>40.554699999999997</v>
      </c>
      <c r="M245">
        <v>105</v>
      </c>
    </row>
    <row r="246" spans="1:13" x14ac:dyDescent="0.25">
      <c r="A246">
        <v>244</v>
      </c>
      <c r="B246" t="s">
        <v>55</v>
      </c>
      <c r="C246">
        <v>28</v>
      </c>
      <c r="D246">
        <v>128632</v>
      </c>
      <c r="E246">
        <v>40.972900000000003</v>
      </c>
      <c r="F246">
        <v>111</v>
      </c>
      <c r="H246">
        <v>244</v>
      </c>
      <c r="I246" t="s">
        <v>55</v>
      </c>
      <c r="J246">
        <v>28</v>
      </c>
      <c r="K246">
        <v>142216</v>
      </c>
      <c r="L246">
        <v>40.5627</v>
      </c>
      <c r="M246">
        <v>106</v>
      </c>
    </row>
    <row r="247" spans="1:13" x14ac:dyDescent="0.25">
      <c r="A247">
        <v>245</v>
      </c>
      <c r="B247" t="s">
        <v>55</v>
      </c>
      <c r="C247">
        <v>28</v>
      </c>
      <c r="D247">
        <v>133288</v>
      </c>
      <c r="E247">
        <v>40.900700000000001</v>
      </c>
      <c r="F247">
        <v>119</v>
      </c>
      <c r="H247">
        <v>245</v>
      </c>
      <c r="I247" t="s">
        <v>55</v>
      </c>
      <c r="J247">
        <v>28</v>
      </c>
      <c r="K247">
        <v>152184</v>
      </c>
      <c r="L247">
        <v>40.564999999999998</v>
      </c>
      <c r="M247">
        <v>115</v>
      </c>
    </row>
    <row r="248" spans="1:13" x14ac:dyDescent="0.25">
      <c r="A248">
        <v>246</v>
      </c>
      <c r="B248" t="s">
        <v>55</v>
      </c>
      <c r="C248">
        <v>28</v>
      </c>
      <c r="D248">
        <v>132272</v>
      </c>
      <c r="E248">
        <v>40.863500000000002</v>
      </c>
      <c r="F248">
        <v>118</v>
      </c>
      <c r="H248">
        <v>246</v>
      </c>
      <c r="I248" t="s">
        <v>55</v>
      </c>
      <c r="J248">
        <v>28</v>
      </c>
      <c r="K248">
        <v>142024</v>
      </c>
      <c r="L248">
        <v>40.475099999999998</v>
      </c>
      <c r="M248">
        <v>107</v>
      </c>
    </row>
    <row r="249" spans="1:13" x14ac:dyDescent="0.25">
      <c r="A249">
        <v>247</v>
      </c>
      <c r="B249" t="s">
        <v>55</v>
      </c>
      <c r="C249">
        <v>28</v>
      </c>
      <c r="D249">
        <v>149592</v>
      </c>
      <c r="E249">
        <v>40.791899999999998</v>
      </c>
      <c r="F249">
        <v>131</v>
      </c>
      <c r="H249">
        <v>247</v>
      </c>
      <c r="I249" t="s">
        <v>55</v>
      </c>
      <c r="J249">
        <v>28</v>
      </c>
      <c r="K249">
        <v>165928</v>
      </c>
      <c r="L249">
        <v>40.451799999999999</v>
      </c>
      <c r="M249">
        <v>119</v>
      </c>
    </row>
    <row r="250" spans="1:13" x14ac:dyDescent="0.25">
      <c r="A250">
        <v>248</v>
      </c>
      <c r="B250" t="s">
        <v>55</v>
      </c>
      <c r="C250">
        <v>28</v>
      </c>
      <c r="D250">
        <v>158104</v>
      </c>
      <c r="E250">
        <v>40.724400000000003</v>
      </c>
      <c r="F250">
        <v>136</v>
      </c>
      <c r="H250">
        <v>248</v>
      </c>
      <c r="I250" t="s">
        <v>55</v>
      </c>
      <c r="J250">
        <v>28</v>
      </c>
      <c r="K250">
        <v>171848</v>
      </c>
      <c r="L250">
        <v>40.379399999999997</v>
      </c>
      <c r="M250">
        <v>134</v>
      </c>
    </row>
    <row r="251" spans="1:13" x14ac:dyDescent="0.25">
      <c r="A251">
        <v>249</v>
      </c>
      <c r="B251" t="s">
        <v>55</v>
      </c>
      <c r="C251">
        <v>28</v>
      </c>
      <c r="D251">
        <v>150792</v>
      </c>
      <c r="E251">
        <v>40.669800000000002</v>
      </c>
      <c r="F251">
        <v>136</v>
      </c>
      <c r="H251">
        <v>249</v>
      </c>
      <c r="I251" t="s">
        <v>55</v>
      </c>
      <c r="J251">
        <v>28</v>
      </c>
      <c r="K251">
        <v>170672</v>
      </c>
      <c r="L251">
        <v>40.335799999999999</v>
      </c>
      <c r="M251">
        <v>128</v>
      </c>
    </row>
    <row r="252" spans="1:13" x14ac:dyDescent="0.25">
      <c r="A252">
        <v>250</v>
      </c>
      <c r="B252" t="s">
        <v>55</v>
      </c>
      <c r="C252">
        <v>28</v>
      </c>
      <c r="D252">
        <v>160872</v>
      </c>
      <c r="E252">
        <v>40.679099999999998</v>
      </c>
      <c r="F252">
        <v>146</v>
      </c>
      <c r="H252">
        <v>250</v>
      </c>
      <c r="I252" t="s">
        <v>55</v>
      </c>
      <c r="J252">
        <v>28</v>
      </c>
      <c r="K252">
        <v>184304</v>
      </c>
      <c r="L252">
        <v>40.311</v>
      </c>
      <c r="M252">
        <v>141</v>
      </c>
    </row>
    <row r="253" spans="1:13" x14ac:dyDescent="0.25">
      <c r="A253">
        <v>251</v>
      </c>
      <c r="B253" t="s">
        <v>55</v>
      </c>
      <c r="C253">
        <v>28</v>
      </c>
      <c r="D253">
        <v>157824</v>
      </c>
      <c r="E253">
        <v>40.670299999999997</v>
      </c>
      <c r="F253">
        <v>147</v>
      </c>
      <c r="H253">
        <v>251</v>
      </c>
      <c r="I253" t="s">
        <v>55</v>
      </c>
      <c r="J253">
        <v>28</v>
      </c>
      <c r="K253">
        <v>185632</v>
      </c>
      <c r="L253">
        <v>40.319400000000002</v>
      </c>
      <c r="M253">
        <v>144</v>
      </c>
    </row>
    <row r="254" spans="1:13" x14ac:dyDescent="0.25">
      <c r="A254">
        <v>252</v>
      </c>
      <c r="B254" t="s">
        <v>55</v>
      </c>
      <c r="C254">
        <v>28</v>
      </c>
      <c r="D254">
        <v>146392</v>
      </c>
      <c r="E254">
        <v>40.606000000000002</v>
      </c>
      <c r="F254">
        <v>132</v>
      </c>
      <c r="H254">
        <v>252</v>
      </c>
      <c r="I254" t="s">
        <v>55</v>
      </c>
      <c r="J254">
        <v>28</v>
      </c>
      <c r="K254">
        <v>170792</v>
      </c>
      <c r="L254">
        <v>40.2941</v>
      </c>
      <c r="M254">
        <v>135</v>
      </c>
    </row>
    <row r="255" spans="1:13" x14ac:dyDescent="0.25">
      <c r="A255">
        <v>253</v>
      </c>
      <c r="B255" t="s">
        <v>55</v>
      </c>
      <c r="C255">
        <v>28</v>
      </c>
      <c r="D255">
        <v>155680</v>
      </c>
      <c r="E255">
        <v>40.660899999999998</v>
      </c>
      <c r="F255">
        <v>140</v>
      </c>
      <c r="H255">
        <v>253</v>
      </c>
      <c r="I255" t="s">
        <v>55</v>
      </c>
      <c r="J255">
        <v>28</v>
      </c>
      <c r="K255">
        <v>181456</v>
      </c>
      <c r="L255">
        <v>40.357900000000001</v>
      </c>
      <c r="M255">
        <v>140</v>
      </c>
    </row>
    <row r="256" spans="1:13" x14ac:dyDescent="0.25">
      <c r="A256">
        <v>254</v>
      </c>
      <c r="B256" t="s">
        <v>55</v>
      </c>
      <c r="C256">
        <v>28</v>
      </c>
      <c r="D256">
        <v>155824</v>
      </c>
      <c r="E256">
        <v>40.634900000000002</v>
      </c>
      <c r="F256">
        <v>137</v>
      </c>
      <c r="H256">
        <v>254</v>
      </c>
      <c r="I256" t="s">
        <v>55</v>
      </c>
      <c r="J256">
        <v>28</v>
      </c>
      <c r="K256">
        <v>182608</v>
      </c>
      <c r="L256">
        <v>40.283499999999997</v>
      </c>
      <c r="M256">
        <v>136</v>
      </c>
    </row>
    <row r="257" spans="1:13" x14ac:dyDescent="0.25">
      <c r="A257">
        <v>255</v>
      </c>
      <c r="B257" t="s">
        <v>55</v>
      </c>
      <c r="C257">
        <v>28</v>
      </c>
      <c r="D257">
        <v>151288</v>
      </c>
      <c r="E257">
        <v>40.602200000000003</v>
      </c>
      <c r="F257">
        <v>131</v>
      </c>
      <c r="H257">
        <v>255</v>
      </c>
      <c r="I257" t="s">
        <v>55</v>
      </c>
      <c r="J257">
        <v>28</v>
      </c>
      <c r="K257">
        <v>176496</v>
      </c>
      <c r="L257">
        <v>40.282600000000002</v>
      </c>
      <c r="M257">
        <v>135</v>
      </c>
    </row>
    <row r="258" spans="1:13" x14ac:dyDescent="0.25">
      <c r="A258">
        <v>256</v>
      </c>
      <c r="B258" t="s">
        <v>54</v>
      </c>
      <c r="C258">
        <v>26</v>
      </c>
      <c r="D258">
        <v>559440</v>
      </c>
      <c r="E258">
        <v>41.8508</v>
      </c>
      <c r="F258">
        <v>174</v>
      </c>
      <c r="H258">
        <v>256</v>
      </c>
      <c r="I258" t="s">
        <v>55</v>
      </c>
      <c r="J258">
        <v>28</v>
      </c>
      <c r="K258">
        <v>172672</v>
      </c>
      <c r="L258">
        <v>40.290599999999998</v>
      </c>
      <c r="M258">
        <v>131</v>
      </c>
    </row>
    <row r="259" spans="1:13" x14ac:dyDescent="0.25">
      <c r="A259">
        <v>257</v>
      </c>
      <c r="B259" t="s">
        <v>55</v>
      </c>
      <c r="C259">
        <v>28</v>
      </c>
      <c r="D259">
        <v>159784</v>
      </c>
      <c r="E259">
        <v>40.816400000000002</v>
      </c>
      <c r="F259">
        <v>121</v>
      </c>
      <c r="H259">
        <v>257</v>
      </c>
      <c r="I259" t="s">
        <v>55</v>
      </c>
      <c r="J259">
        <v>28</v>
      </c>
      <c r="K259">
        <v>178960</v>
      </c>
      <c r="L259">
        <v>40.240200000000002</v>
      </c>
      <c r="M259">
        <v>92</v>
      </c>
    </row>
    <row r="260" spans="1:13" x14ac:dyDescent="0.25">
      <c r="A260">
        <v>258</v>
      </c>
      <c r="B260" t="s">
        <v>55</v>
      </c>
      <c r="C260">
        <v>28</v>
      </c>
      <c r="D260">
        <v>165488</v>
      </c>
      <c r="E260">
        <v>40.761000000000003</v>
      </c>
      <c r="F260">
        <v>113</v>
      </c>
      <c r="H260">
        <v>258</v>
      </c>
      <c r="I260" t="s">
        <v>55</v>
      </c>
      <c r="J260">
        <v>28</v>
      </c>
      <c r="K260">
        <v>193552</v>
      </c>
      <c r="L260">
        <v>40.231000000000002</v>
      </c>
      <c r="M260">
        <v>106</v>
      </c>
    </row>
    <row r="261" spans="1:13" x14ac:dyDescent="0.25">
      <c r="A261">
        <v>259</v>
      </c>
      <c r="B261" t="s">
        <v>55</v>
      </c>
      <c r="C261">
        <v>28</v>
      </c>
      <c r="D261">
        <v>151768</v>
      </c>
      <c r="E261">
        <v>40.7348</v>
      </c>
      <c r="F261">
        <v>118</v>
      </c>
      <c r="H261">
        <v>259</v>
      </c>
      <c r="I261" t="s">
        <v>55</v>
      </c>
      <c r="J261">
        <v>28</v>
      </c>
      <c r="K261">
        <v>179584</v>
      </c>
      <c r="L261">
        <v>40.246000000000002</v>
      </c>
      <c r="M261">
        <v>115</v>
      </c>
    </row>
    <row r="262" spans="1:13" x14ac:dyDescent="0.25">
      <c r="A262">
        <v>260</v>
      </c>
      <c r="B262" t="s">
        <v>55</v>
      </c>
      <c r="C262">
        <v>28</v>
      </c>
      <c r="D262">
        <v>187072</v>
      </c>
      <c r="E262">
        <v>40.691000000000003</v>
      </c>
      <c r="F262">
        <v>151</v>
      </c>
      <c r="H262">
        <v>260</v>
      </c>
      <c r="I262" t="s">
        <v>55</v>
      </c>
      <c r="J262">
        <v>28</v>
      </c>
      <c r="K262">
        <v>216312</v>
      </c>
      <c r="L262">
        <v>40.228700000000003</v>
      </c>
      <c r="M262">
        <v>144</v>
      </c>
    </row>
    <row r="263" spans="1:13" x14ac:dyDescent="0.25">
      <c r="A263">
        <v>261</v>
      </c>
      <c r="B263" t="s">
        <v>55</v>
      </c>
      <c r="C263">
        <v>28</v>
      </c>
      <c r="D263">
        <v>161656</v>
      </c>
      <c r="E263">
        <v>40.585599999999999</v>
      </c>
      <c r="F263">
        <v>140</v>
      </c>
      <c r="H263">
        <v>261</v>
      </c>
      <c r="I263" t="s">
        <v>55</v>
      </c>
      <c r="J263">
        <v>28</v>
      </c>
      <c r="K263">
        <v>188352</v>
      </c>
      <c r="L263">
        <v>40.168900000000001</v>
      </c>
      <c r="M263">
        <v>132</v>
      </c>
    </row>
    <row r="264" spans="1:13" x14ac:dyDescent="0.25">
      <c r="A264">
        <v>262</v>
      </c>
      <c r="B264" t="s">
        <v>55</v>
      </c>
      <c r="C264">
        <v>28</v>
      </c>
      <c r="D264">
        <v>165400</v>
      </c>
      <c r="E264">
        <v>40.611199999999997</v>
      </c>
      <c r="F264">
        <v>138</v>
      </c>
      <c r="H264">
        <v>262</v>
      </c>
      <c r="I264" t="s">
        <v>55</v>
      </c>
      <c r="J264">
        <v>28</v>
      </c>
      <c r="K264">
        <v>188096</v>
      </c>
      <c r="L264">
        <v>40.135100000000001</v>
      </c>
      <c r="M264">
        <v>138</v>
      </c>
    </row>
    <row r="265" spans="1:13" x14ac:dyDescent="0.25">
      <c r="A265">
        <v>263</v>
      </c>
      <c r="B265" t="s">
        <v>55</v>
      </c>
      <c r="C265">
        <v>28</v>
      </c>
      <c r="D265">
        <v>158344</v>
      </c>
      <c r="E265">
        <v>40.588099999999997</v>
      </c>
      <c r="F265">
        <v>131</v>
      </c>
      <c r="H265">
        <v>263</v>
      </c>
      <c r="I265" t="s">
        <v>55</v>
      </c>
      <c r="J265">
        <v>28</v>
      </c>
      <c r="K265">
        <v>177952</v>
      </c>
      <c r="L265">
        <v>40.142000000000003</v>
      </c>
      <c r="M265">
        <v>130</v>
      </c>
    </row>
    <row r="266" spans="1:13" x14ac:dyDescent="0.25">
      <c r="A266">
        <v>264</v>
      </c>
      <c r="B266" t="s">
        <v>55</v>
      </c>
      <c r="C266">
        <v>28</v>
      </c>
      <c r="D266">
        <v>166032</v>
      </c>
      <c r="E266">
        <v>40.540500000000002</v>
      </c>
      <c r="F266">
        <v>142</v>
      </c>
      <c r="H266">
        <v>264</v>
      </c>
      <c r="I266" t="s">
        <v>55</v>
      </c>
      <c r="J266">
        <v>28</v>
      </c>
      <c r="K266">
        <v>188704</v>
      </c>
      <c r="L266">
        <v>40.137700000000002</v>
      </c>
      <c r="M266">
        <v>129</v>
      </c>
    </row>
    <row r="267" spans="1:13" x14ac:dyDescent="0.25">
      <c r="A267">
        <v>265</v>
      </c>
      <c r="B267" t="s">
        <v>55</v>
      </c>
      <c r="C267">
        <v>28</v>
      </c>
      <c r="D267">
        <v>168120</v>
      </c>
      <c r="E267">
        <v>40.548999999999999</v>
      </c>
      <c r="F267">
        <v>137</v>
      </c>
      <c r="H267">
        <v>265</v>
      </c>
      <c r="I267" t="s">
        <v>55</v>
      </c>
      <c r="J267">
        <v>28</v>
      </c>
      <c r="K267">
        <v>188816</v>
      </c>
      <c r="L267">
        <v>40.145000000000003</v>
      </c>
      <c r="M267">
        <v>133</v>
      </c>
    </row>
    <row r="268" spans="1:13" x14ac:dyDescent="0.25">
      <c r="A268">
        <v>266</v>
      </c>
      <c r="B268" t="s">
        <v>55</v>
      </c>
      <c r="C268">
        <v>28</v>
      </c>
      <c r="D268">
        <v>166768</v>
      </c>
      <c r="E268">
        <v>40.485999999999997</v>
      </c>
      <c r="F268">
        <v>132</v>
      </c>
      <c r="H268">
        <v>266</v>
      </c>
      <c r="I268" t="s">
        <v>55</v>
      </c>
      <c r="J268">
        <v>28</v>
      </c>
      <c r="K268">
        <v>183512</v>
      </c>
      <c r="L268">
        <v>40.049100000000003</v>
      </c>
      <c r="M268">
        <v>128</v>
      </c>
    </row>
    <row r="269" spans="1:13" x14ac:dyDescent="0.25">
      <c r="A269">
        <v>267</v>
      </c>
      <c r="B269" t="s">
        <v>55</v>
      </c>
      <c r="C269">
        <v>28</v>
      </c>
      <c r="D269">
        <v>177224</v>
      </c>
      <c r="E269">
        <v>40.386099999999999</v>
      </c>
      <c r="F269">
        <v>133</v>
      </c>
      <c r="H269">
        <v>267</v>
      </c>
      <c r="I269" t="s">
        <v>55</v>
      </c>
      <c r="J269">
        <v>28</v>
      </c>
      <c r="K269">
        <v>200272</v>
      </c>
      <c r="L269">
        <v>40.031700000000001</v>
      </c>
      <c r="M269">
        <v>130</v>
      </c>
    </row>
    <row r="270" spans="1:13" x14ac:dyDescent="0.25">
      <c r="A270">
        <v>268</v>
      </c>
      <c r="B270" t="s">
        <v>55</v>
      </c>
      <c r="C270">
        <v>28</v>
      </c>
      <c r="D270">
        <v>178816</v>
      </c>
      <c r="E270">
        <v>40.311700000000002</v>
      </c>
      <c r="F270">
        <v>140</v>
      </c>
      <c r="H270">
        <v>268</v>
      </c>
      <c r="I270" t="s">
        <v>55</v>
      </c>
      <c r="J270">
        <v>28</v>
      </c>
      <c r="K270">
        <v>198144</v>
      </c>
      <c r="L270">
        <v>39.948399999999999</v>
      </c>
      <c r="M270">
        <v>134</v>
      </c>
    </row>
    <row r="271" spans="1:13" x14ac:dyDescent="0.25">
      <c r="A271">
        <v>269</v>
      </c>
      <c r="B271" t="s">
        <v>55</v>
      </c>
      <c r="C271">
        <v>28</v>
      </c>
      <c r="D271">
        <v>179544</v>
      </c>
      <c r="E271">
        <v>40.280799999999999</v>
      </c>
      <c r="F271">
        <v>138</v>
      </c>
      <c r="H271">
        <v>269</v>
      </c>
      <c r="I271" t="s">
        <v>55</v>
      </c>
      <c r="J271">
        <v>28</v>
      </c>
      <c r="K271">
        <v>198608</v>
      </c>
      <c r="L271">
        <v>39.941000000000003</v>
      </c>
      <c r="M271">
        <v>130</v>
      </c>
    </row>
    <row r="272" spans="1:13" x14ac:dyDescent="0.25">
      <c r="A272">
        <v>270</v>
      </c>
      <c r="B272" t="s">
        <v>55</v>
      </c>
      <c r="C272">
        <v>28</v>
      </c>
      <c r="D272">
        <v>192440</v>
      </c>
      <c r="E272">
        <v>40.240200000000002</v>
      </c>
      <c r="F272">
        <v>147</v>
      </c>
      <c r="H272">
        <v>270</v>
      </c>
      <c r="I272" t="s">
        <v>55</v>
      </c>
      <c r="J272">
        <v>28</v>
      </c>
      <c r="K272">
        <v>209840</v>
      </c>
      <c r="L272">
        <v>39.882199999999997</v>
      </c>
      <c r="M272">
        <v>135</v>
      </c>
    </row>
    <row r="273" spans="1:13" x14ac:dyDescent="0.25">
      <c r="A273">
        <v>271</v>
      </c>
      <c r="B273" t="s">
        <v>55</v>
      </c>
      <c r="C273">
        <v>28</v>
      </c>
      <c r="D273">
        <v>181128</v>
      </c>
      <c r="E273">
        <v>40.243899999999996</v>
      </c>
      <c r="F273">
        <v>137</v>
      </c>
      <c r="H273">
        <v>271</v>
      </c>
      <c r="I273" t="s">
        <v>55</v>
      </c>
      <c r="J273">
        <v>28</v>
      </c>
      <c r="K273">
        <v>202208</v>
      </c>
      <c r="L273">
        <v>39.880000000000003</v>
      </c>
      <c r="M273">
        <v>131</v>
      </c>
    </row>
    <row r="274" spans="1:13" x14ac:dyDescent="0.25">
      <c r="A274">
        <v>272</v>
      </c>
      <c r="B274" t="s">
        <v>55</v>
      </c>
      <c r="C274">
        <v>28</v>
      </c>
      <c r="D274">
        <v>186760</v>
      </c>
      <c r="E274">
        <v>40.233199999999997</v>
      </c>
      <c r="F274">
        <v>142</v>
      </c>
      <c r="H274">
        <v>272</v>
      </c>
      <c r="I274" t="s">
        <v>55</v>
      </c>
      <c r="J274">
        <v>28</v>
      </c>
      <c r="K274">
        <v>205584</v>
      </c>
      <c r="L274">
        <v>39.875599999999999</v>
      </c>
      <c r="M274">
        <v>132</v>
      </c>
    </row>
    <row r="275" spans="1:13" x14ac:dyDescent="0.25">
      <c r="A275">
        <v>273</v>
      </c>
      <c r="B275" t="s">
        <v>55</v>
      </c>
      <c r="C275">
        <v>28</v>
      </c>
      <c r="D275">
        <v>188376</v>
      </c>
      <c r="E275">
        <v>40.247100000000003</v>
      </c>
      <c r="F275">
        <v>148</v>
      </c>
      <c r="H275">
        <v>273</v>
      </c>
      <c r="I275" t="s">
        <v>55</v>
      </c>
      <c r="J275">
        <v>28</v>
      </c>
      <c r="K275">
        <v>207800</v>
      </c>
      <c r="L275">
        <v>39.897199999999998</v>
      </c>
      <c r="M275">
        <v>134</v>
      </c>
    </row>
    <row r="276" spans="1:13" x14ac:dyDescent="0.25">
      <c r="A276">
        <v>274</v>
      </c>
      <c r="B276" t="s">
        <v>55</v>
      </c>
      <c r="C276">
        <v>28</v>
      </c>
      <c r="D276">
        <v>176864</v>
      </c>
      <c r="E276">
        <v>40.223399999999998</v>
      </c>
      <c r="F276">
        <v>147</v>
      </c>
      <c r="H276">
        <v>274</v>
      </c>
      <c r="I276" t="s">
        <v>55</v>
      </c>
      <c r="J276">
        <v>28</v>
      </c>
      <c r="K276">
        <v>198848</v>
      </c>
      <c r="L276">
        <v>39.886099999999999</v>
      </c>
      <c r="M276">
        <v>134</v>
      </c>
    </row>
    <row r="277" spans="1:13" x14ac:dyDescent="0.25">
      <c r="A277">
        <v>275</v>
      </c>
      <c r="B277" t="s">
        <v>55</v>
      </c>
      <c r="C277">
        <v>28</v>
      </c>
      <c r="D277">
        <v>184568</v>
      </c>
      <c r="E277">
        <v>40.224200000000003</v>
      </c>
      <c r="F277">
        <v>151</v>
      </c>
      <c r="H277">
        <v>275</v>
      </c>
      <c r="I277" t="s">
        <v>55</v>
      </c>
      <c r="J277">
        <v>28</v>
      </c>
      <c r="K277">
        <v>204176</v>
      </c>
      <c r="L277">
        <v>39.857900000000001</v>
      </c>
      <c r="M277">
        <v>141</v>
      </c>
    </row>
    <row r="278" spans="1:13" x14ac:dyDescent="0.25">
      <c r="A278">
        <v>276</v>
      </c>
      <c r="B278" t="s">
        <v>55</v>
      </c>
      <c r="C278">
        <v>28</v>
      </c>
      <c r="D278">
        <v>180456</v>
      </c>
      <c r="E278">
        <v>40.3414</v>
      </c>
      <c r="F278">
        <v>146</v>
      </c>
      <c r="H278">
        <v>276</v>
      </c>
      <c r="I278" t="s">
        <v>55</v>
      </c>
      <c r="J278">
        <v>28</v>
      </c>
      <c r="K278">
        <v>199696</v>
      </c>
      <c r="L278">
        <v>39.9788</v>
      </c>
      <c r="M278">
        <v>136</v>
      </c>
    </row>
    <row r="279" spans="1:13" x14ac:dyDescent="0.25">
      <c r="A279">
        <v>277</v>
      </c>
      <c r="B279" t="s">
        <v>55</v>
      </c>
      <c r="C279">
        <v>28</v>
      </c>
      <c r="D279">
        <v>161168</v>
      </c>
      <c r="E279">
        <v>40.449399999999997</v>
      </c>
      <c r="F279">
        <v>138</v>
      </c>
      <c r="H279">
        <v>277</v>
      </c>
      <c r="I279" t="s">
        <v>55</v>
      </c>
      <c r="J279">
        <v>28</v>
      </c>
      <c r="K279">
        <v>181408</v>
      </c>
      <c r="L279">
        <v>40.085799999999999</v>
      </c>
      <c r="M279">
        <v>132</v>
      </c>
    </row>
    <row r="280" spans="1:13" x14ac:dyDescent="0.25">
      <c r="A280">
        <v>278</v>
      </c>
      <c r="B280" t="s">
        <v>55</v>
      </c>
      <c r="C280">
        <v>28</v>
      </c>
      <c r="D280">
        <v>167080</v>
      </c>
      <c r="E280">
        <v>40.570799999999998</v>
      </c>
      <c r="F280">
        <v>136</v>
      </c>
      <c r="H280">
        <v>278</v>
      </c>
      <c r="I280" t="s">
        <v>55</v>
      </c>
      <c r="J280">
        <v>28</v>
      </c>
      <c r="K280">
        <v>184784</v>
      </c>
      <c r="L280">
        <v>40.213700000000003</v>
      </c>
      <c r="M280">
        <v>133</v>
      </c>
    </row>
    <row r="281" spans="1:13" x14ac:dyDescent="0.25">
      <c r="A281">
        <v>279</v>
      </c>
      <c r="B281" t="s">
        <v>55</v>
      </c>
      <c r="C281">
        <v>28</v>
      </c>
      <c r="D281">
        <v>151328</v>
      </c>
      <c r="E281">
        <v>40.657600000000002</v>
      </c>
      <c r="F281">
        <v>130</v>
      </c>
      <c r="H281">
        <v>279</v>
      </c>
      <c r="I281" t="s">
        <v>55</v>
      </c>
      <c r="J281">
        <v>28</v>
      </c>
      <c r="K281">
        <v>167248</v>
      </c>
      <c r="L281">
        <v>40.316000000000003</v>
      </c>
      <c r="M281">
        <v>123</v>
      </c>
    </row>
    <row r="282" spans="1:13" x14ac:dyDescent="0.25">
      <c r="A282">
        <v>280</v>
      </c>
      <c r="B282" t="s">
        <v>55</v>
      </c>
      <c r="C282">
        <v>28</v>
      </c>
      <c r="D282">
        <v>136496</v>
      </c>
      <c r="E282">
        <v>40.817300000000003</v>
      </c>
      <c r="F282">
        <v>128</v>
      </c>
      <c r="H282">
        <v>280</v>
      </c>
      <c r="I282" t="s">
        <v>55</v>
      </c>
      <c r="J282">
        <v>28</v>
      </c>
      <c r="K282">
        <v>152352</v>
      </c>
      <c r="L282">
        <v>40.455100000000002</v>
      </c>
      <c r="M282">
        <v>120</v>
      </c>
    </row>
    <row r="283" spans="1:13" x14ac:dyDescent="0.25">
      <c r="A283">
        <v>281</v>
      </c>
      <c r="B283" t="s">
        <v>55</v>
      </c>
      <c r="C283">
        <v>28</v>
      </c>
      <c r="D283">
        <v>118728</v>
      </c>
      <c r="E283">
        <v>41.061100000000003</v>
      </c>
      <c r="F283">
        <v>127</v>
      </c>
      <c r="H283">
        <v>281</v>
      </c>
      <c r="I283" t="s">
        <v>55</v>
      </c>
      <c r="J283">
        <v>28</v>
      </c>
      <c r="K283">
        <v>139456</v>
      </c>
      <c r="L283">
        <v>40.700800000000001</v>
      </c>
      <c r="M283">
        <v>126</v>
      </c>
    </row>
    <row r="284" spans="1:13" x14ac:dyDescent="0.25">
      <c r="A284">
        <v>282</v>
      </c>
      <c r="B284" t="s">
        <v>55</v>
      </c>
      <c r="C284">
        <v>28</v>
      </c>
      <c r="D284">
        <v>112744</v>
      </c>
      <c r="E284">
        <v>41.056800000000003</v>
      </c>
      <c r="F284">
        <v>121</v>
      </c>
      <c r="H284">
        <v>282</v>
      </c>
      <c r="I284" t="s">
        <v>55</v>
      </c>
      <c r="J284">
        <v>28</v>
      </c>
      <c r="K284">
        <v>136000</v>
      </c>
      <c r="L284">
        <v>40.683599999999998</v>
      </c>
      <c r="M284">
        <v>122</v>
      </c>
    </row>
    <row r="285" spans="1:13" x14ac:dyDescent="0.25">
      <c r="A285">
        <v>283</v>
      </c>
      <c r="B285" t="s">
        <v>55</v>
      </c>
      <c r="C285">
        <v>28</v>
      </c>
      <c r="D285">
        <v>127336</v>
      </c>
      <c r="E285">
        <v>41.095599999999997</v>
      </c>
      <c r="F285">
        <v>136</v>
      </c>
      <c r="H285">
        <v>283</v>
      </c>
      <c r="I285" t="s">
        <v>55</v>
      </c>
      <c r="J285">
        <v>28</v>
      </c>
      <c r="K285">
        <v>153056</v>
      </c>
      <c r="L285">
        <v>40.742899999999999</v>
      </c>
      <c r="M285">
        <v>133</v>
      </c>
    </row>
    <row r="286" spans="1:13" x14ac:dyDescent="0.25">
      <c r="A286">
        <v>284</v>
      </c>
      <c r="B286" t="s">
        <v>55</v>
      </c>
      <c r="C286">
        <v>28</v>
      </c>
      <c r="D286">
        <v>112080</v>
      </c>
      <c r="E286">
        <v>41.09</v>
      </c>
      <c r="F286">
        <v>120</v>
      </c>
      <c r="H286">
        <v>284</v>
      </c>
      <c r="I286" t="s">
        <v>55</v>
      </c>
      <c r="J286">
        <v>28</v>
      </c>
      <c r="K286">
        <v>133656</v>
      </c>
      <c r="L286">
        <v>40.7331</v>
      </c>
      <c r="M286">
        <v>115</v>
      </c>
    </row>
    <row r="287" spans="1:13" x14ac:dyDescent="0.25">
      <c r="A287">
        <v>285</v>
      </c>
      <c r="B287" t="s">
        <v>55</v>
      </c>
      <c r="C287">
        <v>28</v>
      </c>
      <c r="D287">
        <v>112368</v>
      </c>
      <c r="E287">
        <v>41.073099999999997</v>
      </c>
      <c r="F287">
        <v>116</v>
      </c>
      <c r="H287">
        <v>285</v>
      </c>
      <c r="I287" t="s">
        <v>55</v>
      </c>
      <c r="J287">
        <v>28</v>
      </c>
      <c r="K287">
        <v>135360</v>
      </c>
      <c r="L287">
        <v>40.727899999999998</v>
      </c>
      <c r="M287">
        <v>115</v>
      </c>
    </row>
    <row r="288" spans="1:13" x14ac:dyDescent="0.25">
      <c r="A288">
        <v>286</v>
      </c>
      <c r="B288" t="s">
        <v>55</v>
      </c>
      <c r="C288">
        <v>28</v>
      </c>
      <c r="D288">
        <v>106232</v>
      </c>
      <c r="E288">
        <v>41.054900000000004</v>
      </c>
      <c r="F288">
        <v>106</v>
      </c>
      <c r="H288">
        <v>286</v>
      </c>
      <c r="I288" t="s">
        <v>55</v>
      </c>
      <c r="J288">
        <v>28</v>
      </c>
      <c r="K288">
        <v>133528</v>
      </c>
      <c r="L288">
        <v>40.735100000000003</v>
      </c>
      <c r="M288">
        <v>109</v>
      </c>
    </row>
    <row r="289" spans="1:13" x14ac:dyDescent="0.25">
      <c r="A289">
        <v>287</v>
      </c>
      <c r="B289" t="s">
        <v>55</v>
      </c>
      <c r="C289">
        <v>28</v>
      </c>
      <c r="D289">
        <v>113120</v>
      </c>
      <c r="E289">
        <v>41.044499999999999</v>
      </c>
      <c r="F289">
        <v>114</v>
      </c>
      <c r="H289">
        <v>287</v>
      </c>
      <c r="I289" t="s">
        <v>55</v>
      </c>
      <c r="J289">
        <v>28</v>
      </c>
      <c r="K289">
        <v>141080</v>
      </c>
      <c r="L289">
        <v>40.725900000000003</v>
      </c>
      <c r="M289">
        <v>111</v>
      </c>
    </row>
    <row r="290" spans="1:13" x14ac:dyDescent="0.25">
      <c r="A290">
        <v>288</v>
      </c>
      <c r="B290" t="s">
        <v>54</v>
      </c>
      <c r="C290">
        <v>26</v>
      </c>
      <c r="D290">
        <v>496432</v>
      </c>
      <c r="E290">
        <v>42.199100000000001</v>
      </c>
      <c r="F290">
        <v>159</v>
      </c>
      <c r="H290">
        <v>288</v>
      </c>
      <c r="I290" t="s">
        <v>55</v>
      </c>
      <c r="J290">
        <v>28</v>
      </c>
      <c r="K290">
        <v>130312</v>
      </c>
      <c r="L290">
        <v>40.685499999999998</v>
      </c>
      <c r="M290">
        <v>113</v>
      </c>
    </row>
    <row r="291" spans="1:13" x14ac:dyDescent="0.25">
      <c r="A291">
        <v>289</v>
      </c>
      <c r="B291" t="s">
        <v>55</v>
      </c>
      <c r="C291">
        <v>28</v>
      </c>
      <c r="D291">
        <v>119800</v>
      </c>
      <c r="E291">
        <v>41.2804</v>
      </c>
      <c r="F291">
        <v>108</v>
      </c>
      <c r="H291">
        <v>289</v>
      </c>
      <c r="I291" t="s">
        <v>55</v>
      </c>
      <c r="J291">
        <v>28</v>
      </c>
      <c r="K291">
        <v>136912</v>
      </c>
      <c r="L291">
        <v>40.666699999999999</v>
      </c>
      <c r="M291">
        <v>79</v>
      </c>
    </row>
    <row r="292" spans="1:13" x14ac:dyDescent="0.25">
      <c r="A292">
        <v>290</v>
      </c>
      <c r="B292" t="s">
        <v>55</v>
      </c>
      <c r="C292">
        <v>28</v>
      </c>
      <c r="D292">
        <v>119936</v>
      </c>
      <c r="E292">
        <v>41.211100000000002</v>
      </c>
      <c r="F292">
        <v>93</v>
      </c>
      <c r="H292">
        <v>290</v>
      </c>
      <c r="I292" t="s">
        <v>55</v>
      </c>
      <c r="J292">
        <v>28</v>
      </c>
      <c r="K292">
        <v>145968</v>
      </c>
      <c r="L292">
        <v>40.655999999999999</v>
      </c>
      <c r="M292">
        <v>88</v>
      </c>
    </row>
    <row r="293" spans="1:13" x14ac:dyDescent="0.25">
      <c r="A293">
        <v>291</v>
      </c>
      <c r="B293" t="s">
        <v>55</v>
      </c>
      <c r="C293">
        <v>28</v>
      </c>
      <c r="D293">
        <v>109968</v>
      </c>
      <c r="E293">
        <v>41.131900000000002</v>
      </c>
      <c r="F293">
        <v>97</v>
      </c>
      <c r="H293">
        <v>291</v>
      </c>
      <c r="I293" t="s">
        <v>55</v>
      </c>
      <c r="J293">
        <v>28</v>
      </c>
      <c r="K293">
        <v>138792</v>
      </c>
      <c r="L293">
        <v>40.6038</v>
      </c>
      <c r="M293">
        <v>96</v>
      </c>
    </row>
    <row r="294" spans="1:13" x14ac:dyDescent="0.25">
      <c r="A294">
        <v>292</v>
      </c>
      <c r="B294" t="s">
        <v>55</v>
      </c>
      <c r="C294">
        <v>28</v>
      </c>
      <c r="D294">
        <v>113544</v>
      </c>
      <c r="E294">
        <v>41.119700000000002</v>
      </c>
      <c r="F294">
        <v>103</v>
      </c>
      <c r="H294">
        <v>292</v>
      </c>
      <c r="I294" t="s">
        <v>55</v>
      </c>
      <c r="J294">
        <v>28</v>
      </c>
      <c r="K294">
        <v>141392</v>
      </c>
      <c r="L294">
        <v>40.584600000000002</v>
      </c>
      <c r="M294">
        <v>107</v>
      </c>
    </row>
    <row r="295" spans="1:13" x14ac:dyDescent="0.25">
      <c r="A295">
        <v>293</v>
      </c>
      <c r="B295" t="s">
        <v>55</v>
      </c>
      <c r="C295">
        <v>28</v>
      </c>
      <c r="D295">
        <v>116048</v>
      </c>
      <c r="E295">
        <v>41.042200000000001</v>
      </c>
      <c r="F295">
        <v>101</v>
      </c>
      <c r="H295">
        <v>293</v>
      </c>
      <c r="I295" t="s">
        <v>55</v>
      </c>
      <c r="J295">
        <v>28</v>
      </c>
      <c r="K295">
        <v>140264</v>
      </c>
      <c r="L295">
        <v>40.554600000000001</v>
      </c>
      <c r="M295">
        <v>106</v>
      </c>
    </row>
    <row r="296" spans="1:13" x14ac:dyDescent="0.25">
      <c r="A296">
        <v>294</v>
      </c>
      <c r="B296" t="s">
        <v>55</v>
      </c>
      <c r="C296">
        <v>28</v>
      </c>
      <c r="D296">
        <v>112288</v>
      </c>
      <c r="E296">
        <v>41.006999999999998</v>
      </c>
      <c r="F296">
        <v>99</v>
      </c>
      <c r="H296">
        <v>294</v>
      </c>
      <c r="I296" t="s">
        <v>55</v>
      </c>
      <c r="J296">
        <v>28</v>
      </c>
      <c r="K296">
        <v>135984</v>
      </c>
      <c r="L296">
        <v>40.545200000000001</v>
      </c>
      <c r="M296">
        <v>107</v>
      </c>
    </row>
    <row r="297" spans="1:13" x14ac:dyDescent="0.25">
      <c r="A297">
        <v>295</v>
      </c>
      <c r="B297" t="s">
        <v>55</v>
      </c>
      <c r="C297">
        <v>28</v>
      </c>
      <c r="D297">
        <v>117288</v>
      </c>
      <c r="E297">
        <v>40.982599999999998</v>
      </c>
      <c r="F297">
        <v>109</v>
      </c>
      <c r="H297">
        <v>295</v>
      </c>
      <c r="I297" t="s">
        <v>55</v>
      </c>
      <c r="J297">
        <v>28</v>
      </c>
      <c r="K297">
        <v>136768</v>
      </c>
      <c r="L297">
        <v>40.517299999999999</v>
      </c>
      <c r="M297">
        <v>104</v>
      </c>
    </row>
    <row r="298" spans="1:13" x14ac:dyDescent="0.25">
      <c r="A298">
        <v>296</v>
      </c>
      <c r="B298" t="s">
        <v>55</v>
      </c>
      <c r="C298">
        <v>28</v>
      </c>
      <c r="D298">
        <v>124560</v>
      </c>
      <c r="E298">
        <v>40.906300000000002</v>
      </c>
      <c r="F298">
        <v>120</v>
      </c>
      <c r="H298">
        <v>296</v>
      </c>
      <c r="I298" t="s">
        <v>55</v>
      </c>
      <c r="J298">
        <v>28</v>
      </c>
      <c r="K298">
        <v>145888</v>
      </c>
      <c r="L298">
        <v>40.5092</v>
      </c>
      <c r="M298">
        <v>114</v>
      </c>
    </row>
    <row r="299" spans="1:13" x14ac:dyDescent="0.25">
      <c r="A299">
        <v>297</v>
      </c>
      <c r="B299" t="s">
        <v>55</v>
      </c>
      <c r="C299">
        <v>28</v>
      </c>
      <c r="D299">
        <v>114352</v>
      </c>
      <c r="E299">
        <v>40.893099999999997</v>
      </c>
      <c r="F299">
        <v>106</v>
      </c>
      <c r="H299">
        <v>297</v>
      </c>
      <c r="I299" t="s">
        <v>55</v>
      </c>
      <c r="J299">
        <v>28</v>
      </c>
      <c r="K299">
        <v>131536</v>
      </c>
      <c r="L299">
        <v>40.463500000000003</v>
      </c>
      <c r="M299">
        <v>106</v>
      </c>
    </row>
    <row r="300" spans="1:13" x14ac:dyDescent="0.25">
      <c r="A300">
        <v>298</v>
      </c>
      <c r="B300" t="s">
        <v>55</v>
      </c>
      <c r="C300">
        <v>28</v>
      </c>
      <c r="D300">
        <v>121560</v>
      </c>
      <c r="E300">
        <v>40.858800000000002</v>
      </c>
      <c r="F300">
        <v>109</v>
      </c>
      <c r="H300">
        <v>298</v>
      </c>
      <c r="I300" t="s">
        <v>55</v>
      </c>
      <c r="J300">
        <v>28</v>
      </c>
      <c r="K300">
        <v>138096</v>
      </c>
      <c r="L300">
        <v>40.412700000000001</v>
      </c>
      <c r="M300">
        <v>104</v>
      </c>
    </row>
    <row r="301" spans="1:13" x14ac:dyDescent="0.25">
      <c r="A301">
        <v>299</v>
      </c>
      <c r="B301" t="s">
        <v>55</v>
      </c>
      <c r="C301">
        <v>28</v>
      </c>
      <c r="D301">
        <v>123960</v>
      </c>
      <c r="E301">
        <v>40.819000000000003</v>
      </c>
      <c r="F301">
        <v>108</v>
      </c>
      <c r="H301">
        <v>299</v>
      </c>
      <c r="I301" t="s">
        <v>55</v>
      </c>
      <c r="J301">
        <v>28</v>
      </c>
      <c r="K301">
        <v>142912</v>
      </c>
      <c r="L301">
        <v>40.370699999999999</v>
      </c>
      <c r="M301">
        <v>109</v>
      </c>
    </row>
    <row r="302" spans="1:13" x14ac:dyDescent="0.25">
      <c r="A302">
        <v>300</v>
      </c>
      <c r="B302" t="s">
        <v>55</v>
      </c>
      <c r="C302">
        <v>28</v>
      </c>
      <c r="D302">
        <v>111048</v>
      </c>
      <c r="E302">
        <v>40.764899999999997</v>
      </c>
      <c r="F302">
        <v>106</v>
      </c>
      <c r="H302">
        <v>300</v>
      </c>
      <c r="I302" t="s">
        <v>55</v>
      </c>
      <c r="J302">
        <v>28</v>
      </c>
      <c r="K302">
        <v>133368</v>
      </c>
      <c r="L302">
        <v>40.353299999999997</v>
      </c>
      <c r="M302">
        <v>103</v>
      </c>
    </row>
    <row r="303" spans="1:13" x14ac:dyDescent="0.25">
      <c r="A303">
        <v>301</v>
      </c>
      <c r="B303" t="s">
        <v>55</v>
      </c>
      <c r="C303">
        <v>28</v>
      </c>
      <c r="D303">
        <v>117784</v>
      </c>
      <c r="E303">
        <v>40.744199999999999</v>
      </c>
      <c r="F303">
        <v>108</v>
      </c>
      <c r="H303">
        <v>301</v>
      </c>
      <c r="I303" t="s">
        <v>55</v>
      </c>
      <c r="J303">
        <v>28</v>
      </c>
      <c r="K303">
        <v>137752</v>
      </c>
      <c r="L303">
        <v>40.356200000000001</v>
      </c>
      <c r="M303">
        <v>108</v>
      </c>
    </row>
    <row r="304" spans="1:13" x14ac:dyDescent="0.25">
      <c r="A304">
        <v>302</v>
      </c>
      <c r="B304" t="s">
        <v>55</v>
      </c>
      <c r="C304">
        <v>28</v>
      </c>
      <c r="D304">
        <v>109448</v>
      </c>
      <c r="E304">
        <v>40.736800000000002</v>
      </c>
      <c r="F304">
        <v>107</v>
      </c>
      <c r="H304">
        <v>302</v>
      </c>
      <c r="I304" t="s">
        <v>55</v>
      </c>
      <c r="J304">
        <v>28</v>
      </c>
      <c r="K304">
        <v>125656</v>
      </c>
      <c r="L304">
        <v>40.310699999999997</v>
      </c>
      <c r="M304">
        <v>101</v>
      </c>
    </row>
    <row r="305" spans="1:13" x14ac:dyDescent="0.25">
      <c r="A305">
        <v>303</v>
      </c>
      <c r="B305" t="s">
        <v>55</v>
      </c>
      <c r="C305">
        <v>28</v>
      </c>
      <c r="D305">
        <v>119160</v>
      </c>
      <c r="E305">
        <v>40.718899999999998</v>
      </c>
      <c r="F305">
        <v>113</v>
      </c>
      <c r="H305">
        <v>303</v>
      </c>
      <c r="I305" t="s">
        <v>55</v>
      </c>
      <c r="J305">
        <v>28</v>
      </c>
      <c r="K305">
        <v>138656</v>
      </c>
      <c r="L305">
        <v>40.324100000000001</v>
      </c>
      <c r="M305">
        <v>109</v>
      </c>
    </row>
    <row r="306" spans="1:13" x14ac:dyDescent="0.25">
      <c r="A306">
        <v>304</v>
      </c>
      <c r="B306" t="s">
        <v>55</v>
      </c>
      <c r="C306">
        <v>28</v>
      </c>
      <c r="D306">
        <v>121296</v>
      </c>
      <c r="E306">
        <v>40.704999999999998</v>
      </c>
      <c r="F306">
        <v>111</v>
      </c>
      <c r="H306">
        <v>304</v>
      </c>
      <c r="I306" t="s">
        <v>55</v>
      </c>
      <c r="J306">
        <v>28</v>
      </c>
      <c r="K306">
        <v>138528</v>
      </c>
      <c r="L306">
        <v>40.337000000000003</v>
      </c>
      <c r="M306">
        <v>111</v>
      </c>
    </row>
    <row r="307" spans="1:13" x14ac:dyDescent="0.25">
      <c r="A307">
        <v>305</v>
      </c>
      <c r="B307" t="s">
        <v>55</v>
      </c>
      <c r="C307">
        <v>28</v>
      </c>
      <c r="D307">
        <v>113088</v>
      </c>
      <c r="E307">
        <v>40.7241</v>
      </c>
      <c r="F307">
        <v>111</v>
      </c>
      <c r="H307">
        <v>305</v>
      </c>
      <c r="I307" t="s">
        <v>55</v>
      </c>
      <c r="J307">
        <v>28</v>
      </c>
      <c r="K307">
        <v>130008</v>
      </c>
      <c r="L307">
        <v>40.353200000000001</v>
      </c>
      <c r="M307">
        <v>109</v>
      </c>
    </row>
    <row r="308" spans="1:13" x14ac:dyDescent="0.25">
      <c r="A308">
        <v>306</v>
      </c>
      <c r="B308" t="s">
        <v>55</v>
      </c>
      <c r="C308">
        <v>28</v>
      </c>
      <c r="D308">
        <v>153120</v>
      </c>
      <c r="E308">
        <v>40.747500000000002</v>
      </c>
      <c r="F308">
        <v>138</v>
      </c>
      <c r="H308">
        <v>306</v>
      </c>
      <c r="I308" t="s">
        <v>55</v>
      </c>
      <c r="J308">
        <v>28</v>
      </c>
      <c r="K308">
        <v>169760</v>
      </c>
      <c r="L308">
        <v>40.367199999999997</v>
      </c>
      <c r="M308">
        <v>122</v>
      </c>
    </row>
    <row r="309" spans="1:13" x14ac:dyDescent="0.25">
      <c r="A309">
        <v>307</v>
      </c>
      <c r="B309" t="s">
        <v>55</v>
      </c>
      <c r="C309">
        <v>28</v>
      </c>
      <c r="D309">
        <v>125016</v>
      </c>
      <c r="E309">
        <v>40.729900000000001</v>
      </c>
      <c r="F309">
        <v>121</v>
      </c>
      <c r="H309">
        <v>307</v>
      </c>
      <c r="I309" t="s">
        <v>55</v>
      </c>
      <c r="J309">
        <v>28</v>
      </c>
      <c r="K309">
        <v>141008</v>
      </c>
      <c r="L309">
        <v>40.404600000000002</v>
      </c>
      <c r="M309">
        <v>110</v>
      </c>
    </row>
    <row r="310" spans="1:13" x14ac:dyDescent="0.25">
      <c r="A310">
        <v>308</v>
      </c>
      <c r="B310" t="s">
        <v>55</v>
      </c>
      <c r="C310">
        <v>28</v>
      </c>
      <c r="D310">
        <v>116696</v>
      </c>
      <c r="E310">
        <v>40.748199999999997</v>
      </c>
      <c r="F310">
        <v>114</v>
      </c>
      <c r="H310">
        <v>308</v>
      </c>
      <c r="I310" t="s">
        <v>55</v>
      </c>
      <c r="J310">
        <v>28</v>
      </c>
      <c r="K310">
        <v>127232</v>
      </c>
      <c r="L310">
        <v>40.42</v>
      </c>
      <c r="M310">
        <v>108</v>
      </c>
    </row>
    <row r="311" spans="1:13" x14ac:dyDescent="0.25">
      <c r="A311">
        <v>309</v>
      </c>
      <c r="B311" t="s">
        <v>55</v>
      </c>
      <c r="C311">
        <v>28</v>
      </c>
      <c r="D311">
        <v>108744</v>
      </c>
      <c r="E311">
        <v>40.765099999999997</v>
      </c>
      <c r="F311">
        <v>111</v>
      </c>
      <c r="H311">
        <v>309</v>
      </c>
      <c r="I311" t="s">
        <v>55</v>
      </c>
      <c r="J311">
        <v>28</v>
      </c>
      <c r="K311">
        <v>121408</v>
      </c>
      <c r="L311">
        <v>40.418700000000001</v>
      </c>
      <c r="M311">
        <v>105</v>
      </c>
    </row>
    <row r="312" spans="1:13" x14ac:dyDescent="0.25">
      <c r="A312">
        <v>310</v>
      </c>
      <c r="B312" t="s">
        <v>55</v>
      </c>
      <c r="C312">
        <v>28</v>
      </c>
      <c r="D312">
        <v>114696</v>
      </c>
      <c r="E312">
        <v>40.783499999999997</v>
      </c>
      <c r="F312">
        <v>115</v>
      </c>
      <c r="H312">
        <v>310</v>
      </c>
      <c r="I312" t="s">
        <v>55</v>
      </c>
      <c r="J312">
        <v>28</v>
      </c>
      <c r="K312">
        <v>127856</v>
      </c>
      <c r="L312">
        <v>40.456800000000001</v>
      </c>
      <c r="M312">
        <v>109</v>
      </c>
    </row>
    <row r="313" spans="1:13" x14ac:dyDescent="0.25">
      <c r="A313">
        <v>311</v>
      </c>
      <c r="B313" t="s">
        <v>55</v>
      </c>
      <c r="C313">
        <v>28</v>
      </c>
      <c r="D313">
        <v>108608</v>
      </c>
      <c r="E313">
        <v>40.784999999999997</v>
      </c>
      <c r="F313">
        <v>110</v>
      </c>
      <c r="H313">
        <v>311</v>
      </c>
      <c r="I313" t="s">
        <v>55</v>
      </c>
      <c r="J313">
        <v>28</v>
      </c>
      <c r="K313">
        <v>125656</v>
      </c>
      <c r="L313">
        <v>40.490099999999998</v>
      </c>
      <c r="M313">
        <v>109</v>
      </c>
    </row>
    <row r="314" spans="1:13" x14ac:dyDescent="0.25">
      <c r="A314">
        <v>312</v>
      </c>
      <c r="B314" t="s">
        <v>55</v>
      </c>
      <c r="C314">
        <v>28</v>
      </c>
      <c r="D314">
        <v>102800</v>
      </c>
      <c r="E314">
        <v>40.745399999999997</v>
      </c>
      <c r="F314">
        <v>107</v>
      </c>
      <c r="H314">
        <v>312</v>
      </c>
      <c r="I314" t="s">
        <v>55</v>
      </c>
      <c r="J314">
        <v>28</v>
      </c>
      <c r="K314">
        <v>114032</v>
      </c>
      <c r="L314">
        <v>40.437899999999999</v>
      </c>
      <c r="M314">
        <v>104</v>
      </c>
    </row>
    <row r="315" spans="1:13" x14ac:dyDescent="0.25">
      <c r="A315">
        <v>313</v>
      </c>
      <c r="B315" t="s">
        <v>55</v>
      </c>
      <c r="C315">
        <v>28</v>
      </c>
      <c r="D315">
        <v>107432</v>
      </c>
      <c r="E315">
        <v>40.705300000000001</v>
      </c>
      <c r="F315">
        <v>115</v>
      </c>
      <c r="H315">
        <v>313</v>
      </c>
      <c r="I315" t="s">
        <v>55</v>
      </c>
      <c r="J315">
        <v>28</v>
      </c>
      <c r="K315">
        <v>127912</v>
      </c>
      <c r="L315">
        <v>40.431600000000003</v>
      </c>
      <c r="M315">
        <v>109</v>
      </c>
    </row>
    <row r="316" spans="1:13" x14ac:dyDescent="0.25">
      <c r="A316">
        <v>314</v>
      </c>
      <c r="B316" t="s">
        <v>55</v>
      </c>
      <c r="C316">
        <v>28</v>
      </c>
      <c r="D316">
        <v>103424</v>
      </c>
      <c r="E316">
        <v>40.686199999999999</v>
      </c>
      <c r="F316">
        <v>113</v>
      </c>
      <c r="H316">
        <v>314</v>
      </c>
      <c r="I316" t="s">
        <v>55</v>
      </c>
      <c r="J316">
        <v>28</v>
      </c>
      <c r="K316">
        <v>123528</v>
      </c>
      <c r="L316">
        <v>40.364899999999999</v>
      </c>
      <c r="M316">
        <v>117</v>
      </c>
    </row>
    <row r="317" spans="1:13" x14ac:dyDescent="0.25">
      <c r="A317">
        <v>315</v>
      </c>
      <c r="B317" t="s">
        <v>55</v>
      </c>
      <c r="C317">
        <v>28</v>
      </c>
      <c r="D317">
        <v>119640</v>
      </c>
      <c r="E317">
        <v>40.643900000000002</v>
      </c>
      <c r="F317">
        <v>123</v>
      </c>
      <c r="H317">
        <v>315</v>
      </c>
      <c r="I317" t="s">
        <v>55</v>
      </c>
      <c r="J317">
        <v>28</v>
      </c>
      <c r="K317">
        <v>142520</v>
      </c>
      <c r="L317">
        <v>40.290300000000002</v>
      </c>
      <c r="M317">
        <v>129</v>
      </c>
    </row>
    <row r="318" spans="1:13" x14ac:dyDescent="0.25">
      <c r="A318">
        <v>316</v>
      </c>
      <c r="B318" t="s">
        <v>55</v>
      </c>
      <c r="C318">
        <v>28</v>
      </c>
      <c r="D318">
        <v>118960</v>
      </c>
      <c r="E318">
        <v>40.6158</v>
      </c>
      <c r="F318">
        <v>120</v>
      </c>
      <c r="H318">
        <v>316</v>
      </c>
      <c r="I318" t="s">
        <v>55</v>
      </c>
      <c r="J318">
        <v>28</v>
      </c>
      <c r="K318">
        <v>140872</v>
      </c>
      <c r="L318">
        <v>40.2652</v>
      </c>
      <c r="M318">
        <v>121</v>
      </c>
    </row>
    <row r="319" spans="1:13" x14ac:dyDescent="0.25">
      <c r="A319">
        <v>317</v>
      </c>
      <c r="B319" t="s">
        <v>55</v>
      </c>
      <c r="C319">
        <v>28</v>
      </c>
      <c r="D319">
        <v>111728</v>
      </c>
      <c r="E319">
        <v>40.576900000000002</v>
      </c>
      <c r="F319">
        <v>119</v>
      </c>
      <c r="H319">
        <v>317</v>
      </c>
      <c r="I319" t="s">
        <v>55</v>
      </c>
      <c r="J319">
        <v>28</v>
      </c>
      <c r="K319">
        <v>136936</v>
      </c>
      <c r="L319">
        <v>40.273600000000002</v>
      </c>
      <c r="M319">
        <v>119</v>
      </c>
    </row>
    <row r="320" spans="1:13" x14ac:dyDescent="0.25">
      <c r="A320">
        <v>318</v>
      </c>
      <c r="B320" t="s">
        <v>55</v>
      </c>
      <c r="C320">
        <v>28</v>
      </c>
      <c r="D320">
        <v>130520</v>
      </c>
      <c r="E320">
        <v>40.566899999999997</v>
      </c>
      <c r="F320">
        <v>136</v>
      </c>
      <c r="H320">
        <v>318</v>
      </c>
      <c r="I320" t="s">
        <v>55</v>
      </c>
      <c r="J320">
        <v>28</v>
      </c>
      <c r="K320">
        <v>158832</v>
      </c>
      <c r="L320">
        <v>40.240499999999997</v>
      </c>
      <c r="M320">
        <v>131</v>
      </c>
    </row>
    <row r="321" spans="1:13" x14ac:dyDescent="0.25">
      <c r="A321">
        <v>319</v>
      </c>
      <c r="B321" t="s">
        <v>55</v>
      </c>
      <c r="C321">
        <v>28</v>
      </c>
      <c r="D321">
        <v>132664</v>
      </c>
      <c r="E321">
        <v>40.480499999999999</v>
      </c>
      <c r="F321">
        <v>132</v>
      </c>
      <c r="H321">
        <v>319</v>
      </c>
      <c r="I321" t="s">
        <v>55</v>
      </c>
      <c r="J321">
        <v>28</v>
      </c>
      <c r="K321">
        <v>164760</v>
      </c>
      <c r="L321">
        <v>40.170999999999999</v>
      </c>
      <c r="M321">
        <v>131</v>
      </c>
    </row>
    <row r="322" spans="1:13" x14ac:dyDescent="0.25">
      <c r="A322">
        <v>320</v>
      </c>
      <c r="B322" t="s">
        <v>54</v>
      </c>
      <c r="C322">
        <v>26</v>
      </c>
      <c r="D322">
        <v>541752</v>
      </c>
      <c r="E322">
        <v>41.552399999999999</v>
      </c>
      <c r="F322">
        <v>181</v>
      </c>
      <c r="H322">
        <v>320</v>
      </c>
      <c r="I322" t="s">
        <v>55</v>
      </c>
      <c r="J322">
        <v>28</v>
      </c>
      <c r="K322">
        <v>152408</v>
      </c>
      <c r="L322">
        <v>40.073</v>
      </c>
      <c r="M322">
        <v>132</v>
      </c>
    </row>
    <row r="323" spans="1:13" x14ac:dyDescent="0.25">
      <c r="A323">
        <v>321</v>
      </c>
      <c r="B323" t="s">
        <v>55</v>
      </c>
      <c r="C323">
        <v>28</v>
      </c>
      <c r="D323">
        <v>145552</v>
      </c>
      <c r="E323">
        <v>40.440199999999997</v>
      </c>
      <c r="F323">
        <v>150</v>
      </c>
      <c r="H323">
        <v>321</v>
      </c>
      <c r="I323" t="s">
        <v>55</v>
      </c>
      <c r="J323">
        <v>28</v>
      </c>
      <c r="K323">
        <v>171320</v>
      </c>
      <c r="L323">
        <v>39.951900000000002</v>
      </c>
      <c r="M323">
        <v>99</v>
      </c>
    </row>
    <row r="324" spans="1:13" x14ac:dyDescent="0.25">
      <c r="A324">
        <v>322</v>
      </c>
      <c r="B324" t="s">
        <v>55</v>
      </c>
      <c r="C324">
        <v>28</v>
      </c>
      <c r="D324">
        <v>152048</v>
      </c>
      <c r="E324">
        <v>40.286099999999998</v>
      </c>
      <c r="F324">
        <v>124</v>
      </c>
      <c r="H324">
        <v>322</v>
      </c>
      <c r="I324" t="s">
        <v>55</v>
      </c>
      <c r="J324">
        <v>28</v>
      </c>
      <c r="K324">
        <v>183872</v>
      </c>
      <c r="L324">
        <v>39.878300000000003</v>
      </c>
      <c r="M324">
        <v>117</v>
      </c>
    </row>
    <row r="325" spans="1:13" x14ac:dyDescent="0.25">
      <c r="A325">
        <v>323</v>
      </c>
      <c r="B325" t="s">
        <v>55</v>
      </c>
      <c r="C325">
        <v>28</v>
      </c>
      <c r="D325">
        <v>151296</v>
      </c>
      <c r="E325">
        <v>40.307400000000001</v>
      </c>
      <c r="F325">
        <v>147</v>
      </c>
      <c r="H325">
        <v>323</v>
      </c>
      <c r="I325" t="s">
        <v>55</v>
      </c>
      <c r="J325">
        <v>28</v>
      </c>
      <c r="K325">
        <v>183112</v>
      </c>
      <c r="L325">
        <v>39.893599999999999</v>
      </c>
      <c r="M325">
        <v>134</v>
      </c>
    </row>
    <row r="326" spans="1:13" x14ac:dyDescent="0.25">
      <c r="A326">
        <v>324</v>
      </c>
      <c r="B326" t="s">
        <v>55</v>
      </c>
      <c r="C326">
        <v>28</v>
      </c>
      <c r="D326">
        <v>145344</v>
      </c>
      <c r="E326">
        <v>40.309100000000001</v>
      </c>
      <c r="F326">
        <v>157</v>
      </c>
      <c r="H326">
        <v>324</v>
      </c>
      <c r="I326" t="s">
        <v>55</v>
      </c>
      <c r="J326">
        <v>28</v>
      </c>
      <c r="K326">
        <v>178384</v>
      </c>
      <c r="L326">
        <v>39.9405</v>
      </c>
      <c r="M326">
        <v>151</v>
      </c>
    </row>
    <row r="327" spans="1:13" x14ac:dyDescent="0.25">
      <c r="A327">
        <v>325</v>
      </c>
      <c r="B327" t="s">
        <v>55</v>
      </c>
      <c r="C327">
        <v>28</v>
      </c>
      <c r="D327">
        <v>131704</v>
      </c>
      <c r="E327">
        <v>40.2879</v>
      </c>
      <c r="F327">
        <v>143</v>
      </c>
      <c r="H327">
        <v>325</v>
      </c>
      <c r="I327" t="s">
        <v>55</v>
      </c>
      <c r="J327">
        <v>28</v>
      </c>
      <c r="K327">
        <v>159320</v>
      </c>
      <c r="L327">
        <v>39.8919</v>
      </c>
      <c r="M327">
        <v>138</v>
      </c>
    </row>
    <row r="328" spans="1:13" x14ac:dyDescent="0.25">
      <c r="A328">
        <v>326</v>
      </c>
      <c r="B328" t="s">
        <v>55</v>
      </c>
      <c r="C328">
        <v>28</v>
      </c>
      <c r="D328">
        <v>139776</v>
      </c>
      <c r="E328">
        <v>40.319499999999998</v>
      </c>
      <c r="F328">
        <v>150</v>
      </c>
      <c r="H328">
        <v>326</v>
      </c>
      <c r="I328" t="s">
        <v>55</v>
      </c>
      <c r="J328">
        <v>28</v>
      </c>
      <c r="K328">
        <v>167840</v>
      </c>
      <c r="L328">
        <v>39.963700000000003</v>
      </c>
      <c r="M328">
        <v>142</v>
      </c>
    </row>
    <row r="329" spans="1:13" x14ac:dyDescent="0.25">
      <c r="A329">
        <v>327</v>
      </c>
      <c r="B329" t="s">
        <v>55</v>
      </c>
      <c r="C329">
        <v>28</v>
      </c>
      <c r="D329">
        <v>140720</v>
      </c>
      <c r="E329">
        <v>40.302100000000003</v>
      </c>
      <c r="F329">
        <v>154</v>
      </c>
      <c r="H329">
        <v>327</v>
      </c>
      <c r="I329" t="s">
        <v>55</v>
      </c>
      <c r="J329">
        <v>28</v>
      </c>
      <c r="K329">
        <v>165632</v>
      </c>
      <c r="L329">
        <v>39.926200000000001</v>
      </c>
      <c r="M329">
        <v>148</v>
      </c>
    </row>
    <row r="330" spans="1:13" x14ac:dyDescent="0.25">
      <c r="A330">
        <v>328</v>
      </c>
      <c r="B330" t="s">
        <v>55</v>
      </c>
      <c r="C330">
        <v>28</v>
      </c>
      <c r="D330">
        <v>130304</v>
      </c>
      <c r="E330">
        <v>40.290999999999997</v>
      </c>
      <c r="F330">
        <v>142</v>
      </c>
      <c r="H330">
        <v>328</v>
      </c>
      <c r="I330" t="s">
        <v>55</v>
      </c>
      <c r="J330">
        <v>28</v>
      </c>
      <c r="K330">
        <v>155608</v>
      </c>
      <c r="L330">
        <v>39.909599999999998</v>
      </c>
      <c r="M330">
        <v>146</v>
      </c>
    </row>
    <row r="331" spans="1:13" x14ac:dyDescent="0.25">
      <c r="A331">
        <v>329</v>
      </c>
      <c r="B331" t="s">
        <v>55</v>
      </c>
      <c r="C331">
        <v>28</v>
      </c>
      <c r="D331">
        <v>179160</v>
      </c>
      <c r="E331">
        <v>40.253900000000002</v>
      </c>
      <c r="F331">
        <v>189</v>
      </c>
      <c r="H331">
        <v>329</v>
      </c>
      <c r="I331" t="s">
        <v>55</v>
      </c>
      <c r="J331">
        <v>28</v>
      </c>
      <c r="K331">
        <v>200544</v>
      </c>
      <c r="L331">
        <v>39.941699999999997</v>
      </c>
      <c r="M331">
        <v>165</v>
      </c>
    </row>
    <row r="332" spans="1:13" x14ac:dyDescent="0.25">
      <c r="A332">
        <v>330</v>
      </c>
      <c r="B332" t="s">
        <v>55</v>
      </c>
      <c r="C332">
        <v>28</v>
      </c>
      <c r="D332">
        <v>147568</v>
      </c>
      <c r="E332">
        <v>40.299199999999999</v>
      </c>
      <c r="F332">
        <v>153</v>
      </c>
      <c r="H332">
        <v>330</v>
      </c>
      <c r="I332" t="s">
        <v>55</v>
      </c>
      <c r="J332">
        <v>28</v>
      </c>
      <c r="K332">
        <v>163768</v>
      </c>
      <c r="L332">
        <v>39.9208</v>
      </c>
      <c r="M332">
        <v>145</v>
      </c>
    </row>
    <row r="333" spans="1:13" x14ac:dyDescent="0.25">
      <c r="A333">
        <v>331</v>
      </c>
      <c r="B333" t="s">
        <v>55</v>
      </c>
      <c r="C333">
        <v>28</v>
      </c>
      <c r="D333">
        <v>138744</v>
      </c>
      <c r="E333">
        <v>40.328099999999999</v>
      </c>
      <c r="F333">
        <v>150</v>
      </c>
      <c r="H333">
        <v>331</v>
      </c>
      <c r="I333" t="s">
        <v>55</v>
      </c>
      <c r="J333">
        <v>28</v>
      </c>
      <c r="K333">
        <v>156424</v>
      </c>
      <c r="L333">
        <v>39.953699999999998</v>
      </c>
      <c r="M333">
        <v>141</v>
      </c>
    </row>
    <row r="334" spans="1:13" x14ac:dyDescent="0.25">
      <c r="A334">
        <v>332</v>
      </c>
      <c r="B334" t="s">
        <v>55</v>
      </c>
      <c r="C334">
        <v>28</v>
      </c>
      <c r="D334">
        <v>144720</v>
      </c>
      <c r="E334">
        <v>40.421100000000003</v>
      </c>
      <c r="F334">
        <v>157</v>
      </c>
      <c r="H334">
        <v>332</v>
      </c>
      <c r="I334" t="s">
        <v>55</v>
      </c>
      <c r="J334">
        <v>28</v>
      </c>
      <c r="K334">
        <v>163488</v>
      </c>
      <c r="L334">
        <v>40.08</v>
      </c>
      <c r="M334">
        <v>145</v>
      </c>
    </row>
    <row r="335" spans="1:13" x14ac:dyDescent="0.25">
      <c r="A335">
        <v>333</v>
      </c>
      <c r="B335" t="s">
        <v>55</v>
      </c>
      <c r="C335">
        <v>28</v>
      </c>
      <c r="D335">
        <v>141472</v>
      </c>
      <c r="E335">
        <v>40.438499999999998</v>
      </c>
      <c r="F335">
        <v>158</v>
      </c>
      <c r="H335">
        <v>333</v>
      </c>
      <c r="I335" t="s">
        <v>55</v>
      </c>
      <c r="J335">
        <v>28</v>
      </c>
      <c r="K335">
        <v>159744</v>
      </c>
      <c r="L335">
        <v>40.089199999999998</v>
      </c>
      <c r="M335">
        <v>143</v>
      </c>
    </row>
    <row r="336" spans="1:13" x14ac:dyDescent="0.25">
      <c r="A336">
        <v>334</v>
      </c>
      <c r="B336" t="s">
        <v>55</v>
      </c>
      <c r="C336">
        <v>28</v>
      </c>
      <c r="D336">
        <v>135032</v>
      </c>
      <c r="E336">
        <v>40.438800000000001</v>
      </c>
      <c r="F336">
        <v>147</v>
      </c>
      <c r="H336">
        <v>334</v>
      </c>
      <c r="I336" t="s">
        <v>55</v>
      </c>
      <c r="J336">
        <v>28</v>
      </c>
      <c r="K336">
        <v>152024</v>
      </c>
      <c r="L336">
        <v>40.056899999999999</v>
      </c>
      <c r="M336">
        <v>140</v>
      </c>
    </row>
    <row r="337" spans="1:13" x14ac:dyDescent="0.25">
      <c r="A337">
        <v>335</v>
      </c>
      <c r="B337" t="s">
        <v>55</v>
      </c>
      <c r="C337">
        <v>28</v>
      </c>
      <c r="D337">
        <v>148616</v>
      </c>
      <c r="E337">
        <v>40.509</v>
      </c>
      <c r="F337">
        <v>155</v>
      </c>
      <c r="H337">
        <v>335</v>
      </c>
      <c r="I337" t="s">
        <v>55</v>
      </c>
      <c r="J337">
        <v>28</v>
      </c>
      <c r="K337">
        <v>166944</v>
      </c>
      <c r="L337">
        <v>40.118699999999997</v>
      </c>
      <c r="M337">
        <v>146</v>
      </c>
    </row>
    <row r="338" spans="1:13" x14ac:dyDescent="0.25">
      <c r="A338">
        <v>336</v>
      </c>
      <c r="B338" t="s">
        <v>55</v>
      </c>
      <c r="C338">
        <v>28</v>
      </c>
      <c r="D338">
        <v>147736</v>
      </c>
      <c r="E338">
        <v>40.540999999999997</v>
      </c>
      <c r="F338">
        <v>155</v>
      </c>
      <c r="H338">
        <v>336</v>
      </c>
      <c r="I338" t="s">
        <v>55</v>
      </c>
      <c r="J338">
        <v>28</v>
      </c>
      <c r="K338">
        <v>169768</v>
      </c>
      <c r="L338">
        <v>40.1723</v>
      </c>
      <c r="M338">
        <v>145</v>
      </c>
    </row>
    <row r="339" spans="1:13" x14ac:dyDescent="0.25">
      <c r="A339">
        <v>337</v>
      </c>
      <c r="B339" t="s">
        <v>55</v>
      </c>
      <c r="C339">
        <v>28</v>
      </c>
      <c r="D339">
        <v>139304</v>
      </c>
      <c r="E339">
        <v>40.541800000000002</v>
      </c>
      <c r="F339">
        <v>150</v>
      </c>
      <c r="H339">
        <v>337</v>
      </c>
      <c r="I339" t="s">
        <v>55</v>
      </c>
      <c r="J339">
        <v>28</v>
      </c>
      <c r="K339">
        <v>158280</v>
      </c>
      <c r="L339">
        <v>40.192599999999999</v>
      </c>
      <c r="M339">
        <v>136</v>
      </c>
    </row>
    <row r="340" spans="1:13" x14ac:dyDescent="0.25">
      <c r="A340">
        <v>338</v>
      </c>
      <c r="B340" t="s">
        <v>55</v>
      </c>
      <c r="C340">
        <v>28</v>
      </c>
      <c r="D340">
        <v>144184</v>
      </c>
      <c r="E340">
        <v>40.519399999999997</v>
      </c>
      <c r="F340">
        <v>154</v>
      </c>
      <c r="H340">
        <v>338</v>
      </c>
      <c r="I340" t="s">
        <v>55</v>
      </c>
      <c r="J340">
        <v>28</v>
      </c>
      <c r="K340">
        <v>161456</v>
      </c>
      <c r="L340">
        <v>40.188000000000002</v>
      </c>
      <c r="M340">
        <v>145</v>
      </c>
    </row>
    <row r="341" spans="1:13" x14ac:dyDescent="0.25">
      <c r="A341">
        <v>339</v>
      </c>
      <c r="B341" t="s">
        <v>55</v>
      </c>
      <c r="C341">
        <v>28</v>
      </c>
      <c r="D341">
        <v>142408</v>
      </c>
      <c r="E341">
        <v>40.530099999999997</v>
      </c>
      <c r="F341">
        <v>153</v>
      </c>
      <c r="H341">
        <v>339</v>
      </c>
      <c r="I341" t="s">
        <v>55</v>
      </c>
      <c r="J341">
        <v>28</v>
      </c>
      <c r="K341">
        <v>159120</v>
      </c>
      <c r="L341">
        <v>40.185200000000002</v>
      </c>
      <c r="M341">
        <v>141</v>
      </c>
    </row>
    <row r="342" spans="1:13" x14ac:dyDescent="0.25">
      <c r="A342">
        <v>340</v>
      </c>
      <c r="B342" t="s">
        <v>55</v>
      </c>
      <c r="C342">
        <v>28</v>
      </c>
      <c r="D342">
        <v>135736</v>
      </c>
      <c r="E342">
        <v>40.4998</v>
      </c>
      <c r="F342">
        <v>147</v>
      </c>
      <c r="H342">
        <v>340</v>
      </c>
      <c r="I342" t="s">
        <v>55</v>
      </c>
      <c r="J342">
        <v>28</v>
      </c>
      <c r="K342">
        <v>146200</v>
      </c>
      <c r="L342">
        <v>40.1663</v>
      </c>
      <c r="M342">
        <v>141</v>
      </c>
    </row>
    <row r="343" spans="1:13" x14ac:dyDescent="0.25">
      <c r="A343">
        <v>341</v>
      </c>
      <c r="B343" t="s">
        <v>55</v>
      </c>
      <c r="C343">
        <v>28</v>
      </c>
      <c r="D343">
        <v>146496</v>
      </c>
      <c r="E343">
        <v>40.511499999999998</v>
      </c>
      <c r="F343">
        <v>157</v>
      </c>
      <c r="H343">
        <v>341</v>
      </c>
      <c r="I343" t="s">
        <v>55</v>
      </c>
      <c r="J343">
        <v>28</v>
      </c>
      <c r="K343">
        <v>159720</v>
      </c>
      <c r="L343">
        <v>40.152799999999999</v>
      </c>
      <c r="M343">
        <v>147</v>
      </c>
    </row>
    <row r="344" spans="1:13" x14ac:dyDescent="0.25">
      <c r="A344">
        <v>342</v>
      </c>
      <c r="B344" t="s">
        <v>55</v>
      </c>
      <c r="C344">
        <v>28</v>
      </c>
      <c r="D344">
        <v>133520</v>
      </c>
      <c r="E344">
        <v>40.4816</v>
      </c>
      <c r="F344">
        <v>148</v>
      </c>
      <c r="H344">
        <v>342</v>
      </c>
      <c r="I344" t="s">
        <v>55</v>
      </c>
      <c r="J344">
        <v>28</v>
      </c>
      <c r="K344">
        <v>147608</v>
      </c>
      <c r="L344">
        <v>40.176499999999997</v>
      </c>
      <c r="M344">
        <v>139</v>
      </c>
    </row>
    <row r="345" spans="1:13" x14ac:dyDescent="0.25">
      <c r="A345">
        <v>343</v>
      </c>
      <c r="B345" t="s">
        <v>55</v>
      </c>
      <c r="C345">
        <v>28</v>
      </c>
      <c r="D345">
        <v>140896</v>
      </c>
      <c r="E345">
        <v>40.600700000000003</v>
      </c>
      <c r="F345">
        <v>156</v>
      </c>
      <c r="H345">
        <v>343</v>
      </c>
      <c r="I345" t="s">
        <v>55</v>
      </c>
      <c r="J345">
        <v>28</v>
      </c>
      <c r="K345">
        <v>156344</v>
      </c>
      <c r="L345">
        <v>40.264200000000002</v>
      </c>
      <c r="M345">
        <v>147</v>
      </c>
    </row>
    <row r="346" spans="1:13" x14ac:dyDescent="0.25">
      <c r="A346">
        <v>344</v>
      </c>
      <c r="B346" t="s">
        <v>55</v>
      </c>
      <c r="C346">
        <v>28</v>
      </c>
      <c r="D346">
        <v>128672</v>
      </c>
      <c r="E346">
        <v>40.631500000000003</v>
      </c>
      <c r="F346">
        <v>145</v>
      </c>
      <c r="H346">
        <v>344</v>
      </c>
      <c r="I346" t="s">
        <v>55</v>
      </c>
      <c r="J346">
        <v>28</v>
      </c>
      <c r="K346">
        <v>147608</v>
      </c>
      <c r="L346">
        <v>40.334000000000003</v>
      </c>
      <c r="M346">
        <v>140</v>
      </c>
    </row>
    <row r="347" spans="1:13" x14ac:dyDescent="0.25">
      <c r="A347">
        <v>345</v>
      </c>
      <c r="B347" t="s">
        <v>55</v>
      </c>
      <c r="C347">
        <v>28</v>
      </c>
      <c r="D347">
        <v>121864</v>
      </c>
      <c r="E347">
        <v>40.684699999999999</v>
      </c>
      <c r="F347">
        <v>141</v>
      </c>
      <c r="H347">
        <v>345</v>
      </c>
      <c r="I347" t="s">
        <v>55</v>
      </c>
      <c r="J347">
        <v>28</v>
      </c>
      <c r="K347">
        <v>142760</v>
      </c>
      <c r="L347">
        <v>40.3369</v>
      </c>
      <c r="M347">
        <v>138</v>
      </c>
    </row>
    <row r="348" spans="1:13" x14ac:dyDescent="0.25">
      <c r="A348">
        <v>346</v>
      </c>
      <c r="B348" t="s">
        <v>55</v>
      </c>
      <c r="C348">
        <v>28</v>
      </c>
      <c r="D348">
        <v>123840</v>
      </c>
      <c r="E348">
        <v>40.739899999999999</v>
      </c>
      <c r="F348">
        <v>144</v>
      </c>
      <c r="H348">
        <v>346</v>
      </c>
      <c r="I348" t="s">
        <v>55</v>
      </c>
      <c r="J348">
        <v>28</v>
      </c>
      <c r="K348">
        <v>146592</v>
      </c>
      <c r="L348">
        <v>40.384300000000003</v>
      </c>
      <c r="M348">
        <v>138</v>
      </c>
    </row>
    <row r="349" spans="1:13" x14ac:dyDescent="0.25">
      <c r="A349">
        <v>347</v>
      </c>
      <c r="B349" t="s">
        <v>55</v>
      </c>
      <c r="C349">
        <v>28</v>
      </c>
      <c r="D349">
        <v>121352</v>
      </c>
      <c r="E349">
        <v>40.681399999999996</v>
      </c>
      <c r="F349">
        <v>141</v>
      </c>
      <c r="H349">
        <v>347</v>
      </c>
      <c r="I349" t="s">
        <v>55</v>
      </c>
      <c r="J349">
        <v>28</v>
      </c>
      <c r="K349">
        <v>146144</v>
      </c>
      <c r="L349">
        <v>40.3658</v>
      </c>
      <c r="M349">
        <v>137</v>
      </c>
    </row>
    <row r="350" spans="1:13" x14ac:dyDescent="0.25">
      <c r="A350">
        <v>348</v>
      </c>
      <c r="B350" t="s">
        <v>55</v>
      </c>
      <c r="C350">
        <v>28</v>
      </c>
      <c r="D350">
        <v>123848</v>
      </c>
      <c r="E350">
        <v>40.653799999999997</v>
      </c>
      <c r="F350">
        <v>147</v>
      </c>
      <c r="H350">
        <v>348</v>
      </c>
      <c r="I350" t="s">
        <v>55</v>
      </c>
      <c r="J350">
        <v>28</v>
      </c>
      <c r="K350">
        <v>142880</v>
      </c>
      <c r="L350">
        <v>40.340400000000002</v>
      </c>
      <c r="M350">
        <v>148</v>
      </c>
    </row>
    <row r="351" spans="1:13" x14ac:dyDescent="0.25">
      <c r="A351">
        <v>349</v>
      </c>
      <c r="B351" t="s">
        <v>55</v>
      </c>
      <c r="C351">
        <v>28</v>
      </c>
      <c r="D351">
        <v>128928</v>
      </c>
      <c r="E351">
        <v>40.715800000000002</v>
      </c>
      <c r="F351">
        <v>154</v>
      </c>
      <c r="H351">
        <v>349</v>
      </c>
      <c r="I351" t="s">
        <v>55</v>
      </c>
      <c r="J351">
        <v>28</v>
      </c>
      <c r="K351">
        <v>153656</v>
      </c>
      <c r="L351">
        <v>40.402900000000002</v>
      </c>
      <c r="M351">
        <v>147</v>
      </c>
    </row>
    <row r="352" spans="1:13" x14ac:dyDescent="0.25">
      <c r="A352">
        <v>350</v>
      </c>
      <c r="B352" t="s">
        <v>55</v>
      </c>
      <c r="C352">
        <v>28</v>
      </c>
      <c r="D352">
        <v>119344</v>
      </c>
      <c r="E352">
        <v>40.776600000000002</v>
      </c>
      <c r="F352">
        <v>148</v>
      </c>
      <c r="H352">
        <v>350</v>
      </c>
      <c r="I352" t="s">
        <v>55</v>
      </c>
      <c r="J352">
        <v>28</v>
      </c>
      <c r="K352">
        <v>149904</v>
      </c>
      <c r="L352">
        <v>40.426299999999998</v>
      </c>
      <c r="M352">
        <v>146</v>
      </c>
    </row>
    <row r="353" spans="1:13" x14ac:dyDescent="0.25">
      <c r="A353">
        <v>351</v>
      </c>
      <c r="B353" t="s">
        <v>55</v>
      </c>
      <c r="C353">
        <v>28</v>
      </c>
      <c r="D353">
        <v>110264</v>
      </c>
      <c r="E353">
        <v>40.808399999999999</v>
      </c>
      <c r="F353">
        <v>136</v>
      </c>
      <c r="H353">
        <v>351</v>
      </c>
      <c r="I353" t="s">
        <v>55</v>
      </c>
      <c r="J353">
        <v>28</v>
      </c>
      <c r="K353">
        <v>137200</v>
      </c>
      <c r="L353">
        <v>40.429099999999998</v>
      </c>
      <c r="M353">
        <v>138</v>
      </c>
    </row>
    <row r="354" spans="1:13" x14ac:dyDescent="0.25">
      <c r="A354">
        <v>352</v>
      </c>
      <c r="B354" t="s">
        <v>54</v>
      </c>
      <c r="C354">
        <v>26</v>
      </c>
      <c r="D354">
        <v>490600</v>
      </c>
      <c r="E354">
        <v>41.896299999999997</v>
      </c>
      <c r="F354">
        <v>166</v>
      </c>
      <c r="H354">
        <v>352</v>
      </c>
      <c r="I354" t="s">
        <v>55</v>
      </c>
      <c r="J354">
        <v>28</v>
      </c>
      <c r="K354">
        <v>159408</v>
      </c>
      <c r="L354">
        <v>40.491</v>
      </c>
      <c r="M354">
        <v>147</v>
      </c>
    </row>
    <row r="355" spans="1:13" x14ac:dyDescent="0.25">
      <c r="A355">
        <v>353</v>
      </c>
      <c r="B355" t="s">
        <v>55</v>
      </c>
      <c r="C355">
        <v>28</v>
      </c>
      <c r="D355">
        <v>109528</v>
      </c>
      <c r="E355">
        <v>41.120100000000001</v>
      </c>
      <c r="F355">
        <v>127</v>
      </c>
      <c r="H355">
        <v>353</v>
      </c>
      <c r="I355" t="s">
        <v>55</v>
      </c>
      <c r="J355">
        <v>28</v>
      </c>
      <c r="K355">
        <v>127104</v>
      </c>
      <c r="L355">
        <v>40.515000000000001</v>
      </c>
      <c r="M355">
        <v>89</v>
      </c>
    </row>
    <row r="356" spans="1:13" x14ac:dyDescent="0.25">
      <c r="A356">
        <v>354</v>
      </c>
      <c r="B356" t="s">
        <v>55</v>
      </c>
      <c r="C356">
        <v>28</v>
      </c>
      <c r="D356">
        <v>99480</v>
      </c>
      <c r="E356">
        <v>41.093000000000004</v>
      </c>
      <c r="F356">
        <v>97</v>
      </c>
      <c r="H356">
        <v>354</v>
      </c>
      <c r="I356" t="s">
        <v>55</v>
      </c>
      <c r="J356">
        <v>28</v>
      </c>
      <c r="K356">
        <v>127736</v>
      </c>
      <c r="L356">
        <v>40.5595</v>
      </c>
      <c r="M356">
        <v>100</v>
      </c>
    </row>
    <row r="357" spans="1:13" x14ac:dyDescent="0.25">
      <c r="A357">
        <v>355</v>
      </c>
      <c r="B357" t="s">
        <v>55</v>
      </c>
      <c r="C357">
        <v>28</v>
      </c>
      <c r="D357">
        <v>101736</v>
      </c>
      <c r="E357">
        <v>41.091700000000003</v>
      </c>
      <c r="F357">
        <v>115</v>
      </c>
      <c r="H357">
        <v>355</v>
      </c>
      <c r="I357" t="s">
        <v>55</v>
      </c>
      <c r="J357">
        <v>28</v>
      </c>
      <c r="K357">
        <v>130152</v>
      </c>
      <c r="L357">
        <v>40.6</v>
      </c>
      <c r="M357">
        <v>111</v>
      </c>
    </row>
    <row r="358" spans="1:13" x14ac:dyDescent="0.25">
      <c r="A358">
        <v>356</v>
      </c>
      <c r="B358" t="s">
        <v>55</v>
      </c>
      <c r="C358">
        <v>28</v>
      </c>
      <c r="D358">
        <v>103144</v>
      </c>
      <c r="E358">
        <v>41.066699999999997</v>
      </c>
      <c r="F358">
        <v>125</v>
      </c>
      <c r="H358">
        <v>356</v>
      </c>
      <c r="I358" t="s">
        <v>55</v>
      </c>
      <c r="J358">
        <v>28</v>
      </c>
      <c r="K358">
        <v>127232</v>
      </c>
      <c r="L358">
        <v>40.576599999999999</v>
      </c>
      <c r="M358">
        <v>126</v>
      </c>
    </row>
    <row r="359" spans="1:13" x14ac:dyDescent="0.25">
      <c r="A359">
        <v>357</v>
      </c>
      <c r="B359" t="s">
        <v>55</v>
      </c>
      <c r="C359">
        <v>28</v>
      </c>
      <c r="D359">
        <v>100368</v>
      </c>
      <c r="E359">
        <v>41.0533</v>
      </c>
      <c r="F359">
        <v>128</v>
      </c>
      <c r="H359">
        <v>357</v>
      </c>
      <c r="I359" t="s">
        <v>55</v>
      </c>
      <c r="J359">
        <v>28</v>
      </c>
      <c r="K359">
        <v>126144</v>
      </c>
      <c r="L359">
        <v>40.601399999999998</v>
      </c>
      <c r="M359">
        <v>128</v>
      </c>
    </row>
    <row r="360" spans="1:13" x14ac:dyDescent="0.25">
      <c r="A360">
        <v>358</v>
      </c>
      <c r="B360" t="s">
        <v>55</v>
      </c>
      <c r="C360">
        <v>28</v>
      </c>
      <c r="D360">
        <v>104624</v>
      </c>
      <c r="E360">
        <v>41.019300000000001</v>
      </c>
      <c r="F360">
        <v>139</v>
      </c>
      <c r="H360">
        <v>358</v>
      </c>
      <c r="I360" t="s">
        <v>55</v>
      </c>
      <c r="J360">
        <v>28</v>
      </c>
      <c r="K360">
        <v>130328</v>
      </c>
      <c r="L360">
        <v>40.588000000000001</v>
      </c>
      <c r="M360">
        <v>134</v>
      </c>
    </row>
    <row r="361" spans="1:13" x14ac:dyDescent="0.25">
      <c r="A361">
        <v>359</v>
      </c>
      <c r="B361" t="s">
        <v>55</v>
      </c>
      <c r="C361">
        <v>28</v>
      </c>
      <c r="D361">
        <v>120352</v>
      </c>
      <c r="E361">
        <v>40.940600000000003</v>
      </c>
      <c r="F361">
        <v>146</v>
      </c>
      <c r="H361">
        <v>359</v>
      </c>
      <c r="I361" t="s">
        <v>55</v>
      </c>
      <c r="J361">
        <v>28</v>
      </c>
      <c r="K361">
        <v>141576</v>
      </c>
      <c r="L361">
        <v>40.538499999999999</v>
      </c>
      <c r="M361">
        <v>141</v>
      </c>
    </row>
    <row r="362" spans="1:13" x14ac:dyDescent="0.25">
      <c r="A362">
        <v>360</v>
      </c>
      <c r="B362" t="s">
        <v>55</v>
      </c>
      <c r="C362">
        <v>28</v>
      </c>
      <c r="D362">
        <v>108440</v>
      </c>
      <c r="E362">
        <v>40.889699999999998</v>
      </c>
      <c r="F362">
        <v>143</v>
      </c>
      <c r="H362">
        <v>360</v>
      </c>
      <c r="I362" t="s">
        <v>55</v>
      </c>
      <c r="J362">
        <v>28</v>
      </c>
      <c r="K362">
        <v>134256</v>
      </c>
      <c r="L362">
        <v>40.504899999999999</v>
      </c>
      <c r="M362">
        <v>136</v>
      </c>
    </row>
    <row r="363" spans="1:13" x14ac:dyDescent="0.25">
      <c r="A363">
        <v>361</v>
      </c>
      <c r="B363" t="s">
        <v>55</v>
      </c>
      <c r="C363">
        <v>28</v>
      </c>
      <c r="D363">
        <v>116008</v>
      </c>
      <c r="E363">
        <v>40.868299999999998</v>
      </c>
      <c r="F363">
        <v>148</v>
      </c>
      <c r="H363">
        <v>361</v>
      </c>
      <c r="I363" t="s">
        <v>55</v>
      </c>
      <c r="J363">
        <v>28</v>
      </c>
      <c r="K363">
        <v>135472</v>
      </c>
      <c r="L363">
        <v>40.486400000000003</v>
      </c>
      <c r="M363">
        <v>135</v>
      </c>
    </row>
    <row r="364" spans="1:13" x14ac:dyDescent="0.25">
      <c r="A364">
        <v>362</v>
      </c>
      <c r="B364" t="s">
        <v>55</v>
      </c>
      <c r="C364">
        <v>28</v>
      </c>
      <c r="D364">
        <v>118144</v>
      </c>
      <c r="E364">
        <v>40.919199999999996</v>
      </c>
      <c r="F364">
        <v>143</v>
      </c>
      <c r="H364">
        <v>362</v>
      </c>
      <c r="I364" t="s">
        <v>55</v>
      </c>
      <c r="J364">
        <v>28</v>
      </c>
      <c r="K364">
        <v>138592</v>
      </c>
      <c r="L364">
        <v>40.5304</v>
      </c>
      <c r="M364">
        <v>142</v>
      </c>
    </row>
    <row r="365" spans="1:13" x14ac:dyDescent="0.25">
      <c r="A365">
        <v>363</v>
      </c>
      <c r="B365" t="s">
        <v>55</v>
      </c>
      <c r="C365">
        <v>28</v>
      </c>
      <c r="D365">
        <v>108592</v>
      </c>
      <c r="E365">
        <v>40.897399999999998</v>
      </c>
      <c r="F365">
        <v>135</v>
      </c>
      <c r="H365">
        <v>363</v>
      </c>
      <c r="I365" t="s">
        <v>55</v>
      </c>
      <c r="J365">
        <v>28</v>
      </c>
      <c r="K365">
        <v>127800</v>
      </c>
      <c r="L365">
        <v>40.487299999999998</v>
      </c>
      <c r="M365">
        <v>128</v>
      </c>
    </row>
    <row r="366" spans="1:13" x14ac:dyDescent="0.25">
      <c r="A366">
        <v>364</v>
      </c>
      <c r="B366" t="s">
        <v>55</v>
      </c>
      <c r="C366">
        <v>28</v>
      </c>
      <c r="D366">
        <v>117472</v>
      </c>
      <c r="E366">
        <v>40.858400000000003</v>
      </c>
      <c r="F366">
        <v>150</v>
      </c>
      <c r="H366">
        <v>364</v>
      </c>
      <c r="I366" t="s">
        <v>55</v>
      </c>
      <c r="J366">
        <v>28</v>
      </c>
      <c r="K366">
        <v>133936</v>
      </c>
      <c r="L366">
        <v>40.447899999999997</v>
      </c>
      <c r="M366">
        <v>136</v>
      </c>
    </row>
    <row r="367" spans="1:13" x14ac:dyDescent="0.25">
      <c r="A367">
        <v>365</v>
      </c>
      <c r="B367" t="s">
        <v>55</v>
      </c>
      <c r="C367">
        <v>28</v>
      </c>
      <c r="D367">
        <v>115712</v>
      </c>
      <c r="E367">
        <v>40.8307</v>
      </c>
      <c r="F367">
        <v>141</v>
      </c>
      <c r="H367">
        <v>365</v>
      </c>
      <c r="I367" t="s">
        <v>55</v>
      </c>
      <c r="J367">
        <v>28</v>
      </c>
      <c r="K367">
        <v>132176</v>
      </c>
      <c r="L367">
        <v>40.415799999999997</v>
      </c>
      <c r="M367">
        <v>127</v>
      </c>
    </row>
    <row r="368" spans="1:13" x14ac:dyDescent="0.25">
      <c r="A368">
        <v>366</v>
      </c>
      <c r="B368" t="s">
        <v>55</v>
      </c>
      <c r="C368">
        <v>28</v>
      </c>
      <c r="D368">
        <v>122224</v>
      </c>
      <c r="E368">
        <v>40.807499999999997</v>
      </c>
      <c r="F368">
        <v>151</v>
      </c>
      <c r="H368">
        <v>366</v>
      </c>
      <c r="I368" t="s">
        <v>55</v>
      </c>
      <c r="J368">
        <v>28</v>
      </c>
      <c r="K368">
        <v>141208</v>
      </c>
      <c r="L368">
        <v>40.412700000000001</v>
      </c>
      <c r="M368">
        <v>137</v>
      </c>
    </row>
    <row r="369" spans="1:13" x14ac:dyDescent="0.25">
      <c r="A369">
        <v>367</v>
      </c>
      <c r="B369" t="s">
        <v>55</v>
      </c>
      <c r="C369">
        <v>28</v>
      </c>
      <c r="D369">
        <v>118848</v>
      </c>
      <c r="E369">
        <v>40.821100000000001</v>
      </c>
      <c r="F369">
        <v>150</v>
      </c>
      <c r="H369">
        <v>367</v>
      </c>
      <c r="I369" t="s">
        <v>55</v>
      </c>
      <c r="J369">
        <v>28</v>
      </c>
      <c r="K369">
        <v>140296</v>
      </c>
      <c r="L369">
        <v>40.455800000000004</v>
      </c>
      <c r="M369">
        <v>140</v>
      </c>
    </row>
    <row r="370" spans="1:13" x14ac:dyDescent="0.25">
      <c r="A370">
        <v>368</v>
      </c>
      <c r="B370" t="s">
        <v>55</v>
      </c>
      <c r="C370">
        <v>28</v>
      </c>
      <c r="D370">
        <v>122752</v>
      </c>
      <c r="E370">
        <v>40.777500000000003</v>
      </c>
      <c r="F370">
        <v>144</v>
      </c>
      <c r="H370">
        <v>368</v>
      </c>
      <c r="I370" t="s">
        <v>55</v>
      </c>
      <c r="J370">
        <v>28</v>
      </c>
      <c r="K370">
        <v>142352</v>
      </c>
      <c r="L370">
        <v>40.418999999999997</v>
      </c>
      <c r="M370">
        <v>138</v>
      </c>
    </row>
    <row r="371" spans="1:13" x14ac:dyDescent="0.25">
      <c r="A371">
        <v>369</v>
      </c>
      <c r="B371" t="s">
        <v>55</v>
      </c>
      <c r="C371">
        <v>28</v>
      </c>
      <c r="D371">
        <v>114952</v>
      </c>
      <c r="E371">
        <v>40.835099999999997</v>
      </c>
      <c r="F371">
        <v>145</v>
      </c>
      <c r="H371">
        <v>369</v>
      </c>
      <c r="I371" t="s">
        <v>55</v>
      </c>
      <c r="J371">
        <v>28</v>
      </c>
      <c r="K371">
        <v>132432</v>
      </c>
      <c r="L371">
        <v>40.458500000000001</v>
      </c>
      <c r="M371">
        <v>135</v>
      </c>
    </row>
    <row r="372" spans="1:13" x14ac:dyDescent="0.25">
      <c r="A372">
        <v>370</v>
      </c>
      <c r="B372" t="s">
        <v>55</v>
      </c>
      <c r="C372">
        <v>28</v>
      </c>
      <c r="D372">
        <v>109648</v>
      </c>
      <c r="E372">
        <v>40.926000000000002</v>
      </c>
      <c r="F372">
        <v>138</v>
      </c>
      <c r="H372">
        <v>370</v>
      </c>
      <c r="I372" t="s">
        <v>55</v>
      </c>
      <c r="J372">
        <v>28</v>
      </c>
      <c r="K372">
        <v>126944</v>
      </c>
      <c r="L372">
        <v>40.544400000000003</v>
      </c>
      <c r="M372">
        <v>127</v>
      </c>
    </row>
    <row r="373" spans="1:13" x14ac:dyDescent="0.25">
      <c r="A373">
        <v>371</v>
      </c>
      <c r="B373" t="s">
        <v>55</v>
      </c>
      <c r="C373">
        <v>28</v>
      </c>
      <c r="D373">
        <v>103064</v>
      </c>
      <c r="E373">
        <v>40.925400000000003</v>
      </c>
      <c r="F373">
        <v>132</v>
      </c>
      <c r="H373">
        <v>371</v>
      </c>
      <c r="I373" t="s">
        <v>55</v>
      </c>
      <c r="J373">
        <v>28</v>
      </c>
      <c r="K373">
        <v>118936</v>
      </c>
      <c r="L373">
        <v>40.562600000000003</v>
      </c>
      <c r="M373">
        <v>125</v>
      </c>
    </row>
    <row r="374" spans="1:13" x14ac:dyDescent="0.25">
      <c r="A374">
        <v>372</v>
      </c>
      <c r="B374" t="s">
        <v>55</v>
      </c>
      <c r="C374">
        <v>28</v>
      </c>
      <c r="D374">
        <v>114496</v>
      </c>
      <c r="E374">
        <v>40.960999999999999</v>
      </c>
      <c r="F374">
        <v>140</v>
      </c>
      <c r="H374">
        <v>372</v>
      </c>
      <c r="I374" t="s">
        <v>55</v>
      </c>
      <c r="J374">
        <v>28</v>
      </c>
      <c r="K374">
        <v>126984</v>
      </c>
      <c r="L374">
        <v>40.579900000000002</v>
      </c>
      <c r="M374">
        <v>134</v>
      </c>
    </row>
    <row r="375" spans="1:13" x14ac:dyDescent="0.25">
      <c r="A375">
        <v>373</v>
      </c>
      <c r="B375" t="s">
        <v>55</v>
      </c>
      <c r="C375">
        <v>28</v>
      </c>
      <c r="D375">
        <v>121072</v>
      </c>
      <c r="E375">
        <v>40.922699999999999</v>
      </c>
      <c r="F375">
        <v>148</v>
      </c>
      <c r="H375">
        <v>373</v>
      </c>
      <c r="I375" t="s">
        <v>55</v>
      </c>
      <c r="J375">
        <v>28</v>
      </c>
      <c r="K375">
        <v>134752</v>
      </c>
      <c r="L375">
        <v>40.600099999999998</v>
      </c>
      <c r="M375">
        <v>133</v>
      </c>
    </row>
    <row r="376" spans="1:13" x14ac:dyDescent="0.25">
      <c r="A376">
        <v>374</v>
      </c>
      <c r="B376" t="s">
        <v>55</v>
      </c>
      <c r="C376">
        <v>28</v>
      </c>
      <c r="D376">
        <v>115336</v>
      </c>
      <c r="E376">
        <v>40.9313</v>
      </c>
      <c r="F376">
        <v>139</v>
      </c>
      <c r="H376">
        <v>374</v>
      </c>
      <c r="I376" t="s">
        <v>55</v>
      </c>
      <c r="J376">
        <v>28</v>
      </c>
      <c r="K376">
        <v>127272</v>
      </c>
      <c r="L376">
        <v>40.587000000000003</v>
      </c>
      <c r="M376">
        <v>128</v>
      </c>
    </row>
    <row r="377" spans="1:13" x14ac:dyDescent="0.25">
      <c r="A377">
        <v>375</v>
      </c>
      <c r="B377" t="s">
        <v>55</v>
      </c>
      <c r="C377">
        <v>28</v>
      </c>
      <c r="D377">
        <v>125400</v>
      </c>
      <c r="E377">
        <v>41.167099999999998</v>
      </c>
      <c r="F377">
        <v>158</v>
      </c>
      <c r="H377">
        <v>375</v>
      </c>
      <c r="I377" t="s">
        <v>55</v>
      </c>
      <c r="J377">
        <v>28</v>
      </c>
      <c r="K377">
        <v>138712</v>
      </c>
      <c r="L377">
        <v>40.795900000000003</v>
      </c>
      <c r="M377">
        <v>142</v>
      </c>
    </row>
    <row r="378" spans="1:13" x14ac:dyDescent="0.25">
      <c r="A378">
        <v>376</v>
      </c>
      <c r="B378" t="s">
        <v>55</v>
      </c>
      <c r="C378">
        <v>28</v>
      </c>
      <c r="D378">
        <v>94888</v>
      </c>
      <c r="E378">
        <v>41.144599999999997</v>
      </c>
      <c r="F378">
        <v>119</v>
      </c>
      <c r="H378">
        <v>376</v>
      </c>
      <c r="I378" t="s">
        <v>55</v>
      </c>
      <c r="J378">
        <v>28</v>
      </c>
      <c r="K378">
        <v>106136</v>
      </c>
      <c r="L378">
        <v>40.799599999999998</v>
      </c>
      <c r="M378">
        <v>113</v>
      </c>
    </row>
    <row r="379" spans="1:13" x14ac:dyDescent="0.25">
      <c r="A379">
        <v>377</v>
      </c>
      <c r="B379" t="s">
        <v>55</v>
      </c>
      <c r="C379">
        <v>28</v>
      </c>
      <c r="D379">
        <v>94064</v>
      </c>
      <c r="E379">
        <v>41.210799999999999</v>
      </c>
      <c r="F379">
        <v>120</v>
      </c>
      <c r="H379">
        <v>377</v>
      </c>
      <c r="I379" t="s">
        <v>55</v>
      </c>
      <c r="J379">
        <v>28</v>
      </c>
      <c r="K379">
        <v>110816</v>
      </c>
      <c r="L379">
        <v>40.846699999999998</v>
      </c>
      <c r="M379">
        <v>111</v>
      </c>
    </row>
    <row r="380" spans="1:13" x14ac:dyDescent="0.25">
      <c r="A380">
        <v>378</v>
      </c>
      <c r="B380" t="s">
        <v>55</v>
      </c>
      <c r="C380">
        <v>28</v>
      </c>
      <c r="D380">
        <v>81744</v>
      </c>
      <c r="E380">
        <v>41.234900000000003</v>
      </c>
      <c r="F380">
        <v>110</v>
      </c>
      <c r="H380">
        <v>378</v>
      </c>
      <c r="I380" t="s">
        <v>55</v>
      </c>
      <c r="J380">
        <v>28</v>
      </c>
      <c r="K380">
        <v>101168</v>
      </c>
      <c r="L380">
        <v>40.856299999999997</v>
      </c>
      <c r="M380">
        <v>107</v>
      </c>
    </row>
    <row r="381" spans="1:13" x14ac:dyDescent="0.25">
      <c r="A381">
        <v>379</v>
      </c>
      <c r="B381" t="s">
        <v>55</v>
      </c>
      <c r="C381">
        <v>28</v>
      </c>
      <c r="D381">
        <v>84056</v>
      </c>
      <c r="E381">
        <v>41.208799999999997</v>
      </c>
      <c r="F381">
        <v>114</v>
      </c>
      <c r="H381">
        <v>379</v>
      </c>
      <c r="I381" t="s">
        <v>55</v>
      </c>
      <c r="J381">
        <v>28</v>
      </c>
      <c r="K381">
        <v>106744</v>
      </c>
      <c r="L381">
        <v>40.8765</v>
      </c>
      <c r="M381">
        <v>116</v>
      </c>
    </row>
    <row r="382" spans="1:13" x14ac:dyDescent="0.25">
      <c r="A382">
        <v>380</v>
      </c>
      <c r="B382" t="s">
        <v>55</v>
      </c>
      <c r="C382">
        <v>28</v>
      </c>
      <c r="D382">
        <v>83576</v>
      </c>
      <c r="E382">
        <v>41.212800000000001</v>
      </c>
      <c r="F382">
        <v>109</v>
      </c>
      <c r="H382">
        <v>380</v>
      </c>
      <c r="I382" t="s">
        <v>55</v>
      </c>
      <c r="J382">
        <v>28</v>
      </c>
      <c r="K382">
        <v>103232</v>
      </c>
      <c r="L382">
        <v>40.884099999999997</v>
      </c>
      <c r="M382">
        <v>114</v>
      </c>
    </row>
    <row r="383" spans="1:13" x14ac:dyDescent="0.25">
      <c r="A383">
        <v>381</v>
      </c>
      <c r="B383" t="s">
        <v>55</v>
      </c>
      <c r="C383">
        <v>28</v>
      </c>
      <c r="D383">
        <v>76408</v>
      </c>
      <c r="E383">
        <v>41.175600000000003</v>
      </c>
      <c r="F383">
        <v>104</v>
      </c>
      <c r="H383">
        <v>381</v>
      </c>
      <c r="I383" t="s">
        <v>55</v>
      </c>
      <c r="J383">
        <v>28</v>
      </c>
      <c r="K383">
        <v>100024</v>
      </c>
      <c r="L383">
        <v>40.880200000000002</v>
      </c>
      <c r="M383">
        <v>112</v>
      </c>
    </row>
    <row r="384" spans="1:13" x14ac:dyDescent="0.25">
      <c r="A384">
        <v>382</v>
      </c>
      <c r="B384" t="s">
        <v>55</v>
      </c>
      <c r="C384">
        <v>28</v>
      </c>
      <c r="D384">
        <v>83808</v>
      </c>
      <c r="E384">
        <v>41.204000000000001</v>
      </c>
      <c r="F384">
        <v>108</v>
      </c>
      <c r="H384">
        <v>382</v>
      </c>
      <c r="I384" t="s">
        <v>55</v>
      </c>
      <c r="J384">
        <v>28</v>
      </c>
      <c r="K384">
        <v>111784</v>
      </c>
      <c r="L384">
        <v>40.8718</v>
      </c>
      <c r="M384">
        <v>112</v>
      </c>
    </row>
    <row r="385" spans="1:13" x14ac:dyDescent="0.25">
      <c r="A385">
        <v>383</v>
      </c>
      <c r="B385" t="s">
        <v>55</v>
      </c>
      <c r="C385">
        <v>28</v>
      </c>
      <c r="D385">
        <v>81240</v>
      </c>
      <c r="E385">
        <v>41.151400000000002</v>
      </c>
      <c r="F385">
        <v>112</v>
      </c>
      <c r="H385">
        <v>383</v>
      </c>
      <c r="I385" t="s">
        <v>55</v>
      </c>
      <c r="J385">
        <v>28</v>
      </c>
      <c r="K385">
        <v>112024</v>
      </c>
      <c r="L385">
        <v>40.820399999999999</v>
      </c>
      <c r="M385">
        <v>114</v>
      </c>
    </row>
    <row r="386" spans="1:13" x14ac:dyDescent="0.25">
      <c r="A386">
        <v>384</v>
      </c>
      <c r="B386" t="s">
        <v>54</v>
      </c>
      <c r="C386">
        <v>26</v>
      </c>
      <c r="D386">
        <v>443832</v>
      </c>
      <c r="E386">
        <v>42.145699999999998</v>
      </c>
      <c r="F386">
        <v>160</v>
      </c>
      <c r="H386">
        <v>384</v>
      </c>
      <c r="I386" t="s">
        <v>55</v>
      </c>
      <c r="J386">
        <v>28</v>
      </c>
      <c r="K386">
        <v>102136</v>
      </c>
      <c r="L386">
        <v>40.788200000000003</v>
      </c>
      <c r="M386">
        <v>111</v>
      </c>
    </row>
    <row r="387" spans="1:13" x14ac:dyDescent="0.25">
      <c r="A387">
        <v>385</v>
      </c>
      <c r="B387" t="s">
        <v>55</v>
      </c>
      <c r="C387">
        <v>28</v>
      </c>
      <c r="D387">
        <v>87304</v>
      </c>
      <c r="E387">
        <v>41.365299999999998</v>
      </c>
      <c r="F387">
        <v>111</v>
      </c>
      <c r="H387">
        <v>385</v>
      </c>
      <c r="I387" t="s">
        <v>55</v>
      </c>
      <c r="J387">
        <v>28</v>
      </c>
      <c r="K387">
        <v>103336</v>
      </c>
      <c r="L387">
        <v>40.773800000000001</v>
      </c>
      <c r="M387">
        <v>80</v>
      </c>
    </row>
    <row r="388" spans="1:13" x14ac:dyDescent="0.25">
      <c r="A388">
        <v>386</v>
      </c>
      <c r="B388" t="s">
        <v>55</v>
      </c>
      <c r="C388">
        <v>28</v>
      </c>
      <c r="D388">
        <v>84424</v>
      </c>
      <c r="E388">
        <v>41.312100000000001</v>
      </c>
      <c r="F388">
        <v>92</v>
      </c>
      <c r="H388">
        <v>386</v>
      </c>
      <c r="I388" t="s">
        <v>55</v>
      </c>
      <c r="J388">
        <v>28</v>
      </c>
      <c r="K388">
        <v>112376</v>
      </c>
      <c r="L388">
        <v>40.793799999999997</v>
      </c>
      <c r="M388">
        <v>89</v>
      </c>
    </row>
    <row r="389" spans="1:13" x14ac:dyDescent="0.25">
      <c r="A389">
        <v>387</v>
      </c>
      <c r="B389" t="s">
        <v>55</v>
      </c>
      <c r="C389">
        <v>28</v>
      </c>
      <c r="D389">
        <v>76248</v>
      </c>
      <c r="E389">
        <v>41.278799999999997</v>
      </c>
      <c r="F389">
        <v>96</v>
      </c>
      <c r="H389">
        <v>387</v>
      </c>
      <c r="I389" t="s">
        <v>55</v>
      </c>
      <c r="J389">
        <v>28</v>
      </c>
      <c r="K389">
        <v>106152</v>
      </c>
      <c r="L389">
        <v>40.748800000000003</v>
      </c>
      <c r="M389">
        <v>93</v>
      </c>
    </row>
    <row r="390" spans="1:13" x14ac:dyDescent="0.25">
      <c r="A390">
        <v>388</v>
      </c>
      <c r="B390" t="s">
        <v>55</v>
      </c>
      <c r="C390">
        <v>28</v>
      </c>
      <c r="D390">
        <v>81136</v>
      </c>
      <c r="E390">
        <v>41.213799999999999</v>
      </c>
      <c r="F390">
        <v>115</v>
      </c>
      <c r="H390">
        <v>388</v>
      </c>
      <c r="I390" t="s">
        <v>55</v>
      </c>
      <c r="J390">
        <v>28</v>
      </c>
      <c r="K390">
        <v>105496</v>
      </c>
      <c r="L390">
        <v>40.7363</v>
      </c>
      <c r="M390">
        <v>109</v>
      </c>
    </row>
    <row r="391" spans="1:13" x14ac:dyDescent="0.25">
      <c r="A391">
        <v>389</v>
      </c>
      <c r="B391" t="s">
        <v>55</v>
      </c>
      <c r="C391">
        <v>28</v>
      </c>
      <c r="D391">
        <v>80912</v>
      </c>
      <c r="E391">
        <v>41.161099999999998</v>
      </c>
      <c r="F391">
        <v>111</v>
      </c>
      <c r="H391">
        <v>389</v>
      </c>
      <c r="I391" t="s">
        <v>55</v>
      </c>
      <c r="J391">
        <v>28</v>
      </c>
      <c r="K391">
        <v>106048</v>
      </c>
      <c r="L391">
        <v>40.667900000000003</v>
      </c>
      <c r="M391">
        <v>113</v>
      </c>
    </row>
    <row r="392" spans="1:13" x14ac:dyDescent="0.25">
      <c r="A392">
        <v>390</v>
      </c>
      <c r="B392" t="s">
        <v>55</v>
      </c>
      <c r="C392">
        <v>28</v>
      </c>
      <c r="D392">
        <v>71440</v>
      </c>
      <c r="E392">
        <v>41.138599999999997</v>
      </c>
      <c r="F392">
        <v>99</v>
      </c>
      <c r="H392">
        <v>390</v>
      </c>
      <c r="I392" t="s">
        <v>55</v>
      </c>
      <c r="J392">
        <v>28</v>
      </c>
      <c r="K392">
        <v>95784</v>
      </c>
      <c r="L392">
        <v>40.649700000000003</v>
      </c>
      <c r="M392">
        <v>105</v>
      </c>
    </row>
    <row r="393" spans="1:13" x14ac:dyDescent="0.25">
      <c r="A393">
        <v>391</v>
      </c>
      <c r="B393" t="s">
        <v>55</v>
      </c>
      <c r="C393">
        <v>28</v>
      </c>
      <c r="D393">
        <v>78232</v>
      </c>
      <c r="E393">
        <v>41.062600000000003</v>
      </c>
      <c r="F393">
        <v>112</v>
      </c>
      <c r="H393">
        <v>391</v>
      </c>
      <c r="I393" t="s">
        <v>55</v>
      </c>
      <c r="J393">
        <v>28</v>
      </c>
      <c r="K393">
        <v>93448</v>
      </c>
      <c r="L393">
        <v>40.578899999999997</v>
      </c>
      <c r="M393">
        <v>108</v>
      </c>
    </row>
    <row r="394" spans="1:13" x14ac:dyDescent="0.25">
      <c r="A394">
        <v>392</v>
      </c>
      <c r="B394" t="s">
        <v>55</v>
      </c>
      <c r="C394">
        <v>28</v>
      </c>
      <c r="D394">
        <v>75360</v>
      </c>
      <c r="E394">
        <v>41.022100000000002</v>
      </c>
      <c r="F394">
        <v>106</v>
      </c>
      <c r="H394">
        <v>392</v>
      </c>
      <c r="I394" t="s">
        <v>55</v>
      </c>
      <c r="J394">
        <v>28</v>
      </c>
      <c r="K394">
        <v>96304</v>
      </c>
      <c r="L394">
        <v>40.598500000000001</v>
      </c>
      <c r="M394">
        <v>108</v>
      </c>
    </row>
    <row r="395" spans="1:13" x14ac:dyDescent="0.25">
      <c r="A395">
        <v>393</v>
      </c>
      <c r="B395" t="s">
        <v>55</v>
      </c>
      <c r="C395">
        <v>28</v>
      </c>
      <c r="D395">
        <v>79400</v>
      </c>
      <c r="E395">
        <v>41.011200000000002</v>
      </c>
      <c r="F395">
        <v>112</v>
      </c>
      <c r="H395">
        <v>393</v>
      </c>
      <c r="I395" t="s">
        <v>55</v>
      </c>
      <c r="J395">
        <v>28</v>
      </c>
      <c r="K395">
        <v>99216</v>
      </c>
      <c r="L395">
        <v>40.619999999999997</v>
      </c>
      <c r="M395">
        <v>111</v>
      </c>
    </row>
    <row r="396" spans="1:13" x14ac:dyDescent="0.25">
      <c r="A396">
        <v>394</v>
      </c>
      <c r="B396" t="s">
        <v>55</v>
      </c>
      <c r="C396">
        <v>28</v>
      </c>
      <c r="D396">
        <v>83560</v>
      </c>
      <c r="E396">
        <v>40.946300000000001</v>
      </c>
      <c r="F396">
        <v>118</v>
      </c>
      <c r="H396">
        <v>394</v>
      </c>
      <c r="I396" t="s">
        <v>55</v>
      </c>
      <c r="J396">
        <v>28</v>
      </c>
      <c r="K396">
        <v>101776</v>
      </c>
      <c r="L396">
        <v>40.590600000000002</v>
      </c>
      <c r="M396">
        <v>109</v>
      </c>
    </row>
    <row r="397" spans="1:13" x14ac:dyDescent="0.25">
      <c r="A397">
        <v>395</v>
      </c>
      <c r="B397" t="s">
        <v>55</v>
      </c>
      <c r="C397">
        <v>28</v>
      </c>
      <c r="D397">
        <v>73448</v>
      </c>
      <c r="E397">
        <v>40.955300000000001</v>
      </c>
      <c r="F397">
        <v>109</v>
      </c>
      <c r="H397">
        <v>395</v>
      </c>
      <c r="I397" t="s">
        <v>55</v>
      </c>
      <c r="J397">
        <v>28</v>
      </c>
      <c r="K397">
        <v>91064</v>
      </c>
      <c r="L397">
        <v>40.546100000000003</v>
      </c>
      <c r="M397">
        <v>109</v>
      </c>
    </row>
    <row r="398" spans="1:13" x14ac:dyDescent="0.25">
      <c r="A398">
        <v>396</v>
      </c>
      <c r="B398" t="s">
        <v>55</v>
      </c>
      <c r="C398">
        <v>28</v>
      </c>
      <c r="D398">
        <v>83920</v>
      </c>
      <c r="E398">
        <v>40.933500000000002</v>
      </c>
      <c r="F398">
        <v>120</v>
      </c>
      <c r="H398">
        <v>396</v>
      </c>
      <c r="I398" t="s">
        <v>55</v>
      </c>
      <c r="J398">
        <v>28</v>
      </c>
      <c r="K398">
        <v>99984</v>
      </c>
      <c r="L398">
        <v>40.526200000000003</v>
      </c>
      <c r="M398">
        <v>113</v>
      </c>
    </row>
    <row r="399" spans="1:13" x14ac:dyDescent="0.25">
      <c r="A399">
        <v>397</v>
      </c>
      <c r="B399" t="s">
        <v>55</v>
      </c>
      <c r="C399">
        <v>28</v>
      </c>
      <c r="D399">
        <v>90088</v>
      </c>
      <c r="E399">
        <v>40.837899999999998</v>
      </c>
      <c r="F399">
        <v>119</v>
      </c>
      <c r="H399">
        <v>397</v>
      </c>
      <c r="I399" t="s">
        <v>55</v>
      </c>
      <c r="J399">
        <v>28</v>
      </c>
      <c r="K399">
        <v>102712</v>
      </c>
      <c r="L399">
        <v>40.463999999999999</v>
      </c>
      <c r="M399">
        <v>116</v>
      </c>
    </row>
    <row r="400" spans="1:13" x14ac:dyDescent="0.25">
      <c r="A400">
        <v>398</v>
      </c>
      <c r="B400" t="s">
        <v>55</v>
      </c>
      <c r="C400">
        <v>28</v>
      </c>
      <c r="D400">
        <v>116648</v>
      </c>
      <c r="E400">
        <v>40.786200000000001</v>
      </c>
      <c r="F400">
        <v>154</v>
      </c>
      <c r="H400">
        <v>398</v>
      </c>
      <c r="I400" t="s">
        <v>55</v>
      </c>
      <c r="J400">
        <v>28</v>
      </c>
      <c r="K400">
        <v>135408</v>
      </c>
      <c r="L400">
        <v>40.450099999999999</v>
      </c>
      <c r="M400">
        <v>138</v>
      </c>
    </row>
    <row r="401" spans="1:13" x14ac:dyDescent="0.25">
      <c r="A401">
        <v>399</v>
      </c>
      <c r="B401" t="s">
        <v>55</v>
      </c>
      <c r="C401">
        <v>28</v>
      </c>
      <c r="D401">
        <v>91000</v>
      </c>
      <c r="E401">
        <v>40.766500000000001</v>
      </c>
      <c r="F401">
        <v>124</v>
      </c>
      <c r="H401">
        <v>399</v>
      </c>
      <c r="I401" t="s">
        <v>55</v>
      </c>
      <c r="J401">
        <v>28</v>
      </c>
      <c r="K401">
        <v>105000</v>
      </c>
      <c r="L401">
        <v>40.422899999999998</v>
      </c>
      <c r="M401">
        <v>118</v>
      </c>
    </row>
    <row r="402" spans="1:13" x14ac:dyDescent="0.25">
      <c r="A402">
        <v>400</v>
      </c>
      <c r="B402" t="s">
        <v>55</v>
      </c>
      <c r="C402">
        <v>28</v>
      </c>
      <c r="D402">
        <v>89264</v>
      </c>
      <c r="E402">
        <v>40.707799999999999</v>
      </c>
      <c r="F402">
        <v>120</v>
      </c>
      <c r="H402">
        <v>400</v>
      </c>
      <c r="I402" t="s">
        <v>55</v>
      </c>
      <c r="J402">
        <v>28</v>
      </c>
      <c r="K402">
        <v>104016</v>
      </c>
      <c r="L402">
        <v>40.381999999999998</v>
      </c>
      <c r="M402">
        <v>117</v>
      </c>
    </row>
    <row r="403" spans="1:13" x14ac:dyDescent="0.25">
      <c r="A403">
        <v>401</v>
      </c>
      <c r="B403" t="s">
        <v>55</v>
      </c>
      <c r="C403">
        <v>28</v>
      </c>
      <c r="D403">
        <v>92952</v>
      </c>
      <c r="E403">
        <v>40.584899999999998</v>
      </c>
      <c r="F403">
        <v>133</v>
      </c>
      <c r="H403">
        <v>401</v>
      </c>
      <c r="I403" t="s">
        <v>55</v>
      </c>
      <c r="J403">
        <v>28</v>
      </c>
      <c r="K403">
        <v>109488</v>
      </c>
      <c r="L403">
        <v>40.268799999999999</v>
      </c>
      <c r="M403">
        <v>123</v>
      </c>
    </row>
    <row r="404" spans="1:13" x14ac:dyDescent="0.25">
      <c r="A404">
        <v>402</v>
      </c>
      <c r="B404" t="s">
        <v>55</v>
      </c>
      <c r="C404">
        <v>28</v>
      </c>
      <c r="D404">
        <v>101432</v>
      </c>
      <c r="E404">
        <v>40.456200000000003</v>
      </c>
      <c r="F404">
        <v>139</v>
      </c>
      <c r="H404">
        <v>402</v>
      </c>
      <c r="I404" t="s">
        <v>55</v>
      </c>
      <c r="J404">
        <v>28</v>
      </c>
      <c r="K404">
        <v>115360</v>
      </c>
      <c r="L404">
        <v>40.122599999999998</v>
      </c>
      <c r="M404">
        <v>135</v>
      </c>
    </row>
    <row r="405" spans="1:13" x14ac:dyDescent="0.25">
      <c r="A405">
        <v>403</v>
      </c>
      <c r="B405" t="s">
        <v>55</v>
      </c>
      <c r="C405">
        <v>28</v>
      </c>
      <c r="D405">
        <v>104568</v>
      </c>
      <c r="E405">
        <v>40.388100000000001</v>
      </c>
      <c r="F405">
        <v>145</v>
      </c>
      <c r="H405">
        <v>403</v>
      </c>
      <c r="I405" t="s">
        <v>55</v>
      </c>
      <c r="J405">
        <v>28</v>
      </c>
      <c r="K405">
        <v>118632</v>
      </c>
      <c r="L405">
        <v>40.107700000000001</v>
      </c>
      <c r="M405">
        <v>142</v>
      </c>
    </row>
    <row r="406" spans="1:13" x14ac:dyDescent="0.25">
      <c r="A406">
        <v>404</v>
      </c>
      <c r="B406" t="s">
        <v>55</v>
      </c>
      <c r="C406">
        <v>28</v>
      </c>
      <c r="D406">
        <v>93944</v>
      </c>
      <c r="E406">
        <v>40.391100000000002</v>
      </c>
      <c r="F406">
        <v>140</v>
      </c>
      <c r="H406">
        <v>404</v>
      </c>
      <c r="I406" t="s">
        <v>55</v>
      </c>
      <c r="J406">
        <v>28</v>
      </c>
      <c r="K406">
        <v>100976</v>
      </c>
      <c r="L406">
        <v>40.066699999999997</v>
      </c>
      <c r="M406">
        <v>129</v>
      </c>
    </row>
    <row r="407" spans="1:13" x14ac:dyDescent="0.25">
      <c r="A407">
        <v>405</v>
      </c>
      <c r="B407" t="s">
        <v>55</v>
      </c>
      <c r="C407">
        <v>28</v>
      </c>
      <c r="D407">
        <v>106256</v>
      </c>
      <c r="E407">
        <v>40.378399999999999</v>
      </c>
      <c r="F407">
        <v>141</v>
      </c>
      <c r="H407">
        <v>405</v>
      </c>
      <c r="I407" t="s">
        <v>55</v>
      </c>
      <c r="J407">
        <v>28</v>
      </c>
      <c r="K407">
        <v>117528</v>
      </c>
      <c r="L407">
        <v>40.092300000000002</v>
      </c>
      <c r="M407">
        <v>138</v>
      </c>
    </row>
    <row r="408" spans="1:13" x14ac:dyDescent="0.25">
      <c r="A408">
        <v>406</v>
      </c>
      <c r="B408" t="s">
        <v>55</v>
      </c>
      <c r="C408">
        <v>28</v>
      </c>
      <c r="D408">
        <v>99168</v>
      </c>
      <c r="E408">
        <v>40.322800000000001</v>
      </c>
      <c r="F408">
        <v>136</v>
      </c>
      <c r="H408">
        <v>406</v>
      </c>
      <c r="I408" t="s">
        <v>55</v>
      </c>
      <c r="J408">
        <v>28</v>
      </c>
      <c r="K408">
        <v>111760</v>
      </c>
      <c r="L408">
        <v>40.078000000000003</v>
      </c>
      <c r="M408">
        <v>127</v>
      </c>
    </row>
    <row r="409" spans="1:13" x14ac:dyDescent="0.25">
      <c r="A409">
        <v>407</v>
      </c>
      <c r="B409" t="s">
        <v>55</v>
      </c>
      <c r="C409">
        <v>28</v>
      </c>
      <c r="D409">
        <v>94688</v>
      </c>
      <c r="E409">
        <v>40.368600000000001</v>
      </c>
      <c r="F409">
        <v>136</v>
      </c>
      <c r="H409">
        <v>407</v>
      </c>
      <c r="I409" t="s">
        <v>55</v>
      </c>
      <c r="J409">
        <v>28</v>
      </c>
      <c r="K409">
        <v>111528</v>
      </c>
      <c r="L409">
        <v>40.0901</v>
      </c>
      <c r="M409">
        <v>130</v>
      </c>
    </row>
    <row r="410" spans="1:13" x14ac:dyDescent="0.25">
      <c r="A410">
        <v>408</v>
      </c>
      <c r="B410" t="s">
        <v>55</v>
      </c>
      <c r="C410">
        <v>28</v>
      </c>
      <c r="D410">
        <v>93600</v>
      </c>
      <c r="E410">
        <v>40.365499999999997</v>
      </c>
      <c r="F410">
        <v>132</v>
      </c>
      <c r="H410">
        <v>408</v>
      </c>
      <c r="I410" t="s">
        <v>55</v>
      </c>
      <c r="J410">
        <v>28</v>
      </c>
      <c r="K410">
        <v>106792</v>
      </c>
      <c r="L410">
        <v>40.093200000000003</v>
      </c>
      <c r="M410">
        <v>131</v>
      </c>
    </row>
    <row r="411" spans="1:13" x14ac:dyDescent="0.25">
      <c r="A411">
        <v>409</v>
      </c>
      <c r="B411" t="s">
        <v>55</v>
      </c>
      <c r="C411">
        <v>28</v>
      </c>
      <c r="D411">
        <v>89904</v>
      </c>
      <c r="E411">
        <v>40.428600000000003</v>
      </c>
      <c r="F411">
        <v>127</v>
      </c>
      <c r="H411">
        <v>409</v>
      </c>
      <c r="I411" t="s">
        <v>55</v>
      </c>
      <c r="J411">
        <v>28</v>
      </c>
      <c r="K411">
        <v>106864</v>
      </c>
      <c r="L411">
        <v>40.1203</v>
      </c>
      <c r="M411">
        <v>128</v>
      </c>
    </row>
    <row r="412" spans="1:13" x14ac:dyDescent="0.25">
      <c r="A412">
        <v>410</v>
      </c>
      <c r="B412" t="s">
        <v>55</v>
      </c>
      <c r="C412">
        <v>28</v>
      </c>
      <c r="D412">
        <v>94720</v>
      </c>
      <c r="E412">
        <v>40.408000000000001</v>
      </c>
      <c r="F412">
        <v>140</v>
      </c>
      <c r="H412">
        <v>410</v>
      </c>
      <c r="I412" t="s">
        <v>55</v>
      </c>
      <c r="J412">
        <v>28</v>
      </c>
      <c r="K412">
        <v>117528</v>
      </c>
      <c r="L412">
        <v>40.131300000000003</v>
      </c>
      <c r="M412">
        <v>131</v>
      </c>
    </row>
    <row r="413" spans="1:13" x14ac:dyDescent="0.25">
      <c r="A413">
        <v>411</v>
      </c>
      <c r="B413" t="s">
        <v>55</v>
      </c>
      <c r="C413">
        <v>28</v>
      </c>
      <c r="D413">
        <v>91792</v>
      </c>
      <c r="E413">
        <v>40.420499999999997</v>
      </c>
      <c r="F413">
        <v>137</v>
      </c>
      <c r="H413">
        <v>411</v>
      </c>
      <c r="I413" t="s">
        <v>55</v>
      </c>
      <c r="J413">
        <v>28</v>
      </c>
      <c r="K413">
        <v>113936</v>
      </c>
      <c r="L413">
        <v>40.136200000000002</v>
      </c>
      <c r="M413">
        <v>133</v>
      </c>
    </row>
    <row r="414" spans="1:13" x14ac:dyDescent="0.25">
      <c r="A414">
        <v>412</v>
      </c>
      <c r="B414" t="s">
        <v>55</v>
      </c>
      <c r="C414">
        <v>28</v>
      </c>
      <c r="D414">
        <v>84568</v>
      </c>
      <c r="E414">
        <v>40.430999999999997</v>
      </c>
      <c r="F414">
        <v>124</v>
      </c>
      <c r="H414">
        <v>412</v>
      </c>
      <c r="I414" t="s">
        <v>55</v>
      </c>
      <c r="J414">
        <v>28</v>
      </c>
      <c r="K414">
        <v>97768</v>
      </c>
      <c r="L414">
        <v>40.129800000000003</v>
      </c>
      <c r="M414">
        <v>124</v>
      </c>
    </row>
    <row r="415" spans="1:13" x14ac:dyDescent="0.25">
      <c r="A415">
        <v>413</v>
      </c>
      <c r="B415" t="s">
        <v>55</v>
      </c>
      <c r="C415">
        <v>28</v>
      </c>
      <c r="D415">
        <v>90584</v>
      </c>
      <c r="E415">
        <v>40.438800000000001</v>
      </c>
      <c r="F415">
        <v>134</v>
      </c>
      <c r="H415">
        <v>413</v>
      </c>
      <c r="I415" t="s">
        <v>55</v>
      </c>
      <c r="J415">
        <v>28</v>
      </c>
      <c r="K415">
        <v>115904</v>
      </c>
      <c r="L415">
        <v>40.139699999999998</v>
      </c>
      <c r="M415">
        <v>131</v>
      </c>
    </row>
    <row r="416" spans="1:13" x14ac:dyDescent="0.25">
      <c r="A416">
        <v>414</v>
      </c>
      <c r="B416" t="s">
        <v>55</v>
      </c>
      <c r="C416">
        <v>28</v>
      </c>
      <c r="D416">
        <v>95584</v>
      </c>
      <c r="E416">
        <v>40.432200000000002</v>
      </c>
      <c r="F416">
        <v>135</v>
      </c>
      <c r="H416">
        <v>414</v>
      </c>
      <c r="I416" t="s">
        <v>55</v>
      </c>
      <c r="J416">
        <v>28</v>
      </c>
      <c r="K416">
        <v>122120</v>
      </c>
      <c r="L416">
        <v>40.142200000000003</v>
      </c>
      <c r="M416">
        <v>129</v>
      </c>
    </row>
    <row r="417" spans="1:13" x14ac:dyDescent="0.25">
      <c r="A417">
        <v>415</v>
      </c>
      <c r="B417" t="s">
        <v>55</v>
      </c>
      <c r="C417">
        <v>28</v>
      </c>
      <c r="D417">
        <v>84008</v>
      </c>
      <c r="E417">
        <v>40.421799999999998</v>
      </c>
      <c r="F417">
        <v>125</v>
      </c>
      <c r="H417">
        <v>415</v>
      </c>
      <c r="I417" t="s">
        <v>55</v>
      </c>
      <c r="J417">
        <v>28</v>
      </c>
      <c r="K417">
        <v>111312</v>
      </c>
      <c r="L417">
        <v>40.105600000000003</v>
      </c>
      <c r="M417">
        <v>125</v>
      </c>
    </row>
    <row r="418" spans="1:13" x14ac:dyDescent="0.25">
      <c r="A418">
        <v>416</v>
      </c>
      <c r="B418" t="s">
        <v>54</v>
      </c>
      <c r="C418">
        <v>26</v>
      </c>
      <c r="D418">
        <v>461088</v>
      </c>
      <c r="E418">
        <v>41.593800000000002</v>
      </c>
      <c r="F418">
        <v>183</v>
      </c>
      <c r="H418">
        <v>416</v>
      </c>
      <c r="I418" t="s">
        <v>55</v>
      </c>
      <c r="J418">
        <v>28</v>
      </c>
      <c r="K418">
        <v>114936</v>
      </c>
      <c r="L418">
        <v>40.191200000000002</v>
      </c>
      <c r="M418">
        <v>134</v>
      </c>
    </row>
    <row r="419" spans="1:13" x14ac:dyDescent="0.25">
      <c r="A419">
        <v>417</v>
      </c>
      <c r="B419" t="s">
        <v>55</v>
      </c>
      <c r="C419">
        <v>28</v>
      </c>
      <c r="D419">
        <v>85296</v>
      </c>
      <c r="E419">
        <v>40.729199999999999</v>
      </c>
      <c r="F419">
        <v>118</v>
      </c>
      <c r="H419">
        <v>417</v>
      </c>
      <c r="I419" t="s">
        <v>55</v>
      </c>
      <c r="J419">
        <v>28</v>
      </c>
      <c r="K419">
        <v>104760</v>
      </c>
      <c r="L419">
        <v>40.144599999999997</v>
      </c>
      <c r="M419">
        <v>84</v>
      </c>
    </row>
    <row r="420" spans="1:13" x14ac:dyDescent="0.25">
      <c r="A420">
        <v>418</v>
      </c>
      <c r="B420" t="s">
        <v>55</v>
      </c>
      <c r="C420">
        <v>28</v>
      </c>
      <c r="D420">
        <v>93128</v>
      </c>
      <c r="E420">
        <v>40.671599999999998</v>
      </c>
      <c r="F420">
        <v>108</v>
      </c>
      <c r="H420">
        <v>418</v>
      </c>
      <c r="I420" t="s">
        <v>55</v>
      </c>
      <c r="J420">
        <v>28</v>
      </c>
      <c r="K420">
        <v>118888</v>
      </c>
      <c r="L420">
        <v>40.148800000000001</v>
      </c>
      <c r="M420">
        <v>107</v>
      </c>
    </row>
    <row r="421" spans="1:13" x14ac:dyDescent="0.25">
      <c r="A421">
        <v>419</v>
      </c>
      <c r="B421" t="s">
        <v>55</v>
      </c>
      <c r="C421">
        <v>28</v>
      </c>
      <c r="D421">
        <v>92736</v>
      </c>
      <c r="E421">
        <v>40.6387</v>
      </c>
      <c r="F421">
        <v>123</v>
      </c>
      <c r="H421">
        <v>419</v>
      </c>
      <c r="I421" t="s">
        <v>55</v>
      </c>
      <c r="J421">
        <v>28</v>
      </c>
      <c r="K421">
        <v>125536</v>
      </c>
      <c r="L421">
        <v>40.151400000000002</v>
      </c>
      <c r="M421">
        <v>116</v>
      </c>
    </row>
    <row r="422" spans="1:13" x14ac:dyDescent="0.25">
      <c r="A422">
        <v>420</v>
      </c>
      <c r="B422" t="s">
        <v>55</v>
      </c>
      <c r="C422">
        <v>28</v>
      </c>
      <c r="D422">
        <v>80176</v>
      </c>
      <c r="E422">
        <v>40.603099999999998</v>
      </c>
      <c r="F422">
        <v>121</v>
      </c>
      <c r="H422">
        <v>420</v>
      </c>
      <c r="I422" t="s">
        <v>55</v>
      </c>
      <c r="J422">
        <v>28</v>
      </c>
      <c r="K422">
        <v>108680</v>
      </c>
      <c r="L422">
        <v>40.160499999999999</v>
      </c>
      <c r="M422">
        <v>119</v>
      </c>
    </row>
    <row r="423" spans="1:13" x14ac:dyDescent="0.25">
      <c r="A423">
        <v>421</v>
      </c>
      <c r="B423" t="s">
        <v>55</v>
      </c>
      <c r="C423">
        <v>28</v>
      </c>
      <c r="D423">
        <v>116344</v>
      </c>
      <c r="E423">
        <v>40.559199999999997</v>
      </c>
      <c r="F423">
        <v>158</v>
      </c>
      <c r="H423">
        <v>421</v>
      </c>
      <c r="I423" t="s">
        <v>55</v>
      </c>
      <c r="J423">
        <v>28</v>
      </c>
      <c r="K423">
        <v>141872</v>
      </c>
      <c r="L423">
        <v>40.191800000000001</v>
      </c>
      <c r="M423">
        <v>147</v>
      </c>
    </row>
    <row r="424" spans="1:13" x14ac:dyDescent="0.25">
      <c r="A424">
        <v>422</v>
      </c>
      <c r="B424" t="s">
        <v>55</v>
      </c>
      <c r="C424">
        <v>28</v>
      </c>
      <c r="D424">
        <v>95712</v>
      </c>
      <c r="E424">
        <v>40.533299999999997</v>
      </c>
      <c r="F424">
        <v>126</v>
      </c>
      <c r="H424">
        <v>422</v>
      </c>
      <c r="I424" t="s">
        <v>55</v>
      </c>
      <c r="J424">
        <v>28</v>
      </c>
      <c r="K424">
        <v>115152</v>
      </c>
      <c r="L424">
        <v>40.161299999999997</v>
      </c>
      <c r="M424">
        <v>121</v>
      </c>
    </row>
    <row r="425" spans="1:13" x14ac:dyDescent="0.25">
      <c r="A425">
        <v>423</v>
      </c>
      <c r="B425" t="s">
        <v>55</v>
      </c>
      <c r="C425">
        <v>28</v>
      </c>
      <c r="D425">
        <v>87888</v>
      </c>
      <c r="E425">
        <v>40.496000000000002</v>
      </c>
      <c r="F425">
        <v>116</v>
      </c>
      <c r="H425">
        <v>423</v>
      </c>
      <c r="I425" t="s">
        <v>55</v>
      </c>
      <c r="J425">
        <v>28</v>
      </c>
      <c r="K425">
        <v>105296</v>
      </c>
      <c r="L425">
        <v>40.192</v>
      </c>
      <c r="M425">
        <v>114</v>
      </c>
    </row>
    <row r="426" spans="1:13" x14ac:dyDescent="0.25">
      <c r="A426">
        <v>424</v>
      </c>
      <c r="B426" t="s">
        <v>55</v>
      </c>
      <c r="C426">
        <v>28</v>
      </c>
      <c r="D426">
        <v>88656</v>
      </c>
      <c r="E426">
        <v>40.532400000000003</v>
      </c>
      <c r="F426">
        <v>118</v>
      </c>
      <c r="H426">
        <v>424</v>
      </c>
      <c r="I426" t="s">
        <v>55</v>
      </c>
      <c r="J426">
        <v>28</v>
      </c>
      <c r="K426">
        <v>107968</v>
      </c>
      <c r="L426">
        <v>40.237400000000001</v>
      </c>
      <c r="M426">
        <v>119</v>
      </c>
    </row>
    <row r="427" spans="1:13" x14ac:dyDescent="0.25">
      <c r="A427">
        <v>425</v>
      </c>
      <c r="B427" t="s">
        <v>55</v>
      </c>
      <c r="C427">
        <v>28</v>
      </c>
      <c r="D427">
        <v>90112</v>
      </c>
      <c r="E427">
        <v>40.600999999999999</v>
      </c>
      <c r="F427">
        <v>116</v>
      </c>
      <c r="H427">
        <v>425</v>
      </c>
      <c r="I427" t="s">
        <v>55</v>
      </c>
      <c r="J427">
        <v>28</v>
      </c>
      <c r="K427">
        <v>102800</v>
      </c>
      <c r="L427">
        <v>40.269500000000001</v>
      </c>
      <c r="M427">
        <v>114</v>
      </c>
    </row>
    <row r="428" spans="1:13" x14ac:dyDescent="0.25">
      <c r="A428">
        <v>426</v>
      </c>
      <c r="B428" t="s">
        <v>55</v>
      </c>
      <c r="C428">
        <v>28</v>
      </c>
      <c r="D428">
        <v>84728</v>
      </c>
      <c r="E428">
        <v>40.581600000000002</v>
      </c>
      <c r="F428">
        <v>110</v>
      </c>
      <c r="H428">
        <v>426</v>
      </c>
      <c r="I428" t="s">
        <v>55</v>
      </c>
      <c r="J428">
        <v>28</v>
      </c>
      <c r="K428">
        <v>96512</v>
      </c>
      <c r="L428">
        <v>40.280299999999997</v>
      </c>
      <c r="M428">
        <v>109</v>
      </c>
    </row>
    <row r="429" spans="1:13" x14ac:dyDescent="0.25">
      <c r="A429">
        <v>427</v>
      </c>
      <c r="B429" t="s">
        <v>55</v>
      </c>
      <c r="C429">
        <v>28</v>
      </c>
      <c r="D429">
        <v>87808</v>
      </c>
      <c r="E429">
        <v>40.656999999999996</v>
      </c>
      <c r="F429">
        <v>118</v>
      </c>
      <c r="H429">
        <v>427</v>
      </c>
      <c r="I429" t="s">
        <v>55</v>
      </c>
      <c r="J429">
        <v>28</v>
      </c>
      <c r="K429">
        <v>104224</v>
      </c>
      <c r="L429">
        <v>40.332700000000003</v>
      </c>
      <c r="M429">
        <v>114</v>
      </c>
    </row>
    <row r="430" spans="1:13" x14ac:dyDescent="0.25">
      <c r="A430">
        <v>428</v>
      </c>
      <c r="B430" t="s">
        <v>55</v>
      </c>
      <c r="C430">
        <v>28</v>
      </c>
      <c r="D430">
        <v>91600</v>
      </c>
      <c r="E430">
        <v>40.688400000000001</v>
      </c>
      <c r="F430">
        <v>124</v>
      </c>
      <c r="H430">
        <v>428</v>
      </c>
      <c r="I430" t="s">
        <v>55</v>
      </c>
      <c r="J430">
        <v>28</v>
      </c>
      <c r="K430">
        <v>102672</v>
      </c>
      <c r="L430">
        <v>40.376300000000001</v>
      </c>
      <c r="M430">
        <v>110</v>
      </c>
    </row>
    <row r="431" spans="1:13" x14ac:dyDescent="0.25">
      <c r="A431">
        <v>429</v>
      </c>
      <c r="B431" t="s">
        <v>55</v>
      </c>
      <c r="C431">
        <v>28</v>
      </c>
      <c r="D431">
        <v>82464</v>
      </c>
      <c r="E431">
        <v>40.664700000000003</v>
      </c>
      <c r="F431">
        <v>114</v>
      </c>
      <c r="H431">
        <v>429</v>
      </c>
      <c r="I431" t="s">
        <v>55</v>
      </c>
      <c r="J431">
        <v>28</v>
      </c>
      <c r="K431">
        <v>93688</v>
      </c>
      <c r="L431">
        <v>40.359400000000001</v>
      </c>
      <c r="M431">
        <v>107</v>
      </c>
    </row>
    <row r="432" spans="1:13" x14ac:dyDescent="0.25">
      <c r="A432">
        <v>430</v>
      </c>
      <c r="B432" t="s">
        <v>55</v>
      </c>
      <c r="C432">
        <v>28</v>
      </c>
      <c r="D432">
        <v>92104</v>
      </c>
      <c r="E432">
        <v>40.7181</v>
      </c>
      <c r="F432">
        <v>125</v>
      </c>
      <c r="H432">
        <v>430</v>
      </c>
      <c r="I432" t="s">
        <v>55</v>
      </c>
      <c r="J432">
        <v>28</v>
      </c>
      <c r="K432">
        <v>102464</v>
      </c>
      <c r="L432">
        <v>40.358499999999999</v>
      </c>
      <c r="M432">
        <v>121</v>
      </c>
    </row>
    <row r="433" spans="1:13" x14ac:dyDescent="0.25">
      <c r="A433">
        <v>431</v>
      </c>
      <c r="B433" t="s">
        <v>55</v>
      </c>
      <c r="C433">
        <v>28</v>
      </c>
      <c r="D433">
        <v>82752</v>
      </c>
      <c r="E433">
        <v>40.686700000000002</v>
      </c>
      <c r="F433">
        <v>117</v>
      </c>
      <c r="H433">
        <v>431</v>
      </c>
      <c r="I433" t="s">
        <v>55</v>
      </c>
      <c r="J433">
        <v>28</v>
      </c>
      <c r="K433">
        <v>94680</v>
      </c>
      <c r="L433">
        <v>40.375999999999998</v>
      </c>
      <c r="M433">
        <v>111</v>
      </c>
    </row>
    <row r="434" spans="1:13" x14ac:dyDescent="0.25">
      <c r="A434">
        <v>432</v>
      </c>
      <c r="B434" t="s">
        <v>55</v>
      </c>
      <c r="C434">
        <v>28</v>
      </c>
      <c r="D434">
        <v>91712</v>
      </c>
      <c r="E434">
        <v>40.694800000000001</v>
      </c>
      <c r="F434">
        <v>130</v>
      </c>
      <c r="H434">
        <v>432</v>
      </c>
      <c r="I434" t="s">
        <v>55</v>
      </c>
      <c r="J434">
        <v>28</v>
      </c>
      <c r="K434">
        <v>104568</v>
      </c>
      <c r="L434">
        <v>40.365000000000002</v>
      </c>
      <c r="M434">
        <v>120</v>
      </c>
    </row>
    <row r="435" spans="1:13" x14ac:dyDescent="0.25">
      <c r="A435">
        <v>433</v>
      </c>
      <c r="B435" t="s">
        <v>55</v>
      </c>
      <c r="C435">
        <v>28</v>
      </c>
      <c r="D435">
        <v>95144</v>
      </c>
      <c r="E435">
        <v>40.738199999999999</v>
      </c>
      <c r="F435">
        <v>130</v>
      </c>
      <c r="H435">
        <v>433</v>
      </c>
      <c r="I435" t="s">
        <v>55</v>
      </c>
      <c r="J435">
        <v>28</v>
      </c>
      <c r="K435">
        <v>108088</v>
      </c>
      <c r="L435">
        <v>40.394199999999998</v>
      </c>
      <c r="M435">
        <v>123</v>
      </c>
    </row>
    <row r="436" spans="1:13" x14ac:dyDescent="0.25">
      <c r="A436">
        <v>434</v>
      </c>
      <c r="B436" t="s">
        <v>55</v>
      </c>
      <c r="C436">
        <v>28</v>
      </c>
      <c r="D436">
        <v>83016</v>
      </c>
      <c r="E436">
        <v>40.684600000000003</v>
      </c>
      <c r="F436">
        <v>127</v>
      </c>
      <c r="H436">
        <v>434</v>
      </c>
      <c r="I436" t="s">
        <v>55</v>
      </c>
      <c r="J436">
        <v>28</v>
      </c>
      <c r="K436">
        <v>96720</v>
      </c>
      <c r="L436">
        <v>40.347799999999999</v>
      </c>
      <c r="M436">
        <v>116</v>
      </c>
    </row>
    <row r="437" spans="1:13" x14ac:dyDescent="0.25">
      <c r="A437">
        <v>435</v>
      </c>
      <c r="B437" t="s">
        <v>55</v>
      </c>
      <c r="C437">
        <v>28</v>
      </c>
      <c r="D437">
        <v>93472</v>
      </c>
      <c r="E437">
        <v>40.619199999999999</v>
      </c>
      <c r="F437">
        <v>140</v>
      </c>
      <c r="H437">
        <v>435</v>
      </c>
      <c r="I437" t="s">
        <v>55</v>
      </c>
      <c r="J437">
        <v>28</v>
      </c>
      <c r="K437">
        <v>106904</v>
      </c>
      <c r="L437">
        <v>40.297199999999997</v>
      </c>
      <c r="M437">
        <v>126</v>
      </c>
    </row>
    <row r="438" spans="1:13" x14ac:dyDescent="0.25">
      <c r="A438">
        <v>436</v>
      </c>
      <c r="B438" t="s">
        <v>55</v>
      </c>
      <c r="C438">
        <v>28</v>
      </c>
      <c r="D438">
        <v>97592</v>
      </c>
      <c r="E438">
        <v>40.598700000000001</v>
      </c>
      <c r="F438">
        <v>147</v>
      </c>
      <c r="H438">
        <v>436</v>
      </c>
      <c r="I438" t="s">
        <v>55</v>
      </c>
      <c r="J438">
        <v>28</v>
      </c>
      <c r="K438">
        <v>109072</v>
      </c>
      <c r="L438">
        <v>40.279600000000002</v>
      </c>
      <c r="M438">
        <v>132</v>
      </c>
    </row>
    <row r="439" spans="1:13" x14ac:dyDescent="0.25">
      <c r="A439">
        <v>437</v>
      </c>
      <c r="B439" t="s">
        <v>55</v>
      </c>
      <c r="C439">
        <v>28</v>
      </c>
      <c r="D439">
        <v>91536</v>
      </c>
      <c r="E439">
        <v>40.525500000000001</v>
      </c>
      <c r="F439">
        <v>136</v>
      </c>
      <c r="H439">
        <v>437</v>
      </c>
      <c r="I439" t="s">
        <v>55</v>
      </c>
      <c r="J439">
        <v>28</v>
      </c>
      <c r="K439">
        <v>100464</v>
      </c>
      <c r="L439">
        <v>40.249299999999998</v>
      </c>
      <c r="M439">
        <v>127</v>
      </c>
    </row>
    <row r="440" spans="1:13" x14ac:dyDescent="0.25">
      <c r="A440">
        <v>438</v>
      </c>
      <c r="B440" t="s">
        <v>55</v>
      </c>
      <c r="C440">
        <v>28</v>
      </c>
      <c r="D440">
        <v>100152</v>
      </c>
      <c r="E440">
        <v>40.553199999999997</v>
      </c>
      <c r="F440">
        <v>152</v>
      </c>
      <c r="H440">
        <v>438</v>
      </c>
      <c r="I440" t="s">
        <v>55</v>
      </c>
      <c r="J440">
        <v>28</v>
      </c>
      <c r="K440">
        <v>108936</v>
      </c>
      <c r="L440">
        <v>40.272500000000001</v>
      </c>
      <c r="M440">
        <v>136</v>
      </c>
    </row>
    <row r="441" spans="1:13" x14ac:dyDescent="0.25">
      <c r="A441">
        <v>439</v>
      </c>
      <c r="B441" t="s">
        <v>55</v>
      </c>
      <c r="C441">
        <v>28</v>
      </c>
      <c r="D441">
        <v>98800</v>
      </c>
      <c r="E441">
        <v>40.5212</v>
      </c>
      <c r="F441">
        <v>147</v>
      </c>
      <c r="H441">
        <v>439</v>
      </c>
      <c r="I441" t="s">
        <v>55</v>
      </c>
      <c r="J441">
        <v>28</v>
      </c>
      <c r="K441">
        <v>107720</v>
      </c>
      <c r="L441">
        <v>40.177799999999998</v>
      </c>
      <c r="M441">
        <v>136</v>
      </c>
    </row>
    <row r="442" spans="1:13" x14ac:dyDescent="0.25">
      <c r="A442">
        <v>440</v>
      </c>
      <c r="B442" t="s">
        <v>55</v>
      </c>
      <c r="C442">
        <v>28</v>
      </c>
      <c r="D442">
        <v>77488</v>
      </c>
      <c r="E442">
        <v>40.4467</v>
      </c>
      <c r="F442">
        <v>129</v>
      </c>
      <c r="H442">
        <v>440</v>
      </c>
      <c r="I442" t="s">
        <v>55</v>
      </c>
      <c r="J442">
        <v>28</v>
      </c>
      <c r="K442">
        <v>86488</v>
      </c>
      <c r="L442">
        <v>40.147799999999997</v>
      </c>
      <c r="M442">
        <v>117</v>
      </c>
    </row>
    <row r="443" spans="1:13" x14ac:dyDescent="0.25">
      <c r="A443">
        <v>441</v>
      </c>
      <c r="B443" t="s">
        <v>55</v>
      </c>
      <c r="C443">
        <v>28</v>
      </c>
      <c r="D443">
        <v>101952</v>
      </c>
      <c r="E443">
        <v>40.464500000000001</v>
      </c>
      <c r="F443">
        <v>154</v>
      </c>
      <c r="H443">
        <v>441</v>
      </c>
      <c r="I443" t="s">
        <v>55</v>
      </c>
      <c r="J443">
        <v>28</v>
      </c>
      <c r="K443">
        <v>117480</v>
      </c>
      <c r="L443">
        <v>40.14</v>
      </c>
      <c r="M443">
        <v>145</v>
      </c>
    </row>
    <row r="444" spans="1:13" x14ac:dyDescent="0.25">
      <c r="A444">
        <v>442</v>
      </c>
      <c r="B444" t="s">
        <v>55</v>
      </c>
      <c r="C444">
        <v>28</v>
      </c>
      <c r="D444">
        <v>93544</v>
      </c>
      <c r="E444">
        <v>40.408299999999997</v>
      </c>
      <c r="F444">
        <v>140</v>
      </c>
      <c r="H444">
        <v>442</v>
      </c>
      <c r="I444" t="s">
        <v>55</v>
      </c>
      <c r="J444">
        <v>28</v>
      </c>
      <c r="K444">
        <v>111904</v>
      </c>
      <c r="L444">
        <v>40.072400000000002</v>
      </c>
      <c r="M444">
        <v>138</v>
      </c>
    </row>
    <row r="445" spans="1:13" x14ac:dyDescent="0.25">
      <c r="A445">
        <v>443</v>
      </c>
      <c r="B445" t="s">
        <v>55</v>
      </c>
      <c r="C445">
        <v>28</v>
      </c>
      <c r="D445">
        <v>101600</v>
      </c>
      <c r="E445">
        <v>40.417099999999998</v>
      </c>
      <c r="F445">
        <v>151</v>
      </c>
      <c r="H445">
        <v>443</v>
      </c>
      <c r="I445" t="s">
        <v>55</v>
      </c>
      <c r="J445">
        <v>28</v>
      </c>
      <c r="K445">
        <v>123232</v>
      </c>
      <c r="L445">
        <v>40.083300000000001</v>
      </c>
      <c r="M445">
        <v>151</v>
      </c>
    </row>
    <row r="446" spans="1:13" x14ac:dyDescent="0.25">
      <c r="A446">
        <v>444</v>
      </c>
      <c r="B446" t="s">
        <v>55</v>
      </c>
      <c r="C446">
        <v>28</v>
      </c>
      <c r="D446">
        <v>122688</v>
      </c>
      <c r="E446">
        <v>40.442399999999999</v>
      </c>
      <c r="F446">
        <v>178</v>
      </c>
      <c r="H446">
        <v>444</v>
      </c>
      <c r="I446" t="s">
        <v>55</v>
      </c>
      <c r="J446">
        <v>28</v>
      </c>
      <c r="K446">
        <v>141656</v>
      </c>
      <c r="L446">
        <v>40.064999999999998</v>
      </c>
      <c r="M446">
        <v>163</v>
      </c>
    </row>
    <row r="447" spans="1:13" x14ac:dyDescent="0.25">
      <c r="A447">
        <v>445</v>
      </c>
      <c r="B447" t="s">
        <v>55</v>
      </c>
      <c r="C447">
        <v>28</v>
      </c>
      <c r="D447">
        <v>100296</v>
      </c>
      <c r="E447">
        <v>40.319299999999998</v>
      </c>
      <c r="F447">
        <v>161</v>
      </c>
      <c r="H447">
        <v>445</v>
      </c>
      <c r="I447" t="s">
        <v>55</v>
      </c>
      <c r="J447">
        <v>28</v>
      </c>
      <c r="K447">
        <v>127648</v>
      </c>
      <c r="L447">
        <v>40.004800000000003</v>
      </c>
      <c r="M447">
        <v>149</v>
      </c>
    </row>
    <row r="448" spans="1:13" x14ac:dyDescent="0.25">
      <c r="A448">
        <v>446</v>
      </c>
      <c r="B448" t="s">
        <v>55</v>
      </c>
      <c r="C448">
        <v>28</v>
      </c>
      <c r="D448">
        <v>92224</v>
      </c>
      <c r="E448">
        <v>40.2667</v>
      </c>
      <c r="F448">
        <v>149</v>
      </c>
      <c r="H448">
        <v>446</v>
      </c>
      <c r="I448" t="s">
        <v>55</v>
      </c>
      <c r="J448">
        <v>28</v>
      </c>
      <c r="K448">
        <v>118672</v>
      </c>
      <c r="L448">
        <v>39.950299999999999</v>
      </c>
      <c r="M448">
        <v>144</v>
      </c>
    </row>
    <row r="449" spans="1:13" x14ac:dyDescent="0.25">
      <c r="A449">
        <v>447</v>
      </c>
      <c r="B449" t="s">
        <v>55</v>
      </c>
      <c r="C449">
        <v>28</v>
      </c>
      <c r="D449">
        <v>97784</v>
      </c>
      <c r="E449">
        <v>40.293799999999997</v>
      </c>
      <c r="F449">
        <v>163</v>
      </c>
      <c r="H449">
        <v>447</v>
      </c>
      <c r="I449" t="s">
        <v>55</v>
      </c>
      <c r="J449">
        <v>28</v>
      </c>
      <c r="K449">
        <v>128528</v>
      </c>
      <c r="L449">
        <v>39.978000000000002</v>
      </c>
      <c r="M449">
        <v>155</v>
      </c>
    </row>
    <row r="450" spans="1:13" x14ac:dyDescent="0.25">
      <c r="A450">
        <v>448</v>
      </c>
      <c r="B450" t="s">
        <v>54</v>
      </c>
      <c r="C450">
        <v>26</v>
      </c>
      <c r="D450">
        <v>458248</v>
      </c>
      <c r="E450">
        <v>41.536900000000003</v>
      </c>
      <c r="F450">
        <v>185</v>
      </c>
      <c r="H450">
        <v>448</v>
      </c>
      <c r="I450" t="s">
        <v>55</v>
      </c>
      <c r="J450">
        <v>28</v>
      </c>
      <c r="K450">
        <v>121176</v>
      </c>
      <c r="L450">
        <v>39.994</v>
      </c>
      <c r="M450">
        <v>147</v>
      </c>
    </row>
    <row r="451" spans="1:13" x14ac:dyDescent="0.25">
      <c r="A451">
        <v>449</v>
      </c>
      <c r="B451" t="s">
        <v>55</v>
      </c>
      <c r="C451">
        <v>28</v>
      </c>
      <c r="D451">
        <v>87640</v>
      </c>
      <c r="E451">
        <v>40.605600000000003</v>
      </c>
      <c r="F451">
        <v>138</v>
      </c>
      <c r="H451">
        <v>449</v>
      </c>
      <c r="I451" t="s">
        <v>55</v>
      </c>
      <c r="J451">
        <v>28</v>
      </c>
      <c r="K451">
        <v>111224</v>
      </c>
      <c r="L451">
        <v>39.9863</v>
      </c>
      <c r="M451">
        <v>96</v>
      </c>
    </row>
    <row r="452" spans="1:13" x14ac:dyDescent="0.25">
      <c r="A452">
        <v>450</v>
      </c>
      <c r="B452" t="s">
        <v>55</v>
      </c>
      <c r="C452">
        <v>28</v>
      </c>
      <c r="D452">
        <v>100192</v>
      </c>
      <c r="E452">
        <v>40.622100000000003</v>
      </c>
      <c r="F452">
        <v>130</v>
      </c>
      <c r="H452">
        <v>450</v>
      </c>
      <c r="I452" t="s">
        <v>55</v>
      </c>
      <c r="J452">
        <v>28</v>
      </c>
      <c r="K452">
        <v>126664</v>
      </c>
      <c r="L452">
        <v>40.077399999999997</v>
      </c>
      <c r="M452">
        <v>121</v>
      </c>
    </row>
    <row r="453" spans="1:13" x14ac:dyDescent="0.25">
      <c r="A453">
        <v>451</v>
      </c>
      <c r="B453" t="s">
        <v>55</v>
      </c>
      <c r="C453">
        <v>28</v>
      </c>
      <c r="D453">
        <v>99360</v>
      </c>
      <c r="E453">
        <v>40.648899999999998</v>
      </c>
      <c r="F453">
        <v>133</v>
      </c>
      <c r="H453">
        <v>451</v>
      </c>
      <c r="I453" t="s">
        <v>55</v>
      </c>
      <c r="J453">
        <v>28</v>
      </c>
      <c r="K453">
        <v>125368</v>
      </c>
      <c r="L453">
        <v>40.098799999999997</v>
      </c>
      <c r="M453">
        <v>129</v>
      </c>
    </row>
    <row r="454" spans="1:13" x14ac:dyDescent="0.25">
      <c r="A454">
        <v>452</v>
      </c>
      <c r="B454" t="s">
        <v>55</v>
      </c>
      <c r="C454">
        <v>28</v>
      </c>
      <c r="D454">
        <v>86912</v>
      </c>
      <c r="E454">
        <v>40.641800000000003</v>
      </c>
      <c r="F454">
        <v>140</v>
      </c>
      <c r="H454">
        <v>452</v>
      </c>
      <c r="I454" t="s">
        <v>55</v>
      </c>
      <c r="J454">
        <v>28</v>
      </c>
      <c r="K454">
        <v>117480</v>
      </c>
      <c r="L454">
        <v>40.131500000000003</v>
      </c>
      <c r="M454">
        <v>136</v>
      </c>
    </row>
    <row r="455" spans="1:13" x14ac:dyDescent="0.25">
      <c r="A455">
        <v>453</v>
      </c>
      <c r="B455" t="s">
        <v>55</v>
      </c>
      <c r="C455">
        <v>28</v>
      </c>
      <c r="D455">
        <v>87032</v>
      </c>
      <c r="E455">
        <v>40.6663</v>
      </c>
      <c r="F455">
        <v>176</v>
      </c>
      <c r="H455">
        <v>453</v>
      </c>
      <c r="I455" t="s">
        <v>55</v>
      </c>
      <c r="J455">
        <v>28</v>
      </c>
      <c r="K455">
        <v>110560</v>
      </c>
      <c r="L455">
        <v>40.211100000000002</v>
      </c>
      <c r="M455">
        <v>131</v>
      </c>
    </row>
    <row r="456" spans="1:13" x14ac:dyDescent="0.25">
      <c r="A456">
        <v>454</v>
      </c>
      <c r="B456" t="s">
        <v>55</v>
      </c>
      <c r="C456">
        <v>28</v>
      </c>
      <c r="D456">
        <v>76560</v>
      </c>
      <c r="E456">
        <v>40.653599999999997</v>
      </c>
      <c r="F456">
        <v>129</v>
      </c>
      <c r="H456">
        <v>454</v>
      </c>
      <c r="I456" t="s">
        <v>55</v>
      </c>
      <c r="J456">
        <v>28</v>
      </c>
      <c r="K456">
        <v>100128</v>
      </c>
      <c r="L456">
        <v>40.226399999999998</v>
      </c>
      <c r="M456">
        <v>124</v>
      </c>
    </row>
    <row r="457" spans="1:13" x14ac:dyDescent="0.25">
      <c r="A457">
        <v>455</v>
      </c>
      <c r="B457" t="s">
        <v>55</v>
      </c>
      <c r="C457">
        <v>28</v>
      </c>
      <c r="D457">
        <v>82856</v>
      </c>
      <c r="E457">
        <v>40.713900000000002</v>
      </c>
      <c r="F457">
        <v>176</v>
      </c>
      <c r="H457">
        <v>455</v>
      </c>
      <c r="I457" t="s">
        <v>55</v>
      </c>
      <c r="J457">
        <v>28</v>
      </c>
      <c r="K457">
        <v>100216</v>
      </c>
      <c r="L457">
        <v>40.295499999999997</v>
      </c>
      <c r="M457">
        <v>130</v>
      </c>
    </row>
    <row r="458" spans="1:13" x14ac:dyDescent="0.25">
      <c r="A458">
        <v>456</v>
      </c>
      <c r="B458" t="s">
        <v>55</v>
      </c>
      <c r="C458">
        <v>28</v>
      </c>
      <c r="D458">
        <v>77152</v>
      </c>
      <c r="E458">
        <v>40.7149</v>
      </c>
      <c r="F458">
        <v>129</v>
      </c>
      <c r="H458">
        <v>456</v>
      </c>
      <c r="I458" t="s">
        <v>55</v>
      </c>
      <c r="J458">
        <v>28</v>
      </c>
      <c r="K458">
        <v>95208</v>
      </c>
      <c r="L458">
        <v>40.3354</v>
      </c>
      <c r="M458">
        <v>121</v>
      </c>
    </row>
    <row r="459" spans="1:13" x14ac:dyDescent="0.25">
      <c r="A459">
        <v>457</v>
      </c>
      <c r="B459" t="s">
        <v>55</v>
      </c>
      <c r="C459">
        <v>28</v>
      </c>
      <c r="D459">
        <v>69024</v>
      </c>
      <c r="E459">
        <v>40.692100000000003</v>
      </c>
      <c r="F459">
        <v>159</v>
      </c>
      <c r="H459">
        <v>457</v>
      </c>
      <c r="I459" t="s">
        <v>55</v>
      </c>
      <c r="J459">
        <v>28</v>
      </c>
      <c r="K459">
        <v>85584</v>
      </c>
      <c r="L459">
        <v>40.382300000000001</v>
      </c>
      <c r="M459">
        <v>116</v>
      </c>
    </row>
    <row r="460" spans="1:13" x14ac:dyDescent="0.25">
      <c r="A460">
        <v>458</v>
      </c>
      <c r="B460" t="s">
        <v>55</v>
      </c>
      <c r="C460">
        <v>28</v>
      </c>
      <c r="D460">
        <v>79584</v>
      </c>
      <c r="E460">
        <v>40.7455</v>
      </c>
      <c r="F460">
        <v>167</v>
      </c>
      <c r="H460">
        <v>458</v>
      </c>
      <c r="I460" t="s">
        <v>55</v>
      </c>
      <c r="J460">
        <v>28</v>
      </c>
      <c r="K460">
        <v>89536</v>
      </c>
      <c r="L460">
        <v>40.376899999999999</v>
      </c>
      <c r="M460">
        <v>163</v>
      </c>
    </row>
    <row r="461" spans="1:13" x14ac:dyDescent="0.25">
      <c r="A461">
        <v>459</v>
      </c>
      <c r="B461" t="s">
        <v>55</v>
      </c>
      <c r="C461">
        <v>28</v>
      </c>
      <c r="D461">
        <v>74792</v>
      </c>
      <c r="E461">
        <v>40.746699999999997</v>
      </c>
      <c r="F461">
        <v>158</v>
      </c>
      <c r="H461">
        <v>459</v>
      </c>
      <c r="I461" t="s">
        <v>55</v>
      </c>
      <c r="J461">
        <v>28</v>
      </c>
      <c r="K461">
        <v>87504</v>
      </c>
      <c r="L461">
        <v>40.385399999999997</v>
      </c>
      <c r="M461">
        <v>152</v>
      </c>
    </row>
    <row r="462" spans="1:13" x14ac:dyDescent="0.25">
      <c r="A462">
        <v>460</v>
      </c>
      <c r="B462" t="s">
        <v>55</v>
      </c>
      <c r="C462">
        <v>28</v>
      </c>
      <c r="D462">
        <v>70504</v>
      </c>
      <c r="E462">
        <v>40.806699999999999</v>
      </c>
      <c r="F462">
        <v>159</v>
      </c>
      <c r="H462">
        <v>460</v>
      </c>
      <c r="I462" t="s">
        <v>55</v>
      </c>
      <c r="J462">
        <v>28</v>
      </c>
      <c r="K462">
        <v>84480</v>
      </c>
      <c r="L462">
        <v>40.4373</v>
      </c>
      <c r="M462">
        <v>149</v>
      </c>
    </row>
    <row r="463" spans="1:13" x14ac:dyDescent="0.25">
      <c r="A463">
        <v>461</v>
      </c>
      <c r="B463" t="s">
        <v>55</v>
      </c>
      <c r="C463">
        <v>28</v>
      </c>
      <c r="D463">
        <v>79120</v>
      </c>
      <c r="E463">
        <v>40.802799999999998</v>
      </c>
      <c r="F463">
        <v>154</v>
      </c>
      <c r="H463">
        <v>461</v>
      </c>
      <c r="I463" t="s">
        <v>55</v>
      </c>
      <c r="J463">
        <v>28</v>
      </c>
      <c r="K463">
        <v>92936</v>
      </c>
      <c r="L463">
        <v>40.4557</v>
      </c>
      <c r="M463">
        <v>121</v>
      </c>
    </row>
    <row r="464" spans="1:13" x14ac:dyDescent="0.25">
      <c r="A464">
        <v>462</v>
      </c>
      <c r="B464" t="s">
        <v>55</v>
      </c>
      <c r="C464">
        <v>28</v>
      </c>
      <c r="D464">
        <v>73600</v>
      </c>
      <c r="E464">
        <v>40.833199999999998</v>
      </c>
      <c r="F464">
        <v>115</v>
      </c>
      <c r="H464">
        <v>462</v>
      </c>
      <c r="I464" t="s">
        <v>55</v>
      </c>
      <c r="J464">
        <v>28</v>
      </c>
      <c r="K464">
        <v>87648</v>
      </c>
      <c r="L464">
        <v>40.459000000000003</v>
      </c>
      <c r="M464">
        <v>120</v>
      </c>
    </row>
    <row r="465" spans="1:13" x14ac:dyDescent="0.25">
      <c r="A465">
        <v>463</v>
      </c>
      <c r="B465" t="s">
        <v>55</v>
      </c>
      <c r="C465">
        <v>28</v>
      </c>
      <c r="D465">
        <v>67960</v>
      </c>
      <c r="E465">
        <v>40.804600000000001</v>
      </c>
      <c r="F465">
        <v>111</v>
      </c>
      <c r="H465">
        <v>463</v>
      </c>
      <c r="I465" t="s">
        <v>55</v>
      </c>
      <c r="J465">
        <v>28</v>
      </c>
      <c r="K465">
        <v>83064</v>
      </c>
      <c r="L465">
        <v>40.484900000000003</v>
      </c>
      <c r="M465">
        <v>108</v>
      </c>
    </row>
    <row r="466" spans="1:13" x14ac:dyDescent="0.25">
      <c r="A466">
        <v>464</v>
      </c>
      <c r="B466" t="s">
        <v>55</v>
      </c>
      <c r="C466">
        <v>28</v>
      </c>
      <c r="D466">
        <v>74192</v>
      </c>
      <c r="E466">
        <v>40.847200000000001</v>
      </c>
      <c r="F466">
        <v>156</v>
      </c>
      <c r="H466">
        <v>464</v>
      </c>
      <c r="I466" t="s">
        <v>55</v>
      </c>
      <c r="J466">
        <v>28</v>
      </c>
      <c r="K466">
        <v>87680</v>
      </c>
      <c r="L466">
        <v>40.497799999999998</v>
      </c>
      <c r="M466">
        <v>112</v>
      </c>
    </row>
    <row r="467" spans="1:13" x14ac:dyDescent="0.25">
      <c r="A467">
        <v>465</v>
      </c>
      <c r="B467" t="s">
        <v>55</v>
      </c>
      <c r="C467">
        <v>28</v>
      </c>
      <c r="D467">
        <v>63240</v>
      </c>
      <c r="E467">
        <v>40.793799999999997</v>
      </c>
      <c r="F467">
        <v>145</v>
      </c>
      <c r="H467">
        <v>465</v>
      </c>
      <c r="I467" t="s">
        <v>55</v>
      </c>
      <c r="J467">
        <v>28</v>
      </c>
      <c r="K467">
        <v>77824</v>
      </c>
      <c r="L467">
        <v>40.474400000000003</v>
      </c>
      <c r="M467">
        <v>105</v>
      </c>
    </row>
    <row r="468" spans="1:13" x14ac:dyDescent="0.25">
      <c r="A468">
        <v>466</v>
      </c>
      <c r="B468" t="s">
        <v>55</v>
      </c>
      <c r="C468">
        <v>28</v>
      </c>
      <c r="D468">
        <v>78040</v>
      </c>
      <c r="E468">
        <v>40.783700000000003</v>
      </c>
      <c r="F468">
        <v>154</v>
      </c>
      <c r="H468">
        <v>466</v>
      </c>
      <c r="I468" t="s">
        <v>55</v>
      </c>
      <c r="J468">
        <v>28</v>
      </c>
      <c r="K468">
        <v>93784</v>
      </c>
      <c r="L468">
        <v>40.468699999999998</v>
      </c>
      <c r="M468">
        <v>146</v>
      </c>
    </row>
    <row r="469" spans="1:13" x14ac:dyDescent="0.25">
      <c r="A469">
        <v>467</v>
      </c>
      <c r="B469" t="s">
        <v>55</v>
      </c>
      <c r="C469">
        <v>28</v>
      </c>
      <c r="D469">
        <v>101344</v>
      </c>
      <c r="E469">
        <v>40.763100000000001</v>
      </c>
      <c r="F469">
        <v>196</v>
      </c>
      <c r="H469">
        <v>467</v>
      </c>
      <c r="I469" t="s">
        <v>55</v>
      </c>
      <c r="J469">
        <v>28</v>
      </c>
      <c r="K469">
        <v>119920</v>
      </c>
      <c r="L469">
        <v>40.423200000000001</v>
      </c>
      <c r="M469">
        <v>137</v>
      </c>
    </row>
    <row r="470" spans="1:13" x14ac:dyDescent="0.25">
      <c r="A470">
        <v>468</v>
      </c>
      <c r="B470" t="s">
        <v>55</v>
      </c>
      <c r="C470">
        <v>28</v>
      </c>
      <c r="D470">
        <v>72408</v>
      </c>
      <c r="E470">
        <v>40.689799999999998</v>
      </c>
      <c r="F470">
        <v>117</v>
      </c>
      <c r="H470">
        <v>468</v>
      </c>
      <c r="I470" t="s">
        <v>55</v>
      </c>
      <c r="J470">
        <v>28</v>
      </c>
      <c r="K470">
        <v>84792</v>
      </c>
      <c r="L470">
        <v>40.369700000000002</v>
      </c>
      <c r="M470">
        <v>112</v>
      </c>
    </row>
    <row r="471" spans="1:13" x14ac:dyDescent="0.25">
      <c r="A471">
        <v>469</v>
      </c>
      <c r="B471" t="s">
        <v>55</v>
      </c>
      <c r="C471">
        <v>28</v>
      </c>
      <c r="D471">
        <v>78456</v>
      </c>
      <c r="E471">
        <v>40.721699999999998</v>
      </c>
      <c r="F471">
        <v>126</v>
      </c>
      <c r="H471">
        <v>469</v>
      </c>
      <c r="I471" t="s">
        <v>55</v>
      </c>
      <c r="J471">
        <v>28</v>
      </c>
      <c r="K471">
        <v>94264</v>
      </c>
      <c r="L471">
        <v>40.4133</v>
      </c>
      <c r="M471">
        <v>118</v>
      </c>
    </row>
    <row r="472" spans="1:13" x14ac:dyDescent="0.25">
      <c r="A472">
        <v>470</v>
      </c>
      <c r="B472" t="s">
        <v>55</v>
      </c>
      <c r="C472">
        <v>28</v>
      </c>
      <c r="D472">
        <v>74944</v>
      </c>
      <c r="E472">
        <v>40.747599999999998</v>
      </c>
      <c r="F472">
        <v>120</v>
      </c>
      <c r="H472">
        <v>470</v>
      </c>
      <c r="I472" t="s">
        <v>55</v>
      </c>
      <c r="J472">
        <v>28</v>
      </c>
      <c r="K472">
        <v>83072</v>
      </c>
      <c r="L472">
        <v>40.410200000000003</v>
      </c>
      <c r="M472">
        <v>108</v>
      </c>
    </row>
    <row r="473" spans="1:13" x14ac:dyDescent="0.25">
      <c r="A473">
        <v>471</v>
      </c>
      <c r="B473" t="s">
        <v>55</v>
      </c>
      <c r="C473">
        <v>28</v>
      </c>
      <c r="D473">
        <v>66776</v>
      </c>
      <c r="E473">
        <v>40.721800000000002</v>
      </c>
      <c r="F473">
        <v>115</v>
      </c>
      <c r="H473">
        <v>471</v>
      </c>
      <c r="I473" t="s">
        <v>55</v>
      </c>
      <c r="J473">
        <v>28</v>
      </c>
      <c r="K473">
        <v>73072</v>
      </c>
      <c r="L473">
        <v>40.4011</v>
      </c>
      <c r="M473">
        <v>103</v>
      </c>
    </row>
    <row r="474" spans="1:13" x14ac:dyDescent="0.25">
      <c r="A474">
        <v>472</v>
      </c>
      <c r="B474" t="s">
        <v>55</v>
      </c>
      <c r="C474">
        <v>28</v>
      </c>
      <c r="D474">
        <v>75280</v>
      </c>
      <c r="E474">
        <v>40.7729</v>
      </c>
      <c r="F474">
        <v>154</v>
      </c>
      <c r="H474">
        <v>472</v>
      </c>
      <c r="I474" t="s">
        <v>55</v>
      </c>
      <c r="J474">
        <v>28</v>
      </c>
      <c r="K474">
        <v>85048</v>
      </c>
      <c r="L474">
        <v>40.474499999999999</v>
      </c>
      <c r="M474">
        <v>113</v>
      </c>
    </row>
    <row r="475" spans="1:13" x14ac:dyDescent="0.25">
      <c r="A475">
        <v>473</v>
      </c>
      <c r="B475" t="s">
        <v>55</v>
      </c>
      <c r="C475">
        <v>28</v>
      </c>
      <c r="D475">
        <v>75320</v>
      </c>
      <c r="E475">
        <v>40.776800000000001</v>
      </c>
      <c r="F475">
        <v>126</v>
      </c>
      <c r="H475">
        <v>473</v>
      </c>
      <c r="I475" t="s">
        <v>55</v>
      </c>
      <c r="J475">
        <v>28</v>
      </c>
      <c r="K475">
        <v>90328</v>
      </c>
      <c r="L475">
        <v>40.482500000000002</v>
      </c>
      <c r="M475">
        <v>108</v>
      </c>
    </row>
    <row r="476" spans="1:13" x14ac:dyDescent="0.25">
      <c r="A476">
        <v>474</v>
      </c>
      <c r="B476" t="s">
        <v>55</v>
      </c>
      <c r="C476">
        <v>28</v>
      </c>
      <c r="D476">
        <v>74440</v>
      </c>
      <c r="E476">
        <v>40.771500000000003</v>
      </c>
      <c r="F476">
        <v>124</v>
      </c>
      <c r="H476">
        <v>474</v>
      </c>
      <c r="I476" t="s">
        <v>55</v>
      </c>
      <c r="J476">
        <v>28</v>
      </c>
      <c r="K476">
        <v>91656</v>
      </c>
      <c r="L476">
        <v>40.444000000000003</v>
      </c>
      <c r="M476">
        <v>105</v>
      </c>
    </row>
    <row r="477" spans="1:13" x14ac:dyDescent="0.25">
      <c r="A477">
        <v>475</v>
      </c>
      <c r="B477" t="s">
        <v>55</v>
      </c>
      <c r="C477">
        <v>28</v>
      </c>
      <c r="D477">
        <v>85080</v>
      </c>
      <c r="E477">
        <v>40.762999999999998</v>
      </c>
      <c r="F477">
        <v>136</v>
      </c>
      <c r="H477">
        <v>475</v>
      </c>
      <c r="I477" t="s">
        <v>55</v>
      </c>
      <c r="J477">
        <v>28</v>
      </c>
      <c r="K477">
        <v>106952</v>
      </c>
      <c r="L477">
        <v>40.452500000000001</v>
      </c>
      <c r="M477">
        <v>126</v>
      </c>
    </row>
    <row r="478" spans="1:13" x14ac:dyDescent="0.25">
      <c r="A478">
        <v>476</v>
      </c>
      <c r="B478" t="s">
        <v>55</v>
      </c>
      <c r="C478">
        <v>28</v>
      </c>
      <c r="D478">
        <v>85704</v>
      </c>
      <c r="E478">
        <v>40.753500000000003</v>
      </c>
      <c r="F478">
        <v>134</v>
      </c>
      <c r="H478">
        <v>476</v>
      </c>
      <c r="I478" t="s">
        <v>55</v>
      </c>
      <c r="J478">
        <v>28</v>
      </c>
      <c r="K478">
        <v>102240</v>
      </c>
      <c r="L478">
        <v>40.4621</v>
      </c>
      <c r="M478">
        <v>124</v>
      </c>
    </row>
    <row r="479" spans="1:13" x14ac:dyDescent="0.25">
      <c r="A479">
        <v>477</v>
      </c>
      <c r="B479" t="s">
        <v>55</v>
      </c>
      <c r="C479">
        <v>28</v>
      </c>
      <c r="D479">
        <v>82088</v>
      </c>
      <c r="E479">
        <v>40.809100000000001</v>
      </c>
      <c r="F479">
        <v>127</v>
      </c>
      <c r="H479">
        <v>477</v>
      </c>
      <c r="I479" t="s">
        <v>55</v>
      </c>
      <c r="J479">
        <v>28</v>
      </c>
      <c r="K479">
        <v>103520</v>
      </c>
      <c r="L479">
        <v>40.503300000000003</v>
      </c>
      <c r="M479">
        <v>117</v>
      </c>
    </row>
    <row r="480" spans="1:13" x14ac:dyDescent="0.25">
      <c r="A480">
        <v>478</v>
      </c>
      <c r="B480" t="s">
        <v>55</v>
      </c>
      <c r="C480">
        <v>28</v>
      </c>
      <c r="D480">
        <v>85856</v>
      </c>
      <c r="E480">
        <v>40.831000000000003</v>
      </c>
      <c r="F480">
        <v>130</v>
      </c>
      <c r="H480">
        <v>478</v>
      </c>
      <c r="I480" t="s">
        <v>55</v>
      </c>
      <c r="J480">
        <v>28</v>
      </c>
      <c r="K480">
        <v>110744</v>
      </c>
      <c r="L480">
        <v>40.5197</v>
      </c>
      <c r="M480">
        <v>119</v>
      </c>
    </row>
    <row r="481" spans="1:13" x14ac:dyDescent="0.25">
      <c r="A481">
        <v>479</v>
      </c>
      <c r="B481" t="s">
        <v>55</v>
      </c>
      <c r="C481">
        <v>28</v>
      </c>
      <c r="D481">
        <v>90864</v>
      </c>
      <c r="E481">
        <v>40.814500000000002</v>
      </c>
      <c r="F481">
        <v>136</v>
      </c>
      <c r="H481">
        <v>479</v>
      </c>
      <c r="I481" t="s">
        <v>55</v>
      </c>
      <c r="J481">
        <v>28</v>
      </c>
      <c r="K481">
        <v>115280</v>
      </c>
      <c r="L481">
        <v>40.4786</v>
      </c>
      <c r="M481">
        <v>128</v>
      </c>
    </row>
    <row r="482" spans="1:13" x14ac:dyDescent="0.25">
      <c r="A482">
        <v>480</v>
      </c>
      <c r="B482" t="s">
        <v>54</v>
      </c>
      <c r="C482">
        <v>26</v>
      </c>
      <c r="D482">
        <v>452864</v>
      </c>
      <c r="E482">
        <v>42.079799999999999</v>
      </c>
      <c r="F482">
        <v>162</v>
      </c>
      <c r="H482">
        <v>480</v>
      </c>
      <c r="I482" t="s">
        <v>55</v>
      </c>
      <c r="J482">
        <v>28</v>
      </c>
      <c r="K482">
        <v>107272</v>
      </c>
      <c r="L482">
        <v>40.426200000000001</v>
      </c>
      <c r="M482">
        <v>121</v>
      </c>
    </row>
    <row r="483" spans="1:13" x14ac:dyDescent="0.25">
      <c r="A483">
        <v>481</v>
      </c>
      <c r="B483" t="s">
        <v>55</v>
      </c>
      <c r="C483">
        <v>28</v>
      </c>
      <c r="D483">
        <v>98800</v>
      </c>
      <c r="E483">
        <v>41.022500000000001</v>
      </c>
      <c r="F483">
        <v>138</v>
      </c>
      <c r="H483">
        <v>481</v>
      </c>
      <c r="I483" t="s">
        <v>55</v>
      </c>
      <c r="J483">
        <v>28</v>
      </c>
      <c r="K483">
        <v>119088</v>
      </c>
      <c r="L483">
        <v>40.398499999999999</v>
      </c>
      <c r="M483">
        <v>90</v>
      </c>
    </row>
    <row r="484" spans="1:13" x14ac:dyDescent="0.25">
      <c r="A484">
        <v>482</v>
      </c>
      <c r="B484" t="s">
        <v>55</v>
      </c>
      <c r="C484">
        <v>28</v>
      </c>
      <c r="D484">
        <v>98216</v>
      </c>
      <c r="E484">
        <v>40.934800000000003</v>
      </c>
      <c r="F484">
        <v>108</v>
      </c>
      <c r="H484">
        <v>482</v>
      </c>
      <c r="I484" t="s">
        <v>55</v>
      </c>
      <c r="J484">
        <v>28</v>
      </c>
      <c r="K484">
        <v>124864</v>
      </c>
      <c r="L484">
        <v>40.331899999999997</v>
      </c>
      <c r="M484">
        <v>100</v>
      </c>
    </row>
    <row r="485" spans="1:13" x14ac:dyDescent="0.25">
      <c r="A485">
        <v>483</v>
      </c>
      <c r="B485" t="s">
        <v>55</v>
      </c>
      <c r="C485">
        <v>28</v>
      </c>
      <c r="D485">
        <v>103504</v>
      </c>
      <c r="E485">
        <v>40.876600000000003</v>
      </c>
      <c r="F485">
        <v>127</v>
      </c>
      <c r="H485">
        <v>483</v>
      </c>
      <c r="I485" t="s">
        <v>55</v>
      </c>
      <c r="J485">
        <v>28</v>
      </c>
      <c r="K485">
        <v>134016</v>
      </c>
      <c r="L485">
        <v>40.342700000000001</v>
      </c>
      <c r="M485">
        <v>121</v>
      </c>
    </row>
    <row r="486" spans="1:13" x14ac:dyDescent="0.25">
      <c r="A486">
        <v>484</v>
      </c>
      <c r="B486" t="s">
        <v>55</v>
      </c>
      <c r="C486">
        <v>28</v>
      </c>
      <c r="D486">
        <v>94816</v>
      </c>
      <c r="E486">
        <v>40.842799999999997</v>
      </c>
      <c r="F486">
        <v>131</v>
      </c>
      <c r="H486">
        <v>484</v>
      </c>
      <c r="I486" t="s">
        <v>55</v>
      </c>
      <c r="J486">
        <v>28</v>
      </c>
      <c r="K486">
        <v>119280</v>
      </c>
      <c r="L486">
        <v>40.272599999999997</v>
      </c>
      <c r="M486">
        <v>124</v>
      </c>
    </row>
    <row r="487" spans="1:13" x14ac:dyDescent="0.25">
      <c r="A487">
        <v>485</v>
      </c>
      <c r="B487" t="s">
        <v>55</v>
      </c>
      <c r="C487">
        <v>28</v>
      </c>
      <c r="D487">
        <v>86720</v>
      </c>
      <c r="E487">
        <v>40.7746</v>
      </c>
      <c r="F487">
        <v>121</v>
      </c>
      <c r="H487">
        <v>485</v>
      </c>
      <c r="I487" t="s">
        <v>55</v>
      </c>
      <c r="J487">
        <v>28</v>
      </c>
      <c r="K487">
        <v>114144</v>
      </c>
      <c r="L487">
        <v>40.280799999999999</v>
      </c>
      <c r="M487">
        <v>116</v>
      </c>
    </row>
    <row r="488" spans="1:13" x14ac:dyDescent="0.25">
      <c r="A488">
        <v>486</v>
      </c>
      <c r="B488" t="s">
        <v>55</v>
      </c>
      <c r="C488">
        <v>28</v>
      </c>
      <c r="D488">
        <v>99448</v>
      </c>
      <c r="E488">
        <v>40.701900000000002</v>
      </c>
      <c r="F488">
        <v>132</v>
      </c>
      <c r="H488">
        <v>486</v>
      </c>
      <c r="I488" t="s">
        <v>55</v>
      </c>
      <c r="J488">
        <v>28</v>
      </c>
      <c r="K488">
        <v>121536</v>
      </c>
      <c r="L488">
        <v>40.241900000000001</v>
      </c>
      <c r="M488">
        <v>135</v>
      </c>
    </row>
    <row r="489" spans="1:13" x14ac:dyDescent="0.25">
      <c r="A489">
        <v>487</v>
      </c>
      <c r="B489" t="s">
        <v>55</v>
      </c>
      <c r="C489">
        <v>28</v>
      </c>
      <c r="D489">
        <v>98624</v>
      </c>
      <c r="E489">
        <v>40.704500000000003</v>
      </c>
      <c r="F489">
        <v>133</v>
      </c>
      <c r="H489">
        <v>487</v>
      </c>
      <c r="I489" t="s">
        <v>55</v>
      </c>
      <c r="J489">
        <v>28</v>
      </c>
      <c r="K489">
        <v>116856</v>
      </c>
      <c r="L489">
        <v>40.247500000000002</v>
      </c>
      <c r="M489">
        <v>127</v>
      </c>
    </row>
    <row r="490" spans="1:13" x14ac:dyDescent="0.25">
      <c r="A490">
        <v>488</v>
      </c>
      <c r="B490" t="s">
        <v>55</v>
      </c>
      <c r="C490">
        <v>28</v>
      </c>
      <c r="D490">
        <v>88056</v>
      </c>
      <c r="E490">
        <v>40.637799999999999</v>
      </c>
      <c r="F490">
        <v>123</v>
      </c>
      <c r="H490">
        <v>488</v>
      </c>
      <c r="I490" t="s">
        <v>55</v>
      </c>
      <c r="J490">
        <v>28</v>
      </c>
      <c r="K490">
        <v>108512</v>
      </c>
      <c r="L490">
        <v>40.214399999999998</v>
      </c>
      <c r="M490">
        <v>122</v>
      </c>
    </row>
    <row r="491" spans="1:13" x14ac:dyDescent="0.25">
      <c r="A491">
        <v>489</v>
      </c>
      <c r="B491" t="s">
        <v>55</v>
      </c>
      <c r="C491">
        <v>28</v>
      </c>
      <c r="D491">
        <v>98640</v>
      </c>
      <c r="E491">
        <v>40.653100000000002</v>
      </c>
      <c r="F491">
        <v>136</v>
      </c>
      <c r="H491">
        <v>489</v>
      </c>
      <c r="I491" t="s">
        <v>55</v>
      </c>
      <c r="J491">
        <v>28</v>
      </c>
      <c r="K491">
        <v>116232</v>
      </c>
      <c r="L491">
        <v>40.2498</v>
      </c>
      <c r="M491">
        <v>131</v>
      </c>
    </row>
    <row r="492" spans="1:13" x14ac:dyDescent="0.25">
      <c r="A492">
        <v>490</v>
      </c>
      <c r="B492" t="s">
        <v>55</v>
      </c>
      <c r="C492">
        <v>28</v>
      </c>
      <c r="D492">
        <v>127024</v>
      </c>
      <c r="E492">
        <v>40.5869</v>
      </c>
      <c r="F492">
        <v>174</v>
      </c>
      <c r="H492">
        <v>490</v>
      </c>
      <c r="I492" t="s">
        <v>55</v>
      </c>
      <c r="J492">
        <v>28</v>
      </c>
      <c r="K492">
        <v>145248</v>
      </c>
      <c r="L492">
        <v>40.2241</v>
      </c>
      <c r="M492">
        <v>151</v>
      </c>
    </row>
    <row r="493" spans="1:13" x14ac:dyDescent="0.25">
      <c r="A493">
        <v>491</v>
      </c>
      <c r="B493" t="s">
        <v>55</v>
      </c>
      <c r="C493">
        <v>28</v>
      </c>
      <c r="D493">
        <v>100264</v>
      </c>
      <c r="E493">
        <v>40.491599999999998</v>
      </c>
      <c r="F493">
        <v>139</v>
      </c>
      <c r="H493">
        <v>491</v>
      </c>
      <c r="I493" t="s">
        <v>55</v>
      </c>
      <c r="J493">
        <v>28</v>
      </c>
      <c r="K493">
        <v>115960</v>
      </c>
      <c r="L493">
        <v>40.158900000000003</v>
      </c>
      <c r="M493">
        <v>128</v>
      </c>
    </row>
    <row r="494" spans="1:13" x14ac:dyDescent="0.25">
      <c r="A494">
        <v>492</v>
      </c>
      <c r="B494" t="s">
        <v>55</v>
      </c>
      <c r="C494">
        <v>28</v>
      </c>
      <c r="D494">
        <v>106928</v>
      </c>
      <c r="E494">
        <v>40.478900000000003</v>
      </c>
      <c r="F494">
        <v>146</v>
      </c>
      <c r="H494">
        <v>492</v>
      </c>
      <c r="I494" t="s">
        <v>55</v>
      </c>
      <c r="J494">
        <v>28</v>
      </c>
      <c r="K494">
        <v>121944</v>
      </c>
      <c r="L494">
        <v>40.154499999999999</v>
      </c>
      <c r="M494">
        <v>139</v>
      </c>
    </row>
    <row r="495" spans="1:13" x14ac:dyDescent="0.25">
      <c r="A495">
        <v>493</v>
      </c>
      <c r="B495" t="s">
        <v>55</v>
      </c>
      <c r="C495">
        <v>28</v>
      </c>
      <c r="D495">
        <v>104248</v>
      </c>
      <c r="E495">
        <v>40.472900000000003</v>
      </c>
      <c r="F495">
        <v>145</v>
      </c>
      <c r="H495">
        <v>493</v>
      </c>
      <c r="I495" t="s">
        <v>55</v>
      </c>
      <c r="J495">
        <v>28</v>
      </c>
      <c r="K495">
        <v>119352</v>
      </c>
      <c r="L495">
        <v>40.132300000000001</v>
      </c>
      <c r="M495">
        <v>136</v>
      </c>
    </row>
    <row r="496" spans="1:13" x14ac:dyDescent="0.25">
      <c r="A496">
        <v>494</v>
      </c>
      <c r="B496" t="s">
        <v>55</v>
      </c>
      <c r="C496">
        <v>28</v>
      </c>
      <c r="D496">
        <v>97648</v>
      </c>
      <c r="E496">
        <v>40.455199999999998</v>
      </c>
      <c r="F496">
        <v>137</v>
      </c>
      <c r="H496">
        <v>494</v>
      </c>
      <c r="I496" t="s">
        <v>55</v>
      </c>
      <c r="J496">
        <v>28</v>
      </c>
      <c r="K496">
        <v>107544</v>
      </c>
      <c r="L496">
        <v>40.088999999999999</v>
      </c>
      <c r="M496">
        <v>130</v>
      </c>
    </row>
    <row r="497" spans="1:13" x14ac:dyDescent="0.25">
      <c r="A497">
        <v>495</v>
      </c>
      <c r="B497" t="s">
        <v>55</v>
      </c>
      <c r="C497">
        <v>28</v>
      </c>
      <c r="D497">
        <v>102680</v>
      </c>
      <c r="E497">
        <v>40.411099999999998</v>
      </c>
      <c r="F497">
        <v>149</v>
      </c>
      <c r="H497">
        <v>495</v>
      </c>
      <c r="I497" t="s">
        <v>55</v>
      </c>
      <c r="J497">
        <v>28</v>
      </c>
      <c r="K497">
        <v>118232</v>
      </c>
      <c r="L497">
        <v>40.093200000000003</v>
      </c>
      <c r="M497">
        <v>136</v>
      </c>
    </row>
    <row r="498" spans="1:13" x14ac:dyDescent="0.25">
      <c r="A498">
        <v>496</v>
      </c>
      <c r="B498" t="s">
        <v>55</v>
      </c>
      <c r="C498">
        <v>28</v>
      </c>
      <c r="D498">
        <v>95152</v>
      </c>
      <c r="E498">
        <v>40.365600000000001</v>
      </c>
      <c r="F498">
        <v>140</v>
      </c>
      <c r="H498">
        <v>496</v>
      </c>
      <c r="I498" t="s">
        <v>55</v>
      </c>
      <c r="J498">
        <v>28</v>
      </c>
      <c r="K498">
        <v>112008</v>
      </c>
      <c r="L498">
        <v>40.055799999999998</v>
      </c>
      <c r="M498">
        <v>132</v>
      </c>
    </row>
    <row r="499" spans="1:13" x14ac:dyDescent="0.25">
      <c r="A499">
        <v>497</v>
      </c>
      <c r="B499" t="s">
        <v>55</v>
      </c>
      <c r="C499">
        <v>28</v>
      </c>
      <c r="D499">
        <v>112528</v>
      </c>
      <c r="E499">
        <v>40.375300000000003</v>
      </c>
      <c r="F499">
        <v>154</v>
      </c>
      <c r="H499">
        <v>497</v>
      </c>
      <c r="I499" t="s">
        <v>55</v>
      </c>
      <c r="J499">
        <v>28</v>
      </c>
      <c r="K499">
        <v>129648</v>
      </c>
      <c r="L499">
        <v>40.055</v>
      </c>
      <c r="M499">
        <v>144</v>
      </c>
    </row>
    <row r="500" spans="1:13" x14ac:dyDescent="0.25">
      <c r="A500">
        <v>498</v>
      </c>
      <c r="B500" t="s">
        <v>55</v>
      </c>
      <c r="C500">
        <v>28</v>
      </c>
      <c r="D500">
        <v>98176</v>
      </c>
      <c r="E500">
        <v>40.383899999999997</v>
      </c>
      <c r="F500">
        <v>142</v>
      </c>
      <c r="H500">
        <v>498</v>
      </c>
      <c r="I500" t="s">
        <v>55</v>
      </c>
      <c r="J500">
        <v>28</v>
      </c>
      <c r="K500">
        <v>114880</v>
      </c>
      <c r="L500">
        <v>40.067700000000002</v>
      </c>
      <c r="M500">
        <v>133</v>
      </c>
    </row>
    <row r="501" spans="1:13" x14ac:dyDescent="0.25">
      <c r="A501">
        <v>499</v>
      </c>
      <c r="B501" t="s">
        <v>55</v>
      </c>
      <c r="C501">
        <v>28</v>
      </c>
      <c r="D501">
        <v>89216</v>
      </c>
      <c r="E501">
        <v>40.387700000000002</v>
      </c>
      <c r="F501">
        <v>134</v>
      </c>
      <c r="H501">
        <v>499</v>
      </c>
      <c r="I501" t="s">
        <v>55</v>
      </c>
      <c r="J501">
        <v>28</v>
      </c>
      <c r="K501">
        <v>105616</v>
      </c>
      <c r="L501">
        <v>40.073399999999999</v>
      </c>
      <c r="M501">
        <v>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opLeftCell="A480" workbookViewId="0">
      <selection activeCell="F511" sqref="F511"/>
    </sheetView>
  </sheetViews>
  <sheetFormatPr defaultRowHeight="15" x14ac:dyDescent="0.25"/>
  <sheetData>
    <row r="1" spans="1:13" x14ac:dyDescent="0.25">
      <c r="A1" s="22" t="s">
        <v>0</v>
      </c>
      <c r="B1" s="22" t="s">
        <v>1</v>
      </c>
      <c r="C1" s="22" t="s">
        <v>56</v>
      </c>
      <c r="D1" s="22" t="s">
        <v>2</v>
      </c>
      <c r="E1" s="22" t="s">
        <v>57</v>
      </c>
      <c r="F1" s="22" t="s">
        <v>58</v>
      </c>
      <c r="H1" s="22" t="s">
        <v>0</v>
      </c>
      <c r="I1" s="22" t="s">
        <v>1</v>
      </c>
      <c r="J1" s="22" t="s">
        <v>56</v>
      </c>
      <c r="K1" s="22" t="s">
        <v>2</v>
      </c>
      <c r="L1" s="22" t="s">
        <v>57</v>
      </c>
      <c r="M1" s="22" t="s">
        <v>58</v>
      </c>
    </row>
    <row r="2" spans="1:13" x14ac:dyDescent="0.25">
      <c r="A2" s="29" t="s">
        <v>59</v>
      </c>
      <c r="B2" s="29"/>
      <c r="C2" s="29"/>
      <c r="D2" s="23">
        <f>AVERAGE(D4:D19)</f>
        <v>484288.5</v>
      </c>
      <c r="E2" s="24">
        <f>AVERAGE(E4:E19)</f>
        <v>42.110543749999991</v>
      </c>
      <c r="F2" s="23">
        <f>AVERAGE(F4:F19)</f>
        <v>165.5625</v>
      </c>
      <c r="H2" s="29" t="s">
        <v>59</v>
      </c>
      <c r="I2" s="29"/>
      <c r="J2" s="29"/>
      <c r="K2" s="23">
        <f>AVERAGE(K5:K503)</f>
        <v>128615.2625250501</v>
      </c>
      <c r="L2" s="24">
        <f t="shared" ref="L2:M2" si="0">AVERAGE(L5:L503)</f>
        <v>40.616538476953913</v>
      </c>
      <c r="M2" s="23">
        <f t="shared" si="0"/>
        <v>121.29258517034069</v>
      </c>
    </row>
    <row r="3" spans="1:13" x14ac:dyDescent="0.25">
      <c r="A3" s="29" t="s">
        <v>60</v>
      </c>
      <c r="B3" s="29"/>
      <c r="C3" s="29"/>
      <c r="D3" s="23">
        <f>AVERAGE(D4:D503)</f>
        <v>121032.496</v>
      </c>
      <c r="E3" s="24">
        <f>AVERAGE(E4:E503)</f>
        <v>41.045073799999955</v>
      </c>
      <c r="F3" s="23">
        <f>AVERAGE(F4:F503)</f>
        <v>129.03200000000001</v>
      </c>
      <c r="H3" s="29"/>
      <c r="I3" s="29"/>
      <c r="J3" s="29"/>
      <c r="K3" s="23"/>
      <c r="L3" s="24"/>
      <c r="M3" s="23"/>
    </row>
    <row r="4" spans="1:13" x14ac:dyDescent="0.25">
      <c r="A4">
        <v>0</v>
      </c>
      <c r="B4" t="s">
        <v>54</v>
      </c>
      <c r="C4">
        <v>26</v>
      </c>
      <c r="D4">
        <v>472544</v>
      </c>
      <c r="E4">
        <v>42.536799999999999</v>
      </c>
      <c r="F4">
        <v>151</v>
      </c>
      <c r="H4">
        <v>0</v>
      </c>
      <c r="I4" t="s">
        <v>54</v>
      </c>
      <c r="J4">
        <v>26</v>
      </c>
      <c r="K4">
        <v>472544</v>
      </c>
      <c r="L4">
        <v>42.536799999999999</v>
      </c>
      <c r="M4">
        <v>149</v>
      </c>
    </row>
    <row r="5" spans="1:13" x14ac:dyDescent="0.25">
      <c r="A5">
        <v>32</v>
      </c>
      <c r="B5" t="s">
        <v>54</v>
      </c>
      <c r="C5">
        <v>26</v>
      </c>
      <c r="D5">
        <v>471232</v>
      </c>
      <c r="E5">
        <v>42.4756</v>
      </c>
      <c r="F5">
        <v>151</v>
      </c>
      <c r="H5">
        <v>32</v>
      </c>
      <c r="I5" t="s">
        <v>55</v>
      </c>
      <c r="J5">
        <v>28</v>
      </c>
      <c r="K5">
        <v>128952</v>
      </c>
      <c r="L5">
        <v>41.1023</v>
      </c>
      <c r="M5">
        <v>113</v>
      </c>
    </row>
    <row r="6" spans="1:13" x14ac:dyDescent="0.25">
      <c r="A6">
        <v>64</v>
      </c>
      <c r="B6" t="s">
        <v>54</v>
      </c>
      <c r="C6">
        <v>26</v>
      </c>
      <c r="D6">
        <v>491688</v>
      </c>
      <c r="E6">
        <v>42.129300000000001</v>
      </c>
      <c r="F6">
        <v>171</v>
      </c>
      <c r="H6">
        <v>64</v>
      </c>
      <c r="I6" t="s">
        <v>55</v>
      </c>
      <c r="J6">
        <v>28</v>
      </c>
      <c r="K6">
        <v>141872</v>
      </c>
      <c r="L6">
        <v>40.622199999999999</v>
      </c>
      <c r="M6">
        <v>141</v>
      </c>
    </row>
    <row r="7" spans="1:13" x14ac:dyDescent="0.25">
      <c r="A7">
        <v>96</v>
      </c>
      <c r="B7" t="s">
        <v>54</v>
      </c>
      <c r="C7">
        <v>26</v>
      </c>
      <c r="D7">
        <v>487392</v>
      </c>
      <c r="E7">
        <v>42.210599999999999</v>
      </c>
      <c r="F7">
        <v>162</v>
      </c>
      <c r="H7">
        <v>96</v>
      </c>
      <c r="I7" t="s">
        <v>55</v>
      </c>
      <c r="J7">
        <v>28</v>
      </c>
      <c r="K7">
        <v>130208</v>
      </c>
      <c r="L7">
        <v>40.686700000000002</v>
      </c>
      <c r="M7">
        <v>122</v>
      </c>
    </row>
    <row r="8" spans="1:13" x14ac:dyDescent="0.25">
      <c r="A8">
        <v>128</v>
      </c>
      <c r="B8" t="s">
        <v>54</v>
      </c>
      <c r="C8">
        <v>26</v>
      </c>
      <c r="D8">
        <v>490960</v>
      </c>
      <c r="E8">
        <v>42.243099999999998</v>
      </c>
      <c r="F8">
        <v>169</v>
      </c>
      <c r="H8">
        <v>128</v>
      </c>
      <c r="I8" t="s">
        <v>55</v>
      </c>
      <c r="J8">
        <v>28</v>
      </c>
      <c r="K8">
        <v>150608</v>
      </c>
      <c r="L8">
        <v>40.694699999999997</v>
      </c>
      <c r="M8">
        <v>154</v>
      </c>
    </row>
    <row r="9" spans="1:13" x14ac:dyDescent="0.25">
      <c r="A9">
        <v>160</v>
      </c>
      <c r="B9" t="s">
        <v>54</v>
      </c>
      <c r="C9">
        <v>26</v>
      </c>
      <c r="D9">
        <v>467392</v>
      </c>
      <c r="E9">
        <v>42.494799999999998</v>
      </c>
      <c r="F9">
        <v>161</v>
      </c>
      <c r="H9">
        <v>160</v>
      </c>
      <c r="I9" t="s">
        <v>55</v>
      </c>
      <c r="J9">
        <v>28</v>
      </c>
      <c r="K9">
        <v>115224</v>
      </c>
      <c r="L9">
        <v>41.042499999999997</v>
      </c>
      <c r="M9">
        <v>124</v>
      </c>
    </row>
    <row r="10" spans="1:13" x14ac:dyDescent="0.25">
      <c r="A10">
        <v>192</v>
      </c>
      <c r="B10" t="s">
        <v>54</v>
      </c>
      <c r="C10">
        <v>26</v>
      </c>
      <c r="D10">
        <v>469960</v>
      </c>
      <c r="E10">
        <v>42.486199999999997</v>
      </c>
      <c r="F10">
        <v>153</v>
      </c>
      <c r="H10">
        <v>192</v>
      </c>
      <c r="I10" t="s">
        <v>55</v>
      </c>
      <c r="J10">
        <v>28</v>
      </c>
      <c r="K10">
        <v>115048</v>
      </c>
      <c r="L10">
        <v>41.123899999999999</v>
      </c>
      <c r="M10">
        <v>116</v>
      </c>
    </row>
    <row r="11" spans="1:13" x14ac:dyDescent="0.25">
      <c r="A11">
        <v>224</v>
      </c>
      <c r="B11" t="s">
        <v>54</v>
      </c>
      <c r="C11">
        <v>26</v>
      </c>
      <c r="D11">
        <v>493192</v>
      </c>
      <c r="E11">
        <v>42.337499999999999</v>
      </c>
      <c r="F11">
        <v>161</v>
      </c>
      <c r="H11">
        <v>224</v>
      </c>
      <c r="I11" t="s">
        <v>55</v>
      </c>
      <c r="J11">
        <v>28</v>
      </c>
      <c r="K11">
        <v>123944</v>
      </c>
      <c r="L11">
        <v>40.963999999999999</v>
      </c>
      <c r="M11">
        <v>111</v>
      </c>
    </row>
    <row r="12" spans="1:13" x14ac:dyDescent="0.25">
      <c r="A12">
        <v>256</v>
      </c>
      <c r="B12" t="s">
        <v>54</v>
      </c>
      <c r="C12">
        <v>26</v>
      </c>
      <c r="D12">
        <v>559440</v>
      </c>
      <c r="E12">
        <v>41.8508</v>
      </c>
      <c r="F12">
        <v>174</v>
      </c>
      <c r="H12">
        <v>256</v>
      </c>
      <c r="I12" t="s">
        <v>55</v>
      </c>
      <c r="J12">
        <v>28</v>
      </c>
      <c r="K12">
        <v>172672</v>
      </c>
      <c r="L12">
        <v>40.290599999999998</v>
      </c>
      <c r="M12">
        <v>131</v>
      </c>
    </row>
    <row r="13" spans="1:13" x14ac:dyDescent="0.25">
      <c r="A13">
        <v>288</v>
      </c>
      <c r="B13" t="s">
        <v>54</v>
      </c>
      <c r="C13">
        <v>26</v>
      </c>
      <c r="D13">
        <v>496432</v>
      </c>
      <c r="E13">
        <v>42.199100000000001</v>
      </c>
      <c r="F13">
        <v>159</v>
      </c>
      <c r="H13">
        <v>288</v>
      </c>
      <c r="I13" t="s">
        <v>55</v>
      </c>
      <c r="J13">
        <v>28</v>
      </c>
      <c r="K13">
        <v>130312</v>
      </c>
      <c r="L13">
        <v>40.685499999999998</v>
      </c>
      <c r="M13">
        <v>113</v>
      </c>
    </row>
    <row r="14" spans="1:13" x14ac:dyDescent="0.25">
      <c r="A14">
        <v>320</v>
      </c>
      <c r="B14" t="s">
        <v>54</v>
      </c>
      <c r="C14">
        <v>26</v>
      </c>
      <c r="D14">
        <v>541752</v>
      </c>
      <c r="E14">
        <v>41.552399999999999</v>
      </c>
      <c r="F14">
        <v>181</v>
      </c>
      <c r="H14">
        <v>320</v>
      </c>
      <c r="I14" t="s">
        <v>55</v>
      </c>
      <c r="J14">
        <v>28</v>
      </c>
      <c r="K14">
        <v>152408</v>
      </c>
      <c r="L14">
        <v>40.073</v>
      </c>
      <c r="M14">
        <v>132</v>
      </c>
    </row>
    <row r="15" spans="1:13" x14ac:dyDescent="0.25">
      <c r="A15">
        <v>352</v>
      </c>
      <c r="B15" t="s">
        <v>54</v>
      </c>
      <c r="C15">
        <v>26</v>
      </c>
      <c r="D15">
        <v>490600</v>
      </c>
      <c r="E15">
        <v>41.896299999999997</v>
      </c>
      <c r="F15">
        <v>166</v>
      </c>
      <c r="H15">
        <v>352</v>
      </c>
      <c r="I15" t="s">
        <v>55</v>
      </c>
      <c r="J15">
        <v>28</v>
      </c>
      <c r="K15">
        <v>159408</v>
      </c>
      <c r="L15">
        <v>40.491</v>
      </c>
      <c r="M15">
        <v>147</v>
      </c>
    </row>
    <row r="16" spans="1:13" x14ac:dyDescent="0.25">
      <c r="A16">
        <v>384</v>
      </c>
      <c r="B16" t="s">
        <v>54</v>
      </c>
      <c r="C16">
        <v>26</v>
      </c>
      <c r="D16">
        <v>443832</v>
      </c>
      <c r="E16">
        <v>42.145699999999998</v>
      </c>
      <c r="F16">
        <v>160</v>
      </c>
      <c r="H16">
        <v>384</v>
      </c>
      <c r="I16" t="s">
        <v>55</v>
      </c>
      <c r="J16">
        <v>28</v>
      </c>
      <c r="K16">
        <v>102136</v>
      </c>
      <c r="L16">
        <v>40.788200000000003</v>
      </c>
      <c r="M16">
        <v>111</v>
      </c>
    </row>
    <row r="17" spans="1:13" x14ac:dyDescent="0.25">
      <c r="A17">
        <v>416</v>
      </c>
      <c r="B17" t="s">
        <v>54</v>
      </c>
      <c r="C17">
        <v>26</v>
      </c>
      <c r="D17">
        <v>461088</v>
      </c>
      <c r="E17">
        <v>41.593800000000002</v>
      </c>
      <c r="F17">
        <v>183</v>
      </c>
      <c r="H17">
        <v>416</v>
      </c>
      <c r="I17" t="s">
        <v>55</v>
      </c>
      <c r="J17">
        <v>28</v>
      </c>
      <c r="K17">
        <v>114936</v>
      </c>
      <c r="L17">
        <v>40.191200000000002</v>
      </c>
      <c r="M17">
        <v>134</v>
      </c>
    </row>
    <row r="18" spans="1:13" x14ac:dyDescent="0.25">
      <c r="A18">
        <v>448</v>
      </c>
      <c r="B18" t="s">
        <v>54</v>
      </c>
      <c r="C18">
        <v>26</v>
      </c>
      <c r="D18">
        <v>458248</v>
      </c>
      <c r="E18">
        <v>41.536900000000003</v>
      </c>
      <c r="F18">
        <v>185</v>
      </c>
      <c r="H18">
        <v>448</v>
      </c>
      <c r="I18" t="s">
        <v>55</v>
      </c>
      <c r="J18">
        <v>28</v>
      </c>
      <c r="K18">
        <v>121176</v>
      </c>
      <c r="L18">
        <v>39.994</v>
      </c>
      <c r="M18">
        <v>147</v>
      </c>
    </row>
    <row r="19" spans="1:13" x14ac:dyDescent="0.25">
      <c r="A19">
        <v>480</v>
      </c>
      <c r="B19" t="s">
        <v>54</v>
      </c>
      <c r="C19">
        <v>26</v>
      </c>
      <c r="D19">
        <v>452864</v>
      </c>
      <c r="E19">
        <v>42.079799999999999</v>
      </c>
      <c r="F19">
        <v>162</v>
      </c>
      <c r="H19">
        <v>480</v>
      </c>
      <c r="I19" t="s">
        <v>55</v>
      </c>
      <c r="J19">
        <v>28</v>
      </c>
      <c r="K19">
        <v>107272</v>
      </c>
      <c r="L19">
        <v>40.426200000000001</v>
      </c>
      <c r="M19">
        <v>121</v>
      </c>
    </row>
    <row r="20" spans="1:13" x14ac:dyDescent="0.25">
      <c r="A20">
        <v>1</v>
      </c>
      <c r="B20" t="s">
        <v>55</v>
      </c>
      <c r="C20">
        <v>28</v>
      </c>
      <c r="D20">
        <v>98296</v>
      </c>
      <c r="E20">
        <v>41.810299999999998</v>
      </c>
      <c r="F20">
        <v>108</v>
      </c>
      <c r="H20">
        <v>1</v>
      </c>
      <c r="I20" t="s">
        <v>55</v>
      </c>
      <c r="J20">
        <v>28</v>
      </c>
      <c r="K20">
        <v>111368</v>
      </c>
      <c r="L20">
        <v>41.732599999999998</v>
      </c>
      <c r="M20">
        <v>93</v>
      </c>
    </row>
    <row r="21" spans="1:13" x14ac:dyDescent="0.25">
      <c r="A21">
        <v>2</v>
      </c>
      <c r="B21" t="s">
        <v>55</v>
      </c>
      <c r="C21">
        <v>28</v>
      </c>
      <c r="D21">
        <v>100944</v>
      </c>
      <c r="E21">
        <v>41.704099999999997</v>
      </c>
      <c r="F21">
        <v>97</v>
      </c>
      <c r="H21">
        <v>2</v>
      </c>
      <c r="I21" t="s">
        <v>55</v>
      </c>
      <c r="J21">
        <v>28</v>
      </c>
      <c r="K21">
        <v>127128</v>
      </c>
      <c r="L21">
        <v>41.602800000000002</v>
      </c>
      <c r="M21">
        <v>88</v>
      </c>
    </row>
    <row r="22" spans="1:13" x14ac:dyDescent="0.25">
      <c r="A22">
        <v>3</v>
      </c>
      <c r="B22" t="s">
        <v>55</v>
      </c>
      <c r="C22">
        <v>28</v>
      </c>
      <c r="D22">
        <v>95608</v>
      </c>
      <c r="E22">
        <v>41.6646</v>
      </c>
      <c r="F22">
        <v>99</v>
      </c>
      <c r="H22">
        <v>3</v>
      </c>
      <c r="I22" t="s">
        <v>55</v>
      </c>
      <c r="J22">
        <v>28</v>
      </c>
      <c r="K22">
        <v>122768</v>
      </c>
      <c r="L22">
        <v>41.5334</v>
      </c>
      <c r="M22">
        <v>94</v>
      </c>
    </row>
    <row r="23" spans="1:13" x14ac:dyDescent="0.25">
      <c r="A23">
        <v>4</v>
      </c>
      <c r="B23" t="s">
        <v>55</v>
      </c>
      <c r="C23">
        <v>28</v>
      </c>
      <c r="D23">
        <v>105952</v>
      </c>
      <c r="E23">
        <v>41.560099999999998</v>
      </c>
      <c r="F23">
        <v>131</v>
      </c>
      <c r="H23">
        <v>4</v>
      </c>
      <c r="I23" t="s">
        <v>55</v>
      </c>
      <c r="J23">
        <v>28</v>
      </c>
      <c r="K23">
        <v>136944</v>
      </c>
      <c r="L23">
        <v>41.423200000000001</v>
      </c>
      <c r="M23">
        <v>120</v>
      </c>
    </row>
    <row r="24" spans="1:13" x14ac:dyDescent="0.25">
      <c r="A24">
        <v>5</v>
      </c>
      <c r="B24" t="s">
        <v>55</v>
      </c>
      <c r="C24">
        <v>28</v>
      </c>
      <c r="D24">
        <v>97256</v>
      </c>
      <c r="E24">
        <v>41.5197</v>
      </c>
      <c r="F24">
        <v>120</v>
      </c>
      <c r="H24">
        <v>5</v>
      </c>
      <c r="I24" t="s">
        <v>55</v>
      </c>
      <c r="J24">
        <v>28</v>
      </c>
      <c r="K24">
        <v>126040</v>
      </c>
      <c r="L24">
        <v>41.412700000000001</v>
      </c>
      <c r="M24">
        <v>120</v>
      </c>
    </row>
    <row r="25" spans="1:13" x14ac:dyDescent="0.25">
      <c r="A25">
        <v>6</v>
      </c>
      <c r="B25" t="s">
        <v>55</v>
      </c>
      <c r="C25">
        <v>28</v>
      </c>
      <c r="D25">
        <v>104152</v>
      </c>
      <c r="E25">
        <v>41.508699999999997</v>
      </c>
      <c r="F25">
        <v>129</v>
      </c>
      <c r="H25">
        <v>6</v>
      </c>
      <c r="I25" t="s">
        <v>55</v>
      </c>
      <c r="J25">
        <v>28</v>
      </c>
      <c r="K25">
        <v>127416</v>
      </c>
      <c r="L25">
        <v>41.389899999999997</v>
      </c>
      <c r="M25">
        <v>122</v>
      </c>
    </row>
    <row r="26" spans="1:13" x14ac:dyDescent="0.25">
      <c r="A26">
        <v>7</v>
      </c>
      <c r="B26" t="s">
        <v>55</v>
      </c>
      <c r="C26">
        <v>28</v>
      </c>
      <c r="D26">
        <v>109432</v>
      </c>
      <c r="E26">
        <v>41.526000000000003</v>
      </c>
      <c r="F26">
        <v>130</v>
      </c>
      <c r="H26">
        <v>7</v>
      </c>
      <c r="I26" t="s">
        <v>55</v>
      </c>
      <c r="J26">
        <v>28</v>
      </c>
      <c r="K26">
        <v>132832</v>
      </c>
      <c r="L26">
        <v>41.345500000000001</v>
      </c>
      <c r="M26">
        <v>124</v>
      </c>
    </row>
    <row r="27" spans="1:13" x14ac:dyDescent="0.25">
      <c r="A27">
        <v>8</v>
      </c>
      <c r="B27" t="s">
        <v>55</v>
      </c>
      <c r="C27">
        <v>28</v>
      </c>
      <c r="D27">
        <v>97344</v>
      </c>
      <c r="E27">
        <v>41.511000000000003</v>
      </c>
      <c r="F27">
        <v>117</v>
      </c>
      <c r="H27">
        <v>8</v>
      </c>
      <c r="I27" t="s">
        <v>55</v>
      </c>
      <c r="J27">
        <v>28</v>
      </c>
      <c r="K27">
        <v>118368</v>
      </c>
      <c r="L27">
        <v>41.326599999999999</v>
      </c>
      <c r="M27">
        <v>115</v>
      </c>
    </row>
    <row r="28" spans="1:13" x14ac:dyDescent="0.25">
      <c r="A28">
        <v>9</v>
      </c>
      <c r="B28" t="s">
        <v>55</v>
      </c>
      <c r="C28">
        <v>28</v>
      </c>
      <c r="D28">
        <v>104272</v>
      </c>
      <c r="E28">
        <v>41.548699999999997</v>
      </c>
      <c r="F28">
        <v>118</v>
      </c>
      <c r="H28">
        <v>9</v>
      </c>
      <c r="I28" t="s">
        <v>55</v>
      </c>
      <c r="J28">
        <v>28</v>
      </c>
      <c r="K28">
        <v>125976</v>
      </c>
      <c r="L28">
        <v>41.381999999999998</v>
      </c>
      <c r="M28">
        <v>117</v>
      </c>
    </row>
    <row r="29" spans="1:13" x14ac:dyDescent="0.25">
      <c r="A29">
        <v>10</v>
      </c>
      <c r="B29" t="s">
        <v>55</v>
      </c>
      <c r="C29">
        <v>28</v>
      </c>
      <c r="D29">
        <v>102888</v>
      </c>
      <c r="E29">
        <v>41.6158</v>
      </c>
      <c r="F29">
        <v>119</v>
      </c>
      <c r="H29">
        <v>10</v>
      </c>
      <c r="I29" t="s">
        <v>55</v>
      </c>
      <c r="J29">
        <v>28</v>
      </c>
      <c r="K29">
        <v>117768</v>
      </c>
      <c r="L29">
        <v>41.444800000000001</v>
      </c>
      <c r="M29">
        <v>116</v>
      </c>
    </row>
    <row r="30" spans="1:13" x14ac:dyDescent="0.25">
      <c r="A30">
        <v>11</v>
      </c>
      <c r="B30" t="s">
        <v>55</v>
      </c>
      <c r="C30">
        <v>28</v>
      </c>
      <c r="D30">
        <v>98024</v>
      </c>
      <c r="E30">
        <v>41.615099999999998</v>
      </c>
      <c r="F30">
        <v>107</v>
      </c>
      <c r="H30">
        <v>11</v>
      </c>
      <c r="I30" t="s">
        <v>55</v>
      </c>
      <c r="J30">
        <v>28</v>
      </c>
      <c r="K30">
        <v>114264</v>
      </c>
      <c r="L30">
        <v>41.439399999999999</v>
      </c>
      <c r="M30">
        <v>104</v>
      </c>
    </row>
    <row r="31" spans="1:13" x14ac:dyDescent="0.25">
      <c r="A31">
        <v>12</v>
      </c>
      <c r="B31" t="s">
        <v>55</v>
      </c>
      <c r="C31">
        <v>28</v>
      </c>
      <c r="D31">
        <v>99416</v>
      </c>
      <c r="E31">
        <v>41.625999999999998</v>
      </c>
      <c r="F31">
        <v>117</v>
      </c>
      <c r="H31">
        <v>12</v>
      </c>
      <c r="I31" t="s">
        <v>55</v>
      </c>
      <c r="J31">
        <v>28</v>
      </c>
      <c r="K31">
        <v>114120</v>
      </c>
      <c r="L31">
        <v>41.497</v>
      </c>
      <c r="M31">
        <v>109</v>
      </c>
    </row>
    <row r="32" spans="1:13" x14ac:dyDescent="0.25">
      <c r="A32">
        <v>13</v>
      </c>
      <c r="B32" t="s">
        <v>55</v>
      </c>
      <c r="C32">
        <v>28</v>
      </c>
      <c r="D32">
        <v>104456</v>
      </c>
      <c r="E32">
        <v>41.616</v>
      </c>
      <c r="F32">
        <v>116</v>
      </c>
      <c r="H32">
        <v>13</v>
      </c>
      <c r="I32" t="s">
        <v>55</v>
      </c>
      <c r="J32">
        <v>28</v>
      </c>
      <c r="K32">
        <v>119624</v>
      </c>
      <c r="L32">
        <v>41.438000000000002</v>
      </c>
      <c r="M32">
        <v>106</v>
      </c>
    </row>
    <row r="33" spans="1:13" x14ac:dyDescent="0.25">
      <c r="A33">
        <v>14</v>
      </c>
      <c r="B33" t="s">
        <v>55</v>
      </c>
      <c r="C33">
        <v>28</v>
      </c>
      <c r="D33">
        <v>93184</v>
      </c>
      <c r="E33">
        <v>41.619599999999998</v>
      </c>
      <c r="F33">
        <v>103</v>
      </c>
      <c r="H33">
        <v>14</v>
      </c>
      <c r="I33" t="s">
        <v>55</v>
      </c>
      <c r="J33">
        <v>28</v>
      </c>
      <c r="K33">
        <v>109920</v>
      </c>
      <c r="L33">
        <v>41.426200000000001</v>
      </c>
      <c r="M33">
        <v>100</v>
      </c>
    </row>
    <row r="34" spans="1:13" x14ac:dyDescent="0.25">
      <c r="A34">
        <v>15</v>
      </c>
      <c r="B34" t="s">
        <v>55</v>
      </c>
      <c r="C34">
        <v>28</v>
      </c>
      <c r="D34">
        <v>95360</v>
      </c>
      <c r="E34">
        <v>41.644199999999998</v>
      </c>
      <c r="F34">
        <v>110</v>
      </c>
      <c r="H34">
        <v>15</v>
      </c>
      <c r="I34" t="s">
        <v>55</v>
      </c>
      <c r="J34">
        <v>28</v>
      </c>
      <c r="K34">
        <v>113464</v>
      </c>
      <c r="L34">
        <v>41.477600000000002</v>
      </c>
      <c r="M34">
        <v>104</v>
      </c>
    </row>
    <row r="35" spans="1:13" x14ac:dyDescent="0.25">
      <c r="A35">
        <v>16</v>
      </c>
      <c r="B35" t="s">
        <v>55</v>
      </c>
      <c r="C35">
        <v>28</v>
      </c>
      <c r="D35">
        <v>99032</v>
      </c>
      <c r="E35">
        <v>41.5991</v>
      </c>
      <c r="F35">
        <v>107</v>
      </c>
      <c r="H35">
        <v>16</v>
      </c>
      <c r="I35" t="s">
        <v>55</v>
      </c>
      <c r="J35">
        <v>28</v>
      </c>
      <c r="K35">
        <v>117024</v>
      </c>
      <c r="L35">
        <v>41.444299999999998</v>
      </c>
      <c r="M35">
        <v>103</v>
      </c>
    </row>
    <row r="36" spans="1:13" x14ac:dyDescent="0.25">
      <c r="A36">
        <v>17</v>
      </c>
      <c r="B36" t="s">
        <v>55</v>
      </c>
      <c r="C36">
        <v>28</v>
      </c>
      <c r="D36">
        <v>94968</v>
      </c>
      <c r="E36">
        <v>41.6312</v>
      </c>
      <c r="F36">
        <v>104</v>
      </c>
      <c r="H36">
        <v>17</v>
      </c>
      <c r="I36" t="s">
        <v>55</v>
      </c>
      <c r="J36">
        <v>28</v>
      </c>
      <c r="K36">
        <v>109504</v>
      </c>
      <c r="L36">
        <v>41.414099999999998</v>
      </c>
      <c r="M36">
        <v>96</v>
      </c>
    </row>
    <row r="37" spans="1:13" x14ac:dyDescent="0.25">
      <c r="A37">
        <v>18</v>
      </c>
      <c r="B37" t="s">
        <v>55</v>
      </c>
      <c r="C37">
        <v>28</v>
      </c>
      <c r="D37">
        <v>98544</v>
      </c>
      <c r="E37">
        <v>41.559699999999999</v>
      </c>
      <c r="F37">
        <v>114</v>
      </c>
      <c r="H37">
        <v>18</v>
      </c>
      <c r="I37" t="s">
        <v>55</v>
      </c>
      <c r="J37">
        <v>28</v>
      </c>
      <c r="K37">
        <v>113664</v>
      </c>
      <c r="L37">
        <v>41.369900000000001</v>
      </c>
      <c r="M37">
        <v>106</v>
      </c>
    </row>
    <row r="38" spans="1:13" x14ac:dyDescent="0.25">
      <c r="A38">
        <v>19</v>
      </c>
      <c r="B38" t="s">
        <v>55</v>
      </c>
      <c r="C38">
        <v>28</v>
      </c>
      <c r="D38">
        <v>92200</v>
      </c>
      <c r="E38">
        <v>41.451700000000002</v>
      </c>
      <c r="F38">
        <v>107</v>
      </c>
      <c r="H38">
        <v>19</v>
      </c>
      <c r="I38" t="s">
        <v>55</v>
      </c>
      <c r="J38">
        <v>28</v>
      </c>
      <c r="K38">
        <v>107960</v>
      </c>
      <c r="L38">
        <v>41.305700000000002</v>
      </c>
      <c r="M38">
        <v>103</v>
      </c>
    </row>
    <row r="39" spans="1:13" x14ac:dyDescent="0.25">
      <c r="A39">
        <v>20</v>
      </c>
      <c r="B39" t="s">
        <v>55</v>
      </c>
      <c r="C39">
        <v>28</v>
      </c>
      <c r="D39">
        <v>98368</v>
      </c>
      <c r="E39">
        <v>41.445999999999998</v>
      </c>
      <c r="F39">
        <v>113</v>
      </c>
      <c r="H39">
        <v>20</v>
      </c>
      <c r="I39" t="s">
        <v>55</v>
      </c>
      <c r="J39">
        <v>28</v>
      </c>
      <c r="K39">
        <v>113864</v>
      </c>
      <c r="L39">
        <v>41.271900000000002</v>
      </c>
      <c r="M39">
        <v>104</v>
      </c>
    </row>
    <row r="40" spans="1:13" x14ac:dyDescent="0.25">
      <c r="A40">
        <v>21</v>
      </c>
      <c r="B40" t="s">
        <v>55</v>
      </c>
      <c r="C40">
        <v>28</v>
      </c>
      <c r="D40">
        <v>102224</v>
      </c>
      <c r="E40">
        <v>41.499600000000001</v>
      </c>
      <c r="F40">
        <v>112</v>
      </c>
      <c r="H40">
        <v>21</v>
      </c>
      <c r="I40" t="s">
        <v>55</v>
      </c>
      <c r="J40">
        <v>28</v>
      </c>
      <c r="K40">
        <v>117280</v>
      </c>
      <c r="L40">
        <v>41.305700000000002</v>
      </c>
      <c r="M40">
        <v>104</v>
      </c>
    </row>
    <row r="41" spans="1:13" x14ac:dyDescent="0.25">
      <c r="A41">
        <v>22</v>
      </c>
      <c r="B41" t="s">
        <v>55</v>
      </c>
      <c r="C41">
        <v>28</v>
      </c>
      <c r="D41">
        <v>94920</v>
      </c>
      <c r="E41">
        <v>41.488500000000002</v>
      </c>
      <c r="F41">
        <v>107</v>
      </c>
      <c r="H41">
        <v>22</v>
      </c>
      <c r="I41" t="s">
        <v>55</v>
      </c>
      <c r="J41">
        <v>28</v>
      </c>
      <c r="K41">
        <v>106048</v>
      </c>
      <c r="L41">
        <v>41.311799999999998</v>
      </c>
      <c r="M41">
        <v>98</v>
      </c>
    </row>
    <row r="42" spans="1:13" x14ac:dyDescent="0.25">
      <c r="A42">
        <v>23</v>
      </c>
      <c r="B42" t="s">
        <v>55</v>
      </c>
      <c r="C42">
        <v>28</v>
      </c>
      <c r="D42">
        <v>98592</v>
      </c>
      <c r="E42">
        <v>41.441400000000002</v>
      </c>
      <c r="F42">
        <v>110</v>
      </c>
      <c r="H42">
        <v>23</v>
      </c>
      <c r="I42" t="s">
        <v>55</v>
      </c>
      <c r="J42">
        <v>28</v>
      </c>
      <c r="K42">
        <v>110272</v>
      </c>
      <c r="L42">
        <v>41.259900000000002</v>
      </c>
      <c r="M42">
        <v>102</v>
      </c>
    </row>
    <row r="43" spans="1:13" x14ac:dyDescent="0.25">
      <c r="A43">
        <v>24</v>
      </c>
      <c r="B43" t="s">
        <v>55</v>
      </c>
      <c r="C43">
        <v>28</v>
      </c>
      <c r="D43">
        <v>100512</v>
      </c>
      <c r="E43">
        <v>41.4726</v>
      </c>
      <c r="F43">
        <v>113</v>
      </c>
      <c r="H43">
        <v>24</v>
      </c>
      <c r="I43" t="s">
        <v>55</v>
      </c>
      <c r="J43">
        <v>28</v>
      </c>
      <c r="K43">
        <v>113688</v>
      </c>
      <c r="L43">
        <v>41.283099999999997</v>
      </c>
      <c r="M43">
        <v>104</v>
      </c>
    </row>
    <row r="44" spans="1:13" x14ac:dyDescent="0.25">
      <c r="A44">
        <v>25</v>
      </c>
      <c r="B44" t="s">
        <v>55</v>
      </c>
      <c r="C44">
        <v>28</v>
      </c>
      <c r="D44">
        <v>96264</v>
      </c>
      <c r="E44">
        <v>41.464199999999998</v>
      </c>
      <c r="F44">
        <v>105</v>
      </c>
      <c r="H44">
        <v>25</v>
      </c>
      <c r="I44" t="s">
        <v>55</v>
      </c>
      <c r="J44">
        <v>28</v>
      </c>
      <c r="K44">
        <v>111328</v>
      </c>
      <c r="L44">
        <v>41.230400000000003</v>
      </c>
      <c r="M44">
        <v>99</v>
      </c>
    </row>
    <row r="45" spans="1:13" x14ac:dyDescent="0.25">
      <c r="A45">
        <v>26</v>
      </c>
      <c r="B45" t="s">
        <v>55</v>
      </c>
      <c r="C45">
        <v>28</v>
      </c>
      <c r="D45">
        <v>106352</v>
      </c>
      <c r="E45">
        <v>41.448599999999999</v>
      </c>
      <c r="F45">
        <v>117</v>
      </c>
      <c r="H45">
        <v>26</v>
      </c>
      <c r="I45" t="s">
        <v>55</v>
      </c>
      <c r="J45">
        <v>28</v>
      </c>
      <c r="K45">
        <v>125760</v>
      </c>
      <c r="L45">
        <v>41.257899999999999</v>
      </c>
      <c r="M45">
        <v>107</v>
      </c>
    </row>
    <row r="46" spans="1:13" x14ac:dyDescent="0.25">
      <c r="A46">
        <v>27</v>
      </c>
      <c r="B46" t="s">
        <v>55</v>
      </c>
      <c r="C46">
        <v>28</v>
      </c>
      <c r="D46">
        <v>100992</v>
      </c>
      <c r="E46">
        <v>41.470300000000002</v>
      </c>
      <c r="F46">
        <v>119</v>
      </c>
      <c r="H46">
        <v>27</v>
      </c>
      <c r="I46" t="s">
        <v>55</v>
      </c>
      <c r="J46">
        <v>28</v>
      </c>
      <c r="K46">
        <v>119288</v>
      </c>
      <c r="L46">
        <v>41.181600000000003</v>
      </c>
      <c r="M46">
        <v>111</v>
      </c>
    </row>
    <row r="47" spans="1:13" x14ac:dyDescent="0.25">
      <c r="A47">
        <v>28</v>
      </c>
      <c r="B47" t="s">
        <v>55</v>
      </c>
      <c r="C47">
        <v>28</v>
      </c>
      <c r="D47">
        <v>89104</v>
      </c>
      <c r="E47">
        <v>41.4786</v>
      </c>
      <c r="F47">
        <v>108</v>
      </c>
      <c r="H47">
        <v>28</v>
      </c>
      <c r="I47" t="s">
        <v>55</v>
      </c>
      <c r="J47">
        <v>28</v>
      </c>
      <c r="K47">
        <v>104784</v>
      </c>
      <c r="L47">
        <v>41.201099999999997</v>
      </c>
      <c r="M47">
        <v>105</v>
      </c>
    </row>
    <row r="48" spans="1:13" x14ac:dyDescent="0.25">
      <c r="A48">
        <v>29</v>
      </c>
      <c r="B48" t="s">
        <v>55</v>
      </c>
      <c r="C48">
        <v>28</v>
      </c>
      <c r="D48">
        <v>100256</v>
      </c>
      <c r="E48">
        <v>41.514600000000002</v>
      </c>
      <c r="F48">
        <v>114</v>
      </c>
      <c r="H48">
        <v>29</v>
      </c>
      <c r="I48" t="s">
        <v>55</v>
      </c>
      <c r="J48">
        <v>28</v>
      </c>
      <c r="K48">
        <v>122768</v>
      </c>
      <c r="L48">
        <v>41.2376</v>
      </c>
      <c r="M48">
        <v>112</v>
      </c>
    </row>
    <row r="49" spans="1:13" x14ac:dyDescent="0.25">
      <c r="A49">
        <v>30</v>
      </c>
      <c r="B49" t="s">
        <v>55</v>
      </c>
      <c r="C49">
        <v>28</v>
      </c>
      <c r="D49">
        <v>120344</v>
      </c>
      <c r="E49">
        <v>41.5471</v>
      </c>
      <c r="F49">
        <v>136</v>
      </c>
      <c r="H49">
        <v>30</v>
      </c>
      <c r="I49" t="s">
        <v>55</v>
      </c>
      <c r="J49">
        <v>28</v>
      </c>
      <c r="K49">
        <v>151200</v>
      </c>
      <c r="L49">
        <v>41.2303</v>
      </c>
      <c r="M49">
        <v>131</v>
      </c>
    </row>
    <row r="50" spans="1:13" x14ac:dyDescent="0.25">
      <c r="A50">
        <v>31</v>
      </c>
      <c r="B50" t="s">
        <v>55</v>
      </c>
      <c r="C50">
        <v>28</v>
      </c>
      <c r="D50">
        <v>95432</v>
      </c>
      <c r="E50">
        <v>41.472000000000001</v>
      </c>
      <c r="F50">
        <v>107</v>
      </c>
      <c r="H50">
        <v>31</v>
      </c>
      <c r="I50" t="s">
        <v>55</v>
      </c>
      <c r="J50">
        <v>28</v>
      </c>
      <c r="K50">
        <v>124840</v>
      </c>
      <c r="L50">
        <v>41.104999999999997</v>
      </c>
      <c r="M50">
        <v>106</v>
      </c>
    </row>
    <row r="51" spans="1:13" x14ac:dyDescent="0.25">
      <c r="A51">
        <v>33</v>
      </c>
      <c r="B51" t="s">
        <v>55</v>
      </c>
      <c r="C51">
        <v>28</v>
      </c>
      <c r="D51">
        <v>111632</v>
      </c>
      <c r="E51">
        <v>41.633899999999997</v>
      </c>
      <c r="F51">
        <v>110</v>
      </c>
      <c r="H51">
        <v>33</v>
      </c>
      <c r="I51" t="s">
        <v>55</v>
      </c>
      <c r="J51">
        <v>28</v>
      </c>
      <c r="K51">
        <v>129448</v>
      </c>
      <c r="L51">
        <v>41.081499999999998</v>
      </c>
      <c r="M51">
        <v>76</v>
      </c>
    </row>
    <row r="52" spans="1:13" x14ac:dyDescent="0.25">
      <c r="A52">
        <v>34</v>
      </c>
      <c r="B52" t="s">
        <v>55</v>
      </c>
      <c r="C52">
        <v>28</v>
      </c>
      <c r="D52">
        <v>97624</v>
      </c>
      <c r="E52">
        <v>41.63</v>
      </c>
      <c r="F52">
        <v>81</v>
      </c>
      <c r="H52">
        <v>34</v>
      </c>
      <c r="I52" t="s">
        <v>55</v>
      </c>
      <c r="J52">
        <v>28</v>
      </c>
      <c r="K52">
        <v>123832</v>
      </c>
      <c r="L52">
        <v>41.083300000000001</v>
      </c>
      <c r="M52">
        <v>81</v>
      </c>
    </row>
    <row r="53" spans="1:13" x14ac:dyDescent="0.25">
      <c r="A53">
        <v>35</v>
      </c>
      <c r="B53" t="s">
        <v>55</v>
      </c>
      <c r="C53">
        <v>28</v>
      </c>
      <c r="D53">
        <v>99712</v>
      </c>
      <c r="E53">
        <v>41.646000000000001</v>
      </c>
      <c r="F53">
        <v>95</v>
      </c>
      <c r="H53">
        <v>35</v>
      </c>
      <c r="I53" t="s">
        <v>55</v>
      </c>
      <c r="J53">
        <v>28</v>
      </c>
      <c r="K53">
        <v>129832</v>
      </c>
      <c r="L53">
        <v>41.095500000000001</v>
      </c>
      <c r="M53">
        <v>100</v>
      </c>
    </row>
    <row r="54" spans="1:13" x14ac:dyDescent="0.25">
      <c r="A54">
        <v>36</v>
      </c>
      <c r="B54" t="s">
        <v>55</v>
      </c>
      <c r="C54">
        <v>28</v>
      </c>
      <c r="D54">
        <v>103432</v>
      </c>
      <c r="E54">
        <v>41.568100000000001</v>
      </c>
      <c r="F54">
        <v>109</v>
      </c>
      <c r="H54">
        <v>36</v>
      </c>
      <c r="I54" t="s">
        <v>55</v>
      </c>
      <c r="J54">
        <v>28</v>
      </c>
      <c r="K54">
        <v>137080</v>
      </c>
      <c r="L54">
        <v>41.0578</v>
      </c>
      <c r="M54">
        <v>104</v>
      </c>
    </row>
    <row r="55" spans="1:13" x14ac:dyDescent="0.25">
      <c r="A55">
        <v>37</v>
      </c>
      <c r="B55" t="s">
        <v>55</v>
      </c>
      <c r="C55">
        <v>28</v>
      </c>
      <c r="D55">
        <v>94840</v>
      </c>
      <c r="E55">
        <v>41.561599999999999</v>
      </c>
      <c r="F55">
        <v>107</v>
      </c>
      <c r="H55">
        <v>37</v>
      </c>
      <c r="I55" t="s">
        <v>55</v>
      </c>
      <c r="J55">
        <v>28</v>
      </c>
      <c r="K55">
        <v>124048</v>
      </c>
      <c r="L55">
        <v>41.018300000000004</v>
      </c>
      <c r="M55">
        <v>101</v>
      </c>
    </row>
    <row r="56" spans="1:13" x14ac:dyDescent="0.25">
      <c r="A56">
        <v>38</v>
      </c>
      <c r="B56" t="s">
        <v>55</v>
      </c>
      <c r="C56">
        <v>28</v>
      </c>
      <c r="D56">
        <v>103552</v>
      </c>
      <c r="E56">
        <v>41.599800000000002</v>
      </c>
      <c r="F56">
        <v>111</v>
      </c>
      <c r="H56">
        <v>38</v>
      </c>
      <c r="I56" t="s">
        <v>55</v>
      </c>
      <c r="J56">
        <v>28</v>
      </c>
      <c r="K56">
        <v>125856</v>
      </c>
      <c r="L56">
        <v>41.029699999999998</v>
      </c>
      <c r="M56">
        <v>109</v>
      </c>
    </row>
    <row r="57" spans="1:13" x14ac:dyDescent="0.25">
      <c r="A57">
        <v>39</v>
      </c>
      <c r="B57" t="s">
        <v>55</v>
      </c>
      <c r="C57">
        <v>28</v>
      </c>
      <c r="D57">
        <v>102280</v>
      </c>
      <c r="E57">
        <v>41.528700000000001</v>
      </c>
      <c r="F57">
        <v>109</v>
      </c>
      <c r="H57">
        <v>39</v>
      </c>
      <c r="I57" t="s">
        <v>55</v>
      </c>
      <c r="J57">
        <v>28</v>
      </c>
      <c r="K57">
        <v>122120</v>
      </c>
      <c r="L57">
        <v>40.993400000000001</v>
      </c>
      <c r="M57">
        <v>107</v>
      </c>
    </row>
    <row r="58" spans="1:13" x14ac:dyDescent="0.25">
      <c r="A58">
        <v>40</v>
      </c>
      <c r="B58" t="s">
        <v>55</v>
      </c>
      <c r="C58">
        <v>28</v>
      </c>
      <c r="D58">
        <v>102000</v>
      </c>
      <c r="E58">
        <v>41.473799999999997</v>
      </c>
      <c r="F58">
        <v>113</v>
      </c>
      <c r="H58">
        <v>40</v>
      </c>
      <c r="I58" t="s">
        <v>55</v>
      </c>
      <c r="J58">
        <v>28</v>
      </c>
      <c r="K58">
        <v>123136</v>
      </c>
      <c r="L58">
        <v>40.952599999999997</v>
      </c>
      <c r="M58">
        <v>107</v>
      </c>
    </row>
    <row r="59" spans="1:13" x14ac:dyDescent="0.25">
      <c r="A59">
        <v>41</v>
      </c>
      <c r="B59" t="s">
        <v>55</v>
      </c>
      <c r="C59">
        <v>28</v>
      </c>
      <c r="D59">
        <v>110368</v>
      </c>
      <c r="E59">
        <v>41.331299999999999</v>
      </c>
      <c r="F59">
        <v>117</v>
      </c>
      <c r="H59">
        <v>41</v>
      </c>
      <c r="I59" t="s">
        <v>55</v>
      </c>
      <c r="J59">
        <v>28</v>
      </c>
      <c r="K59">
        <v>130880</v>
      </c>
      <c r="L59">
        <v>40.875799999999998</v>
      </c>
      <c r="M59">
        <v>117</v>
      </c>
    </row>
    <row r="60" spans="1:13" x14ac:dyDescent="0.25">
      <c r="A60">
        <v>42</v>
      </c>
      <c r="B60" t="s">
        <v>55</v>
      </c>
      <c r="C60">
        <v>28</v>
      </c>
      <c r="D60">
        <v>107200</v>
      </c>
      <c r="E60">
        <v>41.291499999999999</v>
      </c>
      <c r="F60">
        <v>118</v>
      </c>
      <c r="H60">
        <v>42</v>
      </c>
      <c r="I60" t="s">
        <v>55</v>
      </c>
      <c r="J60">
        <v>28</v>
      </c>
      <c r="K60">
        <v>121864</v>
      </c>
      <c r="L60">
        <v>40.822800000000001</v>
      </c>
      <c r="M60">
        <v>113</v>
      </c>
    </row>
    <row r="61" spans="1:13" x14ac:dyDescent="0.25">
      <c r="A61">
        <v>43</v>
      </c>
      <c r="B61" t="s">
        <v>55</v>
      </c>
      <c r="C61">
        <v>28</v>
      </c>
      <c r="D61">
        <v>115888</v>
      </c>
      <c r="E61">
        <v>41.2727</v>
      </c>
      <c r="F61">
        <v>129</v>
      </c>
      <c r="H61">
        <v>43</v>
      </c>
      <c r="I61" t="s">
        <v>55</v>
      </c>
      <c r="J61">
        <v>28</v>
      </c>
      <c r="K61">
        <v>130376</v>
      </c>
      <c r="L61">
        <v>40.792400000000001</v>
      </c>
      <c r="M61">
        <v>116</v>
      </c>
    </row>
    <row r="62" spans="1:13" x14ac:dyDescent="0.25">
      <c r="A62">
        <v>44</v>
      </c>
      <c r="B62" t="s">
        <v>55</v>
      </c>
      <c r="C62">
        <v>28</v>
      </c>
      <c r="D62">
        <v>112832</v>
      </c>
      <c r="E62">
        <v>41.2256</v>
      </c>
      <c r="F62">
        <v>124</v>
      </c>
      <c r="H62">
        <v>44</v>
      </c>
      <c r="I62" t="s">
        <v>55</v>
      </c>
      <c r="J62">
        <v>28</v>
      </c>
      <c r="K62">
        <v>127400</v>
      </c>
      <c r="L62">
        <v>40.767800000000001</v>
      </c>
      <c r="M62">
        <v>119</v>
      </c>
    </row>
    <row r="63" spans="1:13" x14ac:dyDescent="0.25">
      <c r="A63">
        <v>45</v>
      </c>
      <c r="B63" t="s">
        <v>55</v>
      </c>
      <c r="C63">
        <v>28</v>
      </c>
      <c r="D63">
        <v>113576</v>
      </c>
      <c r="E63">
        <v>41.185099999999998</v>
      </c>
      <c r="F63">
        <v>128</v>
      </c>
      <c r="H63">
        <v>45</v>
      </c>
      <c r="I63" t="s">
        <v>55</v>
      </c>
      <c r="J63">
        <v>28</v>
      </c>
      <c r="K63">
        <v>128200</v>
      </c>
      <c r="L63">
        <v>40.723700000000001</v>
      </c>
      <c r="M63">
        <v>123</v>
      </c>
    </row>
    <row r="64" spans="1:13" x14ac:dyDescent="0.25">
      <c r="A64">
        <v>46</v>
      </c>
      <c r="B64" t="s">
        <v>55</v>
      </c>
      <c r="C64">
        <v>28</v>
      </c>
      <c r="D64">
        <v>117128</v>
      </c>
      <c r="E64">
        <v>41.138300000000001</v>
      </c>
      <c r="F64">
        <v>134</v>
      </c>
      <c r="H64">
        <v>46</v>
      </c>
      <c r="I64" t="s">
        <v>55</v>
      </c>
      <c r="J64">
        <v>28</v>
      </c>
      <c r="K64">
        <v>132568</v>
      </c>
      <c r="L64">
        <v>40.686599999999999</v>
      </c>
      <c r="M64">
        <v>124</v>
      </c>
    </row>
    <row r="65" spans="1:13" x14ac:dyDescent="0.25">
      <c r="A65">
        <v>47</v>
      </c>
      <c r="B65" t="s">
        <v>55</v>
      </c>
      <c r="C65">
        <v>28</v>
      </c>
      <c r="D65">
        <v>113640</v>
      </c>
      <c r="E65">
        <v>41.104500000000002</v>
      </c>
      <c r="F65">
        <v>133</v>
      </c>
      <c r="H65">
        <v>47</v>
      </c>
      <c r="I65" t="s">
        <v>55</v>
      </c>
      <c r="J65">
        <v>28</v>
      </c>
      <c r="K65">
        <v>132192</v>
      </c>
      <c r="L65">
        <v>40.689</v>
      </c>
      <c r="M65">
        <v>122</v>
      </c>
    </row>
    <row r="66" spans="1:13" x14ac:dyDescent="0.25">
      <c r="A66">
        <v>48</v>
      </c>
      <c r="B66" t="s">
        <v>55</v>
      </c>
      <c r="C66">
        <v>28</v>
      </c>
      <c r="D66">
        <v>111040</v>
      </c>
      <c r="E66">
        <v>41.139099999999999</v>
      </c>
      <c r="F66">
        <v>132</v>
      </c>
      <c r="H66">
        <v>48</v>
      </c>
      <c r="I66" t="s">
        <v>55</v>
      </c>
      <c r="J66">
        <v>28</v>
      </c>
      <c r="K66">
        <v>125424</v>
      </c>
      <c r="L66">
        <v>40.686799999999998</v>
      </c>
      <c r="M66">
        <v>122</v>
      </c>
    </row>
    <row r="67" spans="1:13" x14ac:dyDescent="0.25">
      <c r="A67">
        <v>49</v>
      </c>
      <c r="B67" t="s">
        <v>55</v>
      </c>
      <c r="C67">
        <v>28</v>
      </c>
      <c r="D67">
        <v>114352</v>
      </c>
      <c r="E67">
        <v>41.155900000000003</v>
      </c>
      <c r="F67">
        <v>132</v>
      </c>
      <c r="H67">
        <v>49</v>
      </c>
      <c r="I67" t="s">
        <v>55</v>
      </c>
      <c r="J67">
        <v>28</v>
      </c>
      <c r="K67">
        <v>133480</v>
      </c>
      <c r="L67">
        <v>40.752499999999998</v>
      </c>
      <c r="M67">
        <v>128</v>
      </c>
    </row>
    <row r="68" spans="1:13" x14ac:dyDescent="0.25">
      <c r="A68">
        <v>50</v>
      </c>
      <c r="B68" t="s">
        <v>55</v>
      </c>
      <c r="C68">
        <v>28</v>
      </c>
      <c r="D68">
        <v>116840</v>
      </c>
      <c r="E68">
        <v>41.143300000000004</v>
      </c>
      <c r="F68">
        <v>135</v>
      </c>
      <c r="H68">
        <v>50</v>
      </c>
      <c r="I68" t="s">
        <v>55</v>
      </c>
      <c r="J68">
        <v>28</v>
      </c>
      <c r="K68">
        <v>132328</v>
      </c>
      <c r="L68">
        <v>40.755400000000002</v>
      </c>
      <c r="M68">
        <v>127</v>
      </c>
    </row>
    <row r="69" spans="1:13" x14ac:dyDescent="0.25">
      <c r="A69">
        <v>51</v>
      </c>
      <c r="B69" t="s">
        <v>55</v>
      </c>
      <c r="C69">
        <v>28</v>
      </c>
      <c r="D69">
        <v>108168</v>
      </c>
      <c r="E69">
        <v>41.155099999999997</v>
      </c>
      <c r="F69">
        <v>127</v>
      </c>
      <c r="H69">
        <v>51</v>
      </c>
      <c r="I69" t="s">
        <v>55</v>
      </c>
      <c r="J69">
        <v>28</v>
      </c>
      <c r="K69">
        <v>122368</v>
      </c>
      <c r="L69">
        <v>40.691299999999998</v>
      </c>
      <c r="M69">
        <v>123</v>
      </c>
    </row>
    <row r="70" spans="1:13" x14ac:dyDescent="0.25">
      <c r="A70">
        <v>52</v>
      </c>
      <c r="B70" t="s">
        <v>55</v>
      </c>
      <c r="C70">
        <v>28</v>
      </c>
      <c r="D70">
        <v>118576</v>
      </c>
      <c r="E70">
        <v>41.1252</v>
      </c>
      <c r="F70">
        <v>136</v>
      </c>
      <c r="H70">
        <v>52</v>
      </c>
      <c r="I70" t="s">
        <v>55</v>
      </c>
      <c r="J70">
        <v>28</v>
      </c>
      <c r="K70">
        <v>133616</v>
      </c>
      <c r="L70">
        <v>40.718600000000002</v>
      </c>
      <c r="M70">
        <v>124</v>
      </c>
    </row>
    <row r="71" spans="1:13" x14ac:dyDescent="0.25">
      <c r="A71">
        <v>53</v>
      </c>
      <c r="B71" t="s">
        <v>55</v>
      </c>
      <c r="C71">
        <v>28</v>
      </c>
      <c r="D71">
        <v>139224</v>
      </c>
      <c r="E71">
        <v>41.119900000000001</v>
      </c>
      <c r="F71">
        <v>158</v>
      </c>
      <c r="H71">
        <v>53</v>
      </c>
      <c r="I71" t="s">
        <v>55</v>
      </c>
      <c r="J71">
        <v>28</v>
      </c>
      <c r="K71">
        <v>159776</v>
      </c>
      <c r="L71">
        <v>40.738300000000002</v>
      </c>
      <c r="M71">
        <v>141</v>
      </c>
    </row>
    <row r="72" spans="1:13" x14ac:dyDescent="0.25">
      <c r="A72">
        <v>54</v>
      </c>
      <c r="B72" t="s">
        <v>55</v>
      </c>
      <c r="C72">
        <v>28</v>
      </c>
      <c r="D72">
        <v>119888</v>
      </c>
      <c r="E72">
        <v>41.080399999999997</v>
      </c>
      <c r="F72">
        <v>142</v>
      </c>
      <c r="H72">
        <v>54</v>
      </c>
      <c r="I72" t="s">
        <v>55</v>
      </c>
      <c r="J72">
        <v>28</v>
      </c>
      <c r="K72">
        <v>132512</v>
      </c>
      <c r="L72">
        <v>40.715899999999998</v>
      </c>
      <c r="M72">
        <v>128</v>
      </c>
    </row>
    <row r="73" spans="1:13" x14ac:dyDescent="0.25">
      <c r="A73">
        <v>55</v>
      </c>
      <c r="B73" t="s">
        <v>55</v>
      </c>
      <c r="C73">
        <v>28</v>
      </c>
      <c r="D73">
        <v>113488</v>
      </c>
      <c r="E73">
        <v>41.088000000000001</v>
      </c>
      <c r="F73">
        <v>138</v>
      </c>
      <c r="H73">
        <v>55</v>
      </c>
      <c r="I73" t="s">
        <v>55</v>
      </c>
      <c r="J73">
        <v>28</v>
      </c>
      <c r="K73">
        <v>126256</v>
      </c>
      <c r="L73">
        <v>40.678199999999997</v>
      </c>
      <c r="M73">
        <v>127</v>
      </c>
    </row>
    <row r="74" spans="1:13" x14ac:dyDescent="0.25">
      <c r="A74">
        <v>56</v>
      </c>
      <c r="B74" t="s">
        <v>55</v>
      </c>
      <c r="C74">
        <v>28</v>
      </c>
      <c r="D74">
        <v>105264</v>
      </c>
      <c r="E74">
        <v>41.1173</v>
      </c>
      <c r="F74">
        <v>131</v>
      </c>
      <c r="H74">
        <v>56</v>
      </c>
      <c r="I74" t="s">
        <v>55</v>
      </c>
      <c r="J74">
        <v>28</v>
      </c>
      <c r="K74">
        <v>120560</v>
      </c>
      <c r="L74">
        <v>40.725499999999997</v>
      </c>
      <c r="M74">
        <v>122</v>
      </c>
    </row>
    <row r="75" spans="1:13" x14ac:dyDescent="0.25">
      <c r="A75">
        <v>57</v>
      </c>
      <c r="B75" t="s">
        <v>55</v>
      </c>
      <c r="C75">
        <v>28</v>
      </c>
      <c r="D75">
        <v>109816</v>
      </c>
      <c r="E75">
        <v>41.137999999999998</v>
      </c>
      <c r="F75">
        <v>135</v>
      </c>
      <c r="H75">
        <v>57</v>
      </c>
      <c r="I75" t="s">
        <v>55</v>
      </c>
      <c r="J75">
        <v>28</v>
      </c>
      <c r="K75">
        <v>129520</v>
      </c>
      <c r="L75">
        <v>40.739100000000001</v>
      </c>
      <c r="M75">
        <v>126</v>
      </c>
    </row>
    <row r="76" spans="1:13" x14ac:dyDescent="0.25">
      <c r="A76">
        <v>58</v>
      </c>
      <c r="B76" t="s">
        <v>55</v>
      </c>
      <c r="C76">
        <v>28</v>
      </c>
      <c r="D76">
        <v>112112</v>
      </c>
      <c r="E76">
        <v>41.164400000000001</v>
      </c>
      <c r="F76">
        <v>135</v>
      </c>
      <c r="H76">
        <v>58</v>
      </c>
      <c r="I76" t="s">
        <v>55</v>
      </c>
      <c r="J76">
        <v>28</v>
      </c>
      <c r="K76">
        <v>135792</v>
      </c>
      <c r="L76">
        <v>40.744199999999999</v>
      </c>
      <c r="M76">
        <v>128</v>
      </c>
    </row>
    <row r="77" spans="1:13" x14ac:dyDescent="0.25">
      <c r="A77">
        <v>59</v>
      </c>
      <c r="B77" t="s">
        <v>55</v>
      </c>
      <c r="C77">
        <v>28</v>
      </c>
      <c r="D77">
        <v>105832</v>
      </c>
      <c r="E77">
        <v>41.118499999999997</v>
      </c>
      <c r="F77">
        <v>133</v>
      </c>
      <c r="H77">
        <v>59</v>
      </c>
      <c r="I77" t="s">
        <v>55</v>
      </c>
      <c r="J77">
        <v>28</v>
      </c>
      <c r="K77">
        <v>130048</v>
      </c>
      <c r="L77">
        <v>40.710999999999999</v>
      </c>
      <c r="M77">
        <v>128</v>
      </c>
    </row>
    <row r="78" spans="1:13" x14ac:dyDescent="0.25">
      <c r="A78">
        <v>60</v>
      </c>
      <c r="B78" t="s">
        <v>55</v>
      </c>
      <c r="C78">
        <v>28</v>
      </c>
      <c r="D78">
        <v>117648</v>
      </c>
      <c r="E78">
        <v>41.164000000000001</v>
      </c>
      <c r="F78">
        <v>143</v>
      </c>
      <c r="H78">
        <v>60</v>
      </c>
      <c r="I78" t="s">
        <v>55</v>
      </c>
      <c r="J78">
        <v>28</v>
      </c>
      <c r="K78">
        <v>139032</v>
      </c>
      <c r="L78">
        <v>40.738300000000002</v>
      </c>
      <c r="M78">
        <v>137</v>
      </c>
    </row>
    <row r="79" spans="1:13" x14ac:dyDescent="0.25">
      <c r="A79">
        <v>61</v>
      </c>
      <c r="B79" t="s">
        <v>55</v>
      </c>
      <c r="C79">
        <v>28</v>
      </c>
      <c r="D79">
        <v>116144</v>
      </c>
      <c r="E79">
        <v>41.170499999999997</v>
      </c>
      <c r="F79">
        <v>139</v>
      </c>
      <c r="H79">
        <v>61</v>
      </c>
      <c r="I79" t="s">
        <v>55</v>
      </c>
      <c r="J79">
        <v>28</v>
      </c>
      <c r="K79">
        <v>140896</v>
      </c>
      <c r="L79">
        <v>40.7408</v>
      </c>
      <c r="M79">
        <v>138</v>
      </c>
    </row>
    <row r="80" spans="1:13" x14ac:dyDescent="0.25">
      <c r="A80">
        <v>62</v>
      </c>
      <c r="B80" t="s">
        <v>55</v>
      </c>
      <c r="C80">
        <v>28</v>
      </c>
      <c r="D80">
        <v>116088</v>
      </c>
      <c r="E80">
        <v>41.1496</v>
      </c>
      <c r="F80">
        <v>146</v>
      </c>
      <c r="H80">
        <v>62</v>
      </c>
      <c r="I80" t="s">
        <v>55</v>
      </c>
      <c r="J80">
        <v>28</v>
      </c>
      <c r="K80">
        <v>147512</v>
      </c>
      <c r="L80">
        <v>40.731999999999999</v>
      </c>
      <c r="M80">
        <v>136</v>
      </c>
    </row>
    <row r="81" spans="1:13" x14ac:dyDescent="0.25">
      <c r="A81">
        <v>63</v>
      </c>
      <c r="B81" t="s">
        <v>55</v>
      </c>
      <c r="C81">
        <v>28</v>
      </c>
      <c r="D81">
        <v>126328</v>
      </c>
      <c r="E81">
        <v>41.033900000000003</v>
      </c>
      <c r="F81">
        <v>145</v>
      </c>
      <c r="H81">
        <v>63</v>
      </c>
      <c r="I81" t="s">
        <v>55</v>
      </c>
      <c r="J81">
        <v>28</v>
      </c>
      <c r="K81">
        <v>156368</v>
      </c>
      <c r="L81">
        <v>40.603900000000003</v>
      </c>
      <c r="M81">
        <v>143</v>
      </c>
    </row>
    <row r="82" spans="1:13" x14ac:dyDescent="0.25">
      <c r="A82">
        <v>65</v>
      </c>
      <c r="B82" t="s">
        <v>55</v>
      </c>
      <c r="C82">
        <v>28</v>
      </c>
      <c r="D82">
        <v>135216</v>
      </c>
      <c r="E82">
        <v>41.117600000000003</v>
      </c>
      <c r="F82">
        <v>145</v>
      </c>
      <c r="H82">
        <v>65</v>
      </c>
      <c r="I82" t="s">
        <v>55</v>
      </c>
      <c r="J82">
        <v>28</v>
      </c>
      <c r="K82">
        <v>154160</v>
      </c>
      <c r="L82">
        <v>40.555900000000001</v>
      </c>
      <c r="M82">
        <v>101</v>
      </c>
    </row>
    <row r="83" spans="1:13" x14ac:dyDescent="0.25">
      <c r="A83">
        <v>66</v>
      </c>
      <c r="B83" t="s">
        <v>55</v>
      </c>
      <c r="C83">
        <v>28</v>
      </c>
      <c r="D83">
        <v>130304</v>
      </c>
      <c r="E83">
        <v>41.08</v>
      </c>
      <c r="F83">
        <v>122</v>
      </c>
      <c r="H83">
        <v>66</v>
      </c>
      <c r="I83" t="s">
        <v>55</v>
      </c>
      <c r="J83">
        <v>28</v>
      </c>
      <c r="K83">
        <v>156080</v>
      </c>
      <c r="L83">
        <v>40.529499999999999</v>
      </c>
      <c r="M83">
        <v>119</v>
      </c>
    </row>
    <row r="84" spans="1:13" x14ac:dyDescent="0.25">
      <c r="A84">
        <v>67</v>
      </c>
      <c r="B84" t="s">
        <v>55</v>
      </c>
      <c r="C84">
        <v>28</v>
      </c>
      <c r="D84">
        <v>115816</v>
      </c>
      <c r="E84">
        <v>41.090899999999998</v>
      </c>
      <c r="F84">
        <v>124</v>
      </c>
      <c r="H84">
        <v>67</v>
      </c>
      <c r="I84" t="s">
        <v>55</v>
      </c>
      <c r="J84">
        <v>28</v>
      </c>
      <c r="K84">
        <v>143264</v>
      </c>
      <c r="L84">
        <v>40.553100000000001</v>
      </c>
      <c r="M84">
        <v>119</v>
      </c>
    </row>
    <row r="85" spans="1:13" x14ac:dyDescent="0.25">
      <c r="A85">
        <v>68</v>
      </c>
      <c r="B85" t="s">
        <v>55</v>
      </c>
      <c r="C85">
        <v>28</v>
      </c>
      <c r="D85">
        <v>121312</v>
      </c>
      <c r="E85">
        <v>41.102499999999999</v>
      </c>
      <c r="F85">
        <v>142</v>
      </c>
      <c r="H85">
        <v>68</v>
      </c>
      <c r="I85" t="s">
        <v>55</v>
      </c>
      <c r="J85">
        <v>28</v>
      </c>
      <c r="K85">
        <v>149512</v>
      </c>
      <c r="L85">
        <v>40.561199999999999</v>
      </c>
      <c r="M85">
        <v>133</v>
      </c>
    </row>
    <row r="86" spans="1:13" x14ac:dyDescent="0.25">
      <c r="A86">
        <v>69</v>
      </c>
      <c r="B86" t="s">
        <v>55</v>
      </c>
      <c r="C86">
        <v>28</v>
      </c>
      <c r="D86">
        <v>118200</v>
      </c>
      <c r="E86">
        <v>41.100200000000001</v>
      </c>
      <c r="F86">
        <v>138</v>
      </c>
      <c r="H86">
        <v>69</v>
      </c>
      <c r="I86" t="s">
        <v>55</v>
      </c>
      <c r="J86">
        <v>28</v>
      </c>
      <c r="K86">
        <v>147088</v>
      </c>
      <c r="L86">
        <v>40.577599999999997</v>
      </c>
      <c r="M86">
        <v>135</v>
      </c>
    </row>
    <row r="87" spans="1:13" x14ac:dyDescent="0.25">
      <c r="A87">
        <v>70</v>
      </c>
      <c r="B87" t="s">
        <v>55</v>
      </c>
      <c r="C87">
        <v>28</v>
      </c>
      <c r="D87">
        <v>110688</v>
      </c>
      <c r="E87">
        <v>41.110399999999998</v>
      </c>
      <c r="F87">
        <v>131</v>
      </c>
      <c r="H87">
        <v>70</v>
      </c>
      <c r="I87" t="s">
        <v>55</v>
      </c>
      <c r="J87">
        <v>28</v>
      </c>
      <c r="K87">
        <v>130800</v>
      </c>
      <c r="L87">
        <v>40.5886</v>
      </c>
      <c r="M87">
        <v>128</v>
      </c>
    </row>
    <row r="88" spans="1:13" x14ac:dyDescent="0.25">
      <c r="A88">
        <v>71</v>
      </c>
      <c r="B88" t="s">
        <v>55</v>
      </c>
      <c r="C88">
        <v>28</v>
      </c>
      <c r="D88">
        <v>112552</v>
      </c>
      <c r="E88">
        <v>41.0749</v>
      </c>
      <c r="F88">
        <v>131</v>
      </c>
      <c r="H88">
        <v>71</v>
      </c>
      <c r="I88" t="s">
        <v>55</v>
      </c>
      <c r="J88">
        <v>28</v>
      </c>
      <c r="K88">
        <v>129416</v>
      </c>
      <c r="L88">
        <v>40.575099999999999</v>
      </c>
      <c r="M88">
        <v>127</v>
      </c>
    </row>
    <row r="89" spans="1:13" x14ac:dyDescent="0.25">
      <c r="A89">
        <v>72</v>
      </c>
      <c r="B89" t="s">
        <v>55</v>
      </c>
      <c r="C89">
        <v>28</v>
      </c>
      <c r="D89">
        <v>109400</v>
      </c>
      <c r="E89">
        <v>41.017800000000001</v>
      </c>
      <c r="F89">
        <v>137</v>
      </c>
      <c r="H89">
        <v>72</v>
      </c>
      <c r="I89" t="s">
        <v>55</v>
      </c>
      <c r="J89">
        <v>28</v>
      </c>
      <c r="K89">
        <v>130800</v>
      </c>
      <c r="L89">
        <v>40.581000000000003</v>
      </c>
      <c r="M89">
        <v>126</v>
      </c>
    </row>
    <row r="90" spans="1:13" x14ac:dyDescent="0.25">
      <c r="A90">
        <v>73</v>
      </c>
      <c r="B90" t="s">
        <v>55</v>
      </c>
      <c r="C90">
        <v>28</v>
      </c>
      <c r="D90">
        <v>108944</v>
      </c>
      <c r="E90">
        <v>40.969799999999999</v>
      </c>
      <c r="F90">
        <v>133</v>
      </c>
      <c r="H90">
        <v>73</v>
      </c>
      <c r="I90" t="s">
        <v>55</v>
      </c>
      <c r="J90">
        <v>28</v>
      </c>
      <c r="K90">
        <v>123320</v>
      </c>
      <c r="L90">
        <v>40.493200000000002</v>
      </c>
      <c r="M90">
        <v>121</v>
      </c>
    </row>
    <row r="91" spans="1:13" x14ac:dyDescent="0.25">
      <c r="A91">
        <v>74</v>
      </c>
      <c r="B91" t="s">
        <v>55</v>
      </c>
      <c r="C91">
        <v>28</v>
      </c>
      <c r="D91">
        <v>117896</v>
      </c>
      <c r="E91">
        <v>40.953299999999999</v>
      </c>
      <c r="F91">
        <v>144</v>
      </c>
      <c r="H91">
        <v>74</v>
      </c>
      <c r="I91" t="s">
        <v>55</v>
      </c>
      <c r="J91">
        <v>28</v>
      </c>
      <c r="K91">
        <v>135320</v>
      </c>
      <c r="L91">
        <v>40.501800000000003</v>
      </c>
      <c r="M91">
        <v>129</v>
      </c>
    </row>
    <row r="92" spans="1:13" x14ac:dyDescent="0.25">
      <c r="A92">
        <v>75</v>
      </c>
      <c r="B92" t="s">
        <v>55</v>
      </c>
      <c r="C92">
        <v>28</v>
      </c>
      <c r="D92">
        <v>107528</v>
      </c>
      <c r="E92">
        <v>40.8812</v>
      </c>
      <c r="F92">
        <v>136</v>
      </c>
      <c r="H92">
        <v>75</v>
      </c>
      <c r="I92" t="s">
        <v>55</v>
      </c>
      <c r="J92">
        <v>28</v>
      </c>
      <c r="K92">
        <v>125208</v>
      </c>
      <c r="L92">
        <v>40.475999999999999</v>
      </c>
      <c r="M92">
        <v>127</v>
      </c>
    </row>
    <row r="93" spans="1:13" x14ac:dyDescent="0.25">
      <c r="A93">
        <v>76</v>
      </c>
      <c r="B93" t="s">
        <v>55</v>
      </c>
      <c r="C93">
        <v>28</v>
      </c>
      <c r="D93">
        <v>155368</v>
      </c>
      <c r="E93">
        <v>40.880899999999997</v>
      </c>
      <c r="F93">
        <v>189</v>
      </c>
      <c r="H93">
        <v>76</v>
      </c>
      <c r="I93" t="s">
        <v>55</v>
      </c>
      <c r="J93">
        <v>28</v>
      </c>
      <c r="K93">
        <v>176976</v>
      </c>
      <c r="L93">
        <v>40.4651</v>
      </c>
      <c r="M93">
        <v>165</v>
      </c>
    </row>
    <row r="94" spans="1:13" x14ac:dyDescent="0.25">
      <c r="A94">
        <v>77</v>
      </c>
      <c r="B94" t="s">
        <v>55</v>
      </c>
      <c r="C94">
        <v>28</v>
      </c>
      <c r="D94">
        <v>121152</v>
      </c>
      <c r="E94">
        <v>40.830399999999997</v>
      </c>
      <c r="F94">
        <v>162</v>
      </c>
      <c r="H94">
        <v>77</v>
      </c>
      <c r="I94" t="s">
        <v>55</v>
      </c>
      <c r="J94">
        <v>28</v>
      </c>
      <c r="K94">
        <v>137512</v>
      </c>
      <c r="L94">
        <v>40.450800000000001</v>
      </c>
      <c r="M94">
        <v>143</v>
      </c>
    </row>
    <row r="95" spans="1:13" x14ac:dyDescent="0.25">
      <c r="A95">
        <v>78</v>
      </c>
      <c r="B95" t="s">
        <v>55</v>
      </c>
      <c r="C95">
        <v>28</v>
      </c>
      <c r="D95">
        <v>122168</v>
      </c>
      <c r="E95">
        <v>40.905000000000001</v>
      </c>
      <c r="F95">
        <v>155</v>
      </c>
      <c r="H95">
        <v>78</v>
      </c>
      <c r="I95" t="s">
        <v>55</v>
      </c>
      <c r="J95">
        <v>28</v>
      </c>
      <c r="K95">
        <v>138480</v>
      </c>
      <c r="L95">
        <v>40.504899999999999</v>
      </c>
      <c r="M95">
        <v>143</v>
      </c>
    </row>
    <row r="96" spans="1:13" x14ac:dyDescent="0.25">
      <c r="A96">
        <v>79</v>
      </c>
      <c r="B96" t="s">
        <v>55</v>
      </c>
      <c r="C96">
        <v>28</v>
      </c>
      <c r="D96">
        <v>122800</v>
      </c>
      <c r="E96">
        <v>40.941400000000002</v>
      </c>
      <c r="F96">
        <v>156</v>
      </c>
      <c r="H96">
        <v>79</v>
      </c>
      <c r="I96" t="s">
        <v>55</v>
      </c>
      <c r="J96">
        <v>28</v>
      </c>
      <c r="K96">
        <v>140304</v>
      </c>
      <c r="L96">
        <v>40.515799999999999</v>
      </c>
      <c r="M96">
        <v>144</v>
      </c>
    </row>
    <row r="97" spans="1:13" x14ac:dyDescent="0.25">
      <c r="A97">
        <v>80</v>
      </c>
      <c r="B97" t="s">
        <v>55</v>
      </c>
      <c r="C97">
        <v>28</v>
      </c>
      <c r="D97">
        <v>118288</v>
      </c>
      <c r="E97">
        <v>40.919499999999999</v>
      </c>
      <c r="F97">
        <v>152</v>
      </c>
      <c r="H97">
        <v>80</v>
      </c>
      <c r="I97" t="s">
        <v>55</v>
      </c>
      <c r="J97">
        <v>28</v>
      </c>
      <c r="K97">
        <v>134008</v>
      </c>
      <c r="L97">
        <v>40.547600000000003</v>
      </c>
      <c r="M97">
        <v>141</v>
      </c>
    </row>
    <row r="98" spans="1:13" x14ac:dyDescent="0.25">
      <c r="A98">
        <v>81</v>
      </c>
      <c r="B98" t="s">
        <v>55</v>
      </c>
      <c r="C98">
        <v>28</v>
      </c>
      <c r="D98">
        <v>125744</v>
      </c>
      <c r="E98">
        <v>40.974200000000003</v>
      </c>
      <c r="F98">
        <v>160</v>
      </c>
      <c r="H98">
        <v>81</v>
      </c>
      <c r="I98" t="s">
        <v>55</v>
      </c>
      <c r="J98">
        <v>28</v>
      </c>
      <c r="K98">
        <v>144440</v>
      </c>
      <c r="L98">
        <v>40.595500000000001</v>
      </c>
      <c r="M98">
        <v>143</v>
      </c>
    </row>
    <row r="99" spans="1:13" x14ac:dyDescent="0.25">
      <c r="A99">
        <v>82</v>
      </c>
      <c r="B99" t="s">
        <v>55</v>
      </c>
      <c r="C99">
        <v>28</v>
      </c>
      <c r="D99">
        <v>120744</v>
      </c>
      <c r="E99">
        <v>40.979100000000003</v>
      </c>
      <c r="F99">
        <v>147</v>
      </c>
      <c r="H99">
        <v>82</v>
      </c>
      <c r="I99" t="s">
        <v>55</v>
      </c>
      <c r="J99">
        <v>28</v>
      </c>
      <c r="K99">
        <v>137568</v>
      </c>
      <c r="L99">
        <v>40.596499999999999</v>
      </c>
      <c r="M99">
        <v>140</v>
      </c>
    </row>
    <row r="100" spans="1:13" x14ac:dyDescent="0.25">
      <c r="A100">
        <v>83</v>
      </c>
      <c r="B100" t="s">
        <v>55</v>
      </c>
      <c r="C100">
        <v>28</v>
      </c>
      <c r="D100">
        <v>118400</v>
      </c>
      <c r="E100">
        <v>40.983199999999997</v>
      </c>
      <c r="F100">
        <v>141</v>
      </c>
      <c r="H100">
        <v>83</v>
      </c>
      <c r="I100" t="s">
        <v>55</v>
      </c>
      <c r="J100">
        <v>28</v>
      </c>
      <c r="K100">
        <v>135576</v>
      </c>
      <c r="L100">
        <v>40.589700000000001</v>
      </c>
      <c r="M100">
        <v>138</v>
      </c>
    </row>
    <row r="101" spans="1:13" x14ac:dyDescent="0.25">
      <c r="A101">
        <v>84</v>
      </c>
      <c r="B101" t="s">
        <v>55</v>
      </c>
      <c r="C101">
        <v>28</v>
      </c>
      <c r="D101">
        <v>125096</v>
      </c>
      <c r="E101">
        <v>40.928100000000001</v>
      </c>
      <c r="F101">
        <v>146</v>
      </c>
      <c r="H101">
        <v>84</v>
      </c>
      <c r="I101" t="s">
        <v>55</v>
      </c>
      <c r="J101">
        <v>28</v>
      </c>
      <c r="K101">
        <v>140848</v>
      </c>
      <c r="L101">
        <v>40.542999999999999</v>
      </c>
      <c r="M101">
        <v>141</v>
      </c>
    </row>
    <row r="102" spans="1:13" x14ac:dyDescent="0.25">
      <c r="A102">
        <v>85</v>
      </c>
      <c r="B102" t="s">
        <v>55</v>
      </c>
      <c r="C102">
        <v>28</v>
      </c>
      <c r="D102">
        <v>122464</v>
      </c>
      <c r="E102">
        <v>40.856099999999998</v>
      </c>
      <c r="F102">
        <v>142</v>
      </c>
      <c r="H102">
        <v>85</v>
      </c>
      <c r="I102" t="s">
        <v>55</v>
      </c>
      <c r="J102">
        <v>28</v>
      </c>
      <c r="K102">
        <v>137040</v>
      </c>
      <c r="L102">
        <v>40.473599999999998</v>
      </c>
      <c r="M102">
        <v>138</v>
      </c>
    </row>
    <row r="103" spans="1:13" x14ac:dyDescent="0.25">
      <c r="A103">
        <v>86</v>
      </c>
      <c r="B103" t="s">
        <v>55</v>
      </c>
      <c r="C103">
        <v>28</v>
      </c>
      <c r="D103">
        <v>128856</v>
      </c>
      <c r="E103">
        <v>40.808900000000001</v>
      </c>
      <c r="F103">
        <v>153</v>
      </c>
      <c r="H103">
        <v>86</v>
      </c>
      <c r="I103" t="s">
        <v>55</v>
      </c>
      <c r="J103">
        <v>28</v>
      </c>
      <c r="K103">
        <v>141144</v>
      </c>
      <c r="L103">
        <v>40.475299999999997</v>
      </c>
      <c r="M103">
        <v>142</v>
      </c>
    </row>
    <row r="104" spans="1:13" x14ac:dyDescent="0.25">
      <c r="A104">
        <v>87</v>
      </c>
      <c r="B104" t="s">
        <v>55</v>
      </c>
      <c r="C104">
        <v>28</v>
      </c>
      <c r="D104">
        <v>122776</v>
      </c>
      <c r="E104">
        <v>40.814999999999998</v>
      </c>
      <c r="F104">
        <v>145</v>
      </c>
      <c r="H104">
        <v>87</v>
      </c>
      <c r="I104" t="s">
        <v>55</v>
      </c>
      <c r="J104">
        <v>28</v>
      </c>
      <c r="K104">
        <v>134800</v>
      </c>
      <c r="L104">
        <v>40.485999999999997</v>
      </c>
      <c r="M104">
        <v>140</v>
      </c>
    </row>
    <row r="105" spans="1:13" x14ac:dyDescent="0.25">
      <c r="A105">
        <v>88</v>
      </c>
      <c r="B105" t="s">
        <v>55</v>
      </c>
      <c r="C105">
        <v>28</v>
      </c>
      <c r="D105">
        <v>119400</v>
      </c>
      <c r="E105">
        <v>40.846800000000002</v>
      </c>
      <c r="F105">
        <v>140</v>
      </c>
      <c r="H105">
        <v>88</v>
      </c>
      <c r="I105" t="s">
        <v>55</v>
      </c>
      <c r="J105">
        <v>28</v>
      </c>
      <c r="K105">
        <v>132704</v>
      </c>
      <c r="L105">
        <v>40.500999999999998</v>
      </c>
      <c r="M105">
        <v>136</v>
      </c>
    </row>
    <row r="106" spans="1:13" x14ac:dyDescent="0.25">
      <c r="A106">
        <v>89</v>
      </c>
      <c r="B106" t="s">
        <v>55</v>
      </c>
      <c r="C106">
        <v>28</v>
      </c>
      <c r="D106">
        <v>116776</v>
      </c>
      <c r="E106">
        <v>40.908799999999999</v>
      </c>
      <c r="F106">
        <v>138</v>
      </c>
      <c r="H106">
        <v>89</v>
      </c>
      <c r="I106" t="s">
        <v>55</v>
      </c>
      <c r="J106">
        <v>28</v>
      </c>
      <c r="K106">
        <v>135336</v>
      </c>
      <c r="L106">
        <v>40.564999999999998</v>
      </c>
      <c r="M106">
        <v>135</v>
      </c>
    </row>
    <row r="107" spans="1:13" x14ac:dyDescent="0.25">
      <c r="A107">
        <v>90</v>
      </c>
      <c r="B107" t="s">
        <v>55</v>
      </c>
      <c r="C107">
        <v>28</v>
      </c>
      <c r="D107">
        <v>117792</v>
      </c>
      <c r="E107">
        <v>40.957299999999996</v>
      </c>
      <c r="F107">
        <v>135</v>
      </c>
      <c r="H107">
        <v>90</v>
      </c>
      <c r="I107" t="s">
        <v>55</v>
      </c>
      <c r="J107">
        <v>28</v>
      </c>
      <c r="K107">
        <v>141144</v>
      </c>
      <c r="L107">
        <v>40.602699999999999</v>
      </c>
      <c r="M107">
        <v>134</v>
      </c>
    </row>
    <row r="108" spans="1:13" x14ac:dyDescent="0.25">
      <c r="A108">
        <v>91</v>
      </c>
      <c r="B108" t="s">
        <v>55</v>
      </c>
      <c r="C108">
        <v>28</v>
      </c>
      <c r="D108">
        <v>109352</v>
      </c>
      <c r="E108">
        <v>40.960999999999999</v>
      </c>
      <c r="F108">
        <v>127</v>
      </c>
      <c r="H108">
        <v>91</v>
      </c>
      <c r="I108" t="s">
        <v>55</v>
      </c>
      <c r="J108">
        <v>28</v>
      </c>
      <c r="K108">
        <v>133824</v>
      </c>
      <c r="L108">
        <v>40.568399999999997</v>
      </c>
      <c r="M108">
        <v>131</v>
      </c>
    </row>
    <row r="109" spans="1:13" x14ac:dyDescent="0.25">
      <c r="A109">
        <v>92</v>
      </c>
      <c r="B109" t="s">
        <v>55</v>
      </c>
      <c r="C109">
        <v>28</v>
      </c>
      <c r="D109">
        <v>111408</v>
      </c>
      <c r="E109">
        <v>40.957999999999998</v>
      </c>
      <c r="F109">
        <v>127</v>
      </c>
      <c r="H109">
        <v>92</v>
      </c>
      <c r="I109" t="s">
        <v>55</v>
      </c>
      <c r="J109">
        <v>28</v>
      </c>
      <c r="K109">
        <v>132640</v>
      </c>
      <c r="L109">
        <v>40.621400000000001</v>
      </c>
      <c r="M109">
        <v>133</v>
      </c>
    </row>
    <row r="110" spans="1:13" x14ac:dyDescent="0.25">
      <c r="A110">
        <v>93</v>
      </c>
      <c r="B110" t="s">
        <v>55</v>
      </c>
      <c r="C110">
        <v>28</v>
      </c>
      <c r="D110">
        <v>107952</v>
      </c>
      <c r="E110">
        <v>40.976300000000002</v>
      </c>
      <c r="F110">
        <v>121</v>
      </c>
      <c r="H110">
        <v>93</v>
      </c>
      <c r="I110" t="s">
        <v>55</v>
      </c>
      <c r="J110">
        <v>28</v>
      </c>
      <c r="K110">
        <v>129224</v>
      </c>
      <c r="L110">
        <v>40.6404</v>
      </c>
      <c r="M110">
        <v>125</v>
      </c>
    </row>
    <row r="111" spans="1:13" x14ac:dyDescent="0.25">
      <c r="A111">
        <v>94</v>
      </c>
      <c r="B111" t="s">
        <v>55</v>
      </c>
      <c r="C111">
        <v>28</v>
      </c>
      <c r="D111">
        <v>100832</v>
      </c>
      <c r="E111">
        <v>40.987299999999998</v>
      </c>
      <c r="F111">
        <v>112</v>
      </c>
      <c r="H111">
        <v>94</v>
      </c>
      <c r="I111" t="s">
        <v>55</v>
      </c>
      <c r="J111">
        <v>28</v>
      </c>
      <c r="K111">
        <v>128416</v>
      </c>
      <c r="L111">
        <v>40.656599999999997</v>
      </c>
      <c r="M111">
        <v>115</v>
      </c>
    </row>
    <row r="112" spans="1:13" x14ac:dyDescent="0.25">
      <c r="A112">
        <v>95</v>
      </c>
      <c r="B112" t="s">
        <v>55</v>
      </c>
      <c r="C112">
        <v>28</v>
      </c>
      <c r="D112">
        <v>106440</v>
      </c>
      <c r="E112">
        <v>41.037599999999998</v>
      </c>
      <c r="F112">
        <v>118</v>
      </c>
      <c r="H112">
        <v>95</v>
      </c>
      <c r="I112" t="s">
        <v>55</v>
      </c>
      <c r="J112">
        <v>28</v>
      </c>
      <c r="K112">
        <v>134160</v>
      </c>
      <c r="L112">
        <v>40.68</v>
      </c>
      <c r="M112">
        <v>119</v>
      </c>
    </row>
    <row r="113" spans="1:13" x14ac:dyDescent="0.25">
      <c r="A113">
        <v>97</v>
      </c>
      <c r="B113" t="s">
        <v>55</v>
      </c>
      <c r="C113">
        <v>28</v>
      </c>
      <c r="D113">
        <v>106080</v>
      </c>
      <c r="E113">
        <v>41.373699999999999</v>
      </c>
      <c r="F113">
        <v>117</v>
      </c>
      <c r="H113">
        <v>97</v>
      </c>
      <c r="I113" t="s">
        <v>55</v>
      </c>
      <c r="J113">
        <v>28</v>
      </c>
      <c r="K113">
        <v>126512</v>
      </c>
      <c r="L113">
        <v>40.694299999999998</v>
      </c>
      <c r="M113">
        <v>82</v>
      </c>
    </row>
    <row r="114" spans="1:13" x14ac:dyDescent="0.25">
      <c r="A114">
        <v>98</v>
      </c>
      <c r="B114" t="s">
        <v>55</v>
      </c>
      <c r="C114">
        <v>28</v>
      </c>
      <c r="D114">
        <v>106968</v>
      </c>
      <c r="E114">
        <v>41.314599999999999</v>
      </c>
      <c r="F114">
        <v>103</v>
      </c>
      <c r="H114">
        <v>98</v>
      </c>
      <c r="I114" t="s">
        <v>55</v>
      </c>
      <c r="J114">
        <v>28</v>
      </c>
      <c r="K114">
        <v>137784</v>
      </c>
      <c r="L114">
        <v>40.717599999999997</v>
      </c>
      <c r="M114">
        <v>97</v>
      </c>
    </row>
    <row r="115" spans="1:13" x14ac:dyDescent="0.25">
      <c r="A115">
        <v>99</v>
      </c>
      <c r="B115" t="s">
        <v>55</v>
      </c>
      <c r="C115">
        <v>28</v>
      </c>
      <c r="D115">
        <v>126104</v>
      </c>
      <c r="E115">
        <v>41.300600000000003</v>
      </c>
      <c r="F115">
        <v>136</v>
      </c>
      <c r="H115">
        <v>99</v>
      </c>
      <c r="I115" t="s">
        <v>55</v>
      </c>
      <c r="J115">
        <v>28</v>
      </c>
      <c r="K115">
        <v>159304</v>
      </c>
      <c r="L115">
        <v>40.736800000000002</v>
      </c>
      <c r="M115">
        <v>126</v>
      </c>
    </row>
    <row r="116" spans="1:13" x14ac:dyDescent="0.25">
      <c r="A116">
        <v>100</v>
      </c>
      <c r="B116" t="s">
        <v>55</v>
      </c>
      <c r="C116">
        <v>28</v>
      </c>
      <c r="D116">
        <v>121808</v>
      </c>
      <c r="E116">
        <v>41.185099999999998</v>
      </c>
      <c r="F116">
        <v>135</v>
      </c>
      <c r="H116">
        <v>100</v>
      </c>
      <c r="I116" t="s">
        <v>55</v>
      </c>
      <c r="J116">
        <v>28</v>
      </c>
      <c r="K116">
        <v>152312</v>
      </c>
      <c r="L116">
        <v>40.661200000000001</v>
      </c>
      <c r="M116">
        <v>132</v>
      </c>
    </row>
    <row r="117" spans="1:13" x14ac:dyDescent="0.25">
      <c r="A117">
        <v>101</v>
      </c>
      <c r="B117" t="s">
        <v>55</v>
      </c>
      <c r="C117">
        <v>28</v>
      </c>
      <c r="D117">
        <v>107880</v>
      </c>
      <c r="E117">
        <v>41.133299999999998</v>
      </c>
      <c r="F117">
        <v>128</v>
      </c>
      <c r="H117">
        <v>101</v>
      </c>
      <c r="I117" t="s">
        <v>55</v>
      </c>
      <c r="J117">
        <v>28</v>
      </c>
      <c r="K117">
        <v>135336</v>
      </c>
      <c r="L117">
        <v>40.654600000000002</v>
      </c>
      <c r="M117">
        <v>123</v>
      </c>
    </row>
    <row r="118" spans="1:13" x14ac:dyDescent="0.25">
      <c r="A118">
        <v>102</v>
      </c>
      <c r="B118" t="s">
        <v>55</v>
      </c>
      <c r="C118">
        <v>28</v>
      </c>
      <c r="D118">
        <v>121080</v>
      </c>
      <c r="E118">
        <v>41.101300000000002</v>
      </c>
      <c r="F118">
        <v>143</v>
      </c>
      <c r="H118">
        <v>102</v>
      </c>
      <c r="I118" t="s">
        <v>55</v>
      </c>
      <c r="J118">
        <v>28</v>
      </c>
      <c r="K118">
        <v>150360</v>
      </c>
      <c r="L118">
        <v>40.622300000000003</v>
      </c>
      <c r="M118">
        <v>144</v>
      </c>
    </row>
    <row r="119" spans="1:13" x14ac:dyDescent="0.25">
      <c r="A119">
        <v>103</v>
      </c>
      <c r="B119" t="s">
        <v>55</v>
      </c>
      <c r="C119">
        <v>28</v>
      </c>
      <c r="D119">
        <v>128240</v>
      </c>
      <c r="E119">
        <v>41.029400000000003</v>
      </c>
      <c r="F119">
        <v>152</v>
      </c>
      <c r="H119">
        <v>103</v>
      </c>
      <c r="I119" t="s">
        <v>55</v>
      </c>
      <c r="J119">
        <v>28</v>
      </c>
      <c r="K119">
        <v>152088</v>
      </c>
      <c r="L119">
        <v>40.609000000000002</v>
      </c>
      <c r="M119">
        <v>151</v>
      </c>
    </row>
    <row r="120" spans="1:13" x14ac:dyDescent="0.25">
      <c r="A120">
        <v>104</v>
      </c>
      <c r="B120" t="s">
        <v>55</v>
      </c>
      <c r="C120">
        <v>28</v>
      </c>
      <c r="D120">
        <v>116824</v>
      </c>
      <c r="E120">
        <v>41.1051</v>
      </c>
      <c r="F120">
        <v>137</v>
      </c>
      <c r="H120">
        <v>104</v>
      </c>
      <c r="I120" t="s">
        <v>55</v>
      </c>
      <c r="J120">
        <v>28</v>
      </c>
      <c r="K120">
        <v>137616</v>
      </c>
      <c r="L120">
        <v>40.666499999999999</v>
      </c>
      <c r="M120">
        <v>138</v>
      </c>
    </row>
    <row r="121" spans="1:13" x14ac:dyDescent="0.25">
      <c r="A121">
        <v>105</v>
      </c>
      <c r="B121" t="s">
        <v>55</v>
      </c>
      <c r="C121">
        <v>28</v>
      </c>
      <c r="D121">
        <v>124552</v>
      </c>
      <c r="E121">
        <v>41.235199999999999</v>
      </c>
      <c r="F121">
        <v>151</v>
      </c>
      <c r="H121">
        <v>105</v>
      </c>
      <c r="I121" t="s">
        <v>55</v>
      </c>
      <c r="J121">
        <v>28</v>
      </c>
      <c r="K121">
        <v>139976</v>
      </c>
      <c r="L121">
        <v>40.784500000000001</v>
      </c>
      <c r="M121">
        <v>141</v>
      </c>
    </row>
    <row r="122" spans="1:13" x14ac:dyDescent="0.25">
      <c r="A122">
        <v>106</v>
      </c>
      <c r="B122" t="s">
        <v>55</v>
      </c>
      <c r="C122">
        <v>28</v>
      </c>
      <c r="D122">
        <v>112912</v>
      </c>
      <c r="E122">
        <v>41.251899999999999</v>
      </c>
      <c r="F122">
        <v>135</v>
      </c>
      <c r="H122">
        <v>106</v>
      </c>
      <c r="I122" t="s">
        <v>55</v>
      </c>
      <c r="J122">
        <v>28</v>
      </c>
      <c r="K122">
        <v>126344</v>
      </c>
      <c r="L122">
        <v>40.7804</v>
      </c>
      <c r="M122">
        <v>131</v>
      </c>
    </row>
    <row r="123" spans="1:13" x14ac:dyDescent="0.25">
      <c r="A123">
        <v>107</v>
      </c>
      <c r="B123" t="s">
        <v>55</v>
      </c>
      <c r="C123">
        <v>28</v>
      </c>
      <c r="D123">
        <v>119304</v>
      </c>
      <c r="E123">
        <v>41.248399999999997</v>
      </c>
      <c r="F123">
        <v>137</v>
      </c>
      <c r="H123">
        <v>107</v>
      </c>
      <c r="I123" t="s">
        <v>55</v>
      </c>
      <c r="J123">
        <v>28</v>
      </c>
      <c r="K123">
        <v>139048</v>
      </c>
      <c r="L123">
        <v>40.858199999999997</v>
      </c>
      <c r="M123">
        <v>135</v>
      </c>
    </row>
    <row r="124" spans="1:13" x14ac:dyDescent="0.25">
      <c r="A124">
        <v>108</v>
      </c>
      <c r="B124" t="s">
        <v>55</v>
      </c>
      <c r="C124">
        <v>28</v>
      </c>
      <c r="D124">
        <v>120544</v>
      </c>
      <c r="E124">
        <v>41.2455</v>
      </c>
      <c r="F124">
        <v>143</v>
      </c>
      <c r="H124">
        <v>108</v>
      </c>
      <c r="I124" t="s">
        <v>55</v>
      </c>
      <c r="J124">
        <v>28</v>
      </c>
      <c r="K124">
        <v>133976</v>
      </c>
      <c r="L124">
        <v>40.863700000000001</v>
      </c>
      <c r="M124">
        <v>137</v>
      </c>
    </row>
    <row r="125" spans="1:13" x14ac:dyDescent="0.25">
      <c r="A125">
        <v>109</v>
      </c>
      <c r="B125" t="s">
        <v>55</v>
      </c>
      <c r="C125">
        <v>28</v>
      </c>
      <c r="D125">
        <v>111232</v>
      </c>
      <c r="E125">
        <v>41.249099999999999</v>
      </c>
      <c r="F125">
        <v>133</v>
      </c>
      <c r="H125">
        <v>109</v>
      </c>
      <c r="I125" t="s">
        <v>55</v>
      </c>
      <c r="J125">
        <v>28</v>
      </c>
      <c r="K125">
        <v>122424</v>
      </c>
      <c r="L125">
        <v>40.871600000000001</v>
      </c>
      <c r="M125">
        <v>126</v>
      </c>
    </row>
    <row r="126" spans="1:13" x14ac:dyDescent="0.25">
      <c r="A126">
        <v>110</v>
      </c>
      <c r="B126" t="s">
        <v>55</v>
      </c>
      <c r="C126">
        <v>28</v>
      </c>
      <c r="D126">
        <v>113656</v>
      </c>
      <c r="E126">
        <v>41.302900000000001</v>
      </c>
      <c r="F126">
        <v>134</v>
      </c>
      <c r="H126">
        <v>110</v>
      </c>
      <c r="I126" t="s">
        <v>55</v>
      </c>
      <c r="J126">
        <v>28</v>
      </c>
      <c r="K126">
        <v>130152</v>
      </c>
      <c r="L126">
        <v>40.900500000000001</v>
      </c>
      <c r="M126">
        <v>129</v>
      </c>
    </row>
    <row r="127" spans="1:13" x14ac:dyDescent="0.25">
      <c r="A127">
        <v>111</v>
      </c>
      <c r="B127" t="s">
        <v>55</v>
      </c>
      <c r="C127">
        <v>28</v>
      </c>
      <c r="D127">
        <v>104992</v>
      </c>
      <c r="E127">
        <v>41.348799999999997</v>
      </c>
      <c r="F127">
        <v>128</v>
      </c>
      <c r="H127">
        <v>111</v>
      </c>
      <c r="I127" t="s">
        <v>55</v>
      </c>
      <c r="J127">
        <v>28</v>
      </c>
      <c r="K127">
        <v>122776</v>
      </c>
      <c r="L127">
        <v>40.976999999999997</v>
      </c>
      <c r="M127">
        <v>126</v>
      </c>
    </row>
    <row r="128" spans="1:13" x14ac:dyDescent="0.25">
      <c r="A128">
        <v>112</v>
      </c>
      <c r="B128" t="s">
        <v>55</v>
      </c>
      <c r="C128">
        <v>28</v>
      </c>
      <c r="D128">
        <v>97840</v>
      </c>
      <c r="E128">
        <v>41.347099999999998</v>
      </c>
      <c r="F128">
        <v>121</v>
      </c>
      <c r="H128">
        <v>112</v>
      </c>
      <c r="I128" t="s">
        <v>55</v>
      </c>
      <c r="J128">
        <v>28</v>
      </c>
      <c r="K128">
        <v>114784</v>
      </c>
      <c r="L128">
        <v>40.976199999999999</v>
      </c>
      <c r="M128">
        <v>117</v>
      </c>
    </row>
    <row r="129" spans="1:13" x14ac:dyDescent="0.25">
      <c r="A129">
        <v>113</v>
      </c>
      <c r="B129" t="s">
        <v>55</v>
      </c>
      <c r="C129">
        <v>28</v>
      </c>
      <c r="D129">
        <v>104672</v>
      </c>
      <c r="E129">
        <v>41.393099999999997</v>
      </c>
      <c r="F129">
        <v>129</v>
      </c>
      <c r="H129">
        <v>113</v>
      </c>
      <c r="I129" t="s">
        <v>55</v>
      </c>
      <c r="J129">
        <v>28</v>
      </c>
      <c r="K129">
        <v>120824</v>
      </c>
      <c r="L129">
        <v>41.003999999999998</v>
      </c>
      <c r="M129">
        <v>123</v>
      </c>
    </row>
    <row r="130" spans="1:13" x14ac:dyDescent="0.25">
      <c r="A130">
        <v>114</v>
      </c>
      <c r="B130" t="s">
        <v>55</v>
      </c>
      <c r="C130">
        <v>28</v>
      </c>
      <c r="D130">
        <v>104904</v>
      </c>
      <c r="E130">
        <v>41.387</v>
      </c>
      <c r="F130">
        <v>124</v>
      </c>
      <c r="H130">
        <v>114</v>
      </c>
      <c r="I130" t="s">
        <v>55</v>
      </c>
      <c r="J130">
        <v>28</v>
      </c>
      <c r="K130">
        <v>121840</v>
      </c>
      <c r="L130">
        <v>40.9955</v>
      </c>
      <c r="M130">
        <v>117</v>
      </c>
    </row>
    <row r="131" spans="1:13" x14ac:dyDescent="0.25">
      <c r="A131">
        <v>115</v>
      </c>
      <c r="B131" t="s">
        <v>55</v>
      </c>
      <c r="C131">
        <v>28</v>
      </c>
      <c r="D131">
        <v>99632</v>
      </c>
      <c r="E131">
        <v>41.386299999999999</v>
      </c>
      <c r="F131">
        <v>114</v>
      </c>
      <c r="H131">
        <v>115</v>
      </c>
      <c r="I131" t="s">
        <v>55</v>
      </c>
      <c r="J131">
        <v>28</v>
      </c>
      <c r="K131">
        <v>110680</v>
      </c>
      <c r="L131">
        <v>40.964399999999998</v>
      </c>
      <c r="M131">
        <v>107</v>
      </c>
    </row>
    <row r="132" spans="1:13" x14ac:dyDescent="0.25">
      <c r="A132">
        <v>116</v>
      </c>
      <c r="B132" t="s">
        <v>55</v>
      </c>
      <c r="C132">
        <v>28</v>
      </c>
      <c r="D132">
        <v>102968</v>
      </c>
      <c r="E132">
        <v>41.319699999999997</v>
      </c>
      <c r="F132">
        <v>121</v>
      </c>
      <c r="H132">
        <v>116</v>
      </c>
      <c r="I132" t="s">
        <v>55</v>
      </c>
      <c r="J132">
        <v>28</v>
      </c>
      <c r="K132">
        <v>116560</v>
      </c>
      <c r="L132">
        <v>40.947499999999998</v>
      </c>
      <c r="M132">
        <v>112</v>
      </c>
    </row>
    <row r="133" spans="1:13" x14ac:dyDescent="0.25">
      <c r="A133">
        <v>117</v>
      </c>
      <c r="B133" t="s">
        <v>55</v>
      </c>
      <c r="C133">
        <v>28</v>
      </c>
      <c r="D133">
        <v>96208</v>
      </c>
      <c r="E133">
        <v>41.295099999999998</v>
      </c>
      <c r="F133">
        <v>112</v>
      </c>
      <c r="H133">
        <v>117</v>
      </c>
      <c r="I133" t="s">
        <v>55</v>
      </c>
      <c r="J133">
        <v>28</v>
      </c>
      <c r="K133">
        <v>110104</v>
      </c>
      <c r="L133">
        <v>40.893799999999999</v>
      </c>
      <c r="M133">
        <v>108</v>
      </c>
    </row>
    <row r="134" spans="1:13" x14ac:dyDescent="0.25">
      <c r="A134">
        <v>118</v>
      </c>
      <c r="B134" t="s">
        <v>55</v>
      </c>
      <c r="C134">
        <v>28</v>
      </c>
      <c r="D134">
        <v>106216</v>
      </c>
      <c r="E134">
        <v>41.276000000000003</v>
      </c>
      <c r="F134">
        <v>123</v>
      </c>
      <c r="H134">
        <v>118</v>
      </c>
      <c r="I134" t="s">
        <v>55</v>
      </c>
      <c r="J134">
        <v>28</v>
      </c>
      <c r="K134">
        <v>117360</v>
      </c>
      <c r="L134">
        <v>40.904299999999999</v>
      </c>
      <c r="M134">
        <v>113</v>
      </c>
    </row>
    <row r="135" spans="1:13" x14ac:dyDescent="0.25">
      <c r="A135">
        <v>119</v>
      </c>
      <c r="B135" t="s">
        <v>55</v>
      </c>
      <c r="C135">
        <v>28</v>
      </c>
      <c r="D135">
        <v>108512</v>
      </c>
      <c r="E135">
        <v>41.234900000000003</v>
      </c>
      <c r="F135">
        <v>128</v>
      </c>
      <c r="H135">
        <v>119</v>
      </c>
      <c r="I135" t="s">
        <v>55</v>
      </c>
      <c r="J135">
        <v>28</v>
      </c>
      <c r="K135">
        <v>119864</v>
      </c>
      <c r="L135">
        <v>40.881</v>
      </c>
      <c r="M135">
        <v>117</v>
      </c>
    </row>
    <row r="136" spans="1:13" x14ac:dyDescent="0.25">
      <c r="A136">
        <v>120</v>
      </c>
      <c r="B136" t="s">
        <v>55</v>
      </c>
      <c r="C136">
        <v>28</v>
      </c>
      <c r="D136">
        <v>94672</v>
      </c>
      <c r="E136">
        <v>41.201599999999999</v>
      </c>
      <c r="F136">
        <v>118</v>
      </c>
      <c r="H136">
        <v>120</v>
      </c>
      <c r="I136" t="s">
        <v>55</v>
      </c>
      <c r="J136">
        <v>28</v>
      </c>
      <c r="K136">
        <v>105856</v>
      </c>
      <c r="L136">
        <v>40.8626</v>
      </c>
      <c r="M136">
        <v>109</v>
      </c>
    </row>
    <row r="137" spans="1:13" x14ac:dyDescent="0.25">
      <c r="A137">
        <v>121</v>
      </c>
      <c r="B137" t="s">
        <v>55</v>
      </c>
      <c r="C137">
        <v>28</v>
      </c>
      <c r="D137">
        <v>106656</v>
      </c>
      <c r="E137">
        <v>41.174300000000002</v>
      </c>
      <c r="F137">
        <v>127</v>
      </c>
      <c r="H137">
        <v>121</v>
      </c>
      <c r="I137" t="s">
        <v>55</v>
      </c>
      <c r="J137">
        <v>28</v>
      </c>
      <c r="K137">
        <v>124312</v>
      </c>
      <c r="L137">
        <v>40.815899999999999</v>
      </c>
      <c r="M137">
        <v>115</v>
      </c>
    </row>
    <row r="138" spans="1:13" x14ac:dyDescent="0.25">
      <c r="A138">
        <v>122</v>
      </c>
      <c r="B138" t="s">
        <v>55</v>
      </c>
      <c r="C138">
        <v>28</v>
      </c>
      <c r="D138">
        <v>141008</v>
      </c>
      <c r="E138">
        <v>41.087899999999998</v>
      </c>
      <c r="F138">
        <v>165</v>
      </c>
      <c r="H138">
        <v>122</v>
      </c>
      <c r="I138" t="s">
        <v>55</v>
      </c>
      <c r="J138">
        <v>28</v>
      </c>
      <c r="K138">
        <v>168344</v>
      </c>
      <c r="L138">
        <v>40.7652</v>
      </c>
      <c r="M138">
        <v>142</v>
      </c>
    </row>
    <row r="139" spans="1:13" x14ac:dyDescent="0.25">
      <c r="A139">
        <v>123</v>
      </c>
      <c r="B139" t="s">
        <v>55</v>
      </c>
      <c r="C139">
        <v>28</v>
      </c>
      <c r="D139">
        <v>121128</v>
      </c>
      <c r="E139">
        <v>41.027999999999999</v>
      </c>
      <c r="F139">
        <v>135</v>
      </c>
      <c r="H139">
        <v>123</v>
      </c>
      <c r="I139" t="s">
        <v>55</v>
      </c>
      <c r="J139">
        <v>28</v>
      </c>
      <c r="K139">
        <v>144656</v>
      </c>
      <c r="L139">
        <v>40.666400000000003</v>
      </c>
      <c r="M139">
        <v>135</v>
      </c>
    </row>
    <row r="140" spans="1:13" x14ac:dyDescent="0.25">
      <c r="A140">
        <v>124</v>
      </c>
      <c r="B140" t="s">
        <v>55</v>
      </c>
      <c r="C140">
        <v>28</v>
      </c>
      <c r="D140">
        <v>105736</v>
      </c>
      <c r="E140">
        <v>41.040399999999998</v>
      </c>
      <c r="F140">
        <v>130</v>
      </c>
      <c r="H140">
        <v>124</v>
      </c>
      <c r="I140" t="s">
        <v>55</v>
      </c>
      <c r="J140">
        <v>28</v>
      </c>
      <c r="K140">
        <v>128240</v>
      </c>
      <c r="L140">
        <v>40.727699999999999</v>
      </c>
      <c r="M140">
        <v>119</v>
      </c>
    </row>
    <row r="141" spans="1:13" x14ac:dyDescent="0.25">
      <c r="A141">
        <v>125</v>
      </c>
      <c r="B141" t="s">
        <v>55</v>
      </c>
      <c r="C141">
        <v>28</v>
      </c>
      <c r="D141">
        <v>116744</v>
      </c>
      <c r="E141">
        <v>41.089100000000002</v>
      </c>
      <c r="F141">
        <v>137</v>
      </c>
      <c r="H141">
        <v>125</v>
      </c>
      <c r="I141" t="s">
        <v>55</v>
      </c>
      <c r="J141">
        <v>28</v>
      </c>
      <c r="K141">
        <v>139976</v>
      </c>
      <c r="L141">
        <v>40.713999999999999</v>
      </c>
      <c r="M141">
        <v>132</v>
      </c>
    </row>
    <row r="142" spans="1:13" x14ac:dyDescent="0.25">
      <c r="A142">
        <v>126</v>
      </c>
      <c r="B142" t="s">
        <v>55</v>
      </c>
      <c r="C142">
        <v>28</v>
      </c>
      <c r="D142">
        <v>118656</v>
      </c>
      <c r="E142">
        <v>41.0471</v>
      </c>
      <c r="F142">
        <v>145</v>
      </c>
      <c r="H142">
        <v>126</v>
      </c>
      <c r="I142" t="s">
        <v>55</v>
      </c>
      <c r="J142">
        <v>28</v>
      </c>
      <c r="K142">
        <v>146520</v>
      </c>
      <c r="L142">
        <v>40.708399999999997</v>
      </c>
      <c r="M142">
        <v>138</v>
      </c>
    </row>
    <row r="143" spans="1:13" x14ac:dyDescent="0.25">
      <c r="A143">
        <v>127</v>
      </c>
      <c r="B143" t="s">
        <v>55</v>
      </c>
      <c r="C143">
        <v>28</v>
      </c>
      <c r="D143">
        <v>111584</v>
      </c>
      <c r="E143">
        <v>41.000900000000001</v>
      </c>
      <c r="F143">
        <v>139</v>
      </c>
      <c r="H143">
        <v>127</v>
      </c>
      <c r="I143" t="s">
        <v>55</v>
      </c>
      <c r="J143">
        <v>28</v>
      </c>
      <c r="K143">
        <v>140784</v>
      </c>
      <c r="L143">
        <v>40.659999999999997</v>
      </c>
      <c r="M143">
        <v>137</v>
      </c>
    </row>
    <row r="144" spans="1:13" x14ac:dyDescent="0.25">
      <c r="A144">
        <v>129</v>
      </c>
      <c r="B144" t="s">
        <v>55</v>
      </c>
      <c r="C144">
        <v>28</v>
      </c>
      <c r="D144">
        <v>133336</v>
      </c>
      <c r="E144">
        <v>41.269199999999998</v>
      </c>
      <c r="F144">
        <v>141</v>
      </c>
      <c r="H144">
        <v>129</v>
      </c>
      <c r="I144" t="s">
        <v>55</v>
      </c>
      <c r="J144">
        <v>28</v>
      </c>
      <c r="K144">
        <v>152184</v>
      </c>
      <c r="L144">
        <v>40.638199999999998</v>
      </c>
      <c r="M144">
        <v>103</v>
      </c>
    </row>
    <row r="145" spans="1:13" x14ac:dyDescent="0.25">
      <c r="A145">
        <v>130</v>
      </c>
      <c r="B145" t="s">
        <v>55</v>
      </c>
      <c r="C145">
        <v>28</v>
      </c>
      <c r="D145">
        <v>115480</v>
      </c>
      <c r="E145">
        <v>41.228499999999997</v>
      </c>
      <c r="F145">
        <v>118</v>
      </c>
      <c r="H145">
        <v>130</v>
      </c>
      <c r="I145" t="s">
        <v>55</v>
      </c>
      <c r="J145">
        <v>28</v>
      </c>
      <c r="K145">
        <v>143904</v>
      </c>
      <c r="L145">
        <v>40.688499999999998</v>
      </c>
      <c r="M145">
        <v>111</v>
      </c>
    </row>
    <row r="146" spans="1:13" x14ac:dyDescent="0.25">
      <c r="A146">
        <v>131</v>
      </c>
      <c r="B146" t="s">
        <v>55</v>
      </c>
      <c r="C146">
        <v>28</v>
      </c>
      <c r="D146">
        <v>122624</v>
      </c>
      <c r="E146">
        <v>41.286299999999997</v>
      </c>
      <c r="F146">
        <v>137</v>
      </c>
      <c r="H146">
        <v>131</v>
      </c>
      <c r="I146" t="s">
        <v>55</v>
      </c>
      <c r="J146">
        <v>28</v>
      </c>
      <c r="K146">
        <v>149416</v>
      </c>
      <c r="L146">
        <v>40.7286</v>
      </c>
      <c r="M146">
        <v>130</v>
      </c>
    </row>
    <row r="147" spans="1:13" x14ac:dyDescent="0.25">
      <c r="A147">
        <v>132</v>
      </c>
      <c r="B147" t="s">
        <v>55</v>
      </c>
      <c r="C147">
        <v>28</v>
      </c>
      <c r="D147">
        <v>109328</v>
      </c>
      <c r="E147">
        <v>41.269799999999996</v>
      </c>
      <c r="F147">
        <v>139</v>
      </c>
      <c r="H147">
        <v>132</v>
      </c>
      <c r="I147" t="s">
        <v>55</v>
      </c>
      <c r="J147">
        <v>28</v>
      </c>
      <c r="K147">
        <v>139240</v>
      </c>
      <c r="L147">
        <v>40.737200000000001</v>
      </c>
      <c r="M147">
        <v>139</v>
      </c>
    </row>
    <row r="148" spans="1:13" x14ac:dyDescent="0.25">
      <c r="A148">
        <v>133</v>
      </c>
      <c r="B148" t="s">
        <v>55</v>
      </c>
      <c r="C148">
        <v>28</v>
      </c>
      <c r="D148">
        <v>117464</v>
      </c>
      <c r="E148">
        <v>41.315300000000001</v>
      </c>
      <c r="F148">
        <v>153</v>
      </c>
      <c r="H148">
        <v>133</v>
      </c>
      <c r="I148" t="s">
        <v>55</v>
      </c>
      <c r="J148">
        <v>28</v>
      </c>
      <c r="K148">
        <v>146704</v>
      </c>
      <c r="L148">
        <v>40.784799999999997</v>
      </c>
      <c r="M148">
        <v>147</v>
      </c>
    </row>
    <row r="149" spans="1:13" x14ac:dyDescent="0.25">
      <c r="A149">
        <v>134</v>
      </c>
      <c r="B149" t="s">
        <v>55</v>
      </c>
      <c r="C149">
        <v>28</v>
      </c>
      <c r="D149">
        <v>114608</v>
      </c>
      <c r="E149">
        <v>41.3506</v>
      </c>
      <c r="F149">
        <v>149</v>
      </c>
      <c r="H149">
        <v>134</v>
      </c>
      <c r="I149" t="s">
        <v>55</v>
      </c>
      <c r="J149">
        <v>28</v>
      </c>
      <c r="K149">
        <v>137768</v>
      </c>
      <c r="L149">
        <v>40.840400000000002</v>
      </c>
      <c r="M149">
        <v>145</v>
      </c>
    </row>
    <row r="150" spans="1:13" x14ac:dyDescent="0.25">
      <c r="A150">
        <v>135</v>
      </c>
      <c r="B150" t="s">
        <v>55</v>
      </c>
      <c r="C150">
        <v>28</v>
      </c>
      <c r="D150">
        <v>103992</v>
      </c>
      <c r="E150">
        <v>41.3504</v>
      </c>
      <c r="F150">
        <v>140</v>
      </c>
      <c r="H150">
        <v>135</v>
      </c>
      <c r="I150" t="s">
        <v>55</v>
      </c>
      <c r="J150">
        <v>28</v>
      </c>
      <c r="K150">
        <v>123304</v>
      </c>
      <c r="L150">
        <v>40.863500000000002</v>
      </c>
      <c r="M150">
        <v>137</v>
      </c>
    </row>
    <row r="151" spans="1:13" x14ac:dyDescent="0.25">
      <c r="A151">
        <v>136</v>
      </c>
      <c r="B151" t="s">
        <v>55</v>
      </c>
      <c r="C151">
        <v>28</v>
      </c>
      <c r="D151">
        <v>107400</v>
      </c>
      <c r="E151">
        <v>41.426299999999998</v>
      </c>
      <c r="F151">
        <v>143</v>
      </c>
      <c r="H151">
        <v>136</v>
      </c>
      <c r="I151" t="s">
        <v>55</v>
      </c>
      <c r="J151">
        <v>28</v>
      </c>
      <c r="K151">
        <v>129168</v>
      </c>
      <c r="L151">
        <v>40.930700000000002</v>
      </c>
      <c r="M151">
        <v>135</v>
      </c>
    </row>
    <row r="152" spans="1:13" x14ac:dyDescent="0.25">
      <c r="A152">
        <v>137</v>
      </c>
      <c r="B152" t="s">
        <v>55</v>
      </c>
      <c r="C152">
        <v>28</v>
      </c>
      <c r="D152">
        <v>106000</v>
      </c>
      <c r="E152">
        <v>41.389600000000002</v>
      </c>
      <c r="F152">
        <v>134</v>
      </c>
      <c r="H152">
        <v>137</v>
      </c>
      <c r="I152" t="s">
        <v>55</v>
      </c>
      <c r="J152">
        <v>28</v>
      </c>
      <c r="K152">
        <v>125832</v>
      </c>
      <c r="L152">
        <v>40.944400000000002</v>
      </c>
      <c r="M152">
        <v>136</v>
      </c>
    </row>
    <row r="153" spans="1:13" x14ac:dyDescent="0.25">
      <c r="A153">
        <v>138</v>
      </c>
      <c r="B153" t="s">
        <v>55</v>
      </c>
      <c r="C153">
        <v>28</v>
      </c>
      <c r="D153">
        <v>96040</v>
      </c>
      <c r="E153">
        <v>41.410299999999999</v>
      </c>
      <c r="F153">
        <v>128</v>
      </c>
      <c r="H153">
        <v>138</v>
      </c>
      <c r="I153" t="s">
        <v>55</v>
      </c>
      <c r="J153">
        <v>28</v>
      </c>
      <c r="K153">
        <v>109168</v>
      </c>
      <c r="L153">
        <v>40.969799999999999</v>
      </c>
      <c r="M153">
        <v>119</v>
      </c>
    </row>
    <row r="154" spans="1:13" x14ac:dyDescent="0.25">
      <c r="A154">
        <v>139</v>
      </c>
      <c r="B154" t="s">
        <v>55</v>
      </c>
      <c r="C154">
        <v>28</v>
      </c>
      <c r="D154">
        <v>100904</v>
      </c>
      <c r="E154">
        <v>41.4602</v>
      </c>
      <c r="F154">
        <v>129</v>
      </c>
      <c r="H154">
        <v>139</v>
      </c>
      <c r="I154" t="s">
        <v>55</v>
      </c>
      <c r="J154">
        <v>28</v>
      </c>
      <c r="K154">
        <v>115704</v>
      </c>
      <c r="L154">
        <v>41.053899999999999</v>
      </c>
      <c r="M154">
        <v>126</v>
      </c>
    </row>
    <row r="155" spans="1:13" x14ac:dyDescent="0.25">
      <c r="A155">
        <v>140</v>
      </c>
      <c r="B155" t="s">
        <v>55</v>
      </c>
      <c r="C155">
        <v>28</v>
      </c>
      <c r="D155">
        <v>98016</v>
      </c>
      <c r="E155">
        <v>41.467799999999997</v>
      </c>
      <c r="F155">
        <v>123</v>
      </c>
      <c r="H155">
        <v>140</v>
      </c>
      <c r="I155" t="s">
        <v>55</v>
      </c>
      <c r="J155">
        <v>28</v>
      </c>
      <c r="K155">
        <v>108000</v>
      </c>
      <c r="L155">
        <v>41.067399999999999</v>
      </c>
      <c r="M155">
        <v>112</v>
      </c>
    </row>
    <row r="156" spans="1:13" x14ac:dyDescent="0.25">
      <c r="A156">
        <v>141</v>
      </c>
      <c r="B156" t="s">
        <v>55</v>
      </c>
      <c r="C156">
        <v>28</v>
      </c>
      <c r="D156">
        <v>88680</v>
      </c>
      <c r="E156">
        <v>41.490099999999998</v>
      </c>
      <c r="F156">
        <v>114</v>
      </c>
      <c r="H156">
        <v>141</v>
      </c>
      <c r="I156" t="s">
        <v>55</v>
      </c>
      <c r="J156">
        <v>28</v>
      </c>
      <c r="K156">
        <v>98592</v>
      </c>
      <c r="L156">
        <v>41.096600000000002</v>
      </c>
      <c r="M156">
        <v>110</v>
      </c>
    </row>
    <row r="157" spans="1:13" x14ac:dyDescent="0.25">
      <c r="A157">
        <v>142</v>
      </c>
      <c r="B157" t="s">
        <v>55</v>
      </c>
      <c r="C157">
        <v>28</v>
      </c>
      <c r="D157">
        <v>90608</v>
      </c>
      <c r="E157">
        <v>41.521599999999999</v>
      </c>
      <c r="F157">
        <v>120</v>
      </c>
      <c r="H157">
        <v>142</v>
      </c>
      <c r="I157" t="s">
        <v>55</v>
      </c>
      <c r="J157">
        <v>28</v>
      </c>
      <c r="K157">
        <v>102096</v>
      </c>
      <c r="L157">
        <v>41.101599999999998</v>
      </c>
      <c r="M157">
        <v>112</v>
      </c>
    </row>
    <row r="158" spans="1:13" x14ac:dyDescent="0.25">
      <c r="A158">
        <v>143</v>
      </c>
      <c r="B158" t="s">
        <v>55</v>
      </c>
      <c r="C158">
        <v>28</v>
      </c>
      <c r="D158">
        <v>82064</v>
      </c>
      <c r="E158">
        <v>41.5092</v>
      </c>
      <c r="F158">
        <v>112</v>
      </c>
      <c r="H158">
        <v>143</v>
      </c>
      <c r="I158" t="s">
        <v>55</v>
      </c>
      <c r="J158">
        <v>28</v>
      </c>
      <c r="K158">
        <v>99224</v>
      </c>
      <c r="L158">
        <v>41.125700000000002</v>
      </c>
      <c r="M158">
        <v>110</v>
      </c>
    </row>
    <row r="159" spans="1:13" x14ac:dyDescent="0.25">
      <c r="A159">
        <v>144</v>
      </c>
      <c r="B159" t="s">
        <v>55</v>
      </c>
      <c r="C159">
        <v>28</v>
      </c>
      <c r="D159">
        <v>88960</v>
      </c>
      <c r="E159">
        <v>41.5017</v>
      </c>
      <c r="F159">
        <v>122</v>
      </c>
      <c r="H159">
        <v>144</v>
      </c>
      <c r="I159" t="s">
        <v>55</v>
      </c>
      <c r="J159">
        <v>28</v>
      </c>
      <c r="K159">
        <v>105056</v>
      </c>
      <c r="L159">
        <v>41.1066</v>
      </c>
      <c r="M159">
        <v>115</v>
      </c>
    </row>
    <row r="160" spans="1:13" x14ac:dyDescent="0.25">
      <c r="A160">
        <v>145</v>
      </c>
      <c r="B160" t="s">
        <v>55</v>
      </c>
      <c r="C160">
        <v>28</v>
      </c>
      <c r="D160">
        <v>112888</v>
      </c>
      <c r="E160">
        <v>41.532200000000003</v>
      </c>
      <c r="F160">
        <v>152</v>
      </c>
      <c r="H160">
        <v>145</v>
      </c>
      <c r="I160" t="s">
        <v>55</v>
      </c>
      <c r="J160">
        <v>28</v>
      </c>
      <c r="K160">
        <v>127704</v>
      </c>
      <c r="L160">
        <v>41.112499999999997</v>
      </c>
      <c r="M160">
        <v>138</v>
      </c>
    </row>
    <row r="161" spans="1:13" x14ac:dyDescent="0.25">
      <c r="A161">
        <v>146</v>
      </c>
      <c r="B161" t="s">
        <v>55</v>
      </c>
      <c r="C161">
        <v>28</v>
      </c>
      <c r="D161">
        <v>95840</v>
      </c>
      <c r="E161">
        <v>41.541200000000003</v>
      </c>
      <c r="F161">
        <v>132</v>
      </c>
      <c r="H161">
        <v>146</v>
      </c>
      <c r="I161" t="s">
        <v>55</v>
      </c>
      <c r="J161">
        <v>28</v>
      </c>
      <c r="K161">
        <v>109440</v>
      </c>
      <c r="L161">
        <v>41.131500000000003</v>
      </c>
      <c r="M161">
        <v>123</v>
      </c>
    </row>
    <row r="162" spans="1:13" x14ac:dyDescent="0.25">
      <c r="A162">
        <v>147</v>
      </c>
      <c r="B162" t="s">
        <v>55</v>
      </c>
      <c r="C162">
        <v>28</v>
      </c>
      <c r="D162">
        <v>82072</v>
      </c>
      <c r="E162">
        <v>41.666200000000003</v>
      </c>
      <c r="F162">
        <v>117</v>
      </c>
      <c r="H162">
        <v>147</v>
      </c>
      <c r="I162" t="s">
        <v>55</v>
      </c>
      <c r="J162">
        <v>28</v>
      </c>
      <c r="K162">
        <v>97584</v>
      </c>
      <c r="L162">
        <v>41.244999999999997</v>
      </c>
      <c r="M162">
        <v>116</v>
      </c>
    </row>
    <row r="163" spans="1:13" x14ac:dyDescent="0.25">
      <c r="A163">
        <v>148</v>
      </c>
      <c r="B163" t="s">
        <v>55</v>
      </c>
      <c r="C163">
        <v>28</v>
      </c>
      <c r="D163">
        <v>81680</v>
      </c>
      <c r="E163">
        <v>41.746499999999997</v>
      </c>
      <c r="F163">
        <v>120</v>
      </c>
      <c r="H163">
        <v>148</v>
      </c>
      <c r="I163" t="s">
        <v>55</v>
      </c>
      <c r="J163">
        <v>28</v>
      </c>
      <c r="K163">
        <v>95728</v>
      </c>
      <c r="L163">
        <v>41.352499999999999</v>
      </c>
      <c r="M163">
        <v>112</v>
      </c>
    </row>
    <row r="164" spans="1:13" x14ac:dyDescent="0.25">
      <c r="A164">
        <v>149</v>
      </c>
      <c r="B164" t="s">
        <v>55</v>
      </c>
      <c r="C164">
        <v>28</v>
      </c>
      <c r="D164">
        <v>77568</v>
      </c>
      <c r="E164">
        <v>41.708799999999997</v>
      </c>
      <c r="F164">
        <v>109</v>
      </c>
      <c r="H164">
        <v>149</v>
      </c>
      <c r="I164" t="s">
        <v>55</v>
      </c>
      <c r="J164">
        <v>28</v>
      </c>
      <c r="K164">
        <v>90936</v>
      </c>
      <c r="L164">
        <v>41.293999999999997</v>
      </c>
      <c r="M164">
        <v>108</v>
      </c>
    </row>
    <row r="165" spans="1:13" x14ac:dyDescent="0.25">
      <c r="A165">
        <v>150</v>
      </c>
      <c r="B165" t="s">
        <v>55</v>
      </c>
      <c r="C165">
        <v>28</v>
      </c>
      <c r="D165">
        <v>84320</v>
      </c>
      <c r="E165">
        <v>41.697400000000002</v>
      </c>
      <c r="F165">
        <v>114</v>
      </c>
      <c r="H165">
        <v>150</v>
      </c>
      <c r="I165" t="s">
        <v>55</v>
      </c>
      <c r="J165">
        <v>28</v>
      </c>
      <c r="K165">
        <v>94936</v>
      </c>
      <c r="L165">
        <v>41.298200000000001</v>
      </c>
      <c r="M165">
        <v>118</v>
      </c>
    </row>
    <row r="166" spans="1:13" x14ac:dyDescent="0.25">
      <c r="A166">
        <v>151</v>
      </c>
      <c r="B166" t="s">
        <v>55</v>
      </c>
      <c r="C166">
        <v>28</v>
      </c>
      <c r="D166">
        <v>92232</v>
      </c>
      <c r="E166">
        <v>41.683300000000003</v>
      </c>
      <c r="F166">
        <v>124</v>
      </c>
      <c r="H166">
        <v>151</v>
      </c>
      <c r="I166" t="s">
        <v>55</v>
      </c>
      <c r="J166">
        <v>28</v>
      </c>
      <c r="K166">
        <v>103960</v>
      </c>
      <c r="L166">
        <v>41.273800000000001</v>
      </c>
      <c r="M166">
        <v>117</v>
      </c>
    </row>
    <row r="167" spans="1:13" x14ac:dyDescent="0.25">
      <c r="A167">
        <v>152</v>
      </c>
      <c r="B167" t="s">
        <v>55</v>
      </c>
      <c r="C167">
        <v>28</v>
      </c>
      <c r="D167">
        <v>85448</v>
      </c>
      <c r="E167">
        <v>41.717599999999997</v>
      </c>
      <c r="F167">
        <v>110</v>
      </c>
      <c r="H167">
        <v>152</v>
      </c>
      <c r="I167" t="s">
        <v>55</v>
      </c>
      <c r="J167">
        <v>28</v>
      </c>
      <c r="K167">
        <v>95320</v>
      </c>
      <c r="L167">
        <v>41.319099999999999</v>
      </c>
      <c r="M167">
        <v>103</v>
      </c>
    </row>
    <row r="168" spans="1:13" x14ac:dyDescent="0.25">
      <c r="A168">
        <v>153</v>
      </c>
      <c r="B168" t="s">
        <v>55</v>
      </c>
      <c r="C168">
        <v>28</v>
      </c>
      <c r="D168">
        <v>90880</v>
      </c>
      <c r="E168">
        <v>41.741300000000003</v>
      </c>
      <c r="F168">
        <v>123</v>
      </c>
      <c r="H168">
        <v>153</v>
      </c>
      <c r="I168" t="s">
        <v>55</v>
      </c>
      <c r="J168">
        <v>28</v>
      </c>
      <c r="K168">
        <v>107544</v>
      </c>
      <c r="L168">
        <v>41.343299999999999</v>
      </c>
      <c r="M168">
        <v>114</v>
      </c>
    </row>
    <row r="169" spans="1:13" x14ac:dyDescent="0.25">
      <c r="A169">
        <v>154</v>
      </c>
      <c r="B169" t="s">
        <v>55</v>
      </c>
      <c r="C169">
        <v>28</v>
      </c>
      <c r="D169">
        <v>89376</v>
      </c>
      <c r="E169">
        <v>41.753500000000003</v>
      </c>
      <c r="F169">
        <v>116</v>
      </c>
      <c r="H169">
        <v>154</v>
      </c>
      <c r="I169" t="s">
        <v>55</v>
      </c>
      <c r="J169">
        <v>28</v>
      </c>
      <c r="K169">
        <v>108848</v>
      </c>
      <c r="L169">
        <v>41.372799999999998</v>
      </c>
      <c r="M169">
        <v>113</v>
      </c>
    </row>
    <row r="170" spans="1:13" x14ac:dyDescent="0.25">
      <c r="A170">
        <v>155</v>
      </c>
      <c r="B170" t="s">
        <v>55</v>
      </c>
      <c r="C170">
        <v>28</v>
      </c>
      <c r="D170">
        <v>74112</v>
      </c>
      <c r="E170">
        <v>41.673699999999997</v>
      </c>
      <c r="F170">
        <v>105</v>
      </c>
      <c r="H170">
        <v>155</v>
      </c>
      <c r="I170" t="s">
        <v>55</v>
      </c>
      <c r="J170">
        <v>28</v>
      </c>
      <c r="K170">
        <v>94280</v>
      </c>
      <c r="L170">
        <v>41.264699999999998</v>
      </c>
      <c r="M170">
        <v>107</v>
      </c>
    </row>
    <row r="171" spans="1:13" x14ac:dyDescent="0.25">
      <c r="A171">
        <v>156</v>
      </c>
      <c r="B171" t="s">
        <v>55</v>
      </c>
      <c r="C171">
        <v>28</v>
      </c>
      <c r="D171">
        <v>87616</v>
      </c>
      <c r="E171">
        <v>41.657299999999999</v>
      </c>
      <c r="F171">
        <v>117</v>
      </c>
      <c r="H171">
        <v>156</v>
      </c>
      <c r="I171" t="s">
        <v>55</v>
      </c>
      <c r="J171">
        <v>28</v>
      </c>
      <c r="K171">
        <v>104560</v>
      </c>
      <c r="L171">
        <v>41.247</v>
      </c>
      <c r="M171">
        <v>123</v>
      </c>
    </row>
    <row r="172" spans="1:13" x14ac:dyDescent="0.25">
      <c r="A172">
        <v>157</v>
      </c>
      <c r="B172" t="s">
        <v>55</v>
      </c>
      <c r="C172">
        <v>28</v>
      </c>
      <c r="D172">
        <v>91248</v>
      </c>
      <c r="E172">
        <v>41.551499999999997</v>
      </c>
      <c r="F172">
        <v>126</v>
      </c>
      <c r="H172">
        <v>157</v>
      </c>
      <c r="I172" t="s">
        <v>55</v>
      </c>
      <c r="J172">
        <v>28</v>
      </c>
      <c r="K172">
        <v>114064</v>
      </c>
      <c r="L172">
        <v>41.203000000000003</v>
      </c>
      <c r="M172">
        <v>125</v>
      </c>
    </row>
    <row r="173" spans="1:13" x14ac:dyDescent="0.25">
      <c r="A173">
        <v>158</v>
      </c>
      <c r="B173" t="s">
        <v>55</v>
      </c>
      <c r="C173">
        <v>28</v>
      </c>
      <c r="D173">
        <v>89824</v>
      </c>
      <c r="E173">
        <v>41.507599999999996</v>
      </c>
      <c r="F173">
        <v>125</v>
      </c>
      <c r="H173">
        <v>158</v>
      </c>
      <c r="I173" t="s">
        <v>55</v>
      </c>
      <c r="J173">
        <v>28</v>
      </c>
      <c r="K173">
        <v>114680</v>
      </c>
      <c r="L173">
        <v>41.126399999999997</v>
      </c>
      <c r="M173">
        <v>123</v>
      </c>
    </row>
    <row r="174" spans="1:13" x14ac:dyDescent="0.25">
      <c r="A174">
        <v>159</v>
      </c>
      <c r="B174" t="s">
        <v>55</v>
      </c>
      <c r="C174">
        <v>28</v>
      </c>
      <c r="D174">
        <v>98776</v>
      </c>
      <c r="E174">
        <v>41.4512</v>
      </c>
      <c r="F174">
        <v>129</v>
      </c>
      <c r="H174">
        <v>159</v>
      </c>
      <c r="I174" t="s">
        <v>55</v>
      </c>
      <c r="J174">
        <v>28</v>
      </c>
      <c r="K174">
        <v>127560</v>
      </c>
      <c r="L174">
        <v>41.099299999999999</v>
      </c>
      <c r="M174">
        <v>137</v>
      </c>
    </row>
    <row r="175" spans="1:13" x14ac:dyDescent="0.25">
      <c r="A175">
        <v>161</v>
      </c>
      <c r="B175" t="s">
        <v>55</v>
      </c>
      <c r="C175">
        <v>28</v>
      </c>
      <c r="D175">
        <v>110680</v>
      </c>
      <c r="E175">
        <v>41.649000000000001</v>
      </c>
      <c r="F175">
        <v>129</v>
      </c>
      <c r="H175">
        <v>161</v>
      </c>
      <c r="I175" t="s">
        <v>55</v>
      </c>
      <c r="J175">
        <v>28</v>
      </c>
      <c r="K175">
        <v>125784</v>
      </c>
      <c r="L175">
        <v>41.079099999999997</v>
      </c>
      <c r="M175">
        <v>92</v>
      </c>
    </row>
    <row r="176" spans="1:13" x14ac:dyDescent="0.25">
      <c r="A176">
        <v>162</v>
      </c>
      <c r="B176" t="s">
        <v>55</v>
      </c>
      <c r="C176">
        <v>28</v>
      </c>
      <c r="D176">
        <v>101328</v>
      </c>
      <c r="E176">
        <v>41.563299999999998</v>
      </c>
      <c r="F176">
        <v>107</v>
      </c>
      <c r="H176">
        <v>162</v>
      </c>
      <c r="I176" t="s">
        <v>55</v>
      </c>
      <c r="J176">
        <v>28</v>
      </c>
      <c r="K176">
        <v>126648</v>
      </c>
      <c r="L176">
        <v>41.032200000000003</v>
      </c>
      <c r="M176">
        <v>103</v>
      </c>
    </row>
    <row r="177" spans="1:13" x14ac:dyDescent="0.25">
      <c r="A177">
        <v>163</v>
      </c>
      <c r="B177" t="s">
        <v>55</v>
      </c>
      <c r="C177">
        <v>28</v>
      </c>
      <c r="D177">
        <v>91232</v>
      </c>
      <c r="E177">
        <v>41.553100000000001</v>
      </c>
      <c r="F177">
        <v>108</v>
      </c>
      <c r="H177">
        <v>163</v>
      </c>
      <c r="I177" t="s">
        <v>55</v>
      </c>
      <c r="J177">
        <v>28</v>
      </c>
      <c r="K177">
        <v>118704</v>
      </c>
      <c r="L177">
        <v>41.076700000000002</v>
      </c>
      <c r="M177">
        <v>106</v>
      </c>
    </row>
    <row r="178" spans="1:13" x14ac:dyDescent="0.25">
      <c r="A178">
        <v>164</v>
      </c>
      <c r="B178" t="s">
        <v>55</v>
      </c>
      <c r="C178">
        <v>28</v>
      </c>
      <c r="D178">
        <v>101760</v>
      </c>
      <c r="E178">
        <v>41.522399999999998</v>
      </c>
      <c r="F178">
        <v>125</v>
      </c>
      <c r="H178">
        <v>164</v>
      </c>
      <c r="I178" t="s">
        <v>55</v>
      </c>
      <c r="J178">
        <v>28</v>
      </c>
      <c r="K178">
        <v>132440</v>
      </c>
      <c r="L178">
        <v>41.020699999999998</v>
      </c>
      <c r="M178">
        <v>128</v>
      </c>
    </row>
    <row r="179" spans="1:13" x14ac:dyDescent="0.25">
      <c r="A179">
        <v>165</v>
      </c>
      <c r="B179" t="s">
        <v>55</v>
      </c>
      <c r="C179">
        <v>28</v>
      </c>
      <c r="D179">
        <v>103248</v>
      </c>
      <c r="E179">
        <v>41.498800000000003</v>
      </c>
      <c r="F179">
        <v>132</v>
      </c>
      <c r="H179">
        <v>165</v>
      </c>
      <c r="I179" t="s">
        <v>55</v>
      </c>
      <c r="J179">
        <v>28</v>
      </c>
      <c r="K179">
        <v>129464</v>
      </c>
      <c r="L179">
        <v>40.990699999999997</v>
      </c>
      <c r="M179">
        <v>126</v>
      </c>
    </row>
    <row r="180" spans="1:13" x14ac:dyDescent="0.25">
      <c r="A180">
        <v>166</v>
      </c>
      <c r="B180" t="s">
        <v>55</v>
      </c>
      <c r="C180">
        <v>28</v>
      </c>
      <c r="D180">
        <v>102216</v>
      </c>
      <c r="E180">
        <v>41.400799999999997</v>
      </c>
      <c r="F180">
        <v>123</v>
      </c>
      <c r="H180">
        <v>166</v>
      </c>
      <c r="I180" t="s">
        <v>55</v>
      </c>
      <c r="J180">
        <v>28</v>
      </c>
      <c r="K180">
        <v>124760</v>
      </c>
      <c r="L180">
        <v>40.922400000000003</v>
      </c>
      <c r="M180">
        <v>124</v>
      </c>
    </row>
    <row r="181" spans="1:13" x14ac:dyDescent="0.25">
      <c r="A181">
        <v>167</v>
      </c>
      <c r="B181" t="s">
        <v>55</v>
      </c>
      <c r="C181">
        <v>28</v>
      </c>
      <c r="D181">
        <v>106288</v>
      </c>
      <c r="E181">
        <v>41.398400000000002</v>
      </c>
      <c r="F181">
        <v>132</v>
      </c>
      <c r="H181">
        <v>167</v>
      </c>
      <c r="I181" t="s">
        <v>55</v>
      </c>
      <c r="J181">
        <v>28</v>
      </c>
      <c r="K181">
        <v>129296</v>
      </c>
      <c r="L181">
        <v>40.915599999999998</v>
      </c>
      <c r="M181">
        <v>130</v>
      </c>
    </row>
    <row r="182" spans="1:13" x14ac:dyDescent="0.25">
      <c r="A182">
        <v>168</v>
      </c>
      <c r="B182" t="s">
        <v>55</v>
      </c>
      <c r="C182">
        <v>28</v>
      </c>
      <c r="D182">
        <v>128864</v>
      </c>
      <c r="E182">
        <v>41.3354</v>
      </c>
      <c r="F182">
        <v>150</v>
      </c>
      <c r="H182">
        <v>168</v>
      </c>
      <c r="I182" t="s">
        <v>55</v>
      </c>
      <c r="J182">
        <v>28</v>
      </c>
      <c r="K182">
        <v>154368</v>
      </c>
      <c r="L182">
        <v>40.8414</v>
      </c>
      <c r="M182">
        <v>145</v>
      </c>
    </row>
    <row r="183" spans="1:13" x14ac:dyDescent="0.25">
      <c r="A183">
        <v>169</v>
      </c>
      <c r="B183" t="s">
        <v>55</v>
      </c>
      <c r="C183">
        <v>28</v>
      </c>
      <c r="D183">
        <v>107952</v>
      </c>
      <c r="E183">
        <v>41.335999999999999</v>
      </c>
      <c r="F183">
        <v>128</v>
      </c>
      <c r="H183">
        <v>169</v>
      </c>
      <c r="I183" t="s">
        <v>55</v>
      </c>
      <c r="J183">
        <v>28</v>
      </c>
      <c r="K183">
        <v>128000</v>
      </c>
      <c r="L183">
        <v>40.875100000000003</v>
      </c>
      <c r="M183">
        <v>128</v>
      </c>
    </row>
    <row r="184" spans="1:13" x14ac:dyDescent="0.25">
      <c r="A184">
        <v>170</v>
      </c>
      <c r="B184" t="s">
        <v>55</v>
      </c>
      <c r="C184">
        <v>28</v>
      </c>
      <c r="D184">
        <v>100768</v>
      </c>
      <c r="E184">
        <v>41.319099999999999</v>
      </c>
      <c r="F184">
        <v>125</v>
      </c>
      <c r="H184">
        <v>170</v>
      </c>
      <c r="I184" t="s">
        <v>55</v>
      </c>
      <c r="J184">
        <v>28</v>
      </c>
      <c r="K184">
        <v>117656</v>
      </c>
      <c r="L184">
        <v>40.884500000000003</v>
      </c>
      <c r="M184">
        <v>125</v>
      </c>
    </row>
    <row r="185" spans="1:13" x14ac:dyDescent="0.25">
      <c r="A185">
        <v>171</v>
      </c>
      <c r="B185" t="s">
        <v>55</v>
      </c>
      <c r="C185">
        <v>28</v>
      </c>
      <c r="D185">
        <v>101816</v>
      </c>
      <c r="E185">
        <v>41.343400000000003</v>
      </c>
      <c r="F185">
        <v>127</v>
      </c>
      <c r="H185">
        <v>171</v>
      </c>
      <c r="I185" t="s">
        <v>55</v>
      </c>
      <c r="J185">
        <v>28</v>
      </c>
      <c r="K185">
        <v>120544</v>
      </c>
      <c r="L185">
        <v>40.928600000000003</v>
      </c>
      <c r="M185">
        <v>124</v>
      </c>
    </row>
    <row r="186" spans="1:13" x14ac:dyDescent="0.25">
      <c r="A186">
        <v>172</v>
      </c>
      <c r="B186" t="s">
        <v>55</v>
      </c>
      <c r="C186">
        <v>28</v>
      </c>
      <c r="D186">
        <v>104800</v>
      </c>
      <c r="E186">
        <v>41.391800000000003</v>
      </c>
      <c r="F186">
        <v>122</v>
      </c>
      <c r="H186">
        <v>172</v>
      </c>
      <c r="I186" t="s">
        <v>55</v>
      </c>
      <c r="J186">
        <v>28</v>
      </c>
      <c r="K186">
        <v>122920</v>
      </c>
      <c r="L186">
        <v>40.972999999999999</v>
      </c>
      <c r="M186">
        <v>123</v>
      </c>
    </row>
    <row r="187" spans="1:13" x14ac:dyDescent="0.25">
      <c r="A187">
        <v>173</v>
      </c>
      <c r="B187" t="s">
        <v>55</v>
      </c>
      <c r="C187">
        <v>28</v>
      </c>
      <c r="D187">
        <v>95816</v>
      </c>
      <c r="E187">
        <v>41.408700000000003</v>
      </c>
      <c r="F187">
        <v>120</v>
      </c>
      <c r="H187">
        <v>173</v>
      </c>
      <c r="I187" t="s">
        <v>55</v>
      </c>
      <c r="J187">
        <v>28</v>
      </c>
      <c r="K187">
        <v>109000</v>
      </c>
      <c r="L187">
        <v>40.9497</v>
      </c>
      <c r="M187">
        <v>119</v>
      </c>
    </row>
    <row r="188" spans="1:13" x14ac:dyDescent="0.25">
      <c r="A188">
        <v>174</v>
      </c>
      <c r="B188" t="s">
        <v>55</v>
      </c>
      <c r="C188">
        <v>28</v>
      </c>
      <c r="D188">
        <v>101768</v>
      </c>
      <c r="E188">
        <v>41.421999999999997</v>
      </c>
      <c r="F188">
        <v>123</v>
      </c>
      <c r="H188">
        <v>174</v>
      </c>
      <c r="I188" t="s">
        <v>55</v>
      </c>
      <c r="J188">
        <v>28</v>
      </c>
      <c r="K188">
        <v>117800</v>
      </c>
      <c r="L188">
        <v>40.968299999999999</v>
      </c>
      <c r="M188">
        <v>120</v>
      </c>
    </row>
    <row r="189" spans="1:13" x14ac:dyDescent="0.25">
      <c r="A189">
        <v>175</v>
      </c>
      <c r="B189" t="s">
        <v>55</v>
      </c>
      <c r="C189">
        <v>28</v>
      </c>
      <c r="D189">
        <v>104480</v>
      </c>
      <c r="E189">
        <v>41.415900000000001</v>
      </c>
      <c r="F189">
        <v>121</v>
      </c>
      <c r="H189">
        <v>175</v>
      </c>
      <c r="I189" t="s">
        <v>55</v>
      </c>
      <c r="J189">
        <v>28</v>
      </c>
      <c r="K189">
        <v>123224</v>
      </c>
      <c r="L189">
        <v>41.025300000000001</v>
      </c>
      <c r="M189">
        <v>120</v>
      </c>
    </row>
    <row r="190" spans="1:13" x14ac:dyDescent="0.25">
      <c r="A190">
        <v>176</v>
      </c>
      <c r="B190" t="s">
        <v>55</v>
      </c>
      <c r="C190">
        <v>28</v>
      </c>
      <c r="D190">
        <v>92040</v>
      </c>
      <c r="E190">
        <v>41.481499999999997</v>
      </c>
      <c r="F190">
        <v>114</v>
      </c>
      <c r="H190">
        <v>176</v>
      </c>
      <c r="I190" t="s">
        <v>55</v>
      </c>
      <c r="J190">
        <v>28</v>
      </c>
      <c r="K190">
        <v>107656</v>
      </c>
      <c r="L190">
        <v>41.061100000000003</v>
      </c>
      <c r="M190">
        <v>114</v>
      </c>
    </row>
    <row r="191" spans="1:13" x14ac:dyDescent="0.25">
      <c r="A191">
        <v>177</v>
      </c>
      <c r="B191" t="s">
        <v>55</v>
      </c>
      <c r="C191">
        <v>28</v>
      </c>
      <c r="D191">
        <v>98056</v>
      </c>
      <c r="E191">
        <v>41.4754</v>
      </c>
      <c r="F191">
        <v>122</v>
      </c>
      <c r="H191">
        <v>177</v>
      </c>
      <c r="I191" t="s">
        <v>55</v>
      </c>
      <c r="J191">
        <v>28</v>
      </c>
      <c r="K191">
        <v>114208</v>
      </c>
      <c r="L191">
        <v>41.063699999999997</v>
      </c>
      <c r="M191">
        <v>121</v>
      </c>
    </row>
    <row r="192" spans="1:13" x14ac:dyDescent="0.25">
      <c r="A192">
        <v>178</v>
      </c>
      <c r="B192" t="s">
        <v>55</v>
      </c>
      <c r="C192">
        <v>28</v>
      </c>
      <c r="D192">
        <v>92520</v>
      </c>
      <c r="E192">
        <v>41.496899999999997</v>
      </c>
      <c r="F192">
        <v>120</v>
      </c>
      <c r="H192">
        <v>178</v>
      </c>
      <c r="I192" t="s">
        <v>55</v>
      </c>
      <c r="J192">
        <v>28</v>
      </c>
      <c r="K192">
        <v>107928</v>
      </c>
      <c r="L192">
        <v>41.089199999999998</v>
      </c>
      <c r="M192">
        <v>114</v>
      </c>
    </row>
    <row r="193" spans="1:13" x14ac:dyDescent="0.25">
      <c r="A193">
        <v>179</v>
      </c>
      <c r="B193" t="s">
        <v>55</v>
      </c>
      <c r="C193">
        <v>28</v>
      </c>
      <c r="D193">
        <v>88632</v>
      </c>
      <c r="E193">
        <v>41.4968</v>
      </c>
      <c r="F193">
        <v>112</v>
      </c>
      <c r="H193">
        <v>179</v>
      </c>
      <c r="I193" t="s">
        <v>55</v>
      </c>
      <c r="J193">
        <v>28</v>
      </c>
      <c r="K193">
        <v>103568</v>
      </c>
      <c r="L193">
        <v>41.026899999999998</v>
      </c>
      <c r="M193">
        <v>112</v>
      </c>
    </row>
    <row r="194" spans="1:13" x14ac:dyDescent="0.25">
      <c r="A194">
        <v>180</v>
      </c>
      <c r="B194" t="s">
        <v>55</v>
      </c>
      <c r="C194">
        <v>28</v>
      </c>
      <c r="D194">
        <v>92184</v>
      </c>
      <c r="E194">
        <v>41.561100000000003</v>
      </c>
      <c r="F194">
        <v>115</v>
      </c>
      <c r="H194">
        <v>180</v>
      </c>
      <c r="I194" t="s">
        <v>55</v>
      </c>
      <c r="J194">
        <v>28</v>
      </c>
      <c r="K194">
        <v>107072</v>
      </c>
      <c r="L194">
        <v>41.079799999999999</v>
      </c>
      <c r="M194">
        <v>116</v>
      </c>
    </row>
    <row r="195" spans="1:13" x14ac:dyDescent="0.25">
      <c r="A195">
        <v>181</v>
      </c>
      <c r="B195" t="s">
        <v>55</v>
      </c>
      <c r="C195">
        <v>28</v>
      </c>
      <c r="D195">
        <v>82112</v>
      </c>
      <c r="E195">
        <v>41.529899999999998</v>
      </c>
      <c r="F195">
        <v>106</v>
      </c>
      <c r="H195">
        <v>181</v>
      </c>
      <c r="I195" t="s">
        <v>55</v>
      </c>
      <c r="J195">
        <v>28</v>
      </c>
      <c r="K195">
        <v>96312</v>
      </c>
      <c r="L195">
        <v>41.094099999999997</v>
      </c>
      <c r="M195">
        <v>105</v>
      </c>
    </row>
    <row r="196" spans="1:13" x14ac:dyDescent="0.25">
      <c r="A196">
        <v>182</v>
      </c>
      <c r="B196" t="s">
        <v>55</v>
      </c>
      <c r="C196">
        <v>28</v>
      </c>
      <c r="D196">
        <v>86392</v>
      </c>
      <c r="E196">
        <v>41.561100000000003</v>
      </c>
      <c r="F196">
        <v>112</v>
      </c>
      <c r="H196">
        <v>182</v>
      </c>
      <c r="I196" t="s">
        <v>55</v>
      </c>
      <c r="J196">
        <v>28</v>
      </c>
      <c r="K196">
        <v>98832</v>
      </c>
      <c r="L196">
        <v>41.122399999999999</v>
      </c>
      <c r="M196">
        <v>104</v>
      </c>
    </row>
    <row r="197" spans="1:13" x14ac:dyDescent="0.25">
      <c r="A197">
        <v>183</v>
      </c>
      <c r="B197" t="s">
        <v>55</v>
      </c>
      <c r="C197">
        <v>28</v>
      </c>
      <c r="D197">
        <v>77568</v>
      </c>
      <c r="E197">
        <v>41.517600000000002</v>
      </c>
      <c r="F197">
        <v>96</v>
      </c>
      <c r="H197">
        <v>183</v>
      </c>
      <c r="I197" t="s">
        <v>55</v>
      </c>
      <c r="J197">
        <v>28</v>
      </c>
      <c r="K197">
        <v>91104</v>
      </c>
      <c r="L197">
        <v>41.138599999999997</v>
      </c>
      <c r="M197">
        <v>94</v>
      </c>
    </row>
    <row r="198" spans="1:13" x14ac:dyDescent="0.25">
      <c r="A198">
        <v>184</v>
      </c>
      <c r="B198" t="s">
        <v>55</v>
      </c>
      <c r="C198">
        <v>28</v>
      </c>
      <c r="D198">
        <v>89784</v>
      </c>
      <c r="E198">
        <v>41.597000000000001</v>
      </c>
      <c r="F198">
        <v>111</v>
      </c>
      <c r="H198">
        <v>184</v>
      </c>
      <c r="I198" t="s">
        <v>55</v>
      </c>
      <c r="J198">
        <v>28</v>
      </c>
      <c r="K198">
        <v>102456</v>
      </c>
      <c r="L198">
        <v>41.176000000000002</v>
      </c>
      <c r="M198">
        <v>106</v>
      </c>
    </row>
    <row r="199" spans="1:13" x14ac:dyDescent="0.25">
      <c r="A199">
        <v>185</v>
      </c>
      <c r="B199" t="s">
        <v>55</v>
      </c>
      <c r="C199">
        <v>28</v>
      </c>
      <c r="D199">
        <v>86256</v>
      </c>
      <c r="E199">
        <v>41.5837</v>
      </c>
      <c r="F199">
        <v>108</v>
      </c>
      <c r="H199">
        <v>185</v>
      </c>
      <c r="I199" t="s">
        <v>55</v>
      </c>
      <c r="J199">
        <v>28</v>
      </c>
      <c r="K199">
        <v>104488</v>
      </c>
      <c r="L199">
        <v>41.181100000000001</v>
      </c>
      <c r="M199">
        <v>102</v>
      </c>
    </row>
    <row r="200" spans="1:13" x14ac:dyDescent="0.25">
      <c r="A200">
        <v>186</v>
      </c>
      <c r="B200" t="s">
        <v>55</v>
      </c>
      <c r="C200">
        <v>28</v>
      </c>
      <c r="D200">
        <v>84024</v>
      </c>
      <c r="E200">
        <v>41.554200000000002</v>
      </c>
      <c r="F200">
        <v>110</v>
      </c>
      <c r="H200">
        <v>186</v>
      </c>
      <c r="I200" t="s">
        <v>55</v>
      </c>
      <c r="J200">
        <v>28</v>
      </c>
      <c r="K200">
        <v>107248</v>
      </c>
      <c r="L200">
        <v>41.172800000000002</v>
      </c>
      <c r="M200">
        <v>107</v>
      </c>
    </row>
    <row r="201" spans="1:13" x14ac:dyDescent="0.25">
      <c r="A201">
        <v>187</v>
      </c>
      <c r="B201" t="s">
        <v>55</v>
      </c>
      <c r="C201">
        <v>28</v>
      </c>
      <c r="D201">
        <v>82496</v>
      </c>
      <c r="E201">
        <v>41.528399999999998</v>
      </c>
      <c r="F201">
        <v>108</v>
      </c>
      <c r="H201">
        <v>187</v>
      </c>
      <c r="I201" t="s">
        <v>55</v>
      </c>
      <c r="J201">
        <v>28</v>
      </c>
      <c r="K201">
        <v>102720</v>
      </c>
      <c r="L201">
        <v>41.101300000000002</v>
      </c>
      <c r="M201">
        <v>106</v>
      </c>
    </row>
    <row r="202" spans="1:13" x14ac:dyDescent="0.25">
      <c r="A202">
        <v>188</v>
      </c>
      <c r="B202" t="s">
        <v>55</v>
      </c>
      <c r="C202">
        <v>28</v>
      </c>
      <c r="D202">
        <v>89280</v>
      </c>
      <c r="E202">
        <v>41.528199999999998</v>
      </c>
      <c r="F202">
        <v>113</v>
      </c>
      <c r="H202">
        <v>188</v>
      </c>
      <c r="I202" t="s">
        <v>55</v>
      </c>
      <c r="J202">
        <v>28</v>
      </c>
      <c r="K202">
        <v>106832</v>
      </c>
      <c r="L202">
        <v>41.112499999999997</v>
      </c>
      <c r="M202">
        <v>115</v>
      </c>
    </row>
    <row r="203" spans="1:13" x14ac:dyDescent="0.25">
      <c r="A203">
        <v>189</v>
      </c>
      <c r="B203" t="s">
        <v>55</v>
      </c>
      <c r="C203">
        <v>28</v>
      </c>
      <c r="D203">
        <v>81456</v>
      </c>
      <c r="E203">
        <v>41.495899999999999</v>
      </c>
      <c r="F203">
        <v>104</v>
      </c>
      <c r="H203">
        <v>189</v>
      </c>
      <c r="I203" t="s">
        <v>55</v>
      </c>
      <c r="J203">
        <v>28</v>
      </c>
      <c r="K203">
        <v>105728</v>
      </c>
      <c r="L203">
        <v>41.132599999999996</v>
      </c>
      <c r="M203">
        <v>108</v>
      </c>
    </row>
    <row r="204" spans="1:13" x14ac:dyDescent="0.25">
      <c r="A204">
        <v>190</v>
      </c>
      <c r="B204" t="s">
        <v>55</v>
      </c>
      <c r="C204">
        <v>28</v>
      </c>
      <c r="D204">
        <v>86456</v>
      </c>
      <c r="E204">
        <v>41.531100000000002</v>
      </c>
      <c r="F204">
        <v>107</v>
      </c>
      <c r="H204">
        <v>190</v>
      </c>
      <c r="I204" t="s">
        <v>55</v>
      </c>
      <c r="J204">
        <v>28</v>
      </c>
      <c r="K204">
        <v>114368</v>
      </c>
      <c r="L204">
        <v>41.161900000000003</v>
      </c>
      <c r="M204">
        <v>108</v>
      </c>
    </row>
    <row r="205" spans="1:13" x14ac:dyDescent="0.25">
      <c r="A205">
        <v>191</v>
      </c>
      <c r="B205" t="s">
        <v>55</v>
      </c>
      <c r="C205">
        <v>28</v>
      </c>
      <c r="D205">
        <v>105176</v>
      </c>
      <c r="E205">
        <v>41.570500000000003</v>
      </c>
      <c r="F205">
        <v>126</v>
      </c>
      <c r="H205">
        <v>191</v>
      </c>
      <c r="I205" t="s">
        <v>55</v>
      </c>
      <c r="J205">
        <v>28</v>
      </c>
      <c r="K205">
        <v>132416</v>
      </c>
      <c r="L205">
        <v>41.165599999999998</v>
      </c>
      <c r="M205">
        <v>126</v>
      </c>
    </row>
    <row r="206" spans="1:13" x14ac:dyDescent="0.25">
      <c r="A206">
        <v>193</v>
      </c>
      <c r="B206" t="s">
        <v>55</v>
      </c>
      <c r="C206">
        <v>28</v>
      </c>
      <c r="D206">
        <v>85576</v>
      </c>
      <c r="E206">
        <v>41.6858</v>
      </c>
      <c r="F206">
        <v>97</v>
      </c>
      <c r="H206">
        <v>193</v>
      </c>
      <c r="I206" t="s">
        <v>55</v>
      </c>
      <c r="J206">
        <v>28</v>
      </c>
      <c r="K206">
        <v>104280</v>
      </c>
      <c r="L206">
        <v>41.062899999999999</v>
      </c>
      <c r="M206">
        <v>71</v>
      </c>
    </row>
    <row r="207" spans="1:13" x14ac:dyDescent="0.25">
      <c r="A207">
        <v>194</v>
      </c>
      <c r="B207" t="s">
        <v>55</v>
      </c>
      <c r="C207">
        <v>28</v>
      </c>
      <c r="D207">
        <v>94704</v>
      </c>
      <c r="E207">
        <v>41.604300000000002</v>
      </c>
      <c r="F207">
        <v>96</v>
      </c>
      <c r="H207">
        <v>194</v>
      </c>
      <c r="I207" t="s">
        <v>55</v>
      </c>
      <c r="J207">
        <v>28</v>
      </c>
      <c r="K207">
        <v>120824</v>
      </c>
      <c r="L207">
        <v>41.003399999999999</v>
      </c>
      <c r="M207">
        <v>94</v>
      </c>
    </row>
    <row r="208" spans="1:13" x14ac:dyDescent="0.25">
      <c r="A208">
        <v>195</v>
      </c>
      <c r="B208" t="s">
        <v>55</v>
      </c>
      <c r="C208">
        <v>28</v>
      </c>
      <c r="D208">
        <v>88088</v>
      </c>
      <c r="E208">
        <v>41.6404</v>
      </c>
      <c r="F208">
        <v>99</v>
      </c>
      <c r="H208">
        <v>195</v>
      </c>
      <c r="I208" t="s">
        <v>55</v>
      </c>
      <c r="J208">
        <v>28</v>
      </c>
      <c r="K208">
        <v>116048</v>
      </c>
      <c r="L208">
        <v>41.075899999999997</v>
      </c>
      <c r="M208">
        <v>100</v>
      </c>
    </row>
    <row r="209" spans="1:13" x14ac:dyDescent="0.25">
      <c r="A209">
        <v>196</v>
      </c>
      <c r="B209" t="s">
        <v>55</v>
      </c>
      <c r="C209">
        <v>28</v>
      </c>
      <c r="D209">
        <v>79824</v>
      </c>
      <c r="E209">
        <v>41.633600000000001</v>
      </c>
      <c r="F209">
        <v>99</v>
      </c>
      <c r="H209">
        <v>196</v>
      </c>
      <c r="I209" t="s">
        <v>55</v>
      </c>
      <c r="J209">
        <v>28</v>
      </c>
      <c r="K209">
        <v>105272</v>
      </c>
      <c r="L209">
        <v>41.038200000000003</v>
      </c>
      <c r="M209">
        <v>100</v>
      </c>
    </row>
    <row r="210" spans="1:13" x14ac:dyDescent="0.25">
      <c r="A210">
        <v>197</v>
      </c>
      <c r="B210" t="s">
        <v>55</v>
      </c>
      <c r="C210">
        <v>28</v>
      </c>
      <c r="D210">
        <v>88296</v>
      </c>
      <c r="E210">
        <v>41.581600000000002</v>
      </c>
      <c r="F210">
        <v>108</v>
      </c>
      <c r="H210">
        <v>197</v>
      </c>
      <c r="I210" t="s">
        <v>55</v>
      </c>
      <c r="J210">
        <v>28</v>
      </c>
      <c r="K210">
        <v>112616</v>
      </c>
      <c r="L210">
        <v>41.0017</v>
      </c>
      <c r="M210">
        <v>112</v>
      </c>
    </row>
    <row r="211" spans="1:13" x14ac:dyDescent="0.25">
      <c r="A211">
        <v>198</v>
      </c>
      <c r="B211" t="s">
        <v>55</v>
      </c>
      <c r="C211">
        <v>28</v>
      </c>
      <c r="D211">
        <v>93136</v>
      </c>
      <c r="E211">
        <v>41.566200000000002</v>
      </c>
      <c r="F211">
        <v>104</v>
      </c>
      <c r="H211">
        <v>198</v>
      </c>
      <c r="I211" t="s">
        <v>55</v>
      </c>
      <c r="J211">
        <v>28</v>
      </c>
      <c r="K211">
        <v>114136</v>
      </c>
      <c r="L211">
        <v>40.956699999999998</v>
      </c>
      <c r="M211">
        <v>108</v>
      </c>
    </row>
    <row r="212" spans="1:13" x14ac:dyDescent="0.25">
      <c r="A212">
        <v>199</v>
      </c>
      <c r="B212" t="s">
        <v>55</v>
      </c>
      <c r="C212">
        <v>28</v>
      </c>
      <c r="D212">
        <v>85016</v>
      </c>
      <c r="E212">
        <v>41.476599999999998</v>
      </c>
      <c r="F212">
        <v>103</v>
      </c>
      <c r="H212">
        <v>199</v>
      </c>
      <c r="I212" t="s">
        <v>55</v>
      </c>
      <c r="J212">
        <v>28</v>
      </c>
      <c r="K212">
        <v>106760</v>
      </c>
      <c r="L212">
        <v>40.948900000000002</v>
      </c>
      <c r="M212">
        <v>104</v>
      </c>
    </row>
    <row r="213" spans="1:13" x14ac:dyDescent="0.25">
      <c r="A213">
        <v>200</v>
      </c>
      <c r="B213" t="s">
        <v>55</v>
      </c>
      <c r="C213">
        <v>28</v>
      </c>
      <c r="D213">
        <v>91592</v>
      </c>
      <c r="E213">
        <v>41.426000000000002</v>
      </c>
      <c r="F213">
        <v>118</v>
      </c>
      <c r="H213">
        <v>200</v>
      </c>
      <c r="I213" t="s">
        <v>55</v>
      </c>
      <c r="J213">
        <v>28</v>
      </c>
      <c r="K213">
        <v>111952</v>
      </c>
      <c r="L213">
        <v>40.905200000000001</v>
      </c>
      <c r="M213">
        <v>115</v>
      </c>
    </row>
    <row r="214" spans="1:13" x14ac:dyDescent="0.25">
      <c r="A214">
        <v>201</v>
      </c>
      <c r="B214" t="s">
        <v>55</v>
      </c>
      <c r="C214">
        <v>28</v>
      </c>
      <c r="D214">
        <v>98912</v>
      </c>
      <c r="E214">
        <v>41.414000000000001</v>
      </c>
      <c r="F214">
        <v>121</v>
      </c>
      <c r="H214">
        <v>201</v>
      </c>
      <c r="I214" t="s">
        <v>55</v>
      </c>
      <c r="J214">
        <v>28</v>
      </c>
      <c r="K214">
        <v>119464</v>
      </c>
      <c r="L214">
        <v>40.902999999999999</v>
      </c>
      <c r="M214">
        <v>119</v>
      </c>
    </row>
    <row r="215" spans="1:13" x14ac:dyDescent="0.25">
      <c r="A215">
        <v>202</v>
      </c>
      <c r="B215" t="s">
        <v>55</v>
      </c>
      <c r="C215">
        <v>28</v>
      </c>
      <c r="D215">
        <v>93944</v>
      </c>
      <c r="E215">
        <v>41.334200000000003</v>
      </c>
      <c r="F215">
        <v>114</v>
      </c>
      <c r="H215">
        <v>202</v>
      </c>
      <c r="I215" t="s">
        <v>55</v>
      </c>
      <c r="J215">
        <v>28</v>
      </c>
      <c r="K215">
        <v>111464</v>
      </c>
      <c r="L215">
        <v>40.835700000000003</v>
      </c>
      <c r="M215">
        <v>114</v>
      </c>
    </row>
    <row r="216" spans="1:13" x14ac:dyDescent="0.25">
      <c r="A216">
        <v>203</v>
      </c>
      <c r="B216" t="s">
        <v>55</v>
      </c>
      <c r="C216">
        <v>28</v>
      </c>
      <c r="D216">
        <v>100504</v>
      </c>
      <c r="E216">
        <v>41.347700000000003</v>
      </c>
      <c r="F216">
        <v>119</v>
      </c>
      <c r="H216">
        <v>203</v>
      </c>
      <c r="I216" t="s">
        <v>55</v>
      </c>
      <c r="J216">
        <v>28</v>
      </c>
      <c r="K216">
        <v>120944</v>
      </c>
      <c r="L216">
        <v>40.848300000000002</v>
      </c>
      <c r="M216">
        <v>122</v>
      </c>
    </row>
    <row r="217" spans="1:13" x14ac:dyDescent="0.25">
      <c r="A217">
        <v>204</v>
      </c>
      <c r="B217" t="s">
        <v>55</v>
      </c>
      <c r="C217">
        <v>28</v>
      </c>
      <c r="D217">
        <v>94584</v>
      </c>
      <c r="E217">
        <v>41.316299999999998</v>
      </c>
      <c r="F217">
        <v>114</v>
      </c>
      <c r="H217">
        <v>204</v>
      </c>
      <c r="I217" t="s">
        <v>55</v>
      </c>
      <c r="J217">
        <v>28</v>
      </c>
      <c r="K217">
        <v>111040</v>
      </c>
      <c r="L217">
        <v>40.840699999999998</v>
      </c>
      <c r="M217">
        <v>112</v>
      </c>
    </row>
    <row r="218" spans="1:13" x14ac:dyDescent="0.25">
      <c r="A218">
        <v>205</v>
      </c>
      <c r="B218" t="s">
        <v>55</v>
      </c>
      <c r="C218">
        <v>28</v>
      </c>
      <c r="D218">
        <v>105824</v>
      </c>
      <c r="E218">
        <v>41.346400000000003</v>
      </c>
      <c r="F218">
        <v>127</v>
      </c>
      <c r="H218">
        <v>205</v>
      </c>
      <c r="I218" t="s">
        <v>55</v>
      </c>
      <c r="J218">
        <v>28</v>
      </c>
      <c r="K218">
        <v>121280</v>
      </c>
      <c r="L218">
        <v>40.854399999999998</v>
      </c>
      <c r="M218">
        <v>122</v>
      </c>
    </row>
    <row r="219" spans="1:13" x14ac:dyDescent="0.25">
      <c r="A219">
        <v>206</v>
      </c>
      <c r="B219" t="s">
        <v>55</v>
      </c>
      <c r="C219">
        <v>28</v>
      </c>
      <c r="D219">
        <v>104088</v>
      </c>
      <c r="E219">
        <v>41.348300000000002</v>
      </c>
      <c r="F219">
        <v>124</v>
      </c>
      <c r="H219">
        <v>206</v>
      </c>
      <c r="I219" t="s">
        <v>55</v>
      </c>
      <c r="J219">
        <v>28</v>
      </c>
      <c r="K219">
        <v>121568</v>
      </c>
      <c r="L219">
        <v>40.828600000000002</v>
      </c>
      <c r="M219">
        <v>124</v>
      </c>
    </row>
    <row r="220" spans="1:13" x14ac:dyDescent="0.25">
      <c r="A220">
        <v>207</v>
      </c>
      <c r="B220" t="s">
        <v>55</v>
      </c>
      <c r="C220">
        <v>28</v>
      </c>
      <c r="D220">
        <v>98440</v>
      </c>
      <c r="E220">
        <v>41.305</v>
      </c>
      <c r="F220">
        <v>118</v>
      </c>
      <c r="H220">
        <v>207</v>
      </c>
      <c r="I220" t="s">
        <v>55</v>
      </c>
      <c r="J220">
        <v>28</v>
      </c>
      <c r="K220">
        <v>115136</v>
      </c>
      <c r="L220">
        <v>40.8384</v>
      </c>
      <c r="M220">
        <v>117</v>
      </c>
    </row>
    <row r="221" spans="1:13" x14ac:dyDescent="0.25">
      <c r="A221">
        <v>208</v>
      </c>
      <c r="B221" t="s">
        <v>55</v>
      </c>
      <c r="C221">
        <v>28</v>
      </c>
      <c r="D221">
        <v>107336</v>
      </c>
      <c r="E221">
        <v>41.313099999999999</v>
      </c>
      <c r="F221">
        <v>126</v>
      </c>
      <c r="H221">
        <v>208</v>
      </c>
      <c r="I221" t="s">
        <v>55</v>
      </c>
      <c r="J221">
        <v>28</v>
      </c>
      <c r="K221">
        <v>125816</v>
      </c>
      <c r="L221">
        <v>40.834699999999998</v>
      </c>
      <c r="M221">
        <v>125</v>
      </c>
    </row>
    <row r="222" spans="1:13" x14ac:dyDescent="0.25">
      <c r="A222">
        <v>209</v>
      </c>
      <c r="B222" t="s">
        <v>55</v>
      </c>
      <c r="C222">
        <v>28</v>
      </c>
      <c r="D222">
        <v>104504</v>
      </c>
      <c r="E222">
        <v>41.327599999999997</v>
      </c>
      <c r="F222">
        <v>124</v>
      </c>
      <c r="H222">
        <v>209</v>
      </c>
      <c r="I222" t="s">
        <v>55</v>
      </c>
      <c r="J222">
        <v>28</v>
      </c>
      <c r="K222">
        <v>121336</v>
      </c>
      <c r="L222">
        <v>40.861899999999999</v>
      </c>
      <c r="M222">
        <v>118</v>
      </c>
    </row>
    <row r="223" spans="1:13" x14ac:dyDescent="0.25">
      <c r="A223">
        <v>210</v>
      </c>
      <c r="B223" t="s">
        <v>55</v>
      </c>
      <c r="C223">
        <v>28</v>
      </c>
      <c r="D223">
        <v>96544</v>
      </c>
      <c r="E223">
        <v>41.241100000000003</v>
      </c>
      <c r="F223">
        <v>118</v>
      </c>
      <c r="H223">
        <v>210</v>
      </c>
      <c r="I223" t="s">
        <v>55</v>
      </c>
      <c r="J223">
        <v>28</v>
      </c>
      <c r="K223">
        <v>111496</v>
      </c>
      <c r="L223">
        <v>40.849899999999998</v>
      </c>
      <c r="M223">
        <v>115</v>
      </c>
    </row>
    <row r="224" spans="1:13" x14ac:dyDescent="0.25">
      <c r="A224">
        <v>211</v>
      </c>
      <c r="B224" t="s">
        <v>55</v>
      </c>
      <c r="C224">
        <v>28</v>
      </c>
      <c r="D224">
        <v>105816</v>
      </c>
      <c r="E224">
        <v>41.282299999999999</v>
      </c>
      <c r="F224">
        <v>126</v>
      </c>
      <c r="H224">
        <v>211</v>
      </c>
      <c r="I224" t="s">
        <v>55</v>
      </c>
      <c r="J224">
        <v>28</v>
      </c>
      <c r="K224">
        <v>122808</v>
      </c>
      <c r="L224">
        <v>40.848100000000002</v>
      </c>
      <c r="M224">
        <v>120</v>
      </c>
    </row>
    <row r="225" spans="1:13" x14ac:dyDescent="0.25">
      <c r="A225">
        <v>212</v>
      </c>
      <c r="B225" t="s">
        <v>55</v>
      </c>
      <c r="C225">
        <v>28</v>
      </c>
      <c r="D225">
        <v>105400</v>
      </c>
      <c r="E225">
        <v>41.218699999999998</v>
      </c>
      <c r="F225">
        <v>127</v>
      </c>
      <c r="H225">
        <v>212</v>
      </c>
      <c r="I225" t="s">
        <v>55</v>
      </c>
      <c r="J225">
        <v>28</v>
      </c>
      <c r="K225">
        <v>122128</v>
      </c>
      <c r="L225">
        <v>40.827399999999997</v>
      </c>
      <c r="M225">
        <v>124</v>
      </c>
    </row>
    <row r="226" spans="1:13" x14ac:dyDescent="0.25">
      <c r="A226">
        <v>213</v>
      </c>
      <c r="B226" t="s">
        <v>55</v>
      </c>
      <c r="C226">
        <v>28</v>
      </c>
      <c r="D226">
        <v>95776</v>
      </c>
      <c r="E226">
        <v>41.219299999999997</v>
      </c>
      <c r="F226">
        <v>117</v>
      </c>
      <c r="H226">
        <v>213</v>
      </c>
      <c r="I226" t="s">
        <v>55</v>
      </c>
      <c r="J226">
        <v>28</v>
      </c>
      <c r="K226">
        <v>112592</v>
      </c>
      <c r="L226">
        <v>40.819600000000001</v>
      </c>
      <c r="M226">
        <v>114</v>
      </c>
    </row>
    <row r="227" spans="1:13" x14ac:dyDescent="0.25">
      <c r="A227">
        <v>214</v>
      </c>
      <c r="B227" t="s">
        <v>55</v>
      </c>
      <c r="C227">
        <v>28</v>
      </c>
      <c r="D227">
        <v>128104</v>
      </c>
      <c r="E227">
        <v>41.235300000000002</v>
      </c>
      <c r="F227">
        <v>145</v>
      </c>
      <c r="H227">
        <v>214</v>
      </c>
      <c r="I227" t="s">
        <v>55</v>
      </c>
      <c r="J227">
        <v>28</v>
      </c>
      <c r="K227">
        <v>141888</v>
      </c>
      <c r="L227">
        <v>40.816000000000003</v>
      </c>
      <c r="M227">
        <v>129</v>
      </c>
    </row>
    <row r="228" spans="1:13" x14ac:dyDescent="0.25">
      <c r="A228">
        <v>215</v>
      </c>
      <c r="B228" t="s">
        <v>55</v>
      </c>
      <c r="C228">
        <v>28</v>
      </c>
      <c r="D228">
        <v>103288</v>
      </c>
      <c r="E228">
        <v>41.192300000000003</v>
      </c>
      <c r="F228">
        <v>122</v>
      </c>
      <c r="H228">
        <v>215</v>
      </c>
      <c r="I228" t="s">
        <v>55</v>
      </c>
      <c r="J228">
        <v>28</v>
      </c>
      <c r="K228">
        <v>114696</v>
      </c>
      <c r="L228">
        <v>40.798299999999998</v>
      </c>
      <c r="M228">
        <v>116</v>
      </c>
    </row>
    <row r="229" spans="1:13" x14ac:dyDescent="0.25">
      <c r="A229">
        <v>216</v>
      </c>
      <c r="B229" t="s">
        <v>55</v>
      </c>
      <c r="C229">
        <v>28</v>
      </c>
      <c r="D229">
        <v>109328</v>
      </c>
      <c r="E229">
        <v>41.217599999999997</v>
      </c>
      <c r="F229">
        <v>121</v>
      </c>
      <c r="H229">
        <v>216</v>
      </c>
      <c r="I229" t="s">
        <v>55</v>
      </c>
      <c r="J229">
        <v>28</v>
      </c>
      <c r="K229">
        <v>123520</v>
      </c>
      <c r="L229">
        <v>40.848999999999997</v>
      </c>
      <c r="M229">
        <v>117</v>
      </c>
    </row>
    <row r="230" spans="1:13" x14ac:dyDescent="0.25">
      <c r="A230">
        <v>217</v>
      </c>
      <c r="B230" t="s">
        <v>55</v>
      </c>
      <c r="C230">
        <v>28</v>
      </c>
      <c r="D230">
        <v>104808</v>
      </c>
      <c r="E230">
        <v>41.2395</v>
      </c>
      <c r="F230">
        <v>116</v>
      </c>
      <c r="H230">
        <v>217</v>
      </c>
      <c r="I230" t="s">
        <v>55</v>
      </c>
      <c r="J230">
        <v>28</v>
      </c>
      <c r="K230">
        <v>123640</v>
      </c>
      <c r="L230">
        <v>40.869999999999997</v>
      </c>
      <c r="M230">
        <v>112</v>
      </c>
    </row>
    <row r="231" spans="1:13" x14ac:dyDescent="0.25">
      <c r="A231">
        <v>218</v>
      </c>
      <c r="B231" t="s">
        <v>55</v>
      </c>
      <c r="C231">
        <v>28</v>
      </c>
      <c r="D231">
        <v>97480</v>
      </c>
      <c r="E231">
        <v>41.2333</v>
      </c>
      <c r="F231">
        <v>115</v>
      </c>
      <c r="H231">
        <v>218</v>
      </c>
      <c r="I231" t="s">
        <v>55</v>
      </c>
      <c r="J231">
        <v>28</v>
      </c>
      <c r="K231">
        <v>117360</v>
      </c>
      <c r="L231">
        <v>40.840299999999999</v>
      </c>
      <c r="M231">
        <v>112</v>
      </c>
    </row>
    <row r="232" spans="1:13" x14ac:dyDescent="0.25">
      <c r="A232">
        <v>219</v>
      </c>
      <c r="B232" t="s">
        <v>55</v>
      </c>
      <c r="C232">
        <v>28</v>
      </c>
      <c r="D232">
        <v>102800</v>
      </c>
      <c r="E232">
        <v>41.279000000000003</v>
      </c>
      <c r="F232">
        <v>117</v>
      </c>
      <c r="H232">
        <v>219</v>
      </c>
      <c r="I232" t="s">
        <v>55</v>
      </c>
      <c r="J232">
        <v>28</v>
      </c>
      <c r="K232">
        <v>124576</v>
      </c>
      <c r="L232">
        <v>40.883600000000001</v>
      </c>
      <c r="M232">
        <v>119</v>
      </c>
    </row>
    <row r="233" spans="1:13" x14ac:dyDescent="0.25">
      <c r="A233">
        <v>220</v>
      </c>
      <c r="B233" t="s">
        <v>55</v>
      </c>
      <c r="C233">
        <v>28</v>
      </c>
      <c r="D233">
        <v>97640</v>
      </c>
      <c r="E233">
        <v>41.236600000000003</v>
      </c>
      <c r="F233">
        <v>110</v>
      </c>
      <c r="H233">
        <v>220</v>
      </c>
      <c r="I233" t="s">
        <v>55</v>
      </c>
      <c r="J233">
        <v>28</v>
      </c>
      <c r="K233">
        <v>118152</v>
      </c>
      <c r="L233">
        <v>40.845399999999998</v>
      </c>
      <c r="M233">
        <v>114</v>
      </c>
    </row>
    <row r="234" spans="1:13" x14ac:dyDescent="0.25">
      <c r="A234">
        <v>221</v>
      </c>
      <c r="B234" t="s">
        <v>55</v>
      </c>
      <c r="C234">
        <v>28</v>
      </c>
      <c r="D234">
        <v>102672</v>
      </c>
      <c r="E234">
        <v>41.2639</v>
      </c>
      <c r="F234">
        <v>109</v>
      </c>
      <c r="H234">
        <v>221</v>
      </c>
      <c r="I234" t="s">
        <v>55</v>
      </c>
      <c r="J234">
        <v>28</v>
      </c>
      <c r="K234">
        <v>126336</v>
      </c>
      <c r="L234">
        <v>40.839700000000001</v>
      </c>
      <c r="M234">
        <v>115</v>
      </c>
    </row>
    <row r="235" spans="1:13" x14ac:dyDescent="0.25">
      <c r="A235">
        <v>222</v>
      </c>
      <c r="B235" t="s">
        <v>55</v>
      </c>
      <c r="C235">
        <v>28</v>
      </c>
      <c r="D235">
        <v>101768</v>
      </c>
      <c r="E235">
        <v>41.252899999999997</v>
      </c>
      <c r="F235">
        <v>112</v>
      </c>
      <c r="H235">
        <v>222</v>
      </c>
      <c r="I235" t="s">
        <v>55</v>
      </c>
      <c r="J235">
        <v>28</v>
      </c>
      <c r="K235">
        <v>129368</v>
      </c>
      <c r="L235">
        <v>40.841700000000003</v>
      </c>
      <c r="M235">
        <v>115</v>
      </c>
    </row>
    <row r="236" spans="1:13" x14ac:dyDescent="0.25">
      <c r="A236">
        <v>223</v>
      </c>
      <c r="B236" t="s">
        <v>55</v>
      </c>
      <c r="C236">
        <v>28</v>
      </c>
      <c r="D236">
        <v>96480</v>
      </c>
      <c r="E236">
        <v>41.249499999999998</v>
      </c>
      <c r="F236">
        <v>98</v>
      </c>
      <c r="H236">
        <v>223</v>
      </c>
      <c r="I236" t="s">
        <v>55</v>
      </c>
      <c r="J236">
        <v>28</v>
      </c>
      <c r="K236">
        <v>121024</v>
      </c>
      <c r="L236">
        <v>40.793599999999998</v>
      </c>
      <c r="M236">
        <v>104</v>
      </c>
    </row>
    <row r="237" spans="1:13" x14ac:dyDescent="0.25">
      <c r="A237">
        <v>225</v>
      </c>
      <c r="B237" t="s">
        <v>55</v>
      </c>
      <c r="C237">
        <v>28</v>
      </c>
      <c r="D237">
        <v>113568</v>
      </c>
      <c r="E237">
        <v>41.5657</v>
      </c>
      <c r="F237">
        <v>109</v>
      </c>
      <c r="H237">
        <v>225</v>
      </c>
      <c r="I237" t="s">
        <v>55</v>
      </c>
      <c r="J237">
        <v>28</v>
      </c>
      <c r="K237">
        <v>127816</v>
      </c>
      <c r="L237">
        <v>40.9251</v>
      </c>
      <c r="M237">
        <v>76</v>
      </c>
    </row>
    <row r="238" spans="1:13" x14ac:dyDescent="0.25">
      <c r="A238">
        <v>226</v>
      </c>
      <c r="B238" t="s">
        <v>55</v>
      </c>
      <c r="C238">
        <v>28</v>
      </c>
      <c r="D238">
        <v>96536</v>
      </c>
      <c r="E238">
        <v>41.526400000000002</v>
      </c>
      <c r="F238">
        <v>82</v>
      </c>
      <c r="H238">
        <v>226</v>
      </c>
      <c r="I238" t="s">
        <v>55</v>
      </c>
      <c r="J238">
        <v>28</v>
      </c>
      <c r="K238">
        <v>122496</v>
      </c>
      <c r="L238">
        <v>40.923999999999999</v>
      </c>
      <c r="M238">
        <v>82</v>
      </c>
    </row>
    <row r="239" spans="1:13" x14ac:dyDescent="0.25">
      <c r="A239">
        <v>227</v>
      </c>
      <c r="B239" t="s">
        <v>55</v>
      </c>
      <c r="C239">
        <v>28</v>
      </c>
      <c r="D239">
        <v>103464</v>
      </c>
      <c r="E239">
        <v>41.551600000000001</v>
      </c>
      <c r="F239">
        <v>92</v>
      </c>
      <c r="H239">
        <v>227</v>
      </c>
      <c r="I239" t="s">
        <v>55</v>
      </c>
      <c r="J239">
        <v>28</v>
      </c>
      <c r="K239">
        <v>130152</v>
      </c>
      <c r="L239">
        <v>40.939700000000002</v>
      </c>
      <c r="M239">
        <v>93</v>
      </c>
    </row>
    <row r="240" spans="1:13" x14ac:dyDescent="0.25">
      <c r="A240">
        <v>228</v>
      </c>
      <c r="B240" t="s">
        <v>55</v>
      </c>
      <c r="C240">
        <v>28</v>
      </c>
      <c r="D240">
        <v>96424</v>
      </c>
      <c r="E240">
        <v>41.459400000000002</v>
      </c>
      <c r="F240">
        <v>99</v>
      </c>
      <c r="H240">
        <v>228</v>
      </c>
      <c r="I240" t="s">
        <v>55</v>
      </c>
      <c r="J240">
        <v>28</v>
      </c>
      <c r="K240">
        <v>123368</v>
      </c>
      <c r="L240">
        <v>40.878599999999999</v>
      </c>
      <c r="M240">
        <v>99</v>
      </c>
    </row>
    <row r="241" spans="1:13" x14ac:dyDescent="0.25">
      <c r="A241">
        <v>229</v>
      </c>
      <c r="B241" t="s">
        <v>55</v>
      </c>
      <c r="C241">
        <v>28</v>
      </c>
      <c r="D241">
        <v>95016</v>
      </c>
      <c r="E241">
        <v>41.420099999999998</v>
      </c>
      <c r="F241">
        <v>96</v>
      </c>
      <c r="H241">
        <v>229</v>
      </c>
      <c r="I241" t="s">
        <v>55</v>
      </c>
      <c r="J241">
        <v>28</v>
      </c>
      <c r="K241">
        <v>120840</v>
      </c>
      <c r="L241">
        <v>40.870899999999999</v>
      </c>
      <c r="M241">
        <v>96</v>
      </c>
    </row>
    <row r="242" spans="1:13" x14ac:dyDescent="0.25">
      <c r="A242">
        <v>230</v>
      </c>
      <c r="B242" t="s">
        <v>55</v>
      </c>
      <c r="C242">
        <v>28</v>
      </c>
      <c r="D242">
        <v>106472</v>
      </c>
      <c r="E242">
        <v>41.405000000000001</v>
      </c>
      <c r="F242">
        <v>101</v>
      </c>
      <c r="H242">
        <v>230</v>
      </c>
      <c r="I242" t="s">
        <v>55</v>
      </c>
      <c r="J242">
        <v>28</v>
      </c>
      <c r="K242">
        <v>131440</v>
      </c>
      <c r="L242">
        <v>40.857399999999998</v>
      </c>
      <c r="M242">
        <v>104</v>
      </c>
    </row>
    <row r="243" spans="1:13" x14ac:dyDescent="0.25">
      <c r="A243">
        <v>231</v>
      </c>
      <c r="B243" t="s">
        <v>55</v>
      </c>
      <c r="C243">
        <v>28</v>
      </c>
      <c r="D243">
        <v>97888</v>
      </c>
      <c r="E243">
        <v>41.384599999999999</v>
      </c>
      <c r="F243">
        <v>98</v>
      </c>
      <c r="H243">
        <v>231</v>
      </c>
      <c r="I243" t="s">
        <v>55</v>
      </c>
      <c r="J243">
        <v>28</v>
      </c>
      <c r="K243">
        <v>116912</v>
      </c>
      <c r="L243">
        <v>40.828299999999999</v>
      </c>
      <c r="M243">
        <v>104</v>
      </c>
    </row>
    <row r="244" spans="1:13" x14ac:dyDescent="0.25">
      <c r="A244">
        <v>232</v>
      </c>
      <c r="B244" t="s">
        <v>55</v>
      </c>
      <c r="C244">
        <v>28</v>
      </c>
      <c r="D244">
        <v>101856</v>
      </c>
      <c r="E244">
        <v>41.376100000000001</v>
      </c>
      <c r="F244">
        <v>100</v>
      </c>
      <c r="H244">
        <v>232</v>
      </c>
      <c r="I244" t="s">
        <v>55</v>
      </c>
      <c r="J244">
        <v>28</v>
      </c>
      <c r="K244">
        <v>122624</v>
      </c>
      <c r="L244">
        <v>40.8187</v>
      </c>
      <c r="M244">
        <v>100</v>
      </c>
    </row>
    <row r="245" spans="1:13" x14ac:dyDescent="0.25">
      <c r="A245">
        <v>233</v>
      </c>
      <c r="B245" t="s">
        <v>55</v>
      </c>
      <c r="C245">
        <v>28</v>
      </c>
      <c r="D245">
        <v>107376</v>
      </c>
      <c r="E245">
        <v>41.367199999999997</v>
      </c>
      <c r="F245">
        <v>102</v>
      </c>
      <c r="H245">
        <v>233</v>
      </c>
      <c r="I245" t="s">
        <v>55</v>
      </c>
      <c r="J245">
        <v>28</v>
      </c>
      <c r="K245">
        <v>124352</v>
      </c>
      <c r="L245">
        <v>40.825000000000003</v>
      </c>
      <c r="M245">
        <v>101</v>
      </c>
    </row>
    <row r="246" spans="1:13" x14ac:dyDescent="0.25">
      <c r="A246">
        <v>234</v>
      </c>
      <c r="B246" t="s">
        <v>55</v>
      </c>
      <c r="C246">
        <v>28</v>
      </c>
      <c r="D246">
        <v>101760</v>
      </c>
      <c r="E246">
        <v>41.3</v>
      </c>
      <c r="F246">
        <v>101</v>
      </c>
      <c r="H246">
        <v>234</v>
      </c>
      <c r="I246" t="s">
        <v>55</v>
      </c>
      <c r="J246">
        <v>28</v>
      </c>
      <c r="K246">
        <v>120504</v>
      </c>
      <c r="L246">
        <v>40.822600000000001</v>
      </c>
      <c r="M246">
        <v>100</v>
      </c>
    </row>
    <row r="247" spans="1:13" x14ac:dyDescent="0.25">
      <c r="A247">
        <v>235</v>
      </c>
      <c r="B247" t="s">
        <v>55</v>
      </c>
      <c r="C247">
        <v>28</v>
      </c>
      <c r="D247">
        <v>106584</v>
      </c>
      <c r="E247">
        <v>41.311700000000002</v>
      </c>
      <c r="F247">
        <v>108</v>
      </c>
      <c r="H247">
        <v>235</v>
      </c>
      <c r="I247" t="s">
        <v>55</v>
      </c>
      <c r="J247">
        <v>28</v>
      </c>
      <c r="K247">
        <v>124024</v>
      </c>
      <c r="L247">
        <v>40.8123</v>
      </c>
      <c r="M247">
        <v>105</v>
      </c>
    </row>
    <row r="248" spans="1:13" x14ac:dyDescent="0.25">
      <c r="A248">
        <v>236</v>
      </c>
      <c r="B248" t="s">
        <v>55</v>
      </c>
      <c r="C248">
        <v>28</v>
      </c>
      <c r="D248">
        <v>114792</v>
      </c>
      <c r="E248">
        <v>41.240200000000002</v>
      </c>
      <c r="F248">
        <v>108</v>
      </c>
      <c r="H248">
        <v>236</v>
      </c>
      <c r="I248" t="s">
        <v>55</v>
      </c>
      <c r="J248">
        <v>28</v>
      </c>
      <c r="K248">
        <v>137416</v>
      </c>
      <c r="L248">
        <v>40.791800000000002</v>
      </c>
      <c r="M248">
        <v>100</v>
      </c>
    </row>
    <row r="249" spans="1:13" x14ac:dyDescent="0.25">
      <c r="A249">
        <v>237</v>
      </c>
      <c r="B249" t="s">
        <v>55</v>
      </c>
      <c r="C249">
        <v>28</v>
      </c>
      <c r="D249">
        <v>143848</v>
      </c>
      <c r="E249">
        <v>41.239800000000002</v>
      </c>
      <c r="F249">
        <v>132</v>
      </c>
      <c r="H249">
        <v>237</v>
      </c>
      <c r="I249" t="s">
        <v>55</v>
      </c>
      <c r="J249">
        <v>28</v>
      </c>
      <c r="K249">
        <v>159432</v>
      </c>
      <c r="L249">
        <v>40.791699999999999</v>
      </c>
      <c r="M249">
        <v>114</v>
      </c>
    </row>
    <row r="250" spans="1:13" x14ac:dyDescent="0.25">
      <c r="A250">
        <v>238</v>
      </c>
      <c r="B250" t="s">
        <v>55</v>
      </c>
      <c r="C250">
        <v>28</v>
      </c>
      <c r="D250">
        <v>115032</v>
      </c>
      <c r="E250">
        <v>41.184100000000001</v>
      </c>
      <c r="F250">
        <v>104</v>
      </c>
      <c r="H250">
        <v>238</v>
      </c>
      <c r="I250" t="s">
        <v>55</v>
      </c>
      <c r="J250">
        <v>28</v>
      </c>
      <c r="K250">
        <v>132504</v>
      </c>
      <c r="L250">
        <v>40.7622</v>
      </c>
      <c r="M250">
        <v>95</v>
      </c>
    </row>
    <row r="251" spans="1:13" x14ac:dyDescent="0.25">
      <c r="A251">
        <v>239</v>
      </c>
      <c r="B251" t="s">
        <v>55</v>
      </c>
      <c r="C251">
        <v>28</v>
      </c>
      <c r="D251">
        <v>121184</v>
      </c>
      <c r="E251">
        <v>41.146999999999998</v>
      </c>
      <c r="F251">
        <v>112</v>
      </c>
      <c r="H251">
        <v>239</v>
      </c>
      <c r="I251" t="s">
        <v>55</v>
      </c>
      <c r="J251">
        <v>28</v>
      </c>
      <c r="K251">
        <v>138672</v>
      </c>
      <c r="L251">
        <v>40.716700000000003</v>
      </c>
      <c r="M251">
        <v>104</v>
      </c>
    </row>
    <row r="252" spans="1:13" x14ac:dyDescent="0.25">
      <c r="A252">
        <v>240</v>
      </c>
      <c r="B252" t="s">
        <v>55</v>
      </c>
      <c r="C252">
        <v>28</v>
      </c>
      <c r="D252">
        <v>118424</v>
      </c>
      <c r="E252">
        <v>41.095199999999998</v>
      </c>
      <c r="F252">
        <v>105</v>
      </c>
      <c r="H252">
        <v>240</v>
      </c>
      <c r="I252" t="s">
        <v>55</v>
      </c>
      <c r="J252">
        <v>28</v>
      </c>
      <c r="K252">
        <v>134680</v>
      </c>
      <c r="L252">
        <v>40.678800000000003</v>
      </c>
      <c r="M252">
        <v>103</v>
      </c>
    </row>
    <row r="253" spans="1:13" x14ac:dyDescent="0.25">
      <c r="A253">
        <v>241</v>
      </c>
      <c r="B253" t="s">
        <v>55</v>
      </c>
      <c r="C253">
        <v>28</v>
      </c>
      <c r="D253">
        <v>115488</v>
      </c>
      <c r="E253">
        <v>41.050800000000002</v>
      </c>
      <c r="F253">
        <v>103</v>
      </c>
      <c r="H253">
        <v>241</v>
      </c>
      <c r="I253" t="s">
        <v>55</v>
      </c>
      <c r="J253">
        <v>28</v>
      </c>
      <c r="K253">
        <v>132048</v>
      </c>
      <c r="L253">
        <v>40.625300000000003</v>
      </c>
      <c r="M253">
        <v>100</v>
      </c>
    </row>
    <row r="254" spans="1:13" x14ac:dyDescent="0.25">
      <c r="A254">
        <v>242</v>
      </c>
      <c r="B254" t="s">
        <v>55</v>
      </c>
      <c r="C254">
        <v>28</v>
      </c>
      <c r="D254">
        <v>126224</v>
      </c>
      <c r="E254">
        <v>41.000999999999998</v>
      </c>
      <c r="F254">
        <v>108</v>
      </c>
      <c r="H254">
        <v>242</v>
      </c>
      <c r="I254" t="s">
        <v>55</v>
      </c>
      <c r="J254">
        <v>28</v>
      </c>
      <c r="K254">
        <v>140832</v>
      </c>
      <c r="L254">
        <v>40.613799999999998</v>
      </c>
      <c r="M254">
        <v>104</v>
      </c>
    </row>
    <row r="255" spans="1:13" x14ac:dyDescent="0.25">
      <c r="A255">
        <v>243</v>
      </c>
      <c r="B255" t="s">
        <v>55</v>
      </c>
      <c r="C255">
        <v>28</v>
      </c>
      <c r="D255">
        <v>130104</v>
      </c>
      <c r="E255">
        <v>40.960799999999999</v>
      </c>
      <c r="F255">
        <v>110</v>
      </c>
      <c r="H255">
        <v>243</v>
      </c>
      <c r="I255" t="s">
        <v>55</v>
      </c>
      <c r="J255">
        <v>28</v>
      </c>
      <c r="K255">
        <v>144640</v>
      </c>
      <c r="L255">
        <v>40.554699999999997</v>
      </c>
      <c r="M255">
        <v>105</v>
      </c>
    </row>
    <row r="256" spans="1:13" x14ac:dyDescent="0.25">
      <c r="A256">
        <v>244</v>
      </c>
      <c r="B256" t="s">
        <v>55</v>
      </c>
      <c r="C256">
        <v>28</v>
      </c>
      <c r="D256">
        <v>128632</v>
      </c>
      <c r="E256">
        <v>40.972900000000003</v>
      </c>
      <c r="F256">
        <v>111</v>
      </c>
      <c r="H256">
        <v>244</v>
      </c>
      <c r="I256" t="s">
        <v>55</v>
      </c>
      <c r="J256">
        <v>28</v>
      </c>
      <c r="K256">
        <v>142216</v>
      </c>
      <c r="L256">
        <v>40.5627</v>
      </c>
      <c r="M256">
        <v>106</v>
      </c>
    </row>
    <row r="257" spans="1:13" x14ac:dyDescent="0.25">
      <c r="A257">
        <v>245</v>
      </c>
      <c r="B257" t="s">
        <v>55</v>
      </c>
      <c r="C257">
        <v>28</v>
      </c>
      <c r="D257">
        <v>133288</v>
      </c>
      <c r="E257">
        <v>40.900700000000001</v>
      </c>
      <c r="F257">
        <v>119</v>
      </c>
      <c r="H257">
        <v>245</v>
      </c>
      <c r="I257" t="s">
        <v>55</v>
      </c>
      <c r="J257">
        <v>28</v>
      </c>
      <c r="K257">
        <v>152184</v>
      </c>
      <c r="L257">
        <v>40.564999999999998</v>
      </c>
      <c r="M257">
        <v>115</v>
      </c>
    </row>
    <row r="258" spans="1:13" x14ac:dyDescent="0.25">
      <c r="A258">
        <v>246</v>
      </c>
      <c r="B258" t="s">
        <v>55</v>
      </c>
      <c r="C258">
        <v>28</v>
      </c>
      <c r="D258">
        <v>132272</v>
      </c>
      <c r="E258">
        <v>40.863500000000002</v>
      </c>
      <c r="F258">
        <v>118</v>
      </c>
      <c r="H258">
        <v>246</v>
      </c>
      <c r="I258" t="s">
        <v>55</v>
      </c>
      <c r="J258">
        <v>28</v>
      </c>
      <c r="K258">
        <v>142024</v>
      </c>
      <c r="L258">
        <v>40.475099999999998</v>
      </c>
      <c r="M258">
        <v>107</v>
      </c>
    </row>
    <row r="259" spans="1:13" x14ac:dyDescent="0.25">
      <c r="A259">
        <v>247</v>
      </c>
      <c r="B259" t="s">
        <v>55</v>
      </c>
      <c r="C259">
        <v>28</v>
      </c>
      <c r="D259">
        <v>149592</v>
      </c>
      <c r="E259">
        <v>40.791899999999998</v>
      </c>
      <c r="F259">
        <v>131</v>
      </c>
      <c r="H259">
        <v>247</v>
      </c>
      <c r="I259" t="s">
        <v>55</v>
      </c>
      <c r="J259">
        <v>28</v>
      </c>
      <c r="K259">
        <v>165928</v>
      </c>
      <c r="L259">
        <v>40.451799999999999</v>
      </c>
      <c r="M259">
        <v>119</v>
      </c>
    </row>
    <row r="260" spans="1:13" x14ac:dyDescent="0.25">
      <c r="A260">
        <v>248</v>
      </c>
      <c r="B260" t="s">
        <v>55</v>
      </c>
      <c r="C260">
        <v>28</v>
      </c>
      <c r="D260">
        <v>158104</v>
      </c>
      <c r="E260">
        <v>40.724400000000003</v>
      </c>
      <c r="F260">
        <v>136</v>
      </c>
      <c r="H260">
        <v>248</v>
      </c>
      <c r="I260" t="s">
        <v>55</v>
      </c>
      <c r="J260">
        <v>28</v>
      </c>
      <c r="K260">
        <v>171848</v>
      </c>
      <c r="L260">
        <v>40.379399999999997</v>
      </c>
      <c r="M260">
        <v>134</v>
      </c>
    </row>
    <row r="261" spans="1:13" x14ac:dyDescent="0.25">
      <c r="A261">
        <v>249</v>
      </c>
      <c r="B261" t="s">
        <v>55</v>
      </c>
      <c r="C261">
        <v>28</v>
      </c>
      <c r="D261">
        <v>150792</v>
      </c>
      <c r="E261">
        <v>40.669800000000002</v>
      </c>
      <c r="F261">
        <v>136</v>
      </c>
      <c r="H261">
        <v>249</v>
      </c>
      <c r="I261" t="s">
        <v>55</v>
      </c>
      <c r="J261">
        <v>28</v>
      </c>
      <c r="K261">
        <v>170672</v>
      </c>
      <c r="L261">
        <v>40.335799999999999</v>
      </c>
      <c r="M261">
        <v>128</v>
      </c>
    </row>
    <row r="262" spans="1:13" x14ac:dyDescent="0.25">
      <c r="A262">
        <v>250</v>
      </c>
      <c r="B262" t="s">
        <v>55</v>
      </c>
      <c r="C262">
        <v>28</v>
      </c>
      <c r="D262">
        <v>160872</v>
      </c>
      <c r="E262">
        <v>40.679099999999998</v>
      </c>
      <c r="F262">
        <v>146</v>
      </c>
      <c r="H262">
        <v>250</v>
      </c>
      <c r="I262" t="s">
        <v>55</v>
      </c>
      <c r="J262">
        <v>28</v>
      </c>
      <c r="K262">
        <v>184304</v>
      </c>
      <c r="L262">
        <v>40.311</v>
      </c>
      <c r="M262">
        <v>141</v>
      </c>
    </row>
    <row r="263" spans="1:13" x14ac:dyDescent="0.25">
      <c r="A263">
        <v>251</v>
      </c>
      <c r="B263" t="s">
        <v>55</v>
      </c>
      <c r="C263">
        <v>28</v>
      </c>
      <c r="D263">
        <v>157824</v>
      </c>
      <c r="E263">
        <v>40.670299999999997</v>
      </c>
      <c r="F263">
        <v>147</v>
      </c>
      <c r="H263">
        <v>251</v>
      </c>
      <c r="I263" t="s">
        <v>55</v>
      </c>
      <c r="J263">
        <v>28</v>
      </c>
      <c r="K263">
        <v>185632</v>
      </c>
      <c r="L263">
        <v>40.319400000000002</v>
      </c>
      <c r="M263">
        <v>144</v>
      </c>
    </row>
    <row r="264" spans="1:13" x14ac:dyDescent="0.25">
      <c r="A264">
        <v>252</v>
      </c>
      <c r="B264" t="s">
        <v>55</v>
      </c>
      <c r="C264">
        <v>28</v>
      </c>
      <c r="D264">
        <v>146392</v>
      </c>
      <c r="E264">
        <v>40.606000000000002</v>
      </c>
      <c r="F264">
        <v>132</v>
      </c>
      <c r="H264">
        <v>252</v>
      </c>
      <c r="I264" t="s">
        <v>55</v>
      </c>
      <c r="J264">
        <v>28</v>
      </c>
      <c r="K264">
        <v>170792</v>
      </c>
      <c r="L264">
        <v>40.2941</v>
      </c>
      <c r="M264">
        <v>135</v>
      </c>
    </row>
    <row r="265" spans="1:13" x14ac:dyDescent="0.25">
      <c r="A265">
        <v>253</v>
      </c>
      <c r="B265" t="s">
        <v>55</v>
      </c>
      <c r="C265">
        <v>28</v>
      </c>
      <c r="D265">
        <v>155680</v>
      </c>
      <c r="E265">
        <v>40.660899999999998</v>
      </c>
      <c r="F265">
        <v>140</v>
      </c>
      <c r="H265">
        <v>253</v>
      </c>
      <c r="I265" t="s">
        <v>55</v>
      </c>
      <c r="J265">
        <v>28</v>
      </c>
      <c r="K265">
        <v>181456</v>
      </c>
      <c r="L265">
        <v>40.357900000000001</v>
      </c>
      <c r="M265">
        <v>140</v>
      </c>
    </row>
    <row r="266" spans="1:13" x14ac:dyDescent="0.25">
      <c r="A266">
        <v>254</v>
      </c>
      <c r="B266" t="s">
        <v>55</v>
      </c>
      <c r="C266">
        <v>28</v>
      </c>
      <c r="D266">
        <v>155824</v>
      </c>
      <c r="E266">
        <v>40.634900000000002</v>
      </c>
      <c r="F266">
        <v>137</v>
      </c>
      <c r="H266">
        <v>254</v>
      </c>
      <c r="I266" t="s">
        <v>55</v>
      </c>
      <c r="J266">
        <v>28</v>
      </c>
      <c r="K266">
        <v>182608</v>
      </c>
      <c r="L266">
        <v>40.283499999999997</v>
      </c>
      <c r="M266">
        <v>136</v>
      </c>
    </row>
    <row r="267" spans="1:13" x14ac:dyDescent="0.25">
      <c r="A267">
        <v>255</v>
      </c>
      <c r="B267" t="s">
        <v>55</v>
      </c>
      <c r="C267">
        <v>28</v>
      </c>
      <c r="D267">
        <v>151288</v>
      </c>
      <c r="E267">
        <v>40.602200000000003</v>
      </c>
      <c r="F267">
        <v>131</v>
      </c>
      <c r="H267">
        <v>255</v>
      </c>
      <c r="I267" t="s">
        <v>55</v>
      </c>
      <c r="J267">
        <v>28</v>
      </c>
      <c r="K267">
        <v>176496</v>
      </c>
      <c r="L267">
        <v>40.282600000000002</v>
      </c>
      <c r="M267">
        <v>135</v>
      </c>
    </row>
    <row r="268" spans="1:13" x14ac:dyDescent="0.25">
      <c r="A268">
        <v>257</v>
      </c>
      <c r="B268" t="s">
        <v>55</v>
      </c>
      <c r="C268">
        <v>28</v>
      </c>
      <c r="D268">
        <v>159784</v>
      </c>
      <c r="E268">
        <v>40.816400000000002</v>
      </c>
      <c r="F268">
        <v>121</v>
      </c>
      <c r="H268">
        <v>257</v>
      </c>
      <c r="I268" t="s">
        <v>55</v>
      </c>
      <c r="J268">
        <v>28</v>
      </c>
      <c r="K268">
        <v>178960</v>
      </c>
      <c r="L268">
        <v>40.240200000000002</v>
      </c>
      <c r="M268">
        <v>92</v>
      </c>
    </row>
    <row r="269" spans="1:13" x14ac:dyDescent="0.25">
      <c r="A269">
        <v>258</v>
      </c>
      <c r="B269" t="s">
        <v>55</v>
      </c>
      <c r="C269">
        <v>28</v>
      </c>
      <c r="D269">
        <v>165488</v>
      </c>
      <c r="E269">
        <v>40.761000000000003</v>
      </c>
      <c r="F269">
        <v>113</v>
      </c>
      <c r="H269">
        <v>258</v>
      </c>
      <c r="I269" t="s">
        <v>55</v>
      </c>
      <c r="J269">
        <v>28</v>
      </c>
      <c r="K269">
        <v>193552</v>
      </c>
      <c r="L269">
        <v>40.231000000000002</v>
      </c>
      <c r="M269">
        <v>106</v>
      </c>
    </row>
    <row r="270" spans="1:13" x14ac:dyDescent="0.25">
      <c r="A270">
        <v>259</v>
      </c>
      <c r="B270" t="s">
        <v>55</v>
      </c>
      <c r="C270">
        <v>28</v>
      </c>
      <c r="D270">
        <v>151768</v>
      </c>
      <c r="E270">
        <v>40.7348</v>
      </c>
      <c r="F270">
        <v>118</v>
      </c>
      <c r="H270">
        <v>259</v>
      </c>
      <c r="I270" t="s">
        <v>55</v>
      </c>
      <c r="J270">
        <v>28</v>
      </c>
      <c r="K270">
        <v>179584</v>
      </c>
      <c r="L270">
        <v>40.246000000000002</v>
      </c>
      <c r="M270">
        <v>115</v>
      </c>
    </row>
    <row r="271" spans="1:13" x14ac:dyDescent="0.25">
      <c r="A271">
        <v>260</v>
      </c>
      <c r="B271" t="s">
        <v>55</v>
      </c>
      <c r="C271">
        <v>28</v>
      </c>
      <c r="D271">
        <v>187072</v>
      </c>
      <c r="E271">
        <v>40.691000000000003</v>
      </c>
      <c r="F271">
        <v>151</v>
      </c>
      <c r="H271">
        <v>260</v>
      </c>
      <c r="I271" t="s">
        <v>55</v>
      </c>
      <c r="J271">
        <v>28</v>
      </c>
      <c r="K271">
        <v>216312</v>
      </c>
      <c r="L271">
        <v>40.228700000000003</v>
      </c>
      <c r="M271">
        <v>144</v>
      </c>
    </row>
    <row r="272" spans="1:13" x14ac:dyDescent="0.25">
      <c r="A272">
        <v>261</v>
      </c>
      <c r="B272" t="s">
        <v>55</v>
      </c>
      <c r="C272">
        <v>28</v>
      </c>
      <c r="D272">
        <v>161656</v>
      </c>
      <c r="E272">
        <v>40.585599999999999</v>
      </c>
      <c r="F272">
        <v>140</v>
      </c>
      <c r="H272">
        <v>261</v>
      </c>
      <c r="I272" t="s">
        <v>55</v>
      </c>
      <c r="J272">
        <v>28</v>
      </c>
      <c r="K272">
        <v>188352</v>
      </c>
      <c r="L272">
        <v>40.168900000000001</v>
      </c>
      <c r="M272">
        <v>132</v>
      </c>
    </row>
    <row r="273" spans="1:13" x14ac:dyDescent="0.25">
      <c r="A273">
        <v>262</v>
      </c>
      <c r="B273" t="s">
        <v>55</v>
      </c>
      <c r="C273">
        <v>28</v>
      </c>
      <c r="D273">
        <v>165400</v>
      </c>
      <c r="E273">
        <v>40.611199999999997</v>
      </c>
      <c r="F273">
        <v>138</v>
      </c>
      <c r="H273">
        <v>262</v>
      </c>
      <c r="I273" t="s">
        <v>55</v>
      </c>
      <c r="J273">
        <v>28</v>
      </c>
      <c r="K273">
        <v>188096</v>
      </c>
      <c r="L273">
        <v>40.135100000000001</v>
      </c>
      <c r="M273">
        <v>138</v>
      </c>
    </row>
    <row r="274" spans="1:13" x14ac:dyDescent="0.25">
      <c r="A274">
        <v>263</v>
      </c>
      <c r="B274" t="s">
        <v>55</v>
      </c>
      <c r="C274">
        <v>28</v>
      </c>
      <c r="D274">
        <v>158344</v>
      </c>
      <c r="E274">
        <v>40.588099999999997</v>
      </c>
      <c r="F274">
        <v>131</v>
      </c>
      <c r="H274">
        <v>263</v>
      </c>
      <c r="I274" t="s">
        <v>55</v>
      </c>
      <c r="J274">
        <v>28</v>
      </c>
      <c r="K274">
        <v>177952</v>
      </c>
      <c r="L274">
        <v>40.142000000000003</v>
      </c>
      <c r="M274">
        <v>130</v>
      </c>
    </row>
    <row r="275" spans="1:13" x14ac:dyDescent="0.25">
      <c r="A275">
        <v>264</v>
      </c>
      <c r="B275" t="s">
        <v>55</v>
      </c>
      <c r="C275">
        <v>28</v>
      </c>
      <c r="D275">
        <v>166032</v>
      </c>
      <c r="E275">
        <v>40.540500000000002</v>
      </c>
      <c r="F275">
        <v>142</v>
      </c>
      <c r="H275">
        <v>264</v>
      </c>
      <c r="I275" t="s">
        <v>55</v>
      </c>
      <c r="J275">
        <v>28</v>
      </c>
      <c r="K275">
        <v>188704</v>
      </c>
      <c r="L275">
        <v>40.137700000000002</v>
      </c>
      <c r="M275">
        <v>129</v>
      </c>
    </row>
    <row r="276" spans="1:13" x14ac:dyDescent="0.25">
      <c r="A276">
        <v>265</v>
      </c>
      <c r="B276" t="s">
        <v>55</v>
      </c>
      <c r="C276">
        <v>28</v>
      </c>
      <c r="D276">
        <v>168120</v>
      </c>
      <c r="E276">
        <v>40.548999999999999</v>
      </c>
      <c r="F276">
        <v>137</v>
      </c>
      <c r="H276">
        <v>265</v>
      </c>
      <c r="I276" t="s">
        <v>55</v>
      </c>
      <c r="J276">
        <v>28</v>
      </c>
      <c r="K276">
        <v>188816</v>
      </c>
      <c r="L276">
        <v>40.145000000000003</v>
      </c>
      <c r="M276">
        <v>133</v>
      </c>
    </row>
    <row r="277" spans="1:13" x14ac:dyDescent="0.25">
      <c r="A277">
        <v>266</v>
      </c>
      <c r="B277" t="s">
        <v>55</v>
      </c>
      <c r="C277">
        <v>28</v>
      </c>
      <c r="D277">
        <v>166768</v>
      </c>
      <c r="E277">
        <v>40.485999999999997</v>
      </c>
      <c r="F277">
        <v>132</v>
      </c>
      <c r="H277">
        <v>266</v>
      </c>
      <c r="I277" t="s">
        <v>55</v>
      </c>
      <c r="J277">
        <v>28</v>
      </c>
      <c r="K277">
        <v>183512</v>
      </c>
      <c r="L277">
        <v>40.049100000000003</v>
      </c>
      <c r="M277">
        <v>128</v>
      </c>
    </row>
    <row r="278" spans="1:13" x14ac:dyDescent="0.25">
      <c r="A278">
        <v>267</v>
      </c>
      <c r="B278" t="s">
        <v>55</v>
      </c>
      <c r="C278">
        <v>28</v>
      </c>
      <c r="D278">
        <v>177224</v>
      </c>
      <c r="E278">
        <v>40.386099999999999</v>
      </c>
      <c r="F278">
        <v>133</v>
      </c>
      <c r="H278">
        <v>267</v>
      </c>
      <c r="I278" t="s">
        <v>55</v>
      </c>
      <c r="J278">
        <v>28</v>
      </c>
      <c r="K278">
        <v>200272</v>
      </c>
      <c r="L278">
        <v>40.031700000000001</v>
      </c>
      <c r="M278">
        <v>130</v>
      </c>
    </row>
    <row r="279" spans="1:13" x14ac:dyDescent="0.25">
      <c r="A279">
        <v>268</v>
      </c>
      <c r="B279" t="s">
        <v>55</v>
      </c>
      <c r="C279">
        <v>28</v>
      </c>
      <c r="D279">
        <v>178816</v>
      </c>
      <c r="E279">
        <v>40.311700000000002</v>
      </c>
      <c r="F279">
        <v>140</v>
      </c>
      <c r="H279">
        <v>268</v>
      </c>
      <c r="I279" t="s">
        <v>55</v>
      </c>
      <c r="J279">
        <v>28</v>
      </c>
      <c r="K279">
        <v>198144</v>
      </c>
      <c r="L279">
        <v>39.948399999999999</v>
      </c>
      <c r="M279">
        <v>134</v>
      </c>
    </row>
    <row r="280" spans="1:13" x14ac:dyDescent="0.25">
      <c r="A280">
        <v>269</v>
      </c>
      <c r="B280" t="s">
        <v>55</v>
      </c>
      <c r="C280">
        <v>28</v>
      </c>
      <c r="D280">
        <v>179544</v>
      </c>
      <c r="E280">
        <v>40.280799999999999</v>
      </c>
      <c r="F280">
        <v>138</v>
      </c>
      <c r="H280">
        <v>269</v>
      </c>
      <c r="I280" t="s">
        <v>55</v>
      </c>
      <c r="J280">
        <v>28</v>
      </c>
      <c r="K280">
        <v>198608</v>
      </c>
      <c r="L280">
        <v>39.941000000000003</v>
      </c>
      <c r="M280">
        <v>130</v>
      </c>
    </row>
    <row r="281" spans="1:13" x14ac:dyDescent="0.25">
      <c r="A281">
        <v>270</v>
      </c>
      <c r="B281" t="s">
        <v>55</v>
      </c>
      <c r="C281">
        <v>28</v>
      </c>
      <c r="D281">
        <v>192440</v>
      </c>
      <c r="E281">
        <v>40.240200000000002</v>
      </c>
      <c r="F281">
        <v>147</v>
      </c>
      <c r="H281">
        <v>270</v>
      </c>
      <c r="I281" t="s">
        <v>55</v>
      </c>
      <c r="J281">
        <v>28</v>
      </c>
      <c r="K281">
        <v>209840</v>
      </c>
      <c r="L281">
        <v>39.882199999999997</v>
      </c>
      <c r="M281">
        <v>135</v>
      </c>
    </row>
    <row r="282" spans="1:13" x14ac:dyDescent="0.25">
      <c r="A282">
        <v>271</v>
      </c>
      <c r="B282" t="s">
        <v>55</v>
      </c>
      <c r="C282">
        <v>28</v>
      </c>
      <c r="D282">
        <v>181128</v>
      </c>
      <c r="E282">
        <v>40.243899999999996</v>
      </c>
      <c r="F282">
        <v>137</v>
      </c>
      <c r="H282">
        <v>271</v>
      </c>
      <c r="I282" t="s">
        <v>55</v>
      </c>
      <c r="J282">
        <v>28</v>
      </c>
      <c r="K282">
        <v>202208</v>
      </c>
      <c r="L282">
        <v>39.880000000000003</v>
      </c>
      <c r="M282">
        <v>131</v>
      </c>
    </row>
    <row r="283" spans="1:13" x14ac:dyDescent="0.25">
      <c r="A283">
        <v>272</v>
      </c>
      <c r="B283" t="s">
        <v>55</v>
      </c>
      <c r="C283">
        <v>28</v>
      </c>
      <c r="D283">
        <v>186760</v>
      </c>
      <c r="E283">
        <v>40.233199999999997</v>
      </c>
      <c r="F283">
        <v>142</v>
      </c>
      <c r="H283">
        <v>272</v>
      </c>
      <c r="I283" t="s">
        <v>55</v>
      </c>
      <c r="J283">
        <v>28</v>
      </c>
      <c r="K283">
        <v>205584</v>
      </c>
      <c r="L283">
        <v>39.875599999999999</v>
      </c>
      <c r="M283">
        <v>132</v>
      </c>
    </row>
    <row r="284" spans="1:13" x14ac:dyDescent="0.25">
      <c r="A284">
        <v>273</v>
      </c>
      <c r="B284" t="s">
        <v>55</v>
      </c>
      <c r="C284">
        <v>28</v>
      </c>
      <c r="D284">
        <v>188376</v>
      </c>
      <c r="E284">
        <v>40.247100000000003</v>
      </c>
      <c r="F284">
        <v>148</v>
      </c>
      <c r="H284">
        <v>273</v>
      </c>
      <c r="I284" t="s">
        <v>55</v>
      </c>
      <c r="J284">
        <v>28</v>
      </c>
      <c r="K284">
        <v>207800</v>
      </c>
      <c r="L284">
        <v>39.897199999999998</v>
      </c>
      <c r="M284">
        <v>134</v>
      </c>
    </row>
    <row r="285" spans="1:13" x14ac:dyDescent="0.25">
      <c r="A285">
        <v>274</v>
      </c>
      <c r="B285" t="s">
        <v>55</v>
      </c>
      <c r="C285">
        <v>28</v>
      </c>
      <c r="D285">
        <v>176864</v>
      </c>
      <c r="E285">
        <v>40.223399999999998</v>
      </c>
      <c r="F285">
        <v>147</v>
      </c>
      <c r="H285">
        <v>274</v>
      </c>
      <c r="I285" t="s">
        <v>55</v>
      </c>
      <c r="J285">
        <v>28</v>
      </c>
      <c r="K285">
        <v>198848</v>
      </c>
      <c r="L285">
        <v>39.886099999999999</v>
      </c>
      <c r="M285">
        <v>134</v>
      </c>
    </row>
    <row r="286" spans="1:13" x14ac:dyDescent="0.25">
      <c r="A286">
        <v>275</v>
      </c>
      <c r="B286" t="s">
        <v>55</v>
      </c>
      <c r="C286">
        <v>28</v>
      </c>
      <c r="D286">
        <v>184568</v>
      </c>
      <c r="E286">
        <v>40.224200000000003</v>
      </c>
      <c r="F286">
        <v>151</v>
      </c>
      <c r="H286">
        <v>275</v>
      </c>
      <c r="I286" t="s">
        <v>55</v>
      </c>
      <c r="J286">
        <v>28</v>
      </c>
      <c r="K286">
        <v>204176</v>
      </c>
      <c r="L286">
        <v>39.857900000000001</v>
      </c>
      <c r="M286">
        <v>141</v>
      </c>
    </row>
    <row r="287" spans="1:13" x14ac:dyDescent="0.25">
      <c r="A287">
        <v>276</v>
      </c>
      <c r="B287" t="s">
        <v>55</v>
      </c>
      <c r="C287">
        <v>28</v>
      </c>
      <c r="D287">
        <v>180456</v>
      </c>
      <c r="E287">
        <v>40.3414</v>
      </c>
      <c r="F287">
        <v>146</v>
      </c>
      <c r="H287">
        <v>276</v>
      </c>
      <c r="I287" t="s">
        <v>55</v>
      </c>
      <c r="J287">
        <v>28</v>
      </c>
      <c r="K287">
        <v>199696</v>
      </c>
      <c r="L287">
        <v>39.9788</v>
      </c>
      <c r="M287">
        <v>136</v>
      </c>
    </row>
    <row r="288" spans="1:13" x14ac:dyDescent="0.25">
      <c r="A288">
        <v>277</v>
      </c>
      <c r="B288" t="s">
        <v>55</v>
      </c>
      <c r="C288">
        <v>28</v>
      </c>
      <c r="D288">
        <v>161168</v>
      </c>
      <c r="E288">
        <v>40.449399999999997</v>
      </c>
      <c r="F288">
        <v>138</v>
      </c>
      <c r="H288">
        <v>277</v>
      </c>
      <c r="I288" t="s">
        <v>55</v>
      </c>
      <c r="J288">
        <v>28</v>
      </c>
      <c r="K288">
        <v>181408</v>
      </c>
      <c r="L288">
        <v>40.085799999999999</v>
      </c>
      <c r="M288">
        <v>132</v>
      </c>
    </row>
    <row r="289" spans="1:13" x14ac:dyDescent="0.25">
      <c r="A289">
        <v>278</v>
      </c>
      <c r="B289" t="s">
        <v>55</v>
      </c>
      <c r="C289">
        <v>28</v>
      </c>
      <c r="D289">
        <v>167080</v>
      </c>
      <c r="E289">
        <v>40.570799999999998</v>
      </c>
      <c r="F289">
        <v>136</v>
      </c>
      <c r="H289">
        <v>278</v>
      </c>
      <c r="I289" t="s">
        <v>55</v>
      </c>
      <c r="J289">
        <v>28</v>
      </c>
      <c r="K289">
        <v>184784</v>
      </c>
      <c r="L289">
        <v>40.213700000000003</v>
      </c>
      <c r="M289">
        <v>133</v>
      </c>
    </row>
    <row r="290" spans="1:13" x14ac:dyDescent="0.25">
      <c r="A290">
        <v>279</v>
      </c>
      <c r="B290" t="s">
        <v>55</v>
      </c>
      <c r="C290">
        <v>28</v>
      </c>
      <c r="D290">
        <v>151328</v>
      </c>
      <c r="E290">
        <v>40.657600000000002</v>
      </c>
      <c r="F290">
        <v>130</v>
      </c>
      <c r="H290">
        <v>279</v>
      </c>
      <c r="I290" t="s">
        <v>55</v>
      </c>
      <c r="J290">
        <v>28</v>
      </c>
      <c r="K290">
        <v>167248</v>
      </c>
      <c r="L290">
        <v>40.316000000000003</v>
      </c>
      <c r="M290">
        <v>123</v>
      </c>
    </row>
    <row r="291" spans="1:13" x14ac:dyDescent="0.25">
      <c r="A291">
        <v>280</v>
      </c>
      <c r="B291" t="s">
        <v>55</v>
      </c>
      <c r="C291">
        <v>28</v>
      </c>
      <c r="D291">
        <v>136496</v>
      </c>
      <c r="E291">
        <v>40.817300000000003</v>
      </c>
      <c r="F291">
        <v>128</v>
      </c>
      <c r="H291">
        <v>280</v>
      </c>
      <c r="I291" t="s">
        <v>55</v>
      </c>
      <c r="J291">
        <v>28</v>
      </c>
      <c r="K291">
        <v>152352</v>
      </c>
      <c r="L291">
        <v>40.455100000000002</v>
      </c>
      <c r="M291">
        <v>120</v>
      </c>
    </row>
    <row r="292" spans="1:13" x14ac:dyDescent="0.25">
      <c r="A292">
        <v>281</v>
      </c>
      <c r="B292" t="s">
        <v>55</v>
      </c>
      <c r="C292">
        <v>28</v>
      </c>
      <c r="D292">
        <v>118728</v>
      </c>
      <c r="E292">
        <v>41.061100000000003</v>
      </c>
      <c r="F292">
        <v>127</v>
      </c>
      <c r="H292">
        <v>281</v>
      </c>
      <c r="I292" t="s">
        <v>55</v>
      </c>
      <c r="J292">
        <v>28</v>
      </c>
      <c r="K292">
        <v>139456</v>
      </c>
      <c r="L292">
        <v>40.700800000000001</v>
      </c>
      <c r="M292">
        <v>126</v>
      </c>
    </row>
    <row r="293" spans="1:13" x14ac:dyDescent="0.25">
      <c r="A293">
        <v>282</v>
      </c>
      <c r="B293" t="s">
        <v>55</v>
      </c>
      <c r="C293">
        <v>28</v>
      </c>
      <c r="D293">
        <v>112744</v>
      </c>
      <c r="E293">
        <v>41.056800000000003</v>
      </c>
      <c r="F293">
        <v>121</v>
      </c>
      <c r="H293">
        <v>282</v>
      </c>
      <c r="I293" t="s">
        <v>55</v>
      </c>
      <c r="J293">
        <v>28</v>
      </c>
      <c r="K293">
        <v>136000</v>
      </c>
      <c r="L293">
        <v>40.683599999999998</v>
      </c>
      <c r="M293">
        <v>122</v>
      </c>
    </row>
    <row r="294" spans="1:13" x14ac:dyDescent="0.25">
      <c r="A294">
        <v>283</v>
      </c>
      <c r="B294" t="s">
        <v>55</v>
      </c>
      <c r="C294">
        <v>28</v>
      </c>
      <c r="D294">
        <v>127336</v>
      </c>
      <c r="E294">
        <v>41.095599999999997</v>
      </c>
      <c r="F294">
        <v>136</v>
      </c>
      <c r="H294">
        <v>283</v>
      </c>
      <c r="I294" t="s">
        <v>55</v>
      </c>
      <c r="J294">
        <v>28</v>
      </c>
      <c r="K294">
        <v>153056</v>
      </c>
      <c r="L294">
        <v>40.742899999999999</v>
      </c>
      <c r="M294">
        <v>133</v>
      </c>
    </row>
    <row r="295" spans="1:13" x14ac:dyDescent="0.25">
      <c r="A295">
        <v>284</v>
      </c>
      <c r="B295" t="s">
        <v>55</v>
      </c>
      <c r="C295">
        <v>28</v>
      </c>
      <c r="D295">
        <v>112080</v>
      </c>
      <c r="E295">
        <v>41.09</v>
      </c>
      <c r="F295">
        <v>120</v>
      </c>
      <c r="H295">
        <v>284</v>
      </c>
      <c r="I295" t="s">
        <v>55</v>
      </c>
      <c r="J295">
        <v>28</v>
      </c>
      <c r="K295">
        <v>133656</v>
      </c>
      <c r="L295">
        <v>40.7331</v>
      </c>
      <c r="M295">
        <v>115</v>
      </c>
    </row>
    <row r="296" spans="1:13" x14ac:dyDescent="0.25">
      <c r="A296">
        <v>285</v>
      </c>
      <c r="B296" t="s">
        <v>55</v>
      </c>
      <c r="C296">
        <v>28</v>
      </c>
      <c r="D296">
        <v>112368</v>
      </c>
      <c r="E296">
        <v>41.073099999999997</v>
      </c>
      <c r="F296">
        <v>116</v>
      </c>
      <c r="H296">
        <v>285</v>
      </c>
      <c r="I296" t="s">
        <v>55</v>
      </c>
      <c r="J296">
        <v>28</v>
      </c>
      <c r="K296">
        <v>135360</v>
      </c>
      <c r="L296">
        <v>40.727899999999998</v>
      </c>
      <c r="M296">
        <v>115</v>
      </c>
    </row>
    <row r="297" spans="1:13" x14ac:dyDescent="0.25">
      <c r="A297">
        <v>286</v>
      </c>
      <c r="B297" t="s">
        <v>55</v>
      </c>
      <c r="C297">
        <v>28</v>
      </c>
      <c r="D297">
        <v>106232</v>
      </c>
      <c r="E297">
        <v>41.054900000000004</v>
      </c>
      <c r="F297">
        <v>106</v>
      </c>
      <c r="H297">
        <v>286</v>
      </c>
      <c r="I297" t="s">
        <v>55</v>
      </c>
      <c r="J297">
        <v>28</v>
      </c>
      <c r="K297">
        <v>133528</v>
      </c>
      <c r="L297">
        <v>40.735100000000003</v>
      </c>
      <c r="M297">
        <v>109</v>
      </c>
    </row>
    <row r="298" spans="1:13" x14ac:dyDescent="0.25">
      <c r="A298">
        <v>287</v>
      </c>
      <c r="B298" t="s">
        <v>55</v>
      </c>
      <c r="C298">
        <v>28</v>
      </c>
      <c r="D298">
        <v>113120</v>
      </c>
      <c r="E298">
        <v>41.044499999999999</v>
      </c>
      <c r="F298">
        <v>114</v>
      </c>
      <c r="H298">
        <v>287</v>
      </c>
      <c r="I298" t="s">
        <v>55</v>
      </c>
      <c r="J298">
        <v>28</v>
      </c>
      <c r="K298">
        <v>141080</v>
      </c>
      <c r="L298">
        <v>40.725900000000003</v>
      </c>
      <c r="M298">
        <v>111</v>
      </c>
    </row>
    <row r="299" spans="1:13" x14ac:dyDescent="0.25">
      <c r="A299">
        <v>289</v>
      </c>
      <c r="B299" t="s">
        <v>55</v>
      </c>
      <c r="C299">
        <v>28</v>
      </c>
      <c r="D299">
        <v>119800</v>
      </c>
      <c r="E299">
        <v>41.2804</v>
      </c>
      <c r="F299">
        <v>108</v>
      </c>
      <c r="H299">
        <v>289</v>
      </c>
      <c r="I299" t="s">
        <v>55</v>
      </c>
      <c r="J299">
        <v>28</v>
      </c>
      <c r="K299">
        <v>136912</v>
      </c>
      <c r="L299">
        <v>40.666699999999999</v>
      </c>
      <c r="M299">
        <v>79</v>
      </c>
    </row>
    <row r="300" spans="1:13" x14ac:dyDescent="0.25">
      <c r="A300">
        <v>290</v>
      </c>
      <c r="B300" t="s">
        <v>55</v>
      </c>
      <c r="C300">
        <v>28</v>
      </c>
      <c r="D300">
        <v>119936</v>
      </c>
      <c r="E300">
        <v>41.211100000000002</v>
      </c>
      <c r="F300">
        <v>93</v>
      </c>
      <c r="H300">
        <v>290</v>
      </c>
      <c r="I300" t="s">
        <v>55</v>
      </c>
      <c r="J300">
        <v>28</v>
      </c>
      <c r="K300">
        <v>145968</v>
      </c>
      <c r="L300">
        <v>40.655999999999999</v>
      </c>
      <c r="M300">
        <v>88</v>
      </c>
    </row>
    <row r="301" spans="1:13" x14ac:dyDescent="0.25">
      <c r="A301">
        <v>291</v>
      </c>
      <c r="B301" t="s">
        <v>55</v>
      </c>
      <c r="C301">
        <v>28</v>
      </c>
      <c r="D301">
        <v>109968</v>
      </c>
      <c r="E301">
        <v>41.131900000000002</v>
      </c>
      <c r="F301">
        <v>97</v>
      </c>
      <c r="H301">
        <v>291</v>
      </c>
      <c r="I301" t="s">
        <v>55</v>
      </c>
      <c r="J301">
        <v>28</v>
      </c>
      <c r="K301">
        <v>138792</v>
      </c>
      <c r="L301">
        <v>40.6038</v>
      </c>
      <c r="M301">
        <v>96</v>
      </c>
    </row>
    <row r="302" spans="1:13" x14ac:dyDescent="0.25">
      <c r="A302">
        <v>292</v>
      </c>
      <c r="B302" t="s">
        <v>55</v>
      </c>
      <c r="C302">
        <v>28</v>
      </c>
      <c r="D302">
        <v>113544</v>
      </c>
      <c r="E302">
        <v>41.119700000000002</v>
      </c>
      <c r="F302">
        <v>103</v>
      </c>
      <c r="H302">
        <v>292</v>
      </c>
      <c r="I302" t="s">
        <v>55</v>
      </c>
      <c r="J302">
        <v>28</v>
      </c>
      <c r="K302">
        <v>141392</v>
      </c>
      <c r="L302">
        <v>40.584600000000002</v>
      </c>
      <c r="M302">
        <v>107</v>
      </c>
    </row>
    <row r="303" spans="1:13" x14ac:dyDescent="0.25">
      <c r="A303">
        <v>293</v>
      </c>
      <c r="B303" t="s">
        <v>55</v>
      </c>
      <c r="C303">
        <v>28</v>
      </c>
      <c r="D303">
        <v>116048</v>
      </c>
      <c r="E303">
        <v>41.042200000000001</v>
      </c>
      <c r="F303">
        <v>101</v>
      </c>
      <c r="H303">
        <v>293</v>
      </c>
      <c r="I303" t="s">
        <v>55</v>
      </c>
      <c r="J303">
        <v>28</v>
      </c>
      <c r="K303">
        <v>140264</v>
      </c>
      <c r="L303">
        <v>40.554600000000001</v>
      </c>
      <c r="M303">
        <v>106</v>
      </c>
    </row>
    <row r="304" spans="1:13" x14ac:dyDescent="0.25">
      <c r="A304">
        <v>294</v>
      </c>
      <c r="B304" t="s">
        <v>55</v>
      </c>
      <c r="C304">
        <v>28</v>
      </c>
      <c r="D304">
        <v>112288</v>
      </c>
      <c r="E304">
        <v>41.006999999999998</v>
      </c>
      <c r="F304">
        <v>99</v>
      </c>
      <c r="H304">
        <v>294</v>
      </c>
      <c r="I304" t="s">
        <v>55</v>
      </c>
      <c r="J304">
        <v>28</v>
      </c>
      <c r="K304">
        <v>135984</v>
      </c>
      <c r="L304">
        <v>40.545200000000001</v>
      </c>
      <c r="M304">
        <v>107</v>
      </c>
    </row>
    <row r="305" spans="1:13" x14ac:dyDescent="0.25">
      <c r="A305">
        <v>295</v>
      </c>
      <c r="B305" t="s">
        <v>55</v>
      </c>
      <c r="C305">
        <v>28</v>
      </c>
      <c r="D305">
        <v>117288</v>
      </c>
      <c r="E305">
        <v>40.982599999999998</v>
      </c>
      <c r="F305">
        <v>109</v>
      </c>
      <c r="H305">
        <v>295</v>
      </c>
      <c r="I305" t="s">
        <v>55</v>
      </c>
      <c r="J305">
        <v>28</v>
      </c>
      <c r="K305">
        <v>136768</v>
      </c>
      <c r="L305">
        <v>40.517299999999999</v>
      </c>
      <c r="M305">
        <v>104</v>
      </c>
    </row>
    <row r="306" spans="1:13" x14ac:dyDescent="0.25">
      <c r="A306">
        <v>296</v>
      </c>
      <c r="B306" t="s">
        <v>55</v>
      </c>
      <c r="C306">
        <v>28</v>
      </c>
      <c r="D306">
        <v>124560</v>
      </c>
      <c r="E306">
        <v>40.906300000000002</v>
      </c>
      <c r="F306">
        <v>120</v>
      </c>
      <c r="H306">
        <v>296</v>
      </c>
      <c r="I306" t="s">
        <v>55</v>
      </c>
      <c r="J306">
        <v>28</v>
      </c>
      <c r="K306">
        <v>145888</v>
      </c>
      <c r="L306">
        <v>40.5092</v>
      </c>
      <c r="M306">
        <v>114</v>
      </c>
    </row>
    <row r="307" spans="1:13" x14ac:dyDescent="0.25">
      <c r="A307">
        <v>297</v>
      </c>
      <c r="B307" t="s">
        <v>55</v>
      </c>
      <c r="C307">
        <v>28</v>
      </c>
      <c r="D307">
        <v>114352</v>
      </c>
      <c r="E307">
        <v>40.893099999999997</v>
      </c>
      <c r="F307">
        <v>106</v>
      </c>
      <c r="H307">
        <v>297</v>
      </c>
      <c r="I307" t="s">
        <v>55</v>
      </c>
      <c r="J307">
        <v>28</v>
      </c>
      <c r="K307">
        <v>131536</v>
      </c>
      <c r="L307">
        <v>40.463500000000003</v>
      </c>
      <c r="M307">
        <v>106</v>
      </c>
    </row>
    <row r="308" spans="1:13" x14ac:dyDescent="0.25">
      <c r="A308">
        <v>298</v>
      </c>
      <c r="B308" t="s">
        <v>55</v>
      </c>
      <c r="C308">
        <v>28</v>
      </c>
      <c r="D308">
        <v>121560</v>
      </c>
      <c r="E308">
        <v>40.858800000000002</v>
      </c>
      <c r="F308">
        <v>109</v>
      </c>
      <c r="H308">
        <v>298</v>
      </c>
      <c r="I308" t="s">
        <v>55</v>
      </c>
      <c r="J308">
        <v>28</v>
      </c>
      <c r="K308">
        <v>138096</v>
      </c>
      <c r="L308">
        <v>40.412700000000001</v>
      </c>
      <c r="M308">
        <v>104</v>
      </c>
    </row>
    <row r="309" spans="1:13" x14ac:dyDescent="0.25">
      <c r="A309">
        <v>299</v>
      </c>
      <c r="B309" t="s">
        <v>55</v>
      </c>
      <c r="C309">
        <v>28</v>
      </c>
      <c r="D309">
        <v>123960</v>
      </c>
      <c r="E309">
        <v>40.819000000000003</v>
      </c>
      <c r="F309">
        <v>108</v>
      </c>
      <c r="H309">
        <v>299</v>
      </c>
      <c r="I309" t="s">
        <v>55</v>
      </c>
      <c r="J309">
        <v>28</v>
      </c>
      <c r="K309">
        <v>142912</v>
      </c>
      <c r="L309">
        <v>40.370699999999999</v>
      </c>
      <c r="M309">
        <v>109</v>
      </c>
    </row>
    <row r="310" spans="1:13" x14ac:dyDescent="0.25">
      <c r="A310">
        <v>300</v>
      </c>
      <c r="B310" t="s">
        <v>55</v>
      </c>
      <c r="C310">
        <v>28</v>
      </c>
      <c r="D310">
        <v>111048</v>
      </c>
      <c r="E310">
        <v>40.764899999999997</v>
      </c>
      <c r="F310">
        <v>106</v>
      </c>
      <c r="H310">
        <v>300</v>
      </c>
      <c r="I310" t="s">
        <v>55</v>
      </c>
      <c r="J310">
        <v>28</v>
      </c>
      <c r="K310">
        <v>133368</v>
      </c>
      <c r="L310">
        <v>40.353299999999997</v>
      </c>
      <c r="M310">
        <v>103</v>
      </c>
    </row>
    <row r="311" spans="1:13" x14ac:dyDescent="0.25">
      <c r="A311">
        <v>301</v>
      </c>
      <c r="B311" t="s">
        <v>55</v>
      </c>
      <c r="C311">
        <v>28</v>
      </c>
      <c r="D311">
        <v>117784</v>
      </c>
      <c r="E311">
        <v>40.744199999999999</v>
      </c>
      <c r="F311">
        <v>108</v>
      </c>
      <c r="H311">
        <v>301</v>
      </c>
      <c r="I311" t="s">
        <v>55</v>
      </c>
      <c r="J311">
        <v>28</v>
      </c>
      <c r="K311">
        <v>137752</v>
      </c>
      <c r="L311">
        <v>40.356200000000001</v>
      </c>
      <c r="M311">
        <v>108</v>
      </c>
    </row>
    <row r="312" spans="1:13" x14ac:dyDescent="0.25">
      <c r="A312">
        <v>302</v>
      </c>
      <c r="B312" t="s">
        <v>55</v>
      </c>
      <c r="C312">
        <v>28</v>
      </c>
      <c r="D312">
        <v>109448</v>
      </c>
      <c r="E312">
        <v>40.736800000000002</v>
      </c>
      <c r="F312">
        <v>107</v>
      </c>
      <c r="H312">
        <v>302</v>
      </c>
      <c r="I312" t="s">
        <v>55</v>
      </c>
      <c r="J312">
        <v>28</v>
      </c>
      <c r="K312">
        <v>125656</v>
      </c>
      <c r="L312">
        <v>40.310699999999997</v>
      </c>
      <c r="M312">
        <v>101</v>
      </c>
    </row>
    <row r="313" spans="1:13" x14ac:dyDescent="0.25">
      <c r="A313">
        <v>303</v>
      </c>
      <c r="B313" t="s">
        <v>55</v>
      </c>
      <c r="C313">
        <v>28</v>
      </c>
      <c r="D313">
        <v>119160</v>
      </c>
      <c r="E313">
        <v>40.718899999999998</v>
      </c>
      <c r="F313">
        <v>113</v>
      </c>
      <c r="H313">
        <v>303</v>
      </c>
      <c r="I313" t="s">
        <v>55</v>
      </c>
      <c r="J313">
        <v>28</v>
      </c>
      <c r="K313">
        <v>138656</v>
      </c>
      <c r="L313">
        <v>40.324100000000001</v>
      </c>
      <c r="M313">
        <v>109</v>
      </c>
    </row>
    <row r="314" spans="1:13" x14ac:dyDescent="0.25">
      <c r="A314">
        <v>304</v>
      </c>
      <c r="B314" t="s">
        <v>55</v>
      </c>
      <c r="C314">
        <v>28</v>
      </c>
      <c r="D314">
        <v>121296</v>
      </c>
      <c r="E314">
        <v>40.704999999999998</v>
      </c>
      <c r="F314">
        <v>111</v>
      </c>
      <c r="H314">
        <v>304</v>
      </c>
      <c r="I314" t="s">
        <v>55</v>
      </c>
      <c r="J314">
        <v>28</v>
      </c>
      <c r="K314">
        <v>138528</v>
      </c>
      <c r="L314">
        <v>40.337000000000003</v>
      </c>
      <c r="M314">
        <v>111</v>
      </c>
    </row>
    <row r="315" spans="1:13" x14ac:dyDescent="0.25">
      <c r="A315">
        <v>305</v>
      </c>
      <c r="B315" t="s">
        <v>55</v>
      </c>
      <c r="C315">
        <v>28</v>
      </c>
      <c r="D315">
        <v>113088</v>
      </c>
      <c r="E315">
        <v>40.7241</v>
      </c>
      <c r="F315">
        <v>111</v>
      </c>
      <c r="H315">
        <v>305</v>
      </c>
      <c r="I315" t="s">
        <v>55</v>
      </c>
      <c r="J315">
        <v>28</v>
      </c>
      <c r="K315">
        <v>130008</v>
      </c>
      <c r="L315">
        <v>40.353200000000001</v>
      </c>
      <c r="M315">
        <v>109</v>
      </c>
    </row>
    <row r="316" spans="1:13" x14ac:dyDescent="0.25">
      <c r="A316">
        <v>306</v>
      </c>
      <c r="B316" t="s">
        <v>55</v>
      </c>
      <c r="C316">
        <v>28</v>
      </c>
      <c r="D316">
        <v>153120</v>
      </c>
      <c r="E316">
        <v>40.747500000000002</v>
      </c>
      <c r="F316">
        <v>138</v>
      </c>
      <c r="H316">
        <v>306</v>
      </c>
      <c r="I316" t="s">
        <v>55</v>
      </c>
      <c r="J316">
        <v>28</v>
      </c>
      <c r="K316">
        <v>169760</v>
      </c>
      <c r="L316">
        <v>40.367199999999997</v>
      </c>
      <c r="M316">
        <v>122</v>
      </c>
    </row>
    <row r="317" spans="1:13" x14ac:dyDescent="0.25">
      <c r="A317">
        <v>307</v>
      </c>
      <c r="B317" t="s">
        <v>55</v>
      </c>
      <c r="C317">
        <v>28</v>
      </c>
      <c r="D317">
        <v>125016</v>
      </c>
      <c r="E317">
        <v>40.729900000000001</v>
      </c>
      <c r="F317">
        <v>121</v>
      </c>
      <c r="H317">
        <v>307</v>
      </c>
      <c r="I317" t="s">
        <v>55</v>
      </c>
      <c r="J317">
        <v>28</v>
      </c>
      <c r="K317">
        <v>141008</v>
      </c>
      <c r="L317">
        <v>40.404600000000002</v>
      </c>
      <c r="M317">
        <v>110</v>
      </c>
    </row>
    <row r="318" spans="1:13" x14ac:dyDescent="0.25">
      <c r="A318">
        <v>308</v>
      </c>
      <c r="B318" t="s">
        <v>55</v>
      </c>
      <c r="C318">
        <v>28</v>
      </c>
      <c r="D318">
        <v>116696</v>
      </c>
      <c r="E318">
        <v>40.748199999999997</v>
      </c>
      <c r="F318">
        <v>114</v>
      </c>
      <c r="H318">
        <v>308</v>
      </c>
      <c r="I318" t="s">
        <v>55</v>
      </c>
      <c r="J318">
        <v>28</v>
      </c>
      <c r="K318">
        <v>127232</v>
      </c>
      <c r="L318">
        <v>40.42</v>
      </c>
      <c r="M318">
        <v>108</v>
      </c>
    </row>
    <row r="319" spans="1:13" x14ac:dyDescent="0.25">
      <c r="A319">
        <v>309</v>
      </c>
      <c r="B319" t="s">
        <v>55</v>
      </c>
      <c r="C319">
        <v>28</v>
      </c>
      <c r="D319">
        <v>108744</v>
      </c>
      <c r="E319">
        <v>40.765099999999997</v>
      </c>
      <c r="F319">
        <v>111</v>
      </c>
      <c r="H319">
        <v>309</v>
      </c>
      <c r="I319" t="s">
        <v>55</v>
      </c>
      <c r="J319">
        <v>28</v>
      </c>
      <c r="K319">
        <v>121408</v>
      </c>
      <c r="L319">
        <v>40.418700000000001</v>
      </c>
      <c r="M319">
        <v>105</v>
      </c>
    </row>
    <row r="320" spans="1:13" x14ac:dyDescent="0.25">
      <c r="A320">
        <v>310</v>
      </c>
      <c r="B320" t="s">
        <v>55</v>
      </c>
      <c r="C320">
        <v>28</v>
      </c>
      <c r="D320">
        <v>114696</v>
      </c>
      <c r="E320">
        <v>40.783499999999997</v>
      </c>
      <c r="F320">
        <v>115</v>
      </c>
      <c r="H320">
        <v>310</v>
      </c>
      <c r="I320" t="s">
        <v>55</v>
      </c>
      <c r="J320">
        <v>28</v>
      </c>
      <c r="K320">
        <v>127856</v>
      </c>
      <c r="L320">
        <v>40.456800000000001</v>
      </c>
      <c r="M320">
        <v>109</v>
      </c>
    </row>
    <row r="321" spans="1:13" x14ac:dyDescent="0.25">
      <c r="A321">
        <v>311</v>
      </c>
      <c r="B321" t="s">
        <v>55</v>
      </c>
      <c r="C321">
        <v>28</v>
      </c>
      <c r="D321">
        <v>108608</v>
      </c>
      <c r="E321">
        <v>40.784999999999997</v>
      </c>
      <c r="F321">
        <v>110</v>
      </c>
      <c r="H321">
        <v>311</v>
      </c>
      <c r="I321" t="s">
        <v>55</v>
      </c>
      <c r="J321">
        <v>28</v>
      </c>
      <c r="K321">
        <v>125656</v>
      </c>
      <c r="L321">
        <v>40.490099999999998</v>
      </c>
      <c r="M321">
        <v>109</v>
      </c>
    </row>
    <row r="322" spans="1:13" x14ac:dyDescent="0.25">
      <c r="A322">
        <v>312</v>
      </c>
      <c r="B322" t="s">
        <v>55</v>
      </c>
      <c r="C322">
        <v>28</v>
      </c>
      <c r="D322">
        <v>102800</v>
      </c>
      <c r="E322">
        <v>40.745399999999997</v>
      </c>
      <c r="F322">
        <v>107</v>
      </c>
      <c r="H322">
        <v>312</v>
      </c>
      <c r="I322" t="s">
        <v>55</v>
      </c>
      <c r="J322">
        <v>28</v>
      </c>
      <c r="K322">
        <v>114032</v>
      </c>
      <c r="L322">
        <v>40.437899999999999</v>
      </c>
      <c r="M322">
        <v>104</v>
      </c>
    </row>
    <row r="323" spans="1:13" x14ac:dyDescent="0.25">
      <c r="A323">
        <v>313</v>
      </c>
      <c r="B323" t="s">
        <v>55</v>
      </c>
      <c r="C323">
        <v>28</v>
      </c>
      <c r="D323">
        <v>107432</v>
      </c>
      <c r="E323">
        <v>40.705300000000001</v>
      </c>
      <c r="F323">
        <v>115</v>
      </c>
      <c r="H323">
        <v>313</v>
      </c>
      <c r="I323" t="s">
        <v>55</v>
      </c>
      <c r="J323">
        <v>28</v>
      </c>
      <c r="K323">
        <v>127912</v>
      </c>
      <c r="L323">
        <v>40.431600000000003</v>
      </c>
      <c r="M323">
        <v>109</v>
      </c>
    </row>
    <row r="324" spans="1:13" x14ac:dyDescent="0.25">
      <c r="A324">
        <v>314</v>
      </c>
      <c r="B324" t="s">
        <v>55</v>
      </c>
      <c r="C324">
        <v>28</v>
      </c>
      <c r="D324">
        <v>103424</v>
      </c>
      <c r="E324">
        <v>40.686199999999999</v>
      </c>
      <c r="F324">
        <v>113</v>
      </c>
      <c r="H324">
        <v>314</v>
      </c>
      <c r="I324" t="s">
        <v>55</v>
      </c>
      <c r="J324">
        <v>28</v>
      </c>
      <c r="K324">
        <v>123528</v>
      </c>
      <c r="L324">
        <v>40.364899999999999</v>
      </c>
      <c r="M324">
        <v>117</v>
      </c>
    </row>
    <row r="325" spans="1:13" x14ac:dyDescent="0.25">
      <c r="A325">
        <v>315</v>
      </c>
      <c r="B325" t="s">
        <v>55</v>
      </c>
      <c r="C325">
        <v>28</v>
      </c>
      <c r="D325">
        <v>119640</v>
      </c>
      <c r="E325">
        <v>40.643900000000002</v>
      </c>
      <c r="F325">
        <v>123</v>
      </c>
      <c r="H325">
        <v>315</v>
      </c>
      <c r="I325" t="s">
        <v>55</v>
      </c>
      <c r="J325">
        <v>28</v>
      </c>
      <c r="K325">
        <v>142520</v>
      </c>
      <c r="L325">
        <v>40.290300000000002</v>
      </c>
      <c r="M325">
        <v>129</v>
      </c>
    </row>
    <row r="326" spans="1:13" x14ac:dyDescent="0.25">
      <c r="A326">
        <v>316</v>
      </c>
      <c r="B326" t="s">
        <v>55</v>
      </c>
      <c r="C326">
        <v>28</v>
      </c>
      <c r="D326">
        <v>118960</v>
      </c>
      <c r="E326">
        <v>40.6158</v>
      </c>
      <c r="F326">
        <v>120</v>
      </c>
      <c r="H326">
        <v>316</v>
      </c>
      <c r="I326" t="s">
        <v>55</v>
      </c>
      <c r="J326">
        <v>28</v>
      </c>
      <c r="K326">
        <v>140872</v>
      </c>
      <c r="L326">
        <v>40.2652</v>
      </c>
      <c r="M326">
        <v>121</v>
      </c>
    </row>
    <row r="327" spans="1:13" x14ac:dyDescent="0.25">
      <c r="A327">
        <v>317</v>
      </c>
      <c r="B327" t="s">
        <v>55</v>
      </c>
      <c r="C327">
        <v>28</v>
      </c>
      <c r="D327">
        <v>111728</v>
      </c>
      <c r="E327">
        <v>40.576900000000002</v>
      </c>
      <c r="F327">
        <v>119</v>
      </c>
      <c r="H327">
        <v>317</v>
      </c>
      <c r="I327" t="s">
        <v>55</v>
      </c>
      <c r="J327">
        <v>28</v>
      </c>
      <c r="K327">
        <v>136936</v>
      </c>
      <c r="L327">
        <v>40.273600000000002</v>
      </c>
      <c r="M327">
        <v>119</v>
      </c>
    </row>
    <row r="328" spans="1:13" x14ac:dyDescent="0.25">
      <c r="A328">
        <v>318</v>
      </c>
      <c r="B328" t="s">
        <v>55</v>
      </c>
      <c r="C328">
        <v>28</v>
      </c>
      <c r="D328">
        <v>130520</v>
      </c>
      <c r="E328">
        <v>40.566899999999997</v>
      </c>
      <c r="F328">
        <v>136</v>
      </c>
      <c r="H328">
        <v>318</v>
      </c>
      <c r="I328" t="s">
        <v>55</v>
      </c>
      <c r="J328">
        <v>28</v>
      </c>
      <c r="K328">
        <v>158832</v>
      </c>
      <c r="L328">
        <v>40.240499999999997</v>
      </c>
      <c r="M328">
        <v>131</v>
      </c>
    </row>
    <row r="329" spans="1:13" x14ac:dyDescent="0.25">
      <c r="A329">
        <v>319</v>
      </c>
      <c r="B329" t="s">
        <v>55</v>
      </c>
      <c r="C329">
        <v>28</v>
      </c>
      <c r="D329">
        <v>132664</v>
      </c>
      <c r="E329">
        <v>40.480499999999999</v>
      </c>
      <c r="F329">
        <v>132</v>
      </c>
      <c r="H329">
        <v>319</v>
      </c>
      <c r="I329" t="s">
        <v>55</v>
      </c>
      <c r="J329">
        <v>28</v>
      </c>
      <c r="K329">
        <v>164760</v>
      </c>
      <c r="L329">
        <v>40.170999999999999</v>
      </c>
      <c r="M329">
        <v>131</v>
      </c>
    </row>
    <row r="330" spans="1:13" x14ac:dyDescent="0.25">
      <c r="A330">
        <v>321</v>
      </c>
      <c r="B330" t="s">
        <v>55</v>
      </c>
      <c r="C330">
        <v>28</v>
      </c>
      <c r="D330">
        <v>145552</v>
      </c>
      <c r="E330">
        <v>40.440199999999997</v>
      </c>
      <c r="F330">
        <v>150</v>
      </c>
      <c r="H330">
        <v>321</v>
      </c>
      <c r="I330" t="s">
        <v>55</v>
      </c>
      <c r="J330">
        <v>28</v>
      </c>
      <c r="K330">
        <v>171320</v>
      </c>
      <c r="L330">
        <v>39.951900000000002</v>
      </c>
      <c r="M330">
        <v>99</v>
      </c>
    </row>
    <row r="331" spans="1:13" x14ac:dyDescent="0.25">
      <c r="A331">
        <v>322</v>
      </c>
      <c r="B331" t="s">
        <v>55</v>
      </c>
      <c r="C331">
        <v>28</v>
      </c>
      <c r="D331">
        <v>152048</v>
      </c>
      <c r="E331">
        <v>40.286099999999998</v>
      </c>
      <c r="F331">
        <v>124</v>
      </c>
      <c r="H331">
        <v>322</v>
      </c>
      <c r="I331" t="s">
        <v>55</v>
      </c>
      <c r="J331">
        <v>28</v>
      </c>
      <c r="K331">
        <v>183872</v>
      </c>
      <c r="L331">
        <v>39.878300000000003</v>
      </c>
      <c r="M331">
        <v>117</v>
      </c>
    </row>
    <row r="332" spans="1:13" x14ac:dyDescent="0.25">
      <c r="A332">
        <v>323</v>
      </c>
      <c r="B332" t="s">
        <v>55</v>
      </c>
      <c r="C332">
        <v>28</v>
      </c>
      <c r="D332">
        <v>151296</v>
      </c>
      <c r="E332">
        <v>40.307400000000001</v>
      </c>
      <c r="F332">
        <v>147</v>
      </c>
      <c r="H332">
        <v>323</v>
      </c>
      <c r="I332" t="s">
        <v>55</v>
      </c>
      <c r="J332">
        <v>28</v>
      </c>
      <c r="K332">
        <v>183112</v>
      </c>
      <c r="L332">
        <v>39.893599999999999</v>
      </c>
      <c r="M332">
        <v>134</v>
      </c>
    </row>
    <row r="333" spans="1:13" x14ac:dyDescent="0.25">
      <c r="A333">
        <v>324</v>
      </c>
      <c r="B333" t="s">
        <v>55</v>
      </c>
      <c r="C333">
        <v>28</v>
      </c>
      <c r="D333">
        <v>145344</v>
      </c>
      <c r="E333">
        <v>40.309100000000001</v>
      </c>
      <c r="F333">
        <v>157</v>
      </c>
      <c r="H333">
        <v>324</v>
      </c>
      <c r="I333" t="s">
        <v>55</v>
      </c>
      <c r="J333">
        <v>28</v>
      </c>
      <c r="K333">
        <v>178384</v>
      </c>
      <c r="L333">
        <v>39.9405</v>
      </c>
      <c r="M333">
        <v>151</v>
      </c>
    </row>
    <row r="334" spans="1:13" x14ac:dyDescent="0.25">
      <c r="A334">
        <v>325</v>
      </c>
      <c r="B334" t="s">
        <v>55</v>
      </c>
      <c r="C334">
        <v>28</v>
      </c>
      <c r="D334">
        <v>131704</v>
      </c>
      <c r="E334">
        <v>40.2879</v>
      </c>
      <c r="F334">
        <v>143</v>
      </c>
      <c r="H334">
        <v>325</v>
      </c>
      <c r="I334" t="s">
        <v>55</v>
      </c>
      <c r="J334">
        <v>28</v>
      </c>
      <c r="K334">
        <v>159320</v>
      </c>
      <c r="L334">
        <v>39.8919</v>
      </c>
      <c r="M334">
        <v>138</v>
      </c>
    </row>
    <row r="335" spans="1:13" x14ac:dyDescent="0.25">
      <c r="A335">
        <v>326</v>
      </c>
      <c r="B335" t="s">
        <v>55</v>
      </c>
      <c r="C335">
        <v>28</v>
      </c>
      <c r="D335">
        <v>139776</v>
      </c>
      <c r="E335">
        <v>40.319499999999998</v>
      </c>
      <c r="F335">
        <v>150</v>
      </c>
      <c r="H335">
        <v>326</v>
      </c>
      <c r="I335" t="s">
        <v>55</v>
      </c>
      <c r="J335">
        <v>28</v>
      </c>
      <c r="K335">
        <v>167840</v>
      </c>
      <c r="L335">
        <v>39.963700000000003</v>
      </c>
      <c r="M335">
        <v>142</v>
      </c>
    </row>
    <row r="336" spans="1:13" x14ac:dyDescent="0.25">
      <c r="A336">
        <v>327</v>
      </c>
      <c r="B336" t="s">
        <v>55</v>
      </c>
      <c r="C336">
        <v>28</v>
      </c>
      <c r="D336">
        <v>140720</v>
      </c>
      <c r="E336">
        <v>40.302100000000003</v>
      </c>
      <c r="F336">
        <v>154</v>
      </c>
      <c r="H336">
        <v>327</v>
      </c>
      <c r="I336" t="s">
        <v>55</v>
      </c>
      <c r="J336">
        <v>28</v>
      </c>
      <c r="K336">
        <v>165632</v>
      </c>
      <c r="L336">
        <v>39.926200000000001</v>
      </c>
      <c r="M336">
        <v>148</v>
      </c>
    </row>
    <row r="337" spans="1:13" x14ac:dyDescent="0.25">
      <c r="A337">
        <v>328</v>
      </c>
      <c r="B337" t="s">
        <v>55</v>
      </c>
      <c r="C337">
        <v>28</v>
      </c>
      <c r="D337">
        <v>130304</v>
      </c>
      <c r="E337">
        <v>40.290999999999997</v>
      </c>
      <c r="F337">
        <v>142</v>
      </c>
      <c r="H337">
        <v>328</v>
      </c>
      <c r="I337" t="s">
        <v>55</v>
      </c>
      <c r="J337">
        <v>28</v>
      </c>
      <c r="K337">
        <v>155608</v>
      </c>
      <c r="L337">
        <v>39.909599999999998</v>
      </c>
      <c r="M337">
        <v>146</v>
      </c>
    </row>
    <row r="338" spans="1:13" x14ac:dyDescent="0.25">
      <c r="A338">
        <v>329</v>
      </c>
      <c r="B338" t="s">
        <v>55</v>
      </c>
      <c r="C338">
        <v>28</v>
      </c>
      <c r="D338">
        <v>179160</v>
      </c>
      <c r="E338">
        <v>40.253900000000002</v>
      </c>
      <c r="F338">
        <v>189</v>
      </c>
      <c r="H338">
        <v>329</v>
      </c>
      <c r="I338" t="s">
        <v>55</v>
      </c>
      <c r="J338">
        <v>28</v>
      </c>
      <c r="K338">
        <v>200544</v>
      </c>
      <c r="L338">
        <v>39.941699999999997</v>
      </c>
      <c r="M338">
        <v>165</v>
      </c>
    </row>
    <row r="339" spans="1:13" x14ac:dyDescent="0.25">
      <c r="A339">
        <v>330</v>
      </c>
      <c r="B339" t="s">
        <v>55</v>
      </c>
      <c r="C339">
        <v>28</v>
      </c>
      <c r="D339">
        <v>147568</v>
      </c>
      <c r="E339">
        <v>40.299199999999999</v>
      </c>
      <c r="F339">
        <v>153</v>
      </c>
      <c r="H339">
        <v>330</v>
      </c>
      <c r="I339" t="s">
        <v>55</v>
      </c>
      <c r="J339">
        <v>28</v>
      </c>
      <c r="K339">
        <v>163768</v>
      </c>
      <c r="L339">
        <v>39.9208</v>
      </c>
      <c r="M339">
        <v>145</v>
      </c>
    </row>
    <row r="340" spans="1:13" x14ac:dyDescent="0.25">
      <c r="A340">
        <v>331</v>
      </c>
      <c r="B340" t="s">
        <v>55</v>
      </c>
      <c r="C340">
        <v>28</v>
      </c>
      <c r="D340">
        <v>138744</v>
      </c>
      <c r="E340">
        <v>40.328099999999999</v>
      </c>
      <c r="F340">
        <v>150</v>
      </c>
      <c r="H340">
        <v>331</v>
      </c>
      <c r="I340" t="s">
        <v>55</v>
      </c>
      <c r="J340">
        <v>28</v>
      </c>
      <c r="K340">
        <v>156424</v>
      </c>
      <c r="L340">
        <v>39.953699999999998</v>
      </c>
      <c r="M340">
        <v>141</v>
      </c>
    </row>
    <row r="341" spans="1:13" x14ac:dyDescent="0.25">
      <c r="A341">
        <v>332</v>
      </c>
      <c r="B341" t="s">
        <v>55</v>
      </c>
      <c r="C341">
        <v>28</v>
      </c>
      <c r="D341">
        <v>144720</v>
      </c>
      <c r="E341">
        <v>40.421100000000003</v>
      </c>
      <c r="F341">
        <v>157</v>
      </c>
      <c r="H341">
        <v>332</v>
      </c>
      <c r="I341" t="s">
        <v>55</v>
      </c>
      <c r="J341">
        <v>28</v>
      </c>
      <c r="K341">
        <v>163488</v>
      </c>
      <c r="L341">
        <v>40.08</v>
      </c>
      <c r="M341">
        <v>145</v>
      </c>
    </row>
    <row r="342" spans="1:13" x14ac:dyDescent="0.25">
      <c r="A342">
        <v>333</v>
      </c>
      <c r="B342" t="s">
        <v>55</v>
      </c>
      <c r="C342">
        <v>28</v>
      </c>
      <c r="D342">
        <v>141472</v>
      </c>
      <c r="E342">
        <v>40.438499999999998</v>
      </c>
      <c r="F342">
        <v>158</v>
      </c>
      <c r="H342">
        <v>333</v>
      </c>
      <c r="I342" t="s">
        <v>55</v>
      </c>
      <c r="J342">
        <v>28</v>
      </c>
      <c r="K342">
        <v>159744</v>
      </c>
      <c r="L342">
        <v>40.089199999999998</v>
      </c>
      <c r="M342">
        <v>143</v>
      </c>
    </row>
    <row r="343" spans="1:13" x14ac:dyDescent="0.25">
      <c r="A343">
        <v>334</v>
      </c>
      <c r="B343" t="s">
        <v>55</v>
      </c>
      <c r="C343">
        <v>28</v>
      </c>
      <c r="D343">
        <v>135032</v>
      </c>
      <c r="E343">
        <v>40.438800000000001</v>
      </c>
      <c r="F343">
        <v>147</v>
      </c>
      <c r="H343">
        <v>334</v>
      </c>
      <c r="I343" t="s">
        <v>55</v>
      </c>
      <c r="J343">
        <v>28</v>
      </c>
      <c r="K343">
        <v>152024</v>
      </c>
      <c r="L343">
        <v>40.056899999999999</v>
      </c>
      <c r="M343">
        <v>140</v>
      </c>
    </row>
    <row r="344" spans="1:13" x14ac:dyDescent="0.25">
      <c r="A344">
        <v>335</v>
      </c>
      <c r="B344" t="s">
        <v>55</v>
      </c>
      <c r="C344">
        <v>28</v>
      </c>
      <c r="D344">
        <v>148616</v>
      </c>
      <c r="E344">
        <v>40.509</v>
      </c>
      <c r="F344">
        <v>155</v>
      </c>
      <c r="H344">
        <v>335</v>
      </c>
      <c r="I344" t="s">
        <v>55</v>
      </c>
      <c r="J344">
        <v>28</v>
      </c>
      <c r="K344">
        <v>166944</v>
      </c>
      <c r="L344">
        <v>40.118699999999997</v>
      </c>
      <c r="M344">
        <v>146</v>
      </c>
    </row>
    <row r="345" spans="1:13" x14ac:dyDescent="0.25">
      <c r="A345">
        <v>336</v>
      </c>
      <c r="B345" t="s">
        <v>55</v>
      </c>
      <c r="C345">
        <v>28</v>
      </c>
      <c r="D345">
        <v>147736</v>
      </c>
      <c r="E345">
        <v>40.540999999999997</v>
      </c>
      <c r="F345">
        <v>155</v>
      </c>
      <c r="H345">
        <v>336</v>
      </c>
      <c r="I345" t="s">
        <v>55</v>
      </c>
      <c r="J345">
        <v>28</v>
      </c>
      <c r="K345">
        <v>169768</v>
      </c>
      <c r="L345">
        <v>40.1723</v>
      </c>
      <c r="M345">
        <v>145</v>
      </c>
    </row>
    <row r="346" spans="1:13" x14ac:dyDescent="0.25">
      <c r="A346">
        <v>337</v>
      </c>
      <c r="B346" t="s">
        <v>55</v>
      </c>
      <c r="C346">
        <v>28</v>
      </c>
      <c r="D346">
        <v>139304</v>
      </c>
      <c r="E346">
        <v>40.541800000000002</v>
      </c>
      <c r="F346">
        <v>150</v>
      </c>
      <c r="H346">
        <v>337</v>
      </c>
      <c r="I346" t="s">
        <v>55</v>
      </c>
      <c r="J346">
        <v>28</v>
      </c>
      <c r="K346">
        <v>158280</v>
      </c>
      <c r="L346">
        <v>40.192599999999999</v>
      </c>
      <c r="M346">
        <v>136</v>
      </c>
    </row>
    <row r="347" spans="1:13" x14ac:dyDescent="0.25">
      <c r="A347">
        <v>338</v>
      </c>
      <c r="B347" t="s">
        <v>55</v>
      </c>
      <c r="C347">
        <v>28</v>
      </c>
      <c r="D347">
        <v>144184</v>
      </c>
      <c r="E347">
        <v>40.519399999999997</v>
      </c>
      <c r="F347">
        <v>154</v>
      </c>
      <c r="H347">
        <v>338</v>
      </c>
      <c r="I347" t="s">
        <v>55</v>
      </c>
      <c r="J347">
        <v>28</v>
      </c>
      <c r="K347">
        <v>161456</v>
      </c>
      <c r="L347">
        <v>40.188000000000002</v>
      </c>
      <c r="M347">
        <v>145</v>
      </c>
    </row>
    <row r="348" spans="1:13" x14ac:dyDescent="0.25">
      <c r="A348">
        <v>339</v>
      </c>
      <c r="B348" t="s">
        <v>55</v>
      </c>
      <c r="C348">
        <v>28</v>
      </c>
      <c r="D348">
        <v>142408</v>
      </c>
      <c r="E348">
        <v>40.530099999999997</v>
      </c>
      <c r="F348">
        <v>153</v>
      </c>
      <c r="H348">
        <v>339</v>
      </c>
      <c r="I348" t="s">
        <v>55</v>
      </c>
      <c r="J348">
        <v>28</v>
      </c>
      <c r="K348">
        <v>159120</v>
      </c>
      <c r="L348">
        <v>40.185200000000002</v>
      </c>
      <c r="M348">
        <v>141</v>
      </c>
    </row>
    <row r="349" spans="1:13" x14ac:dyDescent="0.25">
      <c r="A349">
        <v>340</v>
      </c>
      <c r="B349" t="s">
        <v>55</v>
      </c>
      <c r="C349">
        <v>28</v>
      </c>
      <c r="D349">
        <v>135736</v>
      </c>
      <c r="E349">
        <v>40.4998</v>
      </c>
      <c r="F349">
        <v>147</v>
      </c>
      <c r="H349">
        <v>340</v>
      </c>
      <c r="I349" t="s">
        <v>55</v>
      </c>
      <c r="J349">
        <v>28</v>
      </c>
      <c r="K349">
        <v>146200</v>
      </c>
      <c r="L349">
        <v>40.1663</v>
      </c>
      <c r="M349">
        <v>141</v>
      </c>
    </row>
    <row r="350" spans="1:13" x14ac:dyDescent="0.25">
      <c r="A350">
        <v>341</v>
      </c>
      <c r="B350" t="s">
        <v>55</v>
      </c>
      <c r="C350">
        <v>28</v>
      </c>
      <c r="D350">
        <v>146496</v>
      </c>
      <c r="E350">
        <v>40.511499999999998</v>
      </c>
      <c r="F350">
        <v>157</v>
      </c>
      <c r="H350">
        <v>341</v>
      </c>
      <c r="I350" t="s">
        <v>55</v>
      </c>
      <c r="J350">
        <v>28</v>
      </c>
      <c r="K350">
        <v>159720</v>
      </c>
      <c r="L350">
        <v>40.152799999999999</v>
      </c>
      <c r="M350">
        <v>147</v>
      </c>
    </row>
    <row r="351" spans="1:13" x14ac:dyDescent="0.25">
      <c r="A351">
        <v>342</v>
      </c>
      <c r="B351" t="s">
        <v>55</v>
      </c>
      <c r="C351">
        <v>28</v>
      </c>
      <c r="D351">
        <v>133520</v>
      </c>
      <c r="E351">
        <v>40.4816</v>
      </c>
      <c r="F351">
        <v>148</v>
      </c>
      <c r="H351">
        <v>342</v>
      </c>
      <c r="I351" t="s">
        <v>55</v>
      </c>
      <c r="J351">
        <v>28</v>
      </c>
      <c r="K351">
        <v>147608</v>
      </c>
      <c r="L351">
        <v>40.176499999999997</v>
      </c>
      <c r="M351">
        <v>139</v>
      </c>
    </row>
    <row r="352" spans="1:13" x14ac:dyDescent="0.25">
      <c r="A352">
        <v>343</v>
      </c>
      <c r="B352" t="s">
        <v>55</v>
      </c>
      <c r="C352">
        <v>28</v>
      </c>
      <c r="D352">
        <v>140896</v>
      </c>
      <c r="E352">
        <v>40.600700000000003</v>
      </c>
      <c r="F352">
        <v>156</v>
      </c>
      <c r="H352">
        <v>343</v>
      </c>
      <c r="I352" t="s">
        <v>55</v>
      </c>
      <c r="J352">
        <v>28</v>
      </c>
      <c r="K352">
        <v>156344</v>
      </c>
      <c r="L352">
        <v>40.264200000000002</v>
      </c>
      <c r="M352">
        <v>147</v>
      </c>
    </row>
    <row r="353" spans="1:13" x14ac:dyDescent="0.25">
      <c r="A353">
        <v>344</v>
      </c>
      <c r="B353" t="s">
        <v>55</v>
      </c>
      <c r="C353">
        <v>28</v>
      </c>
      <c r="D353">
        <v>128672</v>
      </c>
      <c r="E353">
        <v>40.631500000000003</v>
      </c>
      <c r="F353">
        <v>145</v>
      </c>
      <c r="H353">
        <v>344</v>
      </c>
      <c r="I353" t="s">
        <v>55</v>
      </c>
      <c r="J353">
        <v>28</v>
      </c>
      <c r="K353">
        <v>147608</v>
      </c>
      <c r="L353">
        <v>40.334000000000003</v>
      </c>
      <c r="M353">
        <v>140</v>
      </c>
    </row>
    <row r="354" spans="1:13" x14ac:dyDescent="0.25">
      <c r="A354">
        <v>345</v>
      </c>
      <c r="B354" t="s">
        <v>55</v>
      </c>
      <c r="C354">
        <v>28</v>
      </c>
      <c r="D354">
        <v>121864</v>
      </c>
      <c r="E354">
        <v>40.684699999999999</v>
      </c>
      <c r="F354">
        <v>141</v>
      </c>
      <c r="H354">
        <v>345</v>
      </c>
      <c r="I354" t="s">
        <v>55</v>
      </c>
      <c r="J354">
        <v>28</v>
      </c>
      <c r="K354">
        <v>142760</v>
      </c>
      <c r="L354">
        <v>40.3369</v>
      </c>
      <c r="M354">
        <v>138</v>
      </c>
    </row>
    <row r="355" spans="1:13" x14ac:dyDescent="0.25">
      <c r="A355">
        <v>346</v>
      </c>
      <c r="B355" t="s">
        <v>55</v>
      </c>
      <c r="C355">
        <v>28</v>
      </c>
      <c r="D355">
        <v>123840</v>
      </c>
      <c r="E355">
        <v>40.739899999999999</v>
      </c>
      <c r="F355">
        <v>144</v>
      </c>
      <c r="H355">
        <v>346</v>
      </c>
      <c r="I355" t="s">
        <v>55</v>
      </c>
      <c r="J355">
        <v>28</v>
      </c>
      <c r="K355">
        <v>146592</v>
      </c>
      <c r="L355">
        <v>40.384300000000003</v>
      </c>
      <c r="M355">
        <v>138</v>
      </c>
    </row>
    <row r="356" spans="1:13" x14ac:dyDescent="0.25">
      <c r="A356">
        <v>347</v>
      </c>
      <c r="B356" t="s">
        <v>55</v>
      </c>
      <c r="C356">
        <v>28</v>
      </c>
      <c r="D356">
        <v>121352</v>
      </c>
      <c r="E356">
        <v>40.681399999999996</v>
      </c>
      <c r="F356">
        <v>141</v>
      </c>
      <c r="H356">
        <v>347</v>
      </c>
      <c r="I356" t="s">
        <v>55</v>
      </c>
      <c r="J356">
        <v>28</v>
      </c>
      <c r="K356">
        <v>146144</v>
      </c>
      <c r="L356">
        <v>40.3658</v>
      </c>
      <c r="M356">
        <v>137</v>
      </c>
    </row>
    <row r="357" spans="1:13" x14ac:dyDescent="0.25">
      <c r="A357">
        <v>348</v>
      </c>
      <c r="B357" t="s">
        <v>55</v>
      </c>
      <c r="C357">
        <v>28</v>
      </c>
      <c r="D357">
        <v>123848</v>
      </c>
      <c r="E357">
        <v>40.653799999999997</v>
      </c>
      <c r="F357">
        <v>147</v>
      </c>
      <c r="H357">
        <v>348</v>
      </c>
      <c r="I357" t="s">
        <v>55</v>
      </c>
      <c r="J357">
        <v>28</v>
      </c>
      <c r="K357">
        <v>142880</v>
      </c>
      <c r="L357">
        <v>40.340400000000002</v>
      </c>
      <c r="M357">
        <v>148</v>
      </c>
    </row>
    <row r="358" spans="1:13" x14ac:dyDescent="0.25">
      <c r="A358">
        <v>349</v>
      </c>
      <c r="B358" t="s">
        <v>55</v>
      </c>
      <c r="C358">
        <v>28</v>
      </c>
      <c r="D358">
        <v>128928</v>
      </c>
      <c r="E358">
        <v>40.715800000000002</v>
      </c>
      <c r="F358">
        <v>154</v>
      </c>
      <c r="H358">
        <v>349</v>
      </c>
      <c r="I358" t="s">
        <v>55</v>
      </c>
      <c r="J358">
        <v>28</v>
      </c>
      <c r="K358">
        <v>153656</v>
      </c>
      <c r="L358">
        <v>40.402900000000002</v>
      </c>
      <c r="M358">
        <v>147</v>
      </c>
    </row>
    <row r="359" spans="1:13" x14ac:dyDescent="0.25">
      <c r="A359">
        <v>350</v>
      </c>
      <c r="B359" t="s">
        <v>55</v>
      </c>
      <c r="C359">
        <v>28</v>
      </c>
      <c r="D359">
        <v>119344</v>
      </c>
      <c r="E359">
        <v>40.776600000000002</v>
      </c>
      <c r="F359">
        <v>148</v>
      </c>
      <c r="H359">
        <v>350</v>
      </c>
      <c r="I359" t="s">
        <v>55</v>
      </c>
      <c r="J359">
        <v>28</v>
      </c>
      <c r="K359">
        <v>149904</v>
      </c>
      <c r="L359">
        <v>40.426299999999998</v>
      </c>
      <c r="M359">
        <v>146</v>
      </c>
    </row>
    <row r="360" spans="1:13" x14ac:dyDescent="0.25">
      <c r="A360">
        <v>351</v>
      </c>
      <c r="B360" t="s">
        <v>55</v>
      </c>
      <c r="C360">
        <v>28</v>
      </c>
      <c r="D360">
        <v>110264</v>
      </c>
      <c r="E360">
        <v>40.808399999999999</v>
      </c>
      <c r="F360">
        <v>136</v>
      </c>
      <c r="H360">
        <v>351</v>
      </c>
      <c r="I360" t="s">
        <v>55</v>
      </c>
      <c r="J360">
        <v>28</v>
      </c>
      <c r="K360">
        <v>137200</v>
      </c>
      <c r="L360">
        <v>40.429099999999998</v>
      </c>
      <c r="M360">
        <v>138</v>
      </c>
    </row>
    <row r="361" spans="1:13" x14ac:dyDescent="0.25">
      <c r="A361">
        <v>353</v>
      </c>
      <c r="B361" t="s">
        <v>55</v>
      </c>
      <c r="C361">
        <v>28</v>
      </c>
      <c r="D361">
        <v>109528</v>
      </c>
      <c r="E361">
        <v>41.120100000000001</v>
      </c>
      <c r="F361">
        <v>127</v>
      </c>
      <c r="H361">
        <v>353</v>
      </c>
      <c r="I361" t="s">
        <v>55</v>
      </c>
      <c r="J361">
        <v>28</v>
      </c>
      <c r="K361">
        <v>127104</v>
      </c>
      <c r="L361">
        <v>40.515000000000001</v>
      </c>
      <c r="M361">
        <v>89</v>
      </c>
    </row>
    <row r="362" spans="1:13" x14ac:dyDescent="0.25">
      <c r="A362">
        <v>354</v>
      </c>
      <c r="B362" t="s">
        <v>55</v>
      </c>
      <c r="C362">
        <v>28</v>
      </c>
      <c r="D362">
        <v>99480</v>
      </c>
      <c r="E362">
        <v>41.093000000000004</v>
      </c>
      <c r="F362">
        <v>97</v>
      </c>
      <c r="H362">
        <v>354</v>
      </c>
      <c r="I362" t="s">
        <v>55</v>
      </c>
      <c r="J362">
        <v>28</v>
      </c>
      <c r="K362">
        <v>127736</v>
      </c>
      <c r="L362">
        <v>40.5595</v>
      </c>
      <c r="M362">
        <v>100</v>
      </c>
    </row>
    <row r="363" spans="1:13" x14ac:dyDescent="0.25">
      <c r="A363">
        <v>355</v>
      </c>
      <c r="B363" t="s">
        <v>55</v>
      </c>
      <c r="C363">
        <v>28</v>
      </c>
      <c r="D363">
        <v>101736</v>
      </c>
      <c r="E363">
        <v>41.091700000000003</v>
      </c>
      <c r="F363">
        <v>115</v>
      </c>
      <c r="H363">
        <v>355</v>
      </c>
      <c r="I363" t="s">
        <v>55</v>
      </c>
      <c r="J363">
        <v>28</v>
      </c>
      <c r="K363">
        <v>130152</v>
      </c>
      <c r="L363">
        <v>40.6</v>
      </c>
      <c r="M363">
        <v>111</v>
      </c>
    </row>
    <row r="364" spans="1:13" x14ac:dyDescent="0.25">
      <c r="A364">
        <v>356</v>
      </c>
      <c r="B364" t="s">
        <v>55</v>
      </c>
      <c r="C364">
        <v>28</v>
      </c>
      <c r="D364">
        <v>103144</v>
      </c>
      <c r="E364">
        <v>41.066699999999997</v>
      </c>
      <c r="F364">
        <v>125</v>
      </c>
      <c r="H364">
        <v>356</v>
      </c>
      <c r="I364" t="s">
        <v>55</v>
      </c>
      <c r="J364">
        <v>28</v>
      </c>
      <c r="K364">
        <v>127232</v>
      </c>
      <c r="L364">
        <v>40.576599999999999</v>
      </c>
      <c r="M364">
        <v>126</v>
      </c>
    </row>
    <row r="365" spans="1:13" x14ac:dyDescent="0.25">
      <c r="A365">
        <v>357</v>
      </c>
      <c r="B365" t="s">
        <v>55</v>
      </c>
      <c r="C365">
        <v>28</v>
      </c>
      <c r="D365">
        <v>100368</v>
      </c>
      <c r="E365">
        <v>41.0533</v>
      </c>
      <c r="F365">
        <v>128</v>
      </c>
      <c r="H365">
        <v>357</v>
      </c>
      <c r="I365" t="s">
        <v>55</v>
      </c>
      <c r="J365">
        <v>28</v>
      </c>
      <c r="K365">
        <v>126144</v>
      </c>
      <c r="L365">
        <v>40.601399999999998</v>
      </c>
      <c r="M365">
        <v>128</v>
      </c>
    </row>
    <row r="366" spans="1:13" x14ac:dyDescent="0.25">
      <c r="A366">
        <v>358</v>
      </c>
      <c r="B366" t="s">
        <v>55</v>
      </c>
      <c r="C366">
        <v>28</v>
      </c>
      <c r="D366">
        <v>104624</v>
      </c>
      <c r="E366">
        <v>41.019300000000001</v>
      </c>
      <c r="F366">
        <v>139</v>
      </c>
      <c r="H366">
        <v>358</v>
      </c>
      <c r="I366" t="s">
        <v>55</v>
      </c>
      <c r="J366">
        <v>28</v>
      </c>
      <c r="K366">
        <v>130328</v>
      </c>
      <c r="L366">
        <v>40.588000000000001</v>
      </c>
      <c r="M366">
        <v>134</v>
      </c>
    </row>
    <row r="367" spans="1:13" x14ac:dyDescent="0.25">
      <c r="A367">
        <v>359</v>
      </c>
      <c r="B367" t="s">
        <v>55</v>
      </c>
      <c r="C367">
        <v>28</v>
      </c>
      <c r="D367">
        <v>120352</v>
      </c>
      <c r="E367">
        <v>40.940600000000003</v>
      </c>
      <c r="F367">
        <v>146</v>
      </c>
      <c r="H367">
        <v>359</v>
      </c>
      <c r="I367" t="s">
        <v>55</v>
      </c>
      <c r="J367">
        <v>28</v>
      </c>
      <c r="K367">
        <v>141576</v>
      </c>
      <c r="L367">
        <v>40.538499999999999</v>
      </c>
      <c r="M367">
        <v>141</v>
      </c>
    </row>
    <row r="368" spans="1:13" x14ac:dyDescent="0.25">
      <c r="A368">
        <v>360</v>
      </c>
      <c r="B368" t="s">
        <v>55</v>
      </c>
      <c r="C368">
        <v>28</v>
      </c>
      <c r="D368">
        <v>108440</v>
      </c>
      <c r="E368">
        <v>40.889699999999998</v>
      </c>
      <c r="F368">
        <v>143</v>
      </c>
      <c r="H368">
        <v>360</v>
      </c>
      <c r="I368" t="s">
        <v>55</v>
      </c>
      <c r="J368">
        <v>28</v>
      </c>
      <c r="K368">
        <v>134256</v>
      </c>
      <c r="L368">
        <v>40.504899999999999</v>
      </c>
      <c r="M368">
        <v>136</v>
      </c>
    </row>
    <row r="369" spans="1:13" x14ac:dyDescent="0.25">
      <c r="A369">
        <v>361</v>
      </c>
      <c r="B369" t="s">
        <v>55</v>
      </c>
      <c r="C369">
        <v>28</v>
      </c>
      <c r="D369">
        <v>116008</v>
      </c>
      <c r="E369">
        <v>40.868299999999998</v>
      </c>
      <c r="F369">
        <v>148</v>
      </c>
      <c r="H369">
        <v>361</v>
      </c>
      <c r="I369" t="s">
        <v>55</v>
      </c>
      <c r="J369">
        <v>28</v>
      </c>
      <c r="K369">
        <v>135472</v>
      </c>
      <c r="L369">
        <v>40.486400000000003</v>
      </c>
      <c r="M369">
        <v>135</v>
      </c>
    </row>
    <row r="370" spans="1:13" x14ac:dyDescent="0.25">
      <c r="A370">
        <v>362</v>
      </c>
      <c r="B370" t="s">
        <v>55</v>
      </c>
      <c r="C370">
        <v>28</v>
      </c>
      <c r="D370">
        <v>118144</v>
      </c>
      <c r="E370">
        <v>40.919199999999996</v>
      </c>
      <c r="F370">
        <v>143</v>
      </c>
      <c r="H370">
        <v>362</v>
      </c>
      <c r="I370" t="s">
        <v>55</v>
      </c>
      <c r="J370">
        <v>28</v>
      </c>
      <c r="K370">
        <v>138592</v>
      </c>
      <c r="L370">
        <v>40.5304</v>
      </c>
      <c r="M370">
        <v>142</v>
      </c>
    </row>
    <row r="371" spans="1:13" x14ac:dyDescent="0.25">
      <c r="A371">
        <v>363</v>
      </c>
      <c r="B371" t="s">
        <v>55</v>
      </c>
      <c r="C371">
        <v>28</v>
      </c>
      <c r="D371">
        <v>108592</v>
      </c>
      <c r="E371">
        <v>40.897399999999998</v>
      </c>
      <c r="F371">
        <v>135</v>
      </c>
      <c r="H371">
        <v>363</v>
      </c>
      <c r="I371" t="s">
        <v>55</v>
      </c>
      <c r="J371">
        <v>28</v>
      </c>
      <c r="K371">
        <v>127800</v>
      </c>
      <c r="L371">
        <v>40.487299999999998</v>
      </c>
      <c r="M371">
        <v>128</v>
      </c>
    </row>
    <row r="372" spans="1:13" x14ac:dyDescent="0.25">
      <c r="A372">
        <v>364</v>
      </c>
      <c r="B372" t="s">
        <v>55</v>
      </c>
      <c r="C372">
        <v>28</v>
      </c>
      <c r="D372">
        <v>117472</v>
      </c>
      <c r="E372">
        <v>40.858400000000003</v>
      </c>
      <c r="F372">
        <v>150</v>
      </c>
      <c r="H372">
        <v>364</v>
      </c>
      <c r="I372" t="s">
        <v>55</v>
      </c>
      <c r="J372">
        <v>28</v>
      </c>
      <c r="K372">
        <v>133936</v>
      </c>
      <c r="L372">
        <v>40.447899999999997</v>
      </c>
      <c r="M372">
        <v>136</v>
      </c>
    </row>
    <row r="373" spans="1:13" x14ac:dyDescent="0.25">
      <c r="A373">
        <v>365</v>
      </c>
      <c r="B373" t="s">
        <v>55</v>
      </c>
      <c r="C373">
        <v>28</v>
      </c>
      <c r="D373">
        <v>115712</v>
      </c>
      <c r="E373">
        <v>40.8307</v>
      </c>
      <c r="F373">
        <v>141</v>
      </c>
      <c r="H373">
        <v>365</v>
      </c>
      <c r="I373" t="s">
        <v>55</v>
      </c>
      <c r="J373">
        <v>28</v>
      </c>
      <c r="K373">
        <v>132176</v>
      </c>
      <c r="L373">
        <v>40.415799999999997</v>
      </c>
      <c r="M373">
        <v>127</v>
      </c>
    </row>
    <row r="374" spans="1:13" x14ac:dyDescent="0.25">
      <c r="A374">
        <v>366</v>
      </c>
      <c r="B374" t="s">
        <v>55</v>
      </c>
      <c r="C374">
        <v>28</v>
      </c>
      <c r="D374">
        <v>122224</v>
      </c>
      <c r="E374">
        <v>40.807499999999997</v>
      </c>
      <c r="F374">
        <v>151</v>
      </c>
      <c r="H374">
        <v>366</v>
      </c>
      <c r="I374" t="s">
        <v>55</v>
      </c>
      <c r="J374">
        <v>28</v>
      </c>
      <c r="K374">
        <v>141208</v>
      </c>
      <c r="L374">
        <v>40.412700000000001</v>
      </c>
      <c r="M374">
        <v>137</v>
      </c>
    </row>
    <row r="375" spans="1:13" x14ac:dyDescent="0.25">
      <c r="A375">
        <v>367</v>
      </c>
      <c r="B375" t="s">
        <v>55</v>
      </c>
      <c r="C375">
        <v>28</v>
      </c>
      <c r="D375">
        <v>118848</v>
      </c>
      <c r="E375">
        <v>40.821100000000001</v>
      </c>
      <c r="F375">
        <v>150</v>
      </c>
      <c r="H375">
        <v>367</v>
      </c>
      <c r="I375" t="s">
        <v>55</v>
      </c>
      <c r="J375">
        <v>28</v>
      </c>
      <c r="K375">
        <v>140296</v>
      </c>
      <c r="L375">
        <v>40.455800000000004</v>
      </c>
      <c r="M375">
        <v>140</v>
      </c>
    </row>
    <row r="376" spans="1:13" x14ac:dyDescent="0.25">
      <c r="A376">
        <v>368</v>
      </c>
      <c r="B376" t="s">
        <v>55</v>
      </c>
      <c r="C376">
        <v>28</v>
      </c>
      <c r="D376">
        <v>122752</v>
      </c>
      <c r="E376">
        <v>40.777500000000003</v>
      </c>
      <c r="F376">
        <v>144</v>
      </c>
      <c r="H376">
        <v>368</v>
      </c>
      <c r="I376" t="s">
        <v>55</v>
      </c>
      <c r="J376">
        <v>28</v>
      </c>
      <c r="K376">
        <v>142352</v>
      </c>
      <c r="L376">
        <v>40.418999999999997</v>
      </c>
      <c r="M376">
        <v>138</v>
      </c>
    </row>
    <row r="377" spans="1:13" x14ac:dyDescent="0.25">
      <c r="A377">
        <v>369</v>
      </c>
      <c r="B377" t="s">
        <v>55</v>
      </c>
      <c r="C377">
        <v>28</v>
      </c>
      <c r="D377">
        <v>114952</v>
      </c>
      <c r="E377">
        <v>40.835099999999997</v>
      </c>
      <c r="F377">
        <v>145</v>
      </c>
      <c r="H377">
        <v>369</v>
      </c>
      <c r="I377" t="s">
        <v>55</v>
      </c>
      <c r="J377">
        <v>28</v>
      </c>
      <c r="K377">
        <v>132432</v>
      </c>
      <c r="L377">
        <v>40.458500000000001</v>
      </c>
      <c r="M377">
        <v>135</v>
      </c>
    </row>
    <row r="378" spans="1:13" x14ac:dyDescent="0.25">
      <c r="A378">
        <v>370</v>
      </c>
      <c r="B378" t="s">
        <v>55</v>
      </c>
      <c r="C378">
        <v>28</v>
      </c>
      <c r="D378">
        <v>109648</v>
      </c>
      <c r="E378">
        <v>40.926000000000002</v>
      </c>
      <c r="F378">
        <v>138</v>
      </c>
      <c r="H378">
        <v>370</v>
      </c>
      <c r="I378" t="s">
        <v>55</v>
      </c>
      <c r="J378">
        <v>28</v>
      </c>
      <c r="K378">
        <v>126944</v>
      </c>
      <c r="L378">
        <v>40.544400000000003</v>
      </c>
      <c r="M378">
        <v>127</v>
      </c>
    </row>
    <row r="379" spans="1:13" x14ac:dyDescent="0.25">
      <c r="A379">
        <v>371</v>
      </c>
      <c r="B379" t="s">
        <v>55</v>
      </c>
      <c r="C379">
        <v>28</v>
      </c>
      <c r="D379">
        <v>103064</v>
      </c>
      <c r="E379">
        <v>40.925400000000003</v>
      </c>
      <c r="F379">
        <v>132</v>
      </c>
      <c r="H379">
        <v>371</v>
      </c>
      <c r="I379" t="s">
        <v>55</v>
      </c>
      <c r="J379">
        <v>28</v>
      </c>
      <c r="K379">
        <v>118936</v>
      </c>
      <c r="L379">
        <v>40.562600000000003</v>
      </c>
      <c r="M379">
        <v>125</v>
      </c>
    </row>
    <row r="380" spans="1:13" x14ac:dyDescent="0.25">
      <c r="A380">
        <v>372</v>
      </c>
      <c r="B380" t="s">
        <v>55</v>
      </c>
      <c r="C380">
        <v>28</v>
      </c>
      <c r="D380">
        <v>114496</v>
      </c>
      <c r="E380">
        <v>40.960999999999999</v>
      </c>
      <c r="F380">
        <v>140</v>
      </c>
      <c r="H380">
        <v>372</v>
      </c>
      <c r="I380" t="s">
        <v>55</v>
      </c>
      <c r="J380">
        <v>28</v>
      </c>
      <c r="K380">
        <v>126984</v>
      </c>
      <c r="L380">
        <v>40.579900000000002</v>
      </c>
      <c r="M380">
        <v>134</v>
      </c>
    </row>
    <row r="381" spans="1:13" x14ac:dyDescent="0.25">
      <c r="A381">
        <v>373</v>
      </c>
      <c r="B381" t="s">
        <v>55</v>
      </c>
      <c r="C381">
        <v>28</v>
      </c>
      <c r="D381">
        <v>121072</v>
      </c>
      <c r="E381">
        <v>40.922699999999999</v>
      </c>
      <c r="F381">
        <v>148</v>
      </c>
      <c r="H381">
        <v>373</v>
      </c>
      <c r="I381" t="s">
        <v>55</v>
      </c>
      <c r="J381">
        <v>28</v>
      </c>
      <c r="K381">
        <v>134752</v>
      </c>
      <c r="L381">
        <v>40.600099999999998</v>
      </c>
      <c r="M381">
        <v>133</v>
      </c>
    </row>
    <row r="382" spans="1:13" x14ac:dyDescent="0.25">
      <c r="A382">
        <v>374</v>
      </c>
      <c r="B382" t="s">
        <v>55</v>
      </c>
      <c r="C382">
        <v>28</v>
      </c>
      <c r="D382">
        <v>115336</v>
      </c>
      <c r="E382">
        <v>40.9313</v>
      </c>
      <c r="F382">
        <v>139</v>
      </c>
      <c r="H382">
        <v>374</v>
      </c>
      <c r="I382" t="s">
        <v>55</v>
      </c>
      <c r="J382">
        <v>28</v>
      </c>
      <c r="K382">
        <v>127272</v>
      </c>
      <c r="L382">
        <v>40.587000000000003</v>
      </c>
      <c r="M382">
        <v>128</v>
      </c>
    </row>
    <row r="383" spans="1:13" x14ac:dyDescent="0.25">
      <c r="A383">
        <v>375</v>
      </c>
      <c r="B383" t="s">
        <v>55</v>
      </c>
      <c r="C383">
        <v>28</v>
      </c>
      <c r="D383">
        <v>125400</v>
      </c>
      <c r="E383">
        <v>41.167099999999998</v>
      </c>
      <c r="F383">
        <v>158</v>
      </c>
      <c r="H383">
        <v>375</v>
      </c>
      <c r="I383" t="s">
        <v>55</v>
      </c>
      <c r="J383">
        <v>28</v>
      </c>
      <c r="K383">
        <v>138712</v>
      </c>
      <c r="L383">
        <v>40.795900000000003</v>
      </c>
      <c r="M383">
        <v>142</v>
      </c>
    </row>
    <row r="384" spans="1:13" x14ac:dyDescent="0.25">
      <c r="A384">
        <v>376</v>
      </c>
      <c r="B384" t="s">
        <v>55</v>
      </c>
      <c r="C384">
        <v>28</v>
      </c>
      <c r="D384">
        <v>94888</v>
      </c>
      <c r="E384">
        <v>41.144599999999997</v>
      </c>
      <c r="F384">
        <v>119</v>
      </c>
      <c r="H384">
        <v>376</v>
      </c>
      <c r="I384" t="s">
        <v>55</v>
      </c>
      <c r="J384">
        <v>28</v>
      </c>
      <c r="K384">
        <v>106136</v>
      </c>
      <c r="L384">
        <v>40.799599999999998</v>
      </c>
      <c r="M384">
        <v>113</v>
      </c>
    </row>
    <row r="385" spans="1:13" x14ac:dyDescent="0.25">
      <c r="A385">
        <v>377</v>
      </c>
      <c r="B385" t="s">
        <v>55</v>
      </c>
      <c r="C385">
        <v>28</v>
      </c>
      <c r="D385">
        <v>94064</v>
      </c>
      <c r="E385">
        <v>41.210799999999999</v>
      </c>
      <c r="F385">
        <v>120</v>
      </c>
      <c r="H385">
        <v>377</v>
      </c>
      <c r="I385" t="s">
        <v>55</v>
      </c>
      <c r="J385">
        <v>28</v>
      </c>
      <c r="K385">
        <v>110816</v>
      </c>
      <c r="L385">
        <v>40.846699999999998</v>
      </c>
      <c r="M385">
        <v>111</v>
      </c>
    </row>
    <row r="386" spans="1:13" x14ac:dyDescent="0.25">
      <c r="A386">
        <v>378</v>
      </c>
      <c r="B386" t="s">
        <v>55</v>
      </c>
      <c r="C386">
        <v>28</v>
      </c>
      <c r="D386">
        <v>81744</v>
      </c>
      <c r="E386">
        <v>41.234900000000003</v>
      </c>
      <c r="F386">
        <v>110</v>
      </c>
      <c r="H386">
        <v>378</v>
      </c>
      <c r="I386" t="s">
        <v>55</v>
      </c>
      <c r="J386">
        <v>28</v>
      </c>
      <c r="K386">
        <v>101168</v>
      </c>
      <c r="L386">
        <v>40.856299999999997</v>
      </c>
      <c r="M386">
        <v>107</v>
      </c>
    </row>
    <row r="387" spans="1:13" x14ac:dyDescent="0.25">
      <c r="A387">
        <v>379</v>
      </c>
      <c r="B387" t="s">
        <v>55</v>
      </c>
      <c r="C387">
        <v>28</v>
      </c>
      <c r="D387">
        <v>84056</v>
      </c>
      <c r="E387">
        <v>41.208799999999997</v>
      </c>
      <c r="F387">
        <v>114</v>
      </c>
      <c r="H387">
        <v>379</v>
      </c>
      <c r="I387" t="s">
        <v>55</v>
      </c>
      <c r="J387">
        <v>28</v>
      </c>
      <c r="K387">
        <v>106744</v>
      </c>
      <c r="L387">
        <v>40.8765</v>
      </c>
      <c r="M387">
        <v>116</v>
      </c>
    </row>
    <row r="388" spans="1:13" x14ac:dyDescent="0.25">
      <c r="A388">
        <v>380</v>
      </c>
      <c r="B388" t="s">
        <v>55</v>
      </c>
      <c r="C388">
        <v>28</v>
      </c>
      <c r="D388">
        <v>83576</v>
      </c>
      <c r="E388">
        <v>41.212800000000001</v>
      </c>
      <c r="F388">
        <v>109</v>
      </c>
      <c r="H388">
        <v>380</v>
      </c>
      <c r="I388" t="s">
        <v>55</v>
      </c>
      <c r="J388">
        <v>28</v>
      </c>
      <c r="K388">
        <v>103232</v>
      </c>
      <c r="L388">
        <v>40.884099999999997</v>
      </c>
      <c r="M388">
        <v>114</v>
      </c>
    </row>
    <row r="389" spans="1:13" x14ac:dyDescent="0.25">
      <c r="A389">
        <v>381</v>
      </c>
      <c r="B389" t="s">
        <v>55</v>
      </c>
      <c r="C389">
        <v>28</v>
      </c>
      <c r="D389">
        <v>76408</v>
      </c>
      <c r="E389">
        <v>41.175600000000003</v>
      </c>
      <c r="F389">
        <v>104</v>
      </c>
      <c r="H389">
        <v>381</v>
      </c>
      <c r="I389" t="s">
        <v>55</v>
      </c>
      <c r="J389">
        <v>28</v>
      </c>
      <c r="K389">
        <v>100024</v>
      </c>
      <c r="L389">
        <v>40.880200000000002</v>
      </c>
      <c r="M389">
        <v>112</v>
      </c>
    </row>
    <row r="390" spans="1:13" x14ac:dyDescent="0.25">
      <c r="A390">
        <v>382</v>
      </c>
      <c r="B390" t="s">
        <v>55</v>
      </c>
      <c r="C390">
        <v>28</v>
      </c>
      <c r="D390">
        <v>83808</v>
      </c>
      <c r="E390">
        <v>41.204000000000001</v>
      </c>
      <c r="F390">
        <v>108</v>
      </c>
      <c r="H390">
        <v>382</v>
      </c>
      <c r="I390" t="s">
        <v>55</v>
      </c>
      <c r="J390">
        <v>28</v>
      </c>
      <c r="K390">
        <v>111784</v>
      </c>
      <c r="L390">
        <v>40.8718</v>
      </c>
      <c r="M390">
        <v>112</v>
      </c>
    </row>
    <row r="391" spans="1:13" x14ac:dyDescent="0.25">
      <c r="A391">
        <v>383</v>
      </c>
      <c r="B391" t="s">
        <v>55</v>
      </c>
      <c r="C391">
        <v>28</v>
      </c>
      <c r="D391">
        <v>81240</v>
      </c>
      <c r="E391">
        <v>41.151400000000002</v>
      </c>
      <c r="F391">
        <v>112</v>
      </c>
      <c r="H391">
        <v>383</v>
      </c>
      <c r="I391" t="s">
        <v>55</v>
      </c>
      <c r="J391">
        <v>28</v>
      </c>
      <c r="K391">
        <v>112024</v>
      </c>
      <c r="L391">
        <v>40.820399999999999</v>
      </c>
      <c r="M391">
        <v>114</v>
      </c>
    </row>
    <row r="392" spans="1:13" x14ac:dyDescent="0.25">
      <c r="A392">
        <v>385</v>
      </c>
      <c r="B392" t="s">
        <v>55</v>
      </c>
      <c r="C392">
        <v>28</v>
      </c>
      <c r="D392">
        <v>87304</v>
      </c>
      <c r="E392">
        <v>41.365299999999998</v>
      </c>
      <c r="F392">
        <v>111</v>
      </c>
      <c r="H392">
        <v>385</v>
      </c>
      <c r="I392" t="s">
        <v>55</v>
      </c>
      <c r="J392">
        <v>28</v>
      </c>
      <c r="K392">
        <v>103336</v>
      </c>
      <c r="L392">
        <v>40.773800000000001</v>
      </c>
      <c r="M392">
        <v>80</v>
      </c>
    </row>
    <row r="393" spans="1:13" x14ac:dyDescent="0.25">
      <c r="A393">
        <v>386</v>
      </c>
      <c r="B393" t="s">
        <v>55</v>
      </c>
      <c r="C393">
        <v>28</v>
      </c>
      <c r="D393">
        <v>84424</v>
      </c>
      <c r="E393">
        <v>41.312100000000001</v>
      </c>
      <c r="F393">
        <v>92</v>
      </c>
      <c r="H393">
        <v>386</v>
      </c>
      <c r="I393" t="s">
        <v>55</v>
      </c>
      <c r="J393">
        <v>28</v>
      </c>
      <c r="K393">
        <v>112376</v>
      </c>
      <c r="L393">
        <v>40.793799999999997</v>
      </c>
      <c r="M393">
        <v>89</v>
      </c>
    </row>
    <row r="394" spans="1:13" x14ac:dyDescent="0.25">
      <c r="A394">
        <v>387</v>
      </c>
      <c r="B394" t="s">
        <v>55</v>
      </c>
      <c r="C394">
        <v>28</v>
      </c>
      <c r="D394">
        <v>76248</v>
      </c>
      <c r="E394">
        <v>41.278799999999997</v>
      </c>
      <c r="F394">
        <v>96</v>
      </c>
      <c r="H394">
        <v>387</v>
      </c>
      <c r="I394" t="s">
        <v>55</v>
      </c>
      <c r="J394">
        <v>28</v>
      </c>
      <c r="K394">
        <v>106152</v>
      </c>
      <c r="L394">
        <v>40.748800000000003</v>
      </c>
      <c r="M394">
        <v>93</v>
      </c>
    </row>
    <row r="395" spans="1:13" x14ac:dyDescent="0.25">
      <c r="A395">
        <v>388</v>
      </c>
      <c r="B395" t="s">
        <v>55</v>
      </c>
      <c r="C395">
        <v>28</v>
      </c>
      <c r="D395">
        <v>81136</v>
      </c>
      <c r="E395">
        <v>41.213799999999999</v>
      </c>
      <c r="F395">
        <v>115</v>
      </c>
      <c r="H395">
        <v>388</v>
      </c>
      <c r="I395" t="s">
        <v>55</v>
      </c>
      <c r="J395">
        <v>28</v>
      </c>
      <c r="K395">
        <v>105496</v>
      </c>
      <c r="L395">
        <v>40.7363</v>
      </c>
      <c r="M395">
        <v>109</v>
      </c>
    </row>
    <row r="396" spans="1:13" x14ac:dyDescent="0.25">
      <c r="A396">
        <v>389</v>
      </c>
      <c r="B396" t="s">
        <v>55</v>
      </c>
      <c r="C396">
        <v>28</v>
      </c>
      <c r="D396">
        <v>80912</v>
      </c>
      <c r="E396">
        <v>41.161099999999998</v>
      </c>
      <c r="F396">
        <v>111</v>
      </c>
      <c r="H396">
        <v>389</v>
      </c>
      <c r="I396" t="s">
        <v>55</v>
      </c>
      <c r="J396">
        <v>28</v>
      </c>
      <c r="K396">
        <v>106048</v>
      </c>
      <c r="L396">
        <v>40.667900000000003</v>
      </c>
      <c r="M396">
        <v>113</v>
      </c>
    </row>
    <row r="397" spans="1:13" x14ac:dyDescent="0.25">
      <c r="A397">
        <v>390</v>
      </c>
      <c r="B397" t="s">
        <v>55</v>
      </c>
      <c r="C397">
        <v>28</v>
      </c>
      <c r="D397">
        <v>71440</v>
      </c>
      <c r="E397">
        <v>41.138599999999997</v>
      </c>
      <c r="F397">
        <v>99</v>
      </c>
      <c r="H397">
        <v>390</v>
      </c>
      <c r="I397" t="s">
        <v>55</v>
      </c>
      <c r="J397">
        <v>28</v>
      </c>
      <c r="K397">
        <v>95784</v>
      </c>
      <c r="L397">
        <v>40.649700000000003</v>
      </c>
      <c r="M397">
        <v>105</v>
      </c>
    </row>
    <row r="398" spans="1:13" x14ac:dyDescent="0.25">
      <c r="A398">
        <v>391</v>
      </c>
      <c r="B398" t="s">
        <v>55</v>
      </c>
      <c r="C398">
        <v>28</v>
      </c>
      <c r="D398">
        <v>78232</v>
      </c>
      <c r="E398">
        <v>41.062600000000003</v>
      </c>
      <c r="F398">
        <v>112</v>
      </c>
      <c r="H398">
        <v>391</v>
      </c>
      <c r="I398" t="s">
        <v>55</v>
      </c>
      <c r="J398">
        <v>28</v>
      </c>
      <c r="K398">
        <v>93448</v>
      </c>
      <c r="L398">
        <v>40.578899999999997</v>
      </c>
      <c r="M398">
        <v>108</v>
      </c>
    </row>
    <row r="399" spans="1:13" x14ac:dyDescent="0.25">
      <c r="A399">
        <v>392</v>
      </c>
      <c r="B399" t="s">
        <v>55</v>
      </c>
      <c r="C399">
        <v>28</v>
      </c>
      <c r="D399">
        <v>75360</v>
      </c>
      <c r="E399">
        <v>41.022100000000002</v>
      </c>
      <c r="F399">
        <v>106</v>
      </c>
      <c r="H399">
        <v>392</v>
      </c>
      <c r="I399" t="s">
        <v>55</v>
      </c>
      <c r="J399">
        <v>28</v>
      </c>
      <c r="K399">
        <v>96304</v>
      </c>
      <c r="L399">
        <v>40.598500000000001</v>
      </c>
      <c r="M399">
        <v>108</v>
      </c>
    </row>
    <row r="400" spans="1:13" x14ac:dyDescent="0.25">
      <c r="A400">
        <v>393</v>
      </c>
      <c r="B400" t="s">
        <v>55</v>
      </c>
      <c r="C400">
        <v>28</v>
      </c>
      <c r="D400">
        <v>79400</v>
      </c>
      <c r="E400">
        <v>41.011200000000002</v>
      </c>
      <c r="F400">
        <v>112</v>
      </c>
      <c r="H400">
        <v>393</v>
      </c>
      <c r="I400" t="s">
        <v>55</v>
      </c>
      <c r="J400">
        <v>28</v>
      </c>
      <c r="K400">
        <v>99216</v>
      </c>
      <c r="L400">
        <v>40.619999999999997</v>
      </c>
      <c r="M400">
        <v>111</v>
      </c>
    </row>
    <row r="401" spans="1:13" x14ac:dyDescent="0.25">
      <c r="A401">
        <v>394</v>
      </c>
      <c r="B401" t="s">
        <v>55</v>
      </c>
      <c r="C401">
        <v>28</v>
      </c>
      <c r="D401">
        <v>83560</v>
      </c>
      <c r="E401">
        <v>40.946300000000001</v>
      </c>
      <c r="F401">
        <v>118</v>
      </c>
      <c r="H401">
        <v>394</v>
      </c>
      <c r="I401" t="s">
        <v>55</v>
      </c>
      <c r="J401">
        <v>28</v>
      </c>
      <c r="K401">
        <v>101776</v>
      </c>
      <c r="L401">
        <v>40.590600000000002</v>
      </c>
      <c r="M401">
        <v>109</v>
      </c>
    </row>
    <row r="402" spans="1:13" x14ac:dyDescent="0.25">
      <c r="A402">
        <v>395</v>
      </c>
      <c r="B402" t="s">
        <v>55</v>
      </c>
      <c r="C402">
        <v>28</v>
      </c>
      <c r="D402">
        <v>73448</v>
      </c>
      <c r="E402">
        <v>40.955300000000001</v>
      </c>
      <c r="F402">
        <v>109</v>
      </c>
      <c r="H402">
        <v>395</v>
      </c>
      <c r="I402" t="s">
        <v>55</v>
      </c>
      <c r="J402">
        <v>28</v>
      </c>
      <c r="K402">
        <v>91064</v>
      </c>
      <c r="L402">
        <v>40.546100000000003</v>
      </c>
      <c r="M402">
        <v>109</v>
      </c>
    </row>
    <row r="403" spans="1:13" x14ac:dyDescent="0.25">
      <c r="A403">
        <v>396</v>
      </c>
      <c r="B403" t="s">
        <v>55</v>
      </c>
      <c r="C403">
        <v>28</v>
      </c>
      <c r="D403">
        <v>83920</v>
      </c>
      <c r="E403">
        <v>40.933500000000002</v>
      </c>
      <c r="F403">
        <v>120</v>
      </c>
      <c r="H403">
        <v>396</v>
      </c>
      <c r="I403" t="s">
        <v>55</v>
      </c>
      <c r="J403">
        <v>28</v>
      </c>
      <c r="K403">
        <v>99984</v>
      </c>
      <c r="L403">
        <v>40.526200000000003</v>
      </c>
      <c r="M403">
        <v>113</v>
      </c>
    </row>
    <row r="404" spans="1:13" x14ac:dyDescent="0.25">
      <c r="A404">
        <v>397</v>
      </c>
      <c r="B404" t="s">
        <v>55</v>
      </c>
      <c r="C404">
        <v>28</v>
      </c>
      <c r="D404">
        <v>90088</v>
      </c>
      <c r="E404">
        <v>40.837899999999998</v>
      </c>
      <c r="F404">
        <v>119</v>
      </c>
      <c r="H404">
        <v>397</v>
      </c>
      <c r="I404" t="s">
        <v>55</v>
      </c>
      <c r="J404">
        <v>28</v>
      </c>
      <c r="K404">
        <v>102712</v>
      </c>
      <c r="L404">
        <v>40.463999999999999</v>
      </c>
      <c r="M404">
        <v>116</v>
      </c>
    </row>
    <row r="405" spans="1:13" x14ac:dyDescent="0.25">
      <c r="A405">
        <v>398</v>
      </c>
      <c r="B405" t="s">
        <v>55</v>
      </c>
      <c r="C405">
        <v>28</v>
      </c>
      <c r="D405">
        <v>116648</v>
      </c>
      <c r="E405">
        <v>40.786200000000001</v>
      </c>
      <c r="F405">
        <v>154</v>
      </c>
      <c r="H405">
        <v>398</v>
      </c>
      <c r="I405" t="s">
        <v>55</v>
      </c>
      <c r="J405">
        <v>28</v>
      </c>
      <c r="K405">
        <v>135408</v>
      </c>
      <c r="L405">
        <v>40.450099999999999</v>
      </c>
      <c r="M405">
        <v>138</v>
      </c>
    </row>
    <row r="406" spans="1:13" x14ac:dyDescent="0.25">
      <c r="A406">
        <v>399</v>
      </c>
      <c r="B406" t="s">
        <v>55</v>
      </c>
      <c r="C406">
        <v>28</v>
      </c>
      <c r="D406">
        <v>91000</v>
      </c>
      <c r="E406">
        <v>40.766500000000001</v>
      </c>
      <c r="F406">
        <v>124</v>
      </c>
      <c r="H406">
        <v>399</v>
      </c>
      <c r="I406" t="s">
        <v>55</v>
      </c>
      <c r="J406">
        <v>28</v>
      </c>
      <c r="K406">
        <v>105000</v>
      </c>
      <c r="L406">
        <v>40.422899999999998</v>
      </c>
      <c r="M406">
        <v>118</v>
      </c>
    </row>
    <row r="407" spans="1:13" x14ac:dyDescent="0.25">
      <c r="A407">
        <v>400</v>
      </c>
      <c r="B407" t="s">
        <v>55</v>
      </c>
      <c r="C407">
        <v>28</v>
      </c>
      <c r="D407">
        <v>89264</v>
      </c>
      <c r="E407">
        <v>40.707799999999999</v>
      </c>
      <c r="F407">
        <v>120</v>
      </c>
      <c r="H407">
        <v>400</v>
      </c>
      <c r="I407" t="s">
        <v>55</v>
      </c>
      <c r="J407">
        <v>28</v>
      </c>
      <c r="K407">
        <v>104016</v>
      </c>
      <c r="L407">
        <v>40.381999999999998</v>
      </c>
      <c r="M407">
        <v>117</v>
      </c>
    </row>
    <row r="408" spans="1:13" x14ac:dyDescent="0.25">
      <c r="A408">
        <v>401</v>
      </c>
      <c r="B408" t="s">
        <v>55</v>
      </c>
      <c r="C408">
        <v>28</v>
      </c>
      <c r="D408">
        <v>92952</v>
      </c>
      <c r="E408">
        <v>40.584899999999998</v>
      </c>
      <c r="F408">
        <v>133</v>
      </c>
      <c r="H408">
        <v>401</v>
      </c>
      <c r="I408" t="s">
        <v>55</v>
      </c>
      <c r="J408">
        <v>28</v>
      </c>
      <c r="K408">
        <v>109488</v>
      </c>
      <c r="L408">
        <v>40.268799999999999</v>
      </c>
      <c r="M408">
        <v>123</v>
      </c>
    </row>
    <row r="409" spans="1:13" x14ac:dyDescent="0.25">
      <c r="A409">
        <v>402</v>
      </c>
      <c r="B409" t="s">
        <v>55</v>
      </c>
      <c r="C409">
        <v>28</v>
      </c>
      <c r="D409">
        <v>101432</v>
      </c>
      <c r="E409">
        <v>40.456200000000003</v>
      </c>
      <c r="F409">
        <v>139</v>
      </c>
      <c r="H409">
        <v>402</v>
      </c>
      <c r="I409" t="s">
        <v>55</v>
      </c>
      <c r="J409">
        <v>28</v>
      </c>
      <c r="K409">
        <v>115360</v>
      </c>
      <c r="L409">
        <v>40.122599999999998</v>
      </c>
      <c r="M409">
        <v>135</v>
      </c>
    </row>
    <row r="410" spans="1:13" x14ac:dyDescent="0.25">
      <c r="A410">
        <v>403</v>
      </c>
      <c r="B410" t="s">
        <v>55</v>
      </c>
      <c r="C410">
        <v>28</v>
      </c>
      <c r="D410">
        <v>104568</v>
      </c>
      <c r="E410">
        <v>40.388100000000001</v>
      </c>
      <c r="F410">
        <v>145</v>
      </c>
      <c r="H410">
        <v>403</v>
      </c>
      <c r="I410" t="s">
        <v>55</v>
      </c>
      <c r="J410">
        <v>28</v>
      </c>
      <c r="K410">
        <v>118632</v>
      </c>
      <c r="L410">
        <v>40.107700000000001</v>
      </c>
      <c r="M410">
        <v>142</v>
      </c>
    </row>
    <row r="411" spans="1:13" x14ac:dyDescent="0.25">
      <c r="A411">
        <v>404</v>
      </c>
      <c r="B411" t="s">
        <v>55</v>
      </c>
      <c r="C411">
        <v>28</v>
      </c>
      <c r="D411">
        <v>93944</v>
      </c>
      <c r="E411">
        <v>40.391100000000002</v>
      </c>
      <c r="F411">
        <v>140</v>
      </c>
      <c r="H411">
        <v>404</v>
      </c>
      <c r="I411" t="s">
        <v>55</v>
      </c>
      <c r="J411">
        <v>28</v>
      </c>
      <c r="K411">
        <v>100976</v>
      </c>
      <c r="L411">
        <v>40.066699999999997</v>
      </c>
      <c r="M411">
        <v>129</v>
      </c>
    </row>
    <row r="412" spans="1:13" x14ac:dyDescent="0.25">
      <c r="A412">
        <v>405</v>
      </c>
      <c r="B412" t="s">
        <v>55</v>
      </c>
      <c r="C412">
        <v>28</v>
      </c>
      <c r="D412">
        <v>106256</v>
      </c>
      <c r="E412">
        <v>40.378399999999999</v>
      </c>
      <c r="F412">
        <v>141</v>
      </c>
      <c r="H412">
        <v>405</v>
      </c>
      <c r="I412" t="s">
        <v>55</v>
      </c>
      <c r="J412">
        <v>28</v>
      </c>
      <c r="K412">
        <v>117528</v>
      </c>
      <c r="L412">
        <v>40.092300000000002</v>
      </c>
      <c r="M412">
        <v>138</v>
      </c>
    </row>
    <row r="413" spans="1:13" x14ac:dyDescent="0.25">
      <c r="A413">
        <v>406</v>
      </c>
      <c r="B413" t="s">
        <v>55</v>
      </c>
      <c r="C413">
        <v>28</v>
      </c>
      <c r="D413">
        <v>99168</v>
      </c>
      <c r="E413">
        <v>40.322800000000001</v>
      </c>
      <c r="F413">
        <v>136</v>
      </c>
      <c r="H413">
        <v>406</v>
      </c>
      <c r="I413" t="s">
        <v>55</v>
      </c>
      <c r="J413">
        <v>28</v>
      </c>
      <c r="K413">
        <v>111760</v>
      </c>
      <c r="L413">
        <v>40.078000000000003</v>
      </c>
      <c r="M413">
        <v>127</v>
      </c>
    </row>
    <row r="414" spans="1:13" x14ac:dyDescent="0.25">
      <c r="A414">
        <v>407</v>
      </c>
      <c r="B414" t="s">
        <v>55</v>
      </c>
      <c r="C414">
        <v>28</v>
      </c>
      <c r="D414">
        <v>94688</v>
      </c>
      <c r="E414">
        <v>40.368600000000001</v>
      </c>
      <c r="F414">
        <v>136</v>
      </c>
      <c r="H414">
        <v>407</v>
      </c>
      <c r="I414" t="s">
        <v>55</v>
      </c>
      <c r="J414">
        <v>28</v>
      </c>
      <c r="K414">
        <v>111528</v>
      </c>
      <c r="L414">
        <v>40.0901</v>
      </c>
      <c r="M414">
        <v>130</v>
      </c>
    </row>
    <row r="415" spans="1:13" x14ac:dyDescent="0.25">
      <c r="A415">
        <v>408</v>
      </c>
      <c r="B415" t="s">
        <v>55</v>
      </c>
      <c r="C415">
        <v>28</v>
      </c>
      <c r="D415">
        <v>93600</v>
      </c>
      <c r="E415">
        <v>40.365499999999997</v>
      </c>
      <c r="F415">
        <v>132</v>
      </c>
      <c r="H415">
        <v>408</v>
      </c>
      <c r="I415" t="s">
        <v>55</v>
      </c>
      <c r="J415">
        <v>28</v>
      </c>
      <c r="K415">
        <v>106792</v>
      </c>
      <c r="L415">
        <v>40.093200000000003</v>
      </c>
      <c r="M415">
        <v>131</v>
      </c>
    </row>
    <row r="416" spans="1:13" x14ac:dyDescent="0.25">
      <c r="A416">
        <v>409</v>
      </c>
      <c r="B416" t="s">
        <v>55</v>
      </c>
      <c r="C416">
        <v>28</v>
      </c>
      <c r="D416">
        <v>89904</v>
      </c>
      <c r="E416">
        <v>40.428600000000003</v>
      </c>
      <c r="F416">
        <v>127</v>
      </c>
      <c r="H416">
        <v>409</v>
      </c>
      <c r="I416" t="s">
        <v>55</v>
      </c>
      <c r="J416">
        <v>28</v>
      </c>
      <c r="K416">
        <v>106864</v>
      </c>
      <c r="L416">
        <v>40.1203</v>
      </c>
      <c r="M416">
        <v>128</v>
      </c>
    </row>
    <row r="417" spans="1:13" x14ac:dyDescent="0.25">
      <c r="A417">
        <v>410</v>
      </c>
      <c r="B417" t="s">
        <v>55</v>
      </c>
      <c r="C417">
        <v>28</v>
      </c>
      <c r="D417">
        <v>94720</v>
      </c>
      <c r="E417">
        <v>40.408000000000001</v>
      </c>
      <c r="F417">
        <v>140</v>
      </c>
      <c r="H417">
        <v>410</v>
      </c>
      <c r="I417" t="s">
        <v>55</v>
      </c>
      <c r="J417">
        <v>28</v>
      </c>
      <c r="K417">
        <v>117528</v>
      </c>
      <c r="L417">
        <v>40.131300000000003</v>
      </c>
      <c r="M417">
        <v>131</v>
      </c>
    </row>
    <row r="418" spans="1:13" x14ac:dyDescent="0.25">
      <c r="A418">
        <v>411</v>
      </c>
      <c r="B418" t="s">
        <v>55</v>
      </c>
      <c r="C418">
        <v>28</v>
      </c>
      <c r="D418">
        <v>91792</v>
      </c>
      <c r="E418">
        <v>40.420499999999997</v>
      </c>
      <c r="F418">
        <v>137</v>
      </c>
      <c r="H418">
        <v>411</v>
      </c>
      <c r="I418" t="s">
        <v>55</v>
      </c>
      <c r="J418">
        <v>28</v>
      </c>
      <c r="K418">
        <v>113936</v>
      </c>
      <c r="L418">
        <v>40.136200000000002</v>
      </c>
      <c r="M418">
        <v>133</v>
      </c>
    </row>
    <row r="419" spans="1:13" x14ac:dyDescent="0.25">
      <c r="A419">
        <v>412</v>
      </c>
      <c r="B419" t="s">
        <v>55</v>
      </c>
      <c r="C419">
        <v>28</v>
      </c>
      <c r="D419">
        <v>84568</v>
      </c>
      <c r="E419">
        <v>40.430999999999997</v>
      </c>
      <c r="F419">
        <v>124</v>
      </c>
      <c r="H419">
        <v>412</v>
      </c>
      <c r="I419" t="s">
        <v>55</v>
      </c>
      <c r="J419">
        <v>28</v>
      </c>
      <c r="K419">
        <v>97768</v>
      </c>
      <c r="L419">
        <v>40.129800000000003</v>
      </c>
      <c r="M419">
        <v>124</v>
      </c>
    </row>
    <row r="420" spans="1:13" x14ac:dyDescent="0.25">
      <c r="A420">
        <v>413</v>
      </c>
      <c r="B420" t="s">
        <v>55</v>
      </c>
      <c r="C420">
        <v>28</v>
      </c>
      <c r="D420">
        <v>90584</v>
      </c>
      <c r="E420">
        <v>40.438800000000001</v>
      </c>
      <c r="F420">
        <v>134</v>
      </c>
      <c r="H420">
        <v>413</v>
      </c>
      <c r="I420" t="s">
        <v>55</v>
      </c>
      <c r="J420">
        <v>28</v>
      </c>
      <c r="K420">
        <v>115904</v>
      </c>
      <c r="L420">
        <v>40.139699999999998</v>
      </c>
      <c r="M420">
        <v>131</v>
      </c>
    </row>
    <row r="421" spans="1:13" x14ac:dyDescent="0.25">
      <c r="A421">
        <v>414</v>
      </c>
      <c r="B421" t="s">
        <v>55</v>
      </c>
      <c r="C421">
        <v>28</v>
      </c>
      <c r="D421">
        <v>95584</v>
      </c>
      <c r="E421">
        <v>40.432200000000002</v>
      </c>
      <c r="F421">
        <v>135</v>
      </c>
      <c r="H421">
        <v>414</v>
      </c>
      <c r="I421" t="s">
        <v>55</v>
      </c>
      <c r="J421">
        <v>28</v>
      </c>
      <c r="K421">
        <v>122120</v>
      </c>
      <c r="L421">
        <v>40.142200000000003</v>
      </c>
      <c r="M421">
        <v>129</v>
      </c>
    </row>
    <row r="422" spans="1:13" x14ac:dyDescent="0.25">
      <c r="A422">
        <v>415</v>
      </c>
      <c r="B422" t="s">
        <v>55</v>
      </c>
      <c r="C422">
        <v>28</v>
      </c>
      <c r="D422">
        <v>84008</v>
      </c>
      <c r="E422">
        <v>40.421799999999998</v>
      </c>
      <c r="F422">
        <v>125</v>
      </c>
      <c r="H422">
        <v>415</v>
      </c>
      <c r="I422" t="s">
        <v>55</v>
      </c>
      <c r="J422">
        <v>28</v>
      </c>
      <c r="K422">
        <v>111312</v>
      </c>
      <c r="L422">
        <v>40.105600000000003</v>
      </c>
      <c r="M422">
        <v>125</v>
      </c>
    </row>
    <row r="423" spans="1:13" x14ac:dyDescent="0.25">
      <c r="A423">
        <v>417</v>
      </c>
      <c r="B423" t="s">
        <v>55</v>
      </c>
      <c r="C423">
        <v>28</v>
      </c>
      <c r="D423">
        <v>85296</v>
      </c>
      <c r="E423">
        <v>40.729199999999999</v>
      </c>
      <c r="F423">
        <v>118</v>
      </c>
      <c r="H423">
        <v>417</v>
      </c>
      <c r="I423" t="s">
        <v>55</v>
      </c>
      <c r="J423">
        <v>28</v>
      </c>
      <c r="K423">
        <v>104760</v>
      </c>
      <c r="L423">
        <v>40.144599999999997</v>
      </c>
      <c r="M423">
        <v>84</v>
      </c>
    </row>
    <row r="424" spans="1:13" x14ac:dyDescent="0.25">
      <c r="A424">
        <v>418</v>
      </c>
      <c r="B424" t="s">
        <v>55</v>
      </c>
      <c r="C424">
        <v>28</v>
      </c>
      <c r="D424">
        <v>93128</v>
      </c>
      <c r="E424">
        <v>40.671599999999998</v>
      </c>
      <c r="F424">
        <v>108</v>
      </c>
      <c r="H424">
        <v>418</v>
      </c>
      <c r="I424" t="s">
        <v>55</v>
      </c>
      <c r="J424">
        <v>28</v>
      </c>
      <c r="K424">
        <v>118888</v>
      </c>
      <c r="L424">
        <v>40.148800000000001</v>
      </c>
      <c r="M424">
        <v>107</v>
      </c>
    </row>
    <row r="425" spans="1:13" x14ac:dyDescent="0.25">
      <c r="A425">
        <v>419</v>
      </c>
      <c r="B425" t="s">
        <v>55</v>
      </c>
      <c r="C425">
        <v>28</v>
      </c>
      <c r="D425">
        <v>92736</v>
      </c>
      <c r="E425">
        <v>40.6387</v>
      </c>
      <c r="F425">
        <v>123</v>
      </c>
      <c r="H425">
        <v>419</v>
      </c>
      <c r="I425" t="s">
        <v>55</v>
      </c>
      <c r="J425">
        <v>28</v>
      </c>
      <c r="K425">
        <v>125536</v>
      </c>
      <c r="L425">
        <v>40.151400000000002</v>
      </c>
      <c r="M425">
        <v>116</v>
      </c>
    </row>
    <row r="426" spans="1:13" x14ac:dyDescent="0.25">
      <c r="A426">
        <v>420</v>
      </c>
      <c r="B426" t="s">
        <v>55</v>
      </c>
      <c r="C426">
        <v>28</v>
      </c>
      <c r="D426">
        <v>80176</v>
      </c>
      <c r="E426">
        <v>40.603099999999998</v>
      </c>
      <c r="F426">
        <v>121</v>
      </c>
      <c r="H426">
        <v>420</v>
      </c>
      <c r="I426" t="s">
        <v>55</v>
      </c>
      <c r="J426">
        <v>28</v>
      </c>
      <c r="K426">
        <v>108680</v>
      </c>
      <c r="L426">
        <v>40.160499999999999</v>
      </c>
      <c r="M426">
        <v>119</v>
      </c>
    </row>
    <row r="427" spans="1:13" x14ac:dyDescent="0.25">
      <c r="A427">
        <v>421</v>
      </c>
      <c r="B427" t="s">
        <v>55</v>
      </c>
      <c r="C427">
        <v>28</v>
      </c>
      <c r="D427">
        <v>116344</v>
      </c>
      <c r="E427">
        <v>40.559199999999997</v>
      </c>
      <c r="F427">
        <v>158</v>
      </c>
      <c r="H427">
        <v>421</v>
      </c>
      <c r="I427" t="s">
        <v>55</v>
      </c>
      <c r="J427">
        <v>28</v>
      </c>
      <c r="K427">
        <v>141872</v>
      </c>
      <c r="L427">
        <v>40.191800000000001</v>
      </c>
      <c r="M427">
        <v>147</v>
      </c>
    </row>
    <row r="428" spans="1:13" x14ac:dyDescent="0.25">
      <c r="A428">
        <v>422</v>
      </c>
      <c r="B428" t="s">
        <v>55</v>
      </c>
      <c r="C428">
        <v>28</v>
      </c>
      <c r="D428">
        <v>95712</v>
      </c>
      <c r="E428">
        <v>40.533299999999997</v>
      </c>
      <c r="F428">
        <v>126</v>
      </c>
      <c r="H428">
        <v>422</v>
      </c>
      <c r="I428" t="s">
        <v>55</v>
      </c>
      <c r="J428">
        <v>28</v>
      </c>
      <c r="K428">
        <v>115152</v>
      </c>
      <c r="L428">
        <v>40.161299999999997</v>
      </c>
      <c r="M428">
        <v>121</v>
      </c>
    </row>
    <row r="429" spans="1:13" x14ac:dyDescent="0.25">
      <c r="A429">
        <v>423</v>
      </c>
      <c r="B429" t="s">
        <v>55</v>
      </c>
      <c r="C429">
        <v>28</v>
      </c>
      <c r="D429">
        <v>87888</v>
      </c>
      <c r="E429">
        <v>40.496000000000002</v>
      </c>
      <c r="F429">
        <v>116</v>
      </c>
      <c r="H429">
        <v>423</v>
      </c>
      <c r="I429" t="s">
        <v>55</v>
      </c>
      <c r="J429">
        <v>28</v>
      </c>
      <c r="K429">
        <v>105296</v>
      </c>
      <c r="L429">
        <v>40.192</v>
      </c>
      <c r="M429">
        <v>114</v>
      </c>
    </row>
    <row r="430" spans="1:13" x14ac:dyDescent="0.25">
      <c r="A430">
        <v>424</v>
      </c>
      <c r="B430" t="s">
        <v>55</v>
      </c>
      <c r="C430">
        <v>28</v>
      </c>
      <c r="D430">
        <v>88656</v>
      </c>
      <c r="E430">
        <v>40.532400000000003</v>
      </c>
      <c r="F430">
        <v>118</v>
      </c>
      <c r="H430">
        <v>424</v>
      </c>
      <c r="I430" t="s">
        <v>55</v>
      </c>
      <c r="J430">
        <v>28</v>
      </c>
      <c r="K430">
        <v>107968</v>
      </c>
      <c r="L430">
        <v>40.237400000000001</v>
      </c>
      <c r="M430">
        <v>119</v>
      </c>
    </row>
    <row r="431" spans="1:13" x14ac:dyDescent="0.25">
      <c r="A431">
        <v>425</v>
      </c>
      <c r="B431" t="s">
        <v>55</v>
      </c>
      <c r="C431">
        <v>28</v>
      </c>
      <c r="D431">
        <v>90112</v>
      </c>
      <c r="E431">
        <v>40.600999999999999</v>
      </c>
      <c r="F431">
        <v>116</v>
      </c>
      <c r="H431">
        <v>425</v>
      </c>
      <c r="I431" t="s">
        <v>55</v>
      </c>
      <c r="J431">
        <v>28</v>
      </c>
      <c r="K431">
        <v>102800</v>
      </c>
      <c r="L431">
        <v>40.269500000000001</v>
      </c>
      <c r="M431">
        <v>114</v>
      </c>
    </row>
    <row r="432" spans="1:13" x14ac:dyDescent="0.25">
      <c r="A432">
        <v>426</v>
      </c>
      <c r="B432" t="s">
        <v>55</v>
      </c>
      <c r="C432">
        <v>28</v>
      </c>
      <c r="D432">
        <v>84728</v>
      </c>
      <c r="E432">
        <v>40.581600000000002</v>
      </c>
      <c r="F432">
        <v>110</v>
      </c>
      <c r="H432">
        <v>426</v>
      </c>
      <c r="I432" t="s">
        <v>55</v>
      </c>
      <c r="J432">
        <v>28</v>
      </c>
      <c r="K432">
        <v>96512</v>
      </c>
      <c r="L432">
        <v>40.280299999999997</v>
      </c>
      <c r="M432">
        <v>109</v>
      </c>
    </row>
    <row r="433" spans="1:13" x14ac:dyDescent="0.25">
      <c r="A433">
        <v>427</v>
      </c>
      <c r="B433" t="s">
        <v>55</v>
      </c>
      <c r="C433">
        <v>28</v>
      </c>
      <c r="D433">
        <v>87808</v>
      </c>
      <c r="E433">
        <v>40.656999999999996</v>
      </c>
      <c r="F433">
        <v>118</v>
      </c>
      <c r="H433">
        <v>427</v>
      </c>
      <c r="I433" t="s">
        <v>55</v>
      </c>
      <c r="J433">
        <v>28</v>
      </c>
      <c r="K433">
        <v>104224</v>
      </c>
      <c r="L433">
        <v>40.332700000000003</v>
      </c>
      <c r="M433">
        <v>114</v>
      </c>
    </row>
    <row r="434" spans="1:13" x14ac:dyDescent="0.25">
      <c r="A434">
        <v>428</v>
      </c>
      <c r="B434" t="s">
        <v>55</v>
      </c>
      <c r="C434">
        <v>28</v>
      </c>
      <c r="D434">
        <v>91600</v>
      </c>
      <c r="E434">
        <v>40.688400000000001</v>
      </c>
      <c r="F434">
        <v>124</v>
      </c>
      <c r="H434">
        <v>428</v>
      </c>
      <c r="I434" t="s">
        <v>55</v>
      </c>
      <c r="J434">
        <v>28</v>
      </c>
      <c r="K434">
        <v>102672</v>
      </c>
      <c r="L434">
        <v>40.376300000000001</v>
      </c>
      <c r="M434">
        <v>110</v>
      </c>
    </row>
    <row r="435" spans="1:13" x14ac:dyDescent="0.25">
      <c r="A435">
        <v>429</v>
      </c>
      <c r="B435" t="s">
        <v>55</v>
      </c>
      <c r="C435">
        <v>28</v>
      </c>
      <c r="D435">
        <v>82464</v>
      </c>
      <c r="E435">
        <v>40.664700000000003</v>
      </c>
      <c r="F435">
        <v>114</v>
      </c>
      <c r="H435">
        <v>429</v>
      </c>
      <c r="I435" t="s">
        <v>55</v>
      </c>
      <c r="J435">
        <v>28</v>
      </c>
      <c r="K435">
        <v>93688</v>
      </c>
      <c r="L435">
        <v>40.359400000000001</v>
      </c>
      <c r="M435">
        <v>107</v>
      </c>
    </row>
    <row r="436" spans="1:13" x14ac:dyDescent="0.25">
      <c r="A436">
        <v>430</v>
      </c>
      <c r="B436" t="s">
        <v>55</v>
      </c>
      <c r="C436">
        <v>28</v>
      </c>
      <c r="D436">
        <v>92104</v>
      </c>
      <c r="E436">
        <v>40.7181</v>
      </c>
      <c r="F436">
        <v>125</v>
      </c>
      <c r="H436">
        <v>430</v>
      </c>
      <c r="I436" t="s">
        <v>55</v>
      </c>
      <c r="J436">
        <v>28</v>
      </c>
      <c r="K436">
        <v>102464</v>
      </c>
      <c r="L436">
        <v>40.358499999999999</v>
      </c>
      <c r="M436">
        <v>121</v>
      </c>
    </row>
    <row r="437" spans="1:13" x14ac:dyDescent="0.25">
      <c r="A437">
        <v>431</v>
      </c>
      <c r="B437" t="s">
        <v>55</v>
      </c>
      <c r="C437">
        <v>28</v>
      </c>
      <c r="D437">
        <v>82752</v>
      </c>
      <c r="E437">
        <v>40.686700000000002</v>
      </c>
      <c r="F437">
        <v>117</v>
      </c>
      <c r="H437">
        <v>431</v>
      </c>
      <c r="I437" t="s">
        <v>55</v>
      </c>
      <c r="J437">
        <v>28</v>
      </c>
      <c r="K437">
        <v>94680</v>
      </c>
      <c r="L437">
        <v>40.375999999999998</v>
      </c>
      <c r="M437">
        <v>111</v>
      </c>
    </row>
    <row r="438" spans="1:13" x14ac:dyDescent="0.25">
      <c r="A438">
        <v>432</v>
      </c>
      <c r="B438" t="s">
        <v>55</v>
      </c>
      <c r="C438">
        <v>28</v>
      </c>
      <c r="D438">
        <v>91712</v>
      </c>
      <c r="E438">
        <v>40.694800000000001</v>
      </c>
      <c r="F438">
        <v>130</v>
      </c>
      <c r="H438">
        <v>432</v>
      </c>
      <c r="I438" t="s">
        <v>55</v>
      </c>
      <c r="J438">
        <v>28</v>
      </c>
      <c r="K438">
        <v>104568</v>
      </c>
      <c r="L438">
        <v>40.365000000000002</v>
      </c>
      <c r="M438">
        <v>120</v>
      </c>
    </row>
    <row r="439" spans="1:13" x14ac:dyDescent="0.25">
      <c r="A439">
        <v>433</v>
      </c>
      <c r="B439" t="s">
        <v>55</v>
      </c>
      <c r="C439">
        <v>28</v>
      </c>
      <c r="D439">
        <v>95144</v>
      </c>
      <c r="E439">
        <v>40.738199999999999</v>
      </c>
      <c r="F439">
        <v>130</v>
      </c>
      <c r="H439">
        <v>433</v>
      </c>
      <c r="I439" t="s">
        <v>55</v>
      </c>
      <c r="J439">
        <v>28</v>
      </c>
      <c r="K439">
        <v>108088</v>
      </c>
      <c r="L439">
        <v>40.394199999999998</v>
      </c>
      <c r="M439">
        <v>123</v>
      </c>
    </row>
    <row r="440" spans="1:13" x14ac:dyDescent="0.25">
      <c r="A440">
        <v>434</v>
      </c>
      <c r="B440" t="s">
        <v>55</v>
      </c>
      <c r="C440">
        <v>28</v>
      </c>
      <c r="D440">
        <v>83016</v>
      </c>
      <c r="E440">
        <v>40.684600000000003</v>
      </c>
      <c r="F440">
        <v>127</v>
      </c>
      <c r="H440">
        <v>434</v>
      </c>
      <c r="I440" t="s">
        <v>55</v>
      </c>
      <c r="J440">
        <v>28</v>
      </c>
      <c r="K440">
        <v>96720</v>
      </c>
      <c r="L440">
        <v>40.347799999999999</v>
      </c>
      <c r="M440">
        <v>116</v>
      </c>
    </row>
    <row r="441" spans="1:13" x14ac:dyDescent="0.25">
      <c r="A441">
        <v>435</v>
      </c>
      <c r="B441" t="s">
        <v>55</v>
      </c>
      <c r="C441">
        <v>28</v>
      </c>
      <c r="D441">
        <v>93472</v>
      </c>
      <c r="E441">
        <v>40.619199999999999</v>
      </c>
      <c r="F441">
        <v>140</v>
      </c>
      <c r="H441">
        <v>435</v>
      </c>
      <c r="I441" t="s">
        <v>55</v>
      </c>
      <c r="J441">
        <v>28</v>
      </c>
      <c r="K441">
        <v>106904</v>
      </c>
      <c r="L441">
        <v>40.297199999999997</v>
      </c>
      <c r="M441">
        <v>126</v>
      </c>
    </row>
    <row r="442" spans="1:13" x14ac:dyDescent="0.25">
      <c r="A442">
        <v>436</v>
      </c>
      <c r="B442" t="s">
        <v>55</v>
      </c>
      <c r="C442">
        <v>28</v>
      </c>
      <c r="D442">
        <v>97592</v>
      </c>
      <c r="E442">
        <v>40.598700000000001</v>
      </c>
      <c r="F442">
        <v>147</v>
      </c>
      <c r="H442">
        <v>436</v>
      </c>
      <c r="I442" t="s">
        <v>55</v>
      </c>
      <c r="J442">
        <v>28</v>
      </c>
      <c r="K442">
        <v>109072</v>
      </c>
      <c r="L442">
        <v>40.279600000000002</v>
      </c>
      <c r="M442">
        <v>132</v>
      </c>
    </row>
    <row r="443" spans="1:13" x14ac:dyDescent="0.25">
      <c r="A443">
        <v>437</v>
      </c>
      <c r="B443" t="s">
        <v>55</v>
      </c>
      <c r="C443">
        <v>28</v>
      </c>
      <c r="D443">
        <v>91536</v>
      </c>
      <c r="E443">
        <v>40.525500000000001</v>
      </c>
      <c r="F443">
        <v>136</v>
      </c>
      <c r="H443">
        <v>437</v>
      </c>
      <c r="I443" t="s">
        <v>55</v>
      </c>
      <c r="J443">
        <v>28</v>
      </c>
      <c r="K443">
        <v>100464</v>
      </c>
      <c r="L443">
        <v>40.249299999999998</v>
      </c>
      <c r="M443">
        <v>127</v>
      </c>
    </row>
    <row r="444" spans="1:13" x14ac:dyDescent="0.25">
      <c r="A444">
        <v>438</v>
      </c>
      <c r="B444" t="s">
        <v>55</v>
      </c>
      <c r="C444">
        <v>28</v>
      </c>
      <c r="D444">
        <v>100152</v>
      </c>
      <c r="E444">
        <v>40.553199999999997</v>
      </c>
      <c r="F444">
        <v>152</v>
      </c>
      <c r="H444">
        <v>438</v>
      </c>
      <c r="I444" t="s">
        <v>55</v>
      </c>
      <c r="J444">
        <v>28</v>
      </c>
      <c r="K444">
        <v>108936</v>
      </c>
      <c r="L444">
        <v>40.272500000000001</v>
      </c>
      <c r="M444">
        <v>136</v>
      </c>
    </row>
    <row r="445" spans="1:13" x14ac:dyDescent="0.25">
      <c r="A445">
        <v>439</v>
      </c>
      <c r="B445" t="s">
        <v>55</v>
      </c>
      <c r="C445">
        <v>28</v>
      </c>
      <c r="D445">
        <v>98800</v>
      </c>
      <c r="E445">
        <v>40.5212</v>
      </c>
      <c r="F445">
        <v>147</v>
      </c>
      <c r="H445">
        <v>439</v>
      </c>
      <c r="I445" t="s">
        <v>55</v>
      </c>
      <c r="J445">
        <v>28</v>
      </c>
      <c r="K445">
        <v>107720</v>
      </c>
      <c r="L445">
        <v>40.177799999999998</v>
      </c>
      <c r="M445">
        <v>136</v>
      </c>
    </row>
    <row r="446" spans="1:13" x14ac:dyDescent="0.25">
      <c r="A446">
        <v>440</v>
      </c>
      <c r="B446" t="s">
        <v>55</v>
      </c>
      <c r="C446">
        <v>28</v>
      </c>
      <c r="D446">
        <v>77488</v>
      </c>
      <c r="E446">
        <v>40.4467</v>
      </c>
      <c r="F446">
        <v>129</v>
      </c>
      <c r="H446">
        <v>440</v>
      </c>
      <c r="I446" t="s">
        <v>55</v>
      </c>
      <c r="J446">
        <v>28</v>
      </c>
      <c r="K446">
        <v>86488</v>
      </c>
      <c r="L446">
        <v>40.147799999999997</v>
      </c>
      <c r="M446">
        <v>117</v>
      </c>
    </row>
    <row r="447" spans="1:13" x14ac:dyDescent="0.25">
      <c r="A447">
        <v>441</v>
      </c>
      <c r="B447" t="s">
        <v>55</v>
      </c>
      <c r="C447">
        <v>28</v>
      </c>
      <c r="D447">
        <v>101952</v>
      </c>
      <c r="E447">
        <v>40.464500000000001</v>
      </c>
      <c r="F447">
        <v>154</v>
      </c>
      <c r="H447">
        <v>441</v>
      </c>
      <c r="I447" t="s">
        <v>55</v>
      </c>
      <c r="J447">
        <v>28</v>
      </c>
      <c r="K447">
        <v>117480</v>
      </c>
      <c r="L447">
        <v>40.14</v>
      </c>
      <c r="M447">
        <v>145</v>
      </c>
    </row>
    <row r="448" spans="1:13" x14ac:dyDescent="0.25">
      <c r="A448">
        <v>442</v>
      </c>
      <c r="B448" t="s">
        <v>55</v>
      </c>
      <c r="C448">
        <v>28</v>
      </c>
      <c r="D448">
        <v>93544</v>
      </c>
      <c r="E448">
        <v>40.408299999999997</v>
      </c>
      <c r="F448">
        <v>140</v>
      </c>
      <c r="H448">
        <v>442</v>
      </c>
      <c r="I448" t="s">
        <v>55</v>
      </c>
      <c r="J448">
        <v>28</v>
      </c>
      <c r="K448">
        <v>111904</v>
      </c>
      <c r="L448">
        <v>40.072400000000002</v>
      </c>
      <c r="M448">
        <v>138</v>
      </c>
    </row>
    <row r="449" spans="1:13" x14ac:dyDescent="0.25">
      <c r="A449">
        <v>443</v>
      </c>
      <c r="B449" t="s">
        <v>55</v>
      </c>
      <c r="C449">
        <v>28</v>
      </c>
      <c r="D449">
        <v>101600</v>
      </c>
      <c r="E449">
        <v>40.417099999999998</v>
      </c>
      <c r="F449">
        <v>151</v>
      </c>
      <c r="H449">
        <v>443</v>
      </c>
      <c r="I449" t="s">
        <v>55</v>
      </c>
      <c r="J449">
        <v>28</v>
      </c>
      <c r="K449">
        <v>123232</v>
      </c>
      <c r="L449">
        <v>40.083300000000001</v>
      </c>
      <c r="M449">
        <v>151</v>
      </c>
    </row>
    <row r="450" spans="1:13" x14ac:dyDescent="0.25">
      <c r="A450">
        <v>444</v>
      </c>
      <c r="B450" t="s">
        <v>55</v>
      </c>
      <c r="C450">
        <v>28</v>
      </c>
      <c r="D450">
        <v>122688</v>
      </c>
      <c r="E450">
        <v>40.442399999999999</v>
      </c>
      <c r="F450">
        <v>178</v>
      </c>
      <c r="H450">
        <v>444</v>
      </c>
      <c r="I450" t="s">
        <v>55</v>
      </c>
      <c r="J450">
        <v>28</v>
      </c>
      <c r="K450">
        <v>141656</v>
      </c>
      <c r="L450">
        <v>40.064999999999998</v>
      </c>
      <c r="M450">
        <v>163</v>
      </c>
    </row>
    <row r="451" spans="1:13" x14ac:dyDescent="0.25">
      <c r="A451">
        <v>445</v>
      </c>
      <c r="B451" t="s">
        <v>55</v>
      </c>
      <c r="C451">
        <v>28</v>
      </c>
      <c r="D451">
        <v>100296</v>
      </c>
      <c r="E451">
        <v>40.319299999999998</v>
      </c>
      <c r="F451">
        <v>161</v>
      </c>
      <c r="H451">
        <v>445</v>
      </c>
      <c r="I451" t="s">
        <v>55</v>
      </c>
      <c r="J451">
        <v>28</v>
      </c>
      <c r="K451">
        <v>127648</v>
      </c>
      <c r="L451">
        <v>40.004800000000003</v>
      </c>
      <c r="M451">
        <v>149</v>
      </c>
    </row>
    <row r="452" spans="1:13" x14ac:dyDescent="0.25">
      <c r="A452">
        <v>446</v>
      </c>
      <c r="B452" t="s">
        <v>55</v>
      </c>
      <c r="C452">
        <v>28</v>
      </c>
      <c r="D452">
        <v>92224</v>
      </c>
      <c r="E452">
        <v>40.2667</v>
      </c>
      <c r="F452">
        <v>149</v>
      </c>
      <c r="H452">
        <v>446</v>
      </c>
      <c r="I452" t="s">
        <v>55</v>
      </c>
      <c r="J452">
        <v>28</v>
      </c>
      <c r="K452">
        <v>118672</v>
      </c>
      <c r="L452">
        <v>39.950299999999999</v>
      </c>
      <c r="M452">
        <v>144</v>
      </c>
    </row>
    <row r="453" spans="1:13" x14ac:dyDescent="0.25">
      <c r="A453">
        <v>447</v>
      </c>
      <c r="B453" t="s">
        <v>55</v>
      </c>
      <c r="C453">
        <v>28</v>
      </c>
      <c r="D453">
        <v>97784</v>
      </c>
      <c r="E453">
        <v>40.293799999999997</v>
      </c>
      <c r="F453">
        <v>163</v>
      </c>
      <c r="H453">
        <v>447</v>
      </c>
      <c r="I453" t="s">
        <v>55</v>
      </c>
      <c r="J453">
        <v>28</v>
      </c>
      <c r="K453">
        <v>128528</v>
      </c>
      <c r="L453">
        <v>39.978000000000002</v>
      </c>
      <c r="M453">
        <v>155</v>
      </c>
    </row>
    <row r="454" spans="1:13" x14ac:dyDescent="0.25">
      <c r="A454">
        <v>449</v>
      </c>
      <c r="B454" t="s">
        <v>55</v>
      </c>
      <c r="C454">
        <v>28</v>
      </c>
      <c r="D454">
        <v>87640</v>
      </c>
      <c r="E454">
        <v>40.605600000000003</v>
      </c>
      <c r="F454">
        <v>138</v>
      </c>
      <c r="H454">
        <v>449</v>
      </c>
      <c r="I454" t="s">
        <v>55</v>
      </c>
      <c r="J454">
        <v>28</v>
      </c>
      <c r="K454">
        <v>111224</v>
      </c>
      <c r="L454">
        <v>39.9863</v>
      </c>
      <c r="M454">
        <v>96</v>
      </c>
    </row>
    <row r="455" spans="1:13" x14ac:dyDescent="0.25">
      <c r="A455">
        <v>450</v>
      </c>
      <c r="B455" t="s">
        <v>55</v>
      </c>
      <c r="C455">
        <v>28</v>
      </c>
      <c r="D455">
        <v>100192</v>
      </c>
      <c r="E455">
        <v>40.622100000000003</v>
      </c>
      <c r="F455">
        <v>130</v>
      </c>
      <c r="H455">
        <v>450</v>
      </c>
      <c r="I455" t="s">
        <v>55</v>
      </c>
      <c r="J455">
        <v>28</v>
      </c>
      <c r="K455">
        <v>126664</v>
      </c>
      <c r="L455">
        <v>40.077399999999997</v>
      </c>
      <c r="M455">
        <v>121</v>
      </c>
    </row>
    <row r="456" spans="1:13" x14ac:dyDescent="0.25">
      <c r="A456">
        <v>451</v>
      </c>
      <c r="B456" t="s">
        <v>55</v>
      </c>
      <c r="C456">
        <v>28</v>
      </c>
      <c r="D456">
        <v>99360</v>
      </c>
      <c r="E456">
        <v>40.648899999999998</v>
      </c>
      <c r="F456">
        <v>133</v>
      </c>
      <c r="H456">
        <v>451</v>
      </c>
      <c r="I456" t="s">
        <v>55</v>
      </c>
      <c r="J456">
        <v>28</v>
      </c>
      <c r="K456">
        <v>125368</v>
      </c>
      <c r="L456">
        <v>40.098799999999997</v>
      </c>
      <c r="M456">
        <v>129</v>
      </c>
    </row>
    <row r="457" spans="1:13" x14ac:dyDescent="0.25">
      <c r="A457">
        <v>452</v>
      </c>
      <c r="B457" t="s">
        <v>55</v>
      </c>
      <c r="C457">
        <v>28</v>
      </c>
      <c r="D457">
        <v>86912</v>
      </c>
      <c r="E457">
        <v>40.641800000000003</v>
      </c>
      <c r="F457">
        <v>140</v>
      </c>
      <c r="H457">
        <v>452</v>
      </c>
      <c r="I457" t="s">
        <v>55</v>
      </c>
      <c r="J457">
        <v>28</v>
      </c>
      <c r="K457">
        <v>117480</v>
      </c>
      <c r="L457">
        <v>40.131500000000003</v>
      </c>
      <c r="M457">
        <v>136</v>
      </c>
    </row>
    <row r="458" spans="1:13" x14ac:dyDescent="0.25">
      <c r="A458">
        <v>453</v>
      </c>
      <c r="B458" t="s">
        <v>55</v>
      </c>
      <c r="C458">
        <v>28</v>
      </c>
      <c r="D458">
        <v>87032</v>
      </c>
      <c r="E458">
        <v>40.6663</v>
      </c>
      <c r="F458">
        <v>176</v>
      </c>
      <c r="H458">
        <v>453</v>
      </c>
      <c r="I458" t="s">
        <v>55</v>
      </c>
      <c r="J458">
        <v>28</v>
      </c>
      <c r="K458">
        <v>110560</v>
      </c>
      <c r="L458">
        <v>40.211100000000002</v>
      </c>
      <c r="M458">
        <v>131</v>
      </c>
    </row>
    <row r="459" spans="1:13" x14ac:dyDescent="0.25">
      <c r="A459">
        <v>454</v>
      </c>
      <c r="B459" t="s">
        <v>55</v>
      </c>
      <c r="C459">
        <v>28</v>
      </c>
      <c r="D459">
        <v>76560</v>
      </c>
      <c r="E459">
        <v>40.653599999999997</v>
      </c>
      <c r="F459">
        <v>129</v>
      </c>
      <c r="H459">
        <v>454</v>
      </c>
      <c r="I459" t="s">
        <v>55</v>
      </c>
      <c r="J459">
        <v>28</v>
      </c>
      <c r="K459">
        <v>100128</v>
      </c>
      <c r="L459">
        <v>40.226399999999998</v>
      </c>
      <c r="M459">
        <v>124</v>
      </c>
    </row>
    <row r="460" spans="1:13" x14ac:dyDescent="0.25">
      <c r="A460">
        <v>455</v>
      </c>
      <c r="B460" t="s">
        <v>55</v>
      </c>
      <c r="C460">
        <v>28</v>
      </c>
      <c r="D460">
        <v>82856</v>
      </c>
      <c r="E460">
        <v>40.713900000000002</v>
      </c>
      <c r="F460">
        <v>176</v>
      </c>
      <c r="H460">
        <v>455</v>
      </c>
      <c r="I460" t="s">
        <v>55</v>
      </c>
      <c r="J460">
        <v>28</v>
      </c>
      <c r="K460">
        <v>100216</v>
      </c>
      <c r="L460">
        <v>40.295499999999997</v>
      </c>
      <c r="M460">
        <v>130</v>
      </c>
    </row>
    <row r="461" spans="1:13" x14ac:dyDescent="0.25">
      <c r="A461">
        <v>456</v>
      </c>
      <c r="B461" t="s">
        <v>55</v>
      </c>
      <c r="C461">
        <v>28</v>
      </c>
      <c r="D461">
        <v>77152</v>
      </c>
      <c r="E461">
        <v>40.7149</v>
      </c>
      <c r="F461">
        <v>129</v>
      </c>
      <c r="H461">
        <v>456</v>
      </c>
      <c r="I461" t="s">
        <v>55</v>
      </c>
      <c r="J461">
        <v>28</v>
      </c>
      <c r="K461">
        <v>95208</v>
      </c>
      <c r="L461">
        <v>40.3354</v>
      </c>
      <c r="M461">
        <v>121</v>
      </c>
    </row>
    <row r="462" spans="1:13" x14ac:dyDescent="0.25">
      <c r="A462">
        <v>457</v>
      </c>
      <c r="B462" t="s">
        <v>55</v>
      </c>
      <c r="C462">
        <v>28</v>
      </c>
      <c r="D462">
        <v>69024</v>
      </c>
      <c r="E462">
        <v>40.692100000000003</v>
      </c>
      <c r="F462">
        <v>159</v>
      </c>
      <c r="H462">
        <v>457</v>
      </c>
      <c r="I462" t="s">
        <v>55</v>
      </c>
      <c r="J462">
        <v>28</v>
      </c>
      <c r="K462">
        <v>85584</v>
      </c>
      <c r="L462">
        <v>40.382300000000001</v>
      </c>
      <c r="M462">
        <v>116</v>
      </c>
    </row>
    <row r="463" spans="1:13" x14ac:dyDescent="0.25">
      <c r="A463">
        <v>458</v>
      </c>
      <c r="B463" t="s">
        <v>55</v>
      </c>
      <c r="C463">
        <v>28</v>
      </c>
      <c r="D463">
        <v>79584</v>
      </c>
      <c r="E463">
        <v>40.7455</v>
      </c>
      <c r="F463">
        <v>167</v>
      </c>
      <c r="H463">
        <v>458</v>
      </c>
      <c r="I463" t="s">
        <v>55</v>
      </c>
      <c r="J463">
        <v>28</v>
      </c>
      <c r="K463">
        <v>89536</v>
      </c>
      <c r="L463">
        <v>40.376899999999999</v>
      </c>
      <c r="M463">
        <v>163</v>
      </c>
    </row>
    <row r="464" spans="1:13" x14ac:dyDescent="0.25">
      <c r="A464">
        <v>459</v>
      </c>
      <c r="B464" t="s">
        <v>55</v>
      </c>
      <c r="C464">
        <v>28</v>
      </c>
      <c r="D464">
        <v>74792</v>
      </c>
      <c r="E464">
        <v>40.746699999999997</v>
      </c>
      <c r="F464">
        <v>158</v>
      </c>
      <c r="H464">
        <v>459</v>
      </c>
      <c r="I464" t="s">
        <v>55</v>
      </c>
      <c r="J464">
        <v>28</v>
      </c>
      <c r="K464">
        <v>87504</v>
      </c>
      <c r="L464">
        <v>40.385399999999997</v>
      </c>
      <c r="M464">
        <v>152</v>
      </c>
    </row>
    <row r="465" spans="1:13" x14ac:dyDescent="0.25">
      <c r="A465">
        <v>460</v>
      </c>
      <c r="B465" t="s">
        <v>55</v>
      </c>
      <c r="C465">
        <v>28</v>
      </c>
      <c r="D465">
        <v>70504</v>
      </c>
      <c r="E465">
        <v>40.806699999999999</v>
      </c>
      <c r="F465">
        <v>159</v>
      </c>
      <c r="H465">
        <v>460</v>
      </c>
      <c r="I465" t="s">
        <v>55</v>
      </c>
      <c r="J465">
        <v>28</v>
      </c>
      <c r="K465">
        <v>84480</v>
      </c>
      <c r="L465">
        <v>40.4373</v>
      </c>
      <c r="M465">
        <v>149</v>
      </c>
    </row>
    <row r="466" spans="1:13" x14ac:dyDescent="0.25">
      <c r="A466">
        <v>461</v>
      </c>
      <c r="B466" t="s">
        <v>55</v>
      </c>
      <c r="C466">
        <v>28</v>
      </c>
      <c r="D466">
        <v>79120</v>
      </c>
      <c r="E466">
        <v>40.802799999999998</v>
      </c>
      <c r="F466">
        <v>154</v>
      </c>
      <c r="H466">
        <v>461</v>
      </c>
      <c r="I466" t="s">
        <v>55</v>
      </c>
      <c r="J466">
        <v>28</v>
      </c>
      <c r="K466">
        <v>92936</v>
      </c>
      <c r="L466">
        <v>40.4557</v>
      </c>
      <c r="M466">
        <v>121</v>
      </c>
    </row>
    <row r="467" spans="1:13" x14ac:dyDescent="0.25">
      <c r="A467">
        <v>462</v>
      </c>
      <c r="B467" t="s">
        <v>55</v>
      </c>
      <c r="C467">
        <v>28</v>
      </c>
      <c r="D467">
        <v>73600</v>
      </c>
      <c r="E467">
        <v>40.833199999999998</v>
      </c>
      <c r="F467">
        <v>115</v>
      </c>
      <c r="H467">
        <v>462</v>
      </c>
      <c r="I467" t="s">
        <v>55</v>
      </c>
      <c r="J467">
        <v>28</v>
      </c>
      <c r="K467">
        <v>87648</v>
      </c>
      <c r="L467">
        <v>40.459000000000003</v>
      </c>
      <c r="M467">
        <v>120</v>
      </c>
    </row>
    <row r="468" spans="1:13" x14ac:dyDescent="0.25">
      <c r="A468">
        <v>463</v>
      </c>
      <c r="B468" t="s">
        <v>55</v>
      </c>
      <c r="C468">
        <v>28</v>
      </c>
      <c r="D468">
        <v>67960</v>
      </c>
      <c r="E468">
        <v>40.804600000000001</v>
      </c>
      <c r="F468">
        <v>111</v>
      </c>
      <c r="H468">
        <v>463</v>
      </c>
      <c r="I468" t="s">
        <v>55</v>
      </c>
      <c r="J468">
        <v>28</v>
      </c>
      <c r="K468">
        <v>83064</v>
      </c>
      <c r="L468">
        <v>40.484900000000003</v>
      </c>
      <c r="M468">
        <v>108</v>
      </c>
    </row>
    <row r="469" spans="1:13" x14ac:dyDescent="0.25">
      <c r="A469">
        <v>464</v>
      </c>
      <c r="B469" t="s">
        <v>55</v>
      </c>
      <c r="C469">
        <v>28</v>
      </c>
      <c r="D469">
        <v>74192</v>
      </c>
      <c r="E469">
        <v>40.847200000000001</v>
      </c>
      <c r="F469">
        <v>156</v>
      </c>
      <c r="H469">
        <v>464</v>
      </c>
      <c r="I469" t="s">
        <v>55</v>
      </c>
      <c r="J469">
        <v>28</v>
      </c>
      <c r="K469">
        <v>87680</v>
      </c>
      <c r="L469">
        <v>40.497799999999998</v>
      </c>
      <c r="M469">
        <v>112</v>
      </c>
    </row>
    <row r="470" spans="1:13" x14ac:dyDescent="0.25">
      <c r="A470">
        <v>465</v>
      </c>
      <c r="B470" t="s">
        <v>55</v>
      </c>
      <c r="C470">
        <v>28</v>
      </c>
      <c r="D470">
        <v>63240</v>
      </c>
      <c r="E470">
        <v>40.793799999999997</v>
      </c>
      <c r="F470">
        <v>145</v>
      </c>
      <c r="H470">
        <v>465</v>
      </c>
      <c r="I470" t="s">
        <v>55</v>
      </c>
      <c r="J470">
        <v>28</v>
      </c>
      <c r="K470">
        <v>77824</v>
      </c>
      <c r="L470">
        <v>40.474400000000003</v>
      </c>
      <c r="M470">
        <v>105</v>
      </c>
    </row>
    <row r="471" spans="1:13" x14ac:dyDescent="0.25">
      <c r="A471">
        <v>466</v>
      </c>
      <c r="B471" t="s">
        <v>55</v>
      </c>
      <c r="C471">
        <v>28</v>
      </c>
      <c r="D471">
        <v>78040</v>
      </c>
      <c r="E471">
        <v>40.783700000000003</v>
      </c>
      <c r="F471">
        <v>154</v>
      </c>
      <c r="H471">
        <v>466</v>
      </c>
      <c r="I471" t="s">
        <v>55</v>
      </c>
      <c r="J471">
        <v>28</v>
      </c>
      <c r="K471">
        <v>93784</v>
      </c>
      <c r="L471">
        <v>40.468699999999998</v>
      </c>
      <c r="M471">
        <v>146</v>
      </c>
    </row>
    <row r="472" spans="1:13" x14ac:dyDescent="0.25">
      <c r="A472">
        <v>467</v>
      </c>
      <c r="B472" t="s">
        <v>55</v>
      </c>
      <c r="C472">
        <v>28</v>
      </c>
      <c r="D472">
        <v>101344</v>
      </c>
      <c r="E472">
        <v>40.763100000000001</v>
      </c>
      <c r="F472">
        <v>196</v>
      </c>
      <c r="H472">
        <v>467</v>
      </c>
      <c r="I472" t="s">
        <v>55</v>
      </c>
      <c r="J472">
        <v>28</v>
      </c>
      <c r="K472">
        <v>119920</v>
      </c>
      <c r="L472">
        <v>40.423200000000001</v>
      </c>
      <c r="M472">
        <v>137</v>
      </c>
    </row>
    <row r="473" spans="1:13" x14ac:dyDescent="0.25">
      <c r="A473">
        <v>468</v>
      </c>
      <c r="B473" t="s">
        <v>55</v>
      </c>
      <c r="C473">
        <v>28</v>
      </c>
      <c r="D473">
        <v>72408</v>
      </c>
      <c r="E473">
        <v>40.689799999999998</v>
      </c>
      <c r="F473">
        <v>117</v>
      </c>
      <c r="H473">
        <v>468</v>
      </c>
      <c r="I473" t="s">
        <v>55</v>
      </c>
      <c r="J473">
        <v>28</v>
      </c>
      <c r="K473">
        <v>84792</v>
      </c>
      <c r="L473">
        <v>40.369700000000002</v>
      </c>
      <c r="M473">
        <v>112</v>
      </c>
    </row>
    <row r="474" spans="1:13" x14ac:dyDescent="0.25">
      <c r="A474">
        <v>469</v>
      </c>
      <c r="B474" t="s">
        <v>55</v>
      </c>
      <c r="C474">
        <v>28</v>
      </c>
      <c r="D474">
        <v>78456</v>
      </c>
      <c r="E474">
        <v>40.721699999999998</v>
      </c>
      <c r="F474">
        <v>126</v>
      </c>
      <c r="H474">
        <v>469</v>
      </c>
      <c r="I474" t="s">
        <v>55</v>
      </c>
      <c r="J474">
        <v>28</v>
      </c>
      <c r="K474">
        <v>94264</v>
      </c>
      <c r="L474">
        <v>40.4133</v>
      </c>
      <c r="M474">
        <v>118</v>
      </c>
    </row>
    <row r="475" spans="1:13" x14ac:dyDescent="0.25">
      <c r="A475">
        <v>470</v>
      </c>
      <c r="B475" t="s">
        <v>55</v>
      </c>
      <c r="C475">
        <v>28</v>
      </c>
      <c r="D475">
        <v>74944</v>
      </c>
      <c r="E475">
        <v>40.747599999999998</v>
      </c>
      <c r="F475">
        <v>120</v>
      </c>
      <c r="H475">
        <v>470</v>
      </c>
      <c r="I475" t="s">
        <v>55</v>
      </c>
      <c r="J475">
        <v>28</v>
      </c>
      <c r="K475">
        <v>83072</v>
      </c>
      <c r="L475">
        <v>40.410200000000003</v>
      </c>
      <c r="M475">
        <v>108</v>
      </c>
    </row>
    <row r="476" spans="1:13" x14ac:dyDescent="0.25">
      <c r="A476">
        <v>471</v>
      </c>
      <c r="B476" t="s">
        <v>55</v>
      </c>
      <c r="C476">
        <v>28</v>
      </c>
      <c r="D476">
        <v>66776</v>
      </c>
      <c r="E476">
        <v>40.721800000000002</v>
      </c>
      <c r="F476">
        <v>115</v>
      </c>
      <c r="H476">
        <v>471</v>
      </c>
      <c r="I476" t="s">
        <v>55</v>
      </c>
      <c r="J476">
        <v>28</v>
      </c>
      <c r="K476">
        <v>73072</v>
      </c>
      <c r="L476">
        <v>40.4011</v>
      </c>
      <c r="M476">
        <v>103</v>
      </c>
    </row>
    <row r="477" spans="1:13" x14ac:dyDescent="0.25">
      <c r="A477">
        <v>472</v>
      </c>
      <c r="B477" t="s">
        <v>55</v>
      </c>
      <c r="C477">
        <v>28</v>
      </c>
      <c r="D477">
        <v>75280</v>
      </c>
      <c r="E477">
        <v>40.7729</v>
      </c>
      <c r="F477">
        <v>154</v>
      </c>
      <c r="H477">
        <v>472</v>
      </c>
      <c r="I477" t="s">
        <v>55</v>
      </c>
      <c r="J477">
        <v>28</v>
      </c>
      <c r="K477">
        <v>85048</v>
      </c>
      <c r="L477">
        <v>40.474499999999999</v>
      </c>
      <c r="M477">
        <v>113</v>
      </c>
    </row>
    <row r="478" spans="1:13" x14ac:dyDescent="0.25">
      <c r="A478">
        <v>473</v>
      </c>
      <c r="B478" t="s">
        <v>55</v>
      </c>
      <c r="C478">
        <v>28</v>
      </c>
      <c r="D478">
        <v>75320</v>
      </c>
      <c r="E478">
        <v>40.776800000000001</v>
      </c>
      <c r="F478">
        <v>126</v>
      </c>
      <c r="H478">
        <v>473</v>
      </c>
      <c r="I478" t="s">
        <v>55</v>
      </c>
      <c r="J478">
        <v>28</v>
      </c>
      <c r="K478">
        <v>90328</v>
      </c>
      <c r="L478">
        <v>40.482500000000002</v>
      </c>
      <c r="M478">
        <v>108</v>
      </c>
    </row>
    <row r="479" spans="1:13" x14ac:dyDescent="0.25">
      <c r="A479">
        <v>474</v>
      </c>
      <c r="B479" t="s">
        <v>55</v>
      </c>
      <c r="C479">
        <v>28</v>
      </c>
      <c r="D479">
        <v>74440</v>
      </c>
      <c r="E479">
        <v>40.771500000000003</v>
      </c>
      <c r="F479">
        <v>124</v>
      </c>
      <c r="H479">
        <v>474</v>
      </c>
      <c r="I479" t="s">
        <v>55</v>
      </c>
      <c r="J479">
        <v>28</v>
      </c>
      <c r="K479">
        <v>91656</v>
      </c>
      <c r="L479">
        <v>40.444000000000003</v>
      </c>
      <c r="M479">
        <v>105</v>
      </c>
    </row>
    <row r="480" spans="1:13" x14ac:dyDescent="0.25">
      <c r="A480">
        <v>475</v>
      </c>
      <c r="B480" t="s">
        <v>55</v>
      </c>
      <c r="C480">
        <v>28</v>
      </c>
      <c r="D480">
        <v>85080</v>
      </c>
      <c r="E480">
        <v>40.762999999999998</v>
      </c>
      <c r="F480">
        <v>136</v>
      </c>
      <c r="H480">
        <v>475</v>
      </c>
      <c r="I480" t="s">
        <v>55</v>
      </c>
      <c r="J480">
        <v>28</v>
      </c>
      <c r="K480">
        <v>106952</v>
      </c>
      <c r="L480">
        <v>40.452500000000001</v>
      </c>
      <c r="M480">
        <v>126</v>
      </c>
    </row>
    <row r="481" spans="1:13" x14ac:dyDescent="0.25">
      <c r="A481">
        <v>476</v>
      </c>
      <c r="B481" t="s">
        <v>55</v>
      </c>
      <c r="C481">
        <v>28</v>
      </c>
      <c r="D481">
        <v>85704</v>
      </c>
      <c r="E481">
        <v>40.753500000000003</v>
      </c>
      <c r="F481">
        <v>134</v>
      </c>
      <c r="H481">
        <v>476</v>
      </c>
      <c r="I481" t="s">
        <v>55</v>
      </c>
      <c r="J481">
        <v>28</v>
      </c>
      <c r="K481">
        <v>102240</v>
      </c>
      <c r="L481">
        <v>40.4621</v>
      </c>
      <c r="M481">
        <v>124</v>
      </c>
    </row>
    <row r="482" spans="1:13" x14ac:dyDescent="0.25">
      <c r="A482">
        <v>477</v>
      </c>
      <c r="B482" t="s">
        <v>55</v>
      </c>
      <c r="C482">
        <v>28</v>
      </c>
      <c r="D482">
        <v>82088</v>
      </c>
      <c r="E482">
        <v>40.809100000000001</v>
      </c>
      <c r="F482">
        <v>127</v>
      </c>
      <c r="H482">
        <v>477</v>
      </c>
      <c r="I482" t="s">
        <v>55</v>
      </c>
      <c r="J482">
        <v>28</v>
      </c>
      <c r="K482">
        <v>103520</v>
      </c>
      <c r="L482">
        <v>40.503300000000003</v>
      </c>
      <c r="M482">
        <v>117</v>
      </c>
    </row>
    <row r="483" spans="1:13" x14ac:dyDescent="0.25">
      <c r="A483">
        <v>478</v>
      </c>
      <c r="B483" t="s">
        <v>55</v>
      </c>
      <c r="C483">
        <v>28</v>
      </c>
      <c r="D483">
        <v>85856</v>
      </c>
      <c r="E483">
        <v>40.831000000000003</v>
      </c>
      <c r="F483">
        <v>130</v>
      </c>
      <c r="H483">
        <v>478</v>
      </c>
      <c r="I483" t="s">
        <v>55</v>
      </c>
      <c r="J483">
        <v>28</v>
      </c>
      <c r="K483">
        <v>110744</v>
      </c>
      <c r="L483">
        <v>40.5197</v>
      </c>
      <c r="M483">
        <v>119</v>
      </c>
    </row>
    <row r="484" spans="1:13" x14ac:dyDescent="0.25">
      <c r="A484">
        <v>479</v>
      </c>
      <c r="B484" t="s">
        <v>55</v>
      </c>
      <c r="C484">
        <v>28</v>
      </c>
      <c r="D484">
        <v>90864</v>
      </c>
      <c r="E484">
        <v>40.814500000000002</v>
      </c>
      <c r="F484">
        <v>136</v>
      </c>
      <c r="H484">
        <v>479</v>
      </c>
      <c r="I484" t="s">
        <v>55</v>
      </c>
      <c r="J484">
        <v>28</v>
      </c>
      <c r="K484">
        <v>115280</v>
      </c>
      <c r="L484">
        <v>40.4786</v>
      </c>
      <c r="M484">
        <v>128</v>
      </c>
    </row>
    <row r="485" spans="1:13" x14ac:dyDescent="0.25">
      <c r="A485">
        <v>481</v>
      </c>
      <c r="B485" t="s">
        <v>55</v>
      </c>
      <c r="C485">
        <v>28</v>
      </c>
      <c r="D485">
        <v>98800</v>
      </c>
      <c r="E485">
        <v>41.022500000000001</v>
      </c>
      <c r="F485">
        <v>138</v>
      </c>
      <c r="H485">
        <v>481</v>
      </c>
      <c r="I485" t="s">
        <v>55</v>
      </c>
      <c r="J485">
        <v>28</v>
      </c>
      <c r="K485">
        <v>119088</v>
      </c>
      <c r="L485">
        <v>40.398499999999999</v>
      </c>
      <c r="M485">
        <v>90</v>
      </c>
    </row>
    <row r="486" spans="1:13" x14ac:dyDescent="0.25">
      <c r="A486">
        <v>482</v>
      </c>
      <c r="B486" t="s">
        <v>55</v>
      </c>
      <c r="C486">
        <v>28</v>
      </c>
      <c r="D486">
        <v>98216</v>
      </c>
      <c r="E486">
        <v>40.934800000000003</v>
      </c>
      <c r="F486">
        <v>108</v>
      </c>
      <c r="H486">
        <v>482</v>
      </c>
      <c r="I486" t="s">
        <v>55</v>
      </c>
      <c r="J486">
        <v>28</v>
      </c>
      <c r="K486">
        <v>124864</v>
      </c>
      <c r="L486">
        <v>40.331899999999997</v>
      </c>
      <c r="M486">
        <v>100</v>
      </c>
    </row>
    <row r="487" spans="1:13" x14ac:dyDescent="0.25">
      <c r="A487">
        <v>483</v>
      </c>
      <c r="B487" t="s">
        <v>55</v>
      </c>
      <c r="C487">
        <v>28</v>
      </c>
      <c r="D487">
        <v>103504</v>
      </c>
      <c r="E487">
        <v>40.876600000000003</v>
      </c>
      <c r="F487">
        <v>127</v>
      </c>
      <c r="H487">
        <v>483</v>
      </c>
      <c r="I487" t="s">
        <v>55</v>
      </c>
      <c r="J487">
        <v>28</v>
      </c>
      <c r="K487">
        <v>134016</v>
      </c>
      <c r="L487">
        <v>40.342700000000001</v>
      </c>
      <c r="M487">
        <v>121</v>
      </c>
    </row>
    <row r="488" spans="1:13" x14ac:dyDescent="0.25">
      <c r="A488">
        <v>484</v>
      </c>
      <c r="B488" t="s">
        <v>55</v>
      </c>
      <c r="C488">
        <v>28</v>
      </c>
      <c r="D488">
        <v>94816</v>
      </c>
      <c r="E488">
        <v>40.842799999999997</v>
      </c>
      <c r="F488">
        <v>131</v>
      </c>
      <c r="H488">
        <v>484</v>
      </c>
      <c r="I488" t="s">
        <v>55</v>
      </c>
      <c r="J488">
        <v>28</v>
      </c>
      <c r="K488">
        <v>119280</v>
      </c>
      <c r="L488">
        <v>40.272599999999997</v>
      </c>
      <c r="M488">
        <v>124</v>
      </c>
    </row>
    <row r="489" spans="1:13" x14ac:dyDescent="0.25">
      <c r="A489">
        <v>485</v>
      </c>
      <c r="B489" t="s">
        <v>55</v>
      </c>
      <c r="C489">
        <v>28</v>
      </c>
      <c r="D489">
        <v>86720</v>
      </c>
      <c r="E489">
        <v>40.7746</v>
      </c>
      <c r="F489">
        <v>121</v>
      </c>
      <c r="H489">
        <v>485</v>
      </c>
      <c r="I489" t="s">
        <v>55</v>
      </c>
      <c r="J489">
        <v>28</v>
      </c>
      <c r="K489">
        <v>114144</v>
      </c>
      <c r="L489">
        <v>40.280799999999999</v>
      </c>
      <c r="M489">
        <v>116</v>
      </c>
    </row>
    <row r="490" spans="1:13" x14ac:dyDescent="0.25">
      <c r="A490">
        <v>486</v>
      </c>
      <c r="B490" t="s">
        <v>55</v>
      </c>
      <c r="C490">
        <v>28</v>
      </c>
      <c r="D490">
        <v>99448</v>
      </c>
      <c r="E490">
        <v>40.701900000000002</v>
      </c>
      <c r="F490">
        <v>132</v>
      </c>
      <c r="H490">
        <v>486</v>
      </c>
      <c r="I490" t="s">
        <v>55</v>
      </c>
      <c r="J490">
        <v>28</v>
      </c>
      <c r="K490">
        <v>121536</v>
      </c>
      <c r="L490">
        <v>40.241900000000001</v>
      </c>
      <c r="M490">
        <v>135</v>
      </c>
    </row>
    <row r="491" spans="1:13" x14ac:dyDescent="0.25">
      <c r="A491">
        <v>487</v>
      </c>
      <c r="B491" t="s">
        <v>55</v>
      </c>
      <c r="C491">
        <v>28</v>
      </c>
      <c r="D491">
        <v>98624</v>
      </c>
      <c r="E491">
        <v>40.704500000000003</v>
      </c>
      <c r="F491">
        <v>133</v>
      </c>
      <c r="H491">
        <v>487</v>
      </c>
      <c r="I491" t="s">
        <v>55</v>
      </c>
      <c r="J491">
        <v>28</v>
      </c>
      <c r="K491">
        <v>116856</v>
      </c>
      <c r="L491">
        <v>40.247500000000002</v>
      </c>
      <c r="M491">
        <v>127</v>
      </c>
    </row>
    <row r="492" spans="1:13" x14ac:dyDescent="0.25">
      <c r="A492">
        <v>488</v>
      </c>
      <c r="B492" t="s">
        <v>55</v>
      </c>
      <c r="C492">
        <v>28</v>
      </c>
      <c r="D492">
        <v>88056</v>
      </c>
      <c r="E492">
        <v>40.637799999999999</v>
      </c>
      <c r="F492">
        <v>123</v>
      </c>
      <c r="H492">
        <v>488</v>
      </c>
      <c r="I492" t="s">
        <v>55</v>
      </c>
      <c r="J492">
        <v>28</v>
      </c>
      <c r="K492">
        <v>108512</v>
      </c>
      <c r="L492">
        <v>40.214399999999998</v>
      </c>
      <c r="M492">
        <v>122</v>
      </c>
    </row>
    <row r="493" spans="1:13" x14ac:dyDescent="0.25">
      <c r="A493">
        <v>489</v>
      </c>
      <c r="B493" t="s">
        <v>55</v>
      </c>
      <c r="C493">
        <v>28</v>
      </c>
      <c r="D493">
        <v>98640</v>
      </c>
      <c r="E493">
        <v>40.653100000000002</v>
      </c>
      <c r="F493">
        <v>136</v>
      </c>
      <c r="H493">
        <v>489</v>
      </c>
      <c r="I493" t="s">
        <v>55</v>
      </c>
      <c r="J493">
        <v>28</v>
      </c>
      <c r="K493">
        <v>116232</v>
      </c>
      <c r="L493">
        <v>40.2498</v>
      </c>
      <c r="M493">
        <v>131</v>
      </c>
    </row>
    <row r="494" spans="1:13" x14ac:dyDescent="0.25">
      <c r="A494">
        <v>490</v>
      </c>
      <c r="B494" t="s">
        <v>55</v>
      </c>
      <c r="C494">
        <v>28</v>
      </c>
      <c r="D494">
        <v>127024</v>
      </c>
      <c r="E494">
        <v>40.5869</v>
      </c>
      <c r="F494">
        <v>174</v>
      </c>
      <c r="H494">
        <v>490</v>
      </c>
      <c r="I494" t="s">
        <v>55</v>
      </c>
      <c r="J494">
        <v>28</v>
      </c>
      <c r="K494">
        <v>145248</v>
      </c>
      <c r="L494">
        <v>40.2241</v>
      </c>
      <c r="M494">
        <v>151</v>
      </c>
    </row>
    <row r="495" spans="1:13" x14ac:dyDescent="0.25">
      <c r="A495">
        <v>491</v>
      </c>
      <c r="B495" t="s">
        <v>55</v>
      </c>
      <c r="C495">
        <v>28</v>
      </c>
      <c r="D495">
        <v>100264</v>
      </c>
      <c r="E495">
        <v>40.491599999999998</v>
      </c>
      <c r="F495">
        <v>139</v>
      </c>
      <c r="H495">
        <v>491</v>
      </c>
      <c r="I495" t="s">
        <v>55</v>
      </c>
      <c r="J495">
        <v>28</v>
      </c>
      <c r="K495">
        <v>115960</v>
      </c>
      <c r="L495">
        <v>40.158900000000003</v>
      </c>
      <c r="M495">
        <v>128</v>
      </c>
    </row>
    <row r="496" spans="1:13" x14ac:dyDescent="0.25">
      <c r="A496">
        <v>492</v>
      </c>
      <c r="B496" t="s">
        <v>55</v>
      </c>
      <c r="C496">
        <v>28</v>
      </c>
      <c r="D496">
        <v>106928</v>
      </c>
      <c r="E496">
        <v>40.478900000000003</v>
      </c>
      <c r="F496">
        <v>146</v>
      </c>
      <c r="H496">
        <v>492</v>
      </c>
      <c r="I496" t="s">
        <v>55</v>
      </c>
      <c r="J496">
        <v>28</v>
      </c>
      <c r="K496">
        <v>121944</v>
      </c>
      <c r="L496">
        <v>40.154499999999999</v>
      </c>
      <c r="M496">
        <v>139</v>
      </c>
    </row>
    <row r="497" spans="1:13" x14ac:dyDescent="0.25">
      <c r="A497">
        <v>493</v>
      </c>
      <c r="B497" t="s">
        <v>55</v>
      </c>
      <c r="C497">
        <v>28</v>
      </c>
      <c r="D497">
        <v>104248</v>
      </c>
      <c r="E497">
        <v>40.472900000000003</v>
      </c>
      <c r="F497">
        <v>145</v>
      </c>
      <c r="H497">
        <v>493</v>
      </c>
      <c r="I497" t="s">
        <v>55</v>
      </c>
      <c r="J497">
        <v>28</v>
      </c>
      <c r="K497">
        <v>119352</v>
      </c>
      <c r="L497">
        <v>40.132300000000001</v>
      </c>
      <c r="M497">
        <v>136</v>
      </c>
    </row>
    <row r="498" spans="1:13" x14ac:dyDescent="0.25">
      <c r="A498">
        <v>494</v>
      </c>
      <c r="B498" t="s">
        <v>55</v>
      </c>
      <c r="C498">
        <v>28</v>
      </c>
      <c r="D498">
        <v>97648</v>
      </c>
      <c r="E498">
        <v>40.455199999999998</v>
      </c>
      <c r="F498">
        <v>137</v>
      </c>
      <c r="H498">
        <v>494</v>
      </c>
      <c r="I498" t="s">
        <v>55</v>
      </c>
      <c r="J498">
        <v>28</v>
      </c>
      <c r="K498">
        <v>107544</v>
      </c>
      <c r="L498">
        <v>40.088999999999999</v>
      </c>
      <c r="M498">
        <v>130</v>
      </c>
    </row>
    <row r="499" spans="1:13" x14ac:dyDescent="0.25">
      <c r="A499">
        <v>495</v>
      </c>
      <c r="B499" t="s">
        <v>55</v>
      </c>
      <c r="C499">
        <v>28</v>
      </c>
      <c r="D499">
        <v>102680</v>
      </c>
      <c r="E499">
        <v>40.411099999999998</v>
      </c>
      <c r="F499">
        <v>149</v>
      </c>
      <c r="H499">
        <v>495</v>
      </c>
      <c r="I499" t="s">
        <v>55</v>
      </c>
      <c r="J499">
        <v>28</v>
      </c>
      <c r="K499">
        <v>118232</v>
      </c>
      <c r="L499">
        <v>40.093200000000003</v>
      </c>
      <c r="M499">
        <v>136</v>
      </c>
    </row>
    <row r="500" spans="1:13" x14ac:dyDescent="0.25">
      <c r="A500">
        <v>496</v>
      </c>
      <c r="B500" t="s">
        <v>55</v>
      </c>
      <c r="C500">
        <v>28</v>
      </c>
      <c r="D500">
        <v>95152</v>
      </c>
      <c r="E500">
        <v>40.365600000000001</v>
      </c>
      <c r="F500">
        <v>140</v>
      </c>
      <c r="H500">
        <v>496</v>
      </c>
      <c r="I500" t="s">
        <v>55</v>
      </c>
      <c r="J500">
        <v>28</v>
      </c>
      <c r="K500">
        <v>112008</v>
      </c>
      <c r="L500">
        <v>40.055799999999998</v>
      </c>
      <c r="M500">
        <v>132</v>
      </c>
    </row>
    <row r="501" spans="1:13" x14ac:dyDescent="0.25">
      <c r="A501">
        <v>497</v>
      </c>
      <c r="B501" t="s">
        <v>55</v>
      </c>
      <c r="C501">
        <v>28</v>
      </c>
      <c r="D501">
        <v>112528</v>
      </c>
      <c r="E501">
        <v>40.375300000000003</v>
      </c>
      <c r="F501">
        <v>154</v>
      </c>
      <c r="H501">
        <v>497</v>
      </c>
      <c r="I501" t="s">
        <v>55</v>
      </c>
      <c r="J501">
        <v>28</v>
      </c>
      <c r="K501">
        <v>129648</v>
      </c>
      <c r="L501">
        <v>40.055</v>
      </c>
      <c r="M501">
        <v>144</v>
      </c>
    </row>
    <row r="502" spans="1:13" x14ac:dyDescent="0.25">
      <c r="A502">
        <v>498</v>
      </c>
      <c r="B502" t="s">
        <v>55</v>
      </c>
      <c r="C502">
        <v>28</v>
      </c>
      <c r="D502">
        <v>98176</v>
      </c>
      <c r="E502">
        <v>40.383899999999997</v>
      </c>
      <c r="F502">
        <v>142</v>
      </c>
      <c r="H502">
        <v>498</v>
      </c>
      <c r="I502" t="s">
        <v>55</v>
      </c>
      <c r="J502">
        <v>28</v>
      </c>
      <c r="K502">
        <v>114880</v>
      </c>
      <c r="L502">
        <v>40.067700000000002</v>
      </c>
      <c r="M502">
        <v>133</v>
      </c>
    </row>
    <row r="503" spans="1:13" x14ac:dyDescent="0.25">
      <c r="A503">
        <v>499</v>
      </c>
      <c r="B503" t="s">
        <v>55</v>
      </c>
      <c r="C503">
        <v>28</v>
      </c>
      <c r="D503">
        <v>89216</v>
      </c>
      <c r="E503">
        <v>40.387700000000002</v>
      </c>
      <c r="F503">
        <v>134</v>
      </c>
      <c r="H503">
        <v>499</v>
      </c>
      <c r="I503" t="s">
        <v>55</v>
      </c>
      <c r="J503">
        <v>28</v>
      </c>
      <c r="K503">
        <v>105616</v>
      </c>
      <c r="L503">
        <v>40.073399999999999</v>
      </c>
      <c r="M503">
        <v>127</v>
      </c>
    </row>
  </sheetData>
  <sortState ref="A1:M501">
    <sortCondition descending="1" ref="B1:B501"/>
    <sortCondition ref="A1:A501"/>
  </sortState>
  <mergeCells count="4">
    <mergeCell ref="A2:C2"/>
    <mergeCell ref="A3:C3"/>
    <mergeCell ref="H2:J2"/>
    <mergeCell ref="H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zoomScale="90" zoomScaleNormal="90" workbookViewId="0">
      <selection activeCell="P4" sqref="P4"/>
    </sheetView>
  </sheetViews>
  <sheetFormatPr defaultRowHeight="15" x14ac:dyDescent="0.25"/>
  <cols>
    <col min="5" max="6" width="19.85546875" customWidth="1"/>
    <col min="11" max="11" width="15.42578125" customWidth="1"/>
    <col min="12" max="12" width="12.85546875" customWidth="1"/>
    <col min="13" max="13" width="14.85546875" customWidth="1"/>
    <col min="14" max="14" width="13.85546875" customWidth="1"/>
    <col min="15" max="15" width="19.140625" customWidth="1"/>
    <col min="16" max="16" width="11.85546875" customWidth="1"/>
    <col min="17" max="17" width="12.5703125" customWidth="1"/>
    <col min="18" max="18" width="14.5703125" customWidth="1"/>
    <col min="19" max="19" width="18.85546875" customWidth="1"/>
    <col min="20" max="20" width="16.42578125" customWidth="1"/>
    <col min="23" max="23" width="6.5703125" customWidth="1"/>
  </cols>
  <sheetData>
    <row r="1" spans="1:32" x14ac:dyDescent="0.25">
      <c r="K1" s="29" t="s">
        <v>40</v>
      </c>
      <c r="L1" s="29"/>
      <c r="M1" s="29"/>
      <c r="N1" s="29"/>
      <c r="O1" s="29"/>
      <c r="P1" s="29"/>
      <c r="Q1" s="29"/>
      <c r="R1" s="29"/>
    </row>
    <row r="2" spans="1:32" ht="15" customHeight="1" x14ac:dyDescent="0.25">
      <c r="A2" s="29" t="s">
        <v>6</v>
      </c>
      <c r="B2" s="29"/>
      <c r="C2" s="29"/>
      <c r="D2" s="29"/>
      <c r="E2" s="29"/>
      <c r="F2" s="29"/>
      <c r="G2" s="29"/>
      <c r="H2" s="11"/>
      <c r="K2" s="31" t="s">
        <v>39</v>
      </c>
      <c r="L2" s="31" t="s">
        <v>43</v>
      </c>
      <c r="M2" s="31" t="s">
        <v>62</v>
      </c>
      <c r="N2" s="31" t="s">
        <v>63</v>
      </c>
      <c r="O2" s="31" t="s">
        <v>45</v>
      </c>
      <c r="P2" s="31" t="s">
        <v>34</v>
      </c>
      <c r="Q2" s="31" t="s">
        <v>35</v>
      </c>
      <c r="R2" s="31" t="s">
        <v>38</v>
      </c>
      <c r="S2" s="13"/>
      <c r="T2" s="34" t="s">
        <v>53</v>
      </c>
      <c r="AB2" s="32" t="s">
        <v>31</v>
      </c>
      <c r="AC2" s="32"/>
      <c r="AD2" s="32"/>
      <c r="AE2" s="32"/>
      <c r="AF2" s="32"/>
    </row>
    <row r="3" spans="1:32" ht="30" x14ac:dyDescent="0.25">
      <c r="A3" s="11" t="s">
        <v>0</v>
      </c>
      <c r="B3" s="11" t="s">
        <v>1</v>
      </c>
      <c r="C3" s="11" t="s">
        <v>2</v>
      </c>
      <c r="D3" s="11" t="s">
        <v>3</v>
      </c>
      <c r="E3" s="17" t="s">
        <v>46</v>
      </c>
      <c r="F3" s="28" t="s">
        <v>61</v>
      </c>
      <c r="G3" s="11" t="s">
        <v>11</v>
      </c>
      <c r="H3" s="11" t="s">
        <v>36</v>
      </c>
      <c r="J3" s="11"/>
      <c r="K3" s="31"/>
      <c r="L3" s="31"/>
      <c r="M3" s="31"/>
      <c r="N3" s="31"/>
      <c r="O3" s="31"/>
      <c r="P3" s="31"/>
      <c r="Q3" s="31"/>
      <c r="R3" s="31"/>
      <c r="T3" s="34"/>
      <c r="AB3" t="s">
        <v>30</v>
      </c>
      <c r="AC3" s="10" t="s">
        <v>26</v>
      </c>
      <c r="AD3" s="10" t="s">
        <v>27</v>
      </c>
      <c r="AE3" s="10" t="s">
        <v>28</v>
      </c>
      <c r="AF3" s="10" t="s">
        <v>29</v>
      </c>
    </row>
    <row r="4" spans="1:32" x14ac:dyDescent="0.25">
      <c r="A4">
        <v>32</v>
      </c>
      <c r="B4" t="s">
        <v>4</v>
      </c>
      <c r="C4" s="1">
        <f>SortedData!D2</f>
        <v>484288.5</v>
      </c>
      <c r="D4" s="1">
        <f>SortedData!F2</f>
        <v>165.5625</v>
      </c>
      <c r="E4" s="2">
        <f>(D4/$D$75)*1000</f>
        <v>39.6648234078339</v>
      </c>
      <c r="F4" s="2">
        <f>E4/32</f>
        <v>1.2395257314948094</v>
      </c>
      <c r="G4">
        <v>5.7000000000000002E-2</v>
      </c>
      <c r="H4" s="2">
        <f>(C4/($G$86*1000000))*1000</f>
        <v>107.61966666666667</v>
      </c>
      <c r="J4" s="2"/>
      <c r="K4" s="2">
        <v>0</v>
      </c>
      <c r="L4" s="2">
        <v>0</v>
      </c>
      <c r="M4" s="2">
        <f t="shared" ref="M4:M35" si="0">1000*D4/$D$75</f>
        <v>39.6648234078339</v>
      </c>
      <c r="N4" s="2">
        <f>L4+F4</f>
        <v>1.2395257314948094</v>
      </c>
      <c r="O4" s="2">
        <f>N4+H4</f>
        <v>108.85919239816148</v>
      </c>
      <c r="P4" s="2">
        <f>O4+0</f>
        <v>108.85919239816148</v>
      </c>
      <c r="Q4" s="2">
        <f>$G$70+P4</f>
        <v>140.1091923981615</v>
      </c>
      <c r="R4" s="2">
        <f t="shared" ref="R4:R35" si="1">Q4-K4</f>
        <v>140.1091923981615</v>
      </c>
      <c r="S4" s="14"/>
      <c r="T4" s="2">
        <f>P4-O4</f>
        <v>0</v>
      </c>
      <c r="AB4">
        <v>0</v>
      </c>
      <c r="AC4" t="e">
        <f>AB4+#REF!</f>
        <v>#REF!</v>
      </c>
      <c r="AD4" t="e">
        <f t="shared" ref="AD4:AD35" si="2">M4+AC4</f>
        <v>#REF!</v>
      </c>
      <c r="AE4" t="e">
        <f>AD4+U4</f>
        <v>#REF!</v>
      </c>
      <c r="AF4" t="e">
        <f>AE4+V4</f>
        <v>#REF!</v>
      </c>
    </row>
    <row r="5" spans="1:32" x14ac:dyDescent="0.25">
      <c r="A5">
        <v>33</v>
      </c>
      <c r="B5" t="s">
        <v>5</v>
      </c>
      <c r="C5" s="1">
        <f>SortedData!D3</f>
        <v>121032.496</v>
      </c>
      <c r="D5" s="1">
        <f>SortedData!F3</f>
        <v>129.03200000000001</v>
      </c>
      <c r="E5" s="2">
        <f t="shared" ref="E5:E67" si="3">(D5/$D$75)*1000</f>
        <v>30.912987505984894</v>
      </c>
      <c r="F5" s="2">
        <f t="shared" ref="F5:F67" si="4">E5/32</f>
        <v>0.96603085956202794</v>
      </c>
      <c r="G5">
        <v>0.02</v>
      </c>
      <c r="H5" s="2">
        <f t="shared" ref="H5:H67" si="5">(C5/($G$86*1000000))*1000</f>
        <v>26.896110222222219</v>
      </c>
      <c r="J5" s="2"/>
      <c r="K5" s="2">
        <f>$G$70+K4</f>
        <v>31.25</v>
      </c>
      <c r="L5" s="2">
        <f t="shared" ref="L5:L36" si="6">IF(K5&gt;N4, K5, N4)</f>
        <v>31.25</v>
      </c>
      <c r="M5" s="2">
        <f t="shared" si="0"/>
        <v>30.912987505984898</v>
      </c>
      <c r="N5" s="2">
        <f>IF(L5+F5 &gt; N4+H4, L5+F5, N4+H4)</f>
        <v>108.85919239816148</v>
      </c>
      <c r="O5" s="2">
        <f>N5+H5</f>
        <v>135.7553026203837</v>
      </c>
      <c r="P5" s="2">
        <f>$G$70 +P4</f>
        <v>140.1091923981615</v>
      </c>
      <c r="Q5" s="2">
        <f>$G$70+Q4</f>
        <v>171.3591923981615</v>
      </c>
      <c r="R5" s="2">
        <f t="shared" si="1"/>
        <v>140.1091923981615</v>
      </c>
      <c r="S5" s="14"/>
      <c r="T5" s="2">
        <f t="shared" ref="T5:T67" si="7">P5-O5</f>
        <v>4.3538897777777947</v>
      </c>
      <c r="AB5">
        <v>0</v>
      </c>
      <c r="AC5" t="e">
        <f>AB5+#REF!</f>
        <v>#REF!</v>
      </c>
      <c r="AD5" t="e">
        <f t="shared" si="2"/>
        <v>#REF!</v>
      </c>
      <c r="AE5" t="e">
        <f t="shared" ref="AE5:AF20" si="8">AD5+U5</f>
        <v>#REF!</v>
      </c>
      <c r="AF5" t="e">
        <f t="shared" si="8"/>
        <v>#REF!</v>
      </c>
    </row>
    <row r="6" spans="1:32" x14ac:dyDescent="0.25">
      <c r="A6">
        <v>34</v>
      </c>
      <c r="B6" t="s">
        <v>5</v>
      </c>
      <c r="C6" s="1">
        <f>C5</f>
        <v>121032.496</v>
      </c>
      <c r="D6" s="1">
        <f>D5</f>
        <v>129.03200000000001</v>
      </c>
      <c r="E6" s="2">
        <f t="shared" si="3"/>
        <v>30.912987505984894</v>
      </c>
      <c r="F6" s="2">
        <f t="shared" si="4"/>
        <v>0.96603085956202794</v>
      </c>
      <c r="G6">
        <v>0.02</v>
      </c>
      <c r="H6" s="2">
        <f t="shared" si="5"/>
        <v>26.896110222222219</v>
      </c>
      <c r="J6" s="2"/>
      <c r="K6" s="2">
        <f t="shared" ref="K6:K66" si="9">$G$70+K5</f>
        <v>62.5</v>
      </c>
      <c r="L6" s="2">
        <f t="shared" si="6"/>
        <v>108.85919239816148</v>
      </c>
      <c r="M6" s="2">
        <f t="shared" si="0"/>
        <v>30.912987505984898</v>
      </c>
      <c r="N6" s="2">
        <f t="shared" ref="N6:N67" si="10">IF(L6+F6 &gt; N5+H5, L6+F6, N5+H5)</f>
        <v>135.7553026203837</v>
      </c>
      <c r="O6" s="2">
        <f t="shared" ref="O6:O67" si="11">N6+H6</f>
        <v>162.65141284260591</v>
      </c>
      <c r="P6" s="2">
        <f t="shared" ref="P6:P67" si="12">$G$70 +P5</f>
        <v>171.3591923981615</v>
      </c>
      <c r="Q6" s="2">
        <f t="shared" ref="Q6:Q67" si="13">$G$70+Q5</f>
        <v>202.6091923981615</v>
      </c>
      <c r="R6" s="2">
        <f t="shared" si="1"/>
        <v>140.1091923981615</v>
      </c>
      <c r="S6" s="14"/>
      <c r="T6" s="2">
        <f t="shared" si="7"/>
        <v>8.7077795555555895</v>
      </c>
      <c r="AB6">
        <v>0</v>
      </c>
      <c r="AC6" t="e">
        <f>AB6+#REF!</f>
        <v>#REF!</v>
      </c>
      <c r="AD6" t="e">
        <f t="shared" si="2"/>
        <v>#REF!</v>
      </c>
      <c r="AE6" t="e">
        <f t="shared" si="8"/>
        <v>#REF!</v>
      </c>
      <c r="AF6" t="e">
        <f t="shared" si="8"/>
        <v>#REF!</v>
      </c>
    </row>
    <row r="7" spans="1:32" x14ac:dyDescent="0.25">
      <c r="A7">
        <v>35</v>
      </c>
      <c r="B7" t="s">
        <v>5</v>
      </c>
      <c r="C7" s="1">
        <f t="shared" ref="C7:C35" si="14">C6</f>
        <v>121032.496</v>
      </c>
      <c r="D7" s="1">
        <f t="shared" ref="D7:D35" si="15">D6</f>
        <v>129.03200000000001</v>
      </c>
      <c r="E7" s="2">
        <f t="shared" si="3"/>
        <v>30.912987505984894</v>
      </c>
      <c r="F7" s="2">
        <f t="shared" si="4"/>
        <v>0.96603085956202794</v>
      </c>
      <c r="G7">
        <v>2.1999999999999999E-2</v>
      </c>
      <c r="H7" s="2">
        <f t="shared" si="5"/>
        <v>26.896110222222219</v>
      </c>
      <c r="J7" s="2"/>
      <c r="K7" s="2">
        <f t="shared" si="9"/>
        <v>93.75</v>
      </c>
      <c r="L7" s="2">
        <f t="shared" si="6"/>
        <v>135.7553026203837</v>
      </c>
      <c r="M7" s="2">
        <f t="shared" si="0"/>
        <v>30.912987505984898</v>
      </c>
      <c r="N7" s="2">
        <f t="shared" si="10"/>
        <v>162.65141284260591</v>
      </c>
      <c r="O7" s="2">
        <f t="shared" si="11"/>
        <v>189.54752306482811</v>
      </c>
      <c r="P7" s="2">
        <f t="shared" si="12"/>
        <v>202.6091923981615</v>
      </c>
      <c r="Q7" s="2">
        <f t="shared" si="13"/>
        <v>233.8591923981615</v>
      </c>
      <c r="R7" s="2">
        <f t="shared" si="1"/>
        <v>140.1091923981615</v>
      </c>
      <c r="S7" s="14"/>
      <c r="T7" s="2">
        <f t="shared" si="7"/>
        <v>13.061669333333384</v>
      </c>
      <c r="AB7">
        <v>0</v>
      </c>
      <c r="AC7" t="e">
        <f>AB7+#REF!</f>
        <v>#REF!</v>
      </c>
      <c r="AD7" t="e">
        <f t="shared" si="2"/>
        <v>#REF!</v>
      </c>
      <c r="AE7" t="e">
        <f t="shared" si="8"/>
        <v>#REF!</v>
      </c>
      <c r="AF7" t="e">
        <f t="shared" si="8"/>
        <v>#REF!</v>
      </c>
    </row>
    <row r="8" spans="1:32" x14ac:dyDescent="0.25">
      <c r="A8">
        <v>36</v>
      </c>
      <c r="B8" t="s">
        <v>5</v>
      </c>
      <c r="C8" s="1">
        <f t="shared" si="14"/>
        <v>121032.496</v>
      </c>
      <c r="D8" s="1">
        <f t="shared" si="15"/>
        <v>129.03200000000001</v>
      </c>
      <c r="E8" s="2">
        <f t="shared" si="3"/>
        <v>30.912987505984894</v>
      </c>
      <c r="F8" s="2">
        <f t="shared" si="4"/>
        <v>0.96603085956202794</v>
      </c>
      <c r="G8">
        <v>0.02</v>
      </c>
      <c r="H8" s="2">
        <f t="shared" si="5"/>
        <v>26.896110222222219</v>
      </c>
      <c r="J8" s="2"/>
      <c r="K8" s="2">
        <f t="shared" si="9"/>
        <v>125</v>
      </c>
      <c r="L8" s="2">
        <f t="shared" si="6"/>
        <v>162.65141284260591</v>
      </c>
      <c r="M8" s="2">
        <f t="shared" si="0"/>
        <v>30.912987505984898</v>
      </c>
      <c r="N8" s="2">
        <f t="shared" si="10"/>
        <v>189.54752306482811</v>
      </c>
      <c r="O8" s="2">
        <f t="shared" si="11"/>
        <v>216.44363328705032</v>
      </c>
      <c r="P8" s="2">
        <f t="shared" si="12"/>
        <v>233.8591923981615</v>
      </c>
      <c r="Q8" s="2">
        <f t="shared" si="13"/>
        <v>265.1091923981615</v>
      </c>
      <c r="R8" s="2">
        <f t="shared" si="1"/>
        <v>140.1091923981615</v>
      </c>
      <c r="S8" s="14"/>
      <c r="T8" s="2">
        <f t="shared" si="7"/>
        <v>17.415559111111179</v>
      </c>
      <c r="AB8">
        <v>0</v>
      </c>
      <c r="AC8" t="e">
        <f>AB8+#REF!</f>
        <v>#REF!</v>
      </c>
      <c r="AD8" t="e">
        <f t="shared" si="2"/>
        <v>#REF!</v>
      </c>
      <c r="AE8" t="e">
        <f t="shared" si="8"/>
        <v>#REF!</v>
      </c>
      <c r="AF8" t="e">
        <f t="shared" si="8"/>
        <v>#REF!</v>
      </c>
    </row>
    <row r="9" spans="1:32" x14ac:dyDescent="0.25">
      <c r="A9">
        <v>37</v>
      </c>
      <c r="B9" t="s">
        <v>5</v>
      </c>
      <c r="C9" s="1">
        <f t="shared" si="14"/>
        <v>121032.496</v>
      </c>
      <c r="D9" s="1">
        <f t="shared" si="15"/>
        <v>129.03200000000001</v>
      </c>
      <c r="E9" s="2">
        <f t="shared" si="3"/>
        <v>30.912987505984894</v>
      </c>
      <c r="F9" s="2">
        <f t="shared" si="4"/>
        <v>0.96603085956202794</v>
      </c>
      <c r="G9">
        <v>1.9E-2</v>
      </c>
      <c r="H9" s="2">
        <f t="shared" si="5"/>
        <v>26.896110222222219</v>
      </c>
      <c r="J9" s="2"/>
      <c r="K9" s="2">
        <f t="shared" si="9"/>
        <v>156.25</v>
      </c>
      <c r="L9" s="2">
        <f t="shared" si="6"/>
        <v>189.54752306482811</v>
      </c>
      <c r="M9" s="2">
        <f t="shared" si="0"/>
        <v>30.912987505984898</v>
      </c>
      <c r="N9" s="2">
        <f t="shared" si="10"/>
        <v>216.44363328705032</v>
      </c>
      <c r="O9" s="2">
        <f t="shared" si="11"/>
        <v>243.33974350927252</v>
      </c>
      <c r="P9" s="2">
        <f t="shared" si="12"/>
        <v>265.1091923981615</v>
      </c>
      <c r="Q9" s="2">
        <f t="shared" si="13"/>
        <v>296.3591923981615</v>
      </c>
      <c r="R9" s="2">
        <f t="shared" si="1"/>
        <v>140.1091923981615</v>
      </c>
      <c r="S9" s="14"/>
      <c r="T9" s="2">
        <f t="shared" si="7"/>
        <v>21.769448888888974</v>
      </c>
      <c r="AB9">
        <v>0</v>
      </c>
      <c r="AC9" t="e">
        <f>AB9+#REF!</f>
        <v>#REF!</v>
      </c>
      <c r="AD9" t="e">
        <f t="shared" si="2"/>
        <v>#REF!</v>
      </c>
      <c r="AE9" t="e">
        <f t="shared" si="8"/>
        <v>#REF!</v>
      </c>
      <c r="AF9" t="e">
        <f t="shared" si="8"/>
        <v>#REF!</v>
      </c>
    </row>
    <row r="10" spans="1:32" x14ac:dyDescent="0.25">
      <c r="A10">
        <v>38</v>
      </c>
      <c r="B10" t="s">
        <v>5</v>
      </c>
      <c r="C10" s="1">
        <f t="shared" si="14"/>
        <v>121032.496</v>
      </c>
      <c r="D10" s="1">
        <f t="shared" si="15"/>
        <v>129.03200000000001</v>
      </c>
      <c r="E10" s="2">
        <f t="shared" si="3"/>
        <v>30.912987505984894</v>
      </c>
      <c r="F10" s="2">
        <f t="shared" si="4"/>
        <v>0.96603085956202794</v>
      </c>
      <c r="G10">
        <v>2.1000000000000001E-2</v>
      </c>
      <c r="H10" s="2">
        <f t="shared" si="5"/>
        <v>26.896110222222219</v>
      </c>
      <c r="J10" s="2"/>
      <c r="K10" s="2">
        <f t="shared" si="9"/>
        <v>187.5</v>
      </c>
      <c r="L10" s="2">
        <f t="shared" si="6"/>
        <v>216.44363328705032</v>
      </c>
      <c r="M10" s="2">
        <f t="shared" si="0"/>
        <v>30.912987505984898</v>
      </c>
      <c r="N10" s="2">
        <f t="shared" si="10"/>
        <v>243.33974350927252</v>
      </c>
      <c r="O10" s="2">
        <f t="shared" si="11"/>
        <v>270.23585373149473</v>
      </c>
      <c r="P10" s="2">
        <f t="shared" si="12"/>
        <v>296.3591923981615</v>
      </c>
      <c r="Q10" s="2">
        <f t="shared" si="13"/>
        <v>327.6091923981615</v>
      </c>
      <c r="R10" s="2">
        <f t="shared" si="1"/>
        <v>140.1091923981615</v>
      </c>
      <c r="S10" s="14"/>
      <c r="T10" s="2">
        <f t="shared" si="7"/>
        <v>26.123338666666768</v>
      </c>
      <c r="AB10">
        <v>0</v>
      </c>
      <c r="AC10" t="e">
        <f>AB10+#REF!</f>
        <v>#REF!</v>
      </c>
      <c r="AD10" t="e">
        <f t="shared" si="2"/>
        <v>#REF!</v>
      </c>
      <c r="AE10" t="e">
        <f t="shared" si="8"/>
        <v>#REF!</v>
      </c>
      <c r="AF10" t="e">
        <f t="shared" si="8"/>
        <v>#REF!</v>
      </c>
    </row>
    <row r="11" spans="1:32" x14ac:dyDescent="0.25">
      <c r="A11">
        <v>39</v>
      </c>
      <c r="B11" t="s">
        <v>5</v>
      </c>
      <c r="C11" s="1">
        <f t="shared" si="14"/>
        <v>121032.496</v>
      </c>
      <c r="D11" s="1">
        <f t="shared" si="15"/>
        <v>129.03200000000001</v>
      </c>
      <c r="E11" s="2">
        <f t="shared" si="3"/>
        <v>30.912987505984894</v>
      </c>
      <c r="F11" s="2">
        <f t="shared" si="4"/>
        <v>0.96603085956202794</v>
      </c>
      <c r="G11">
        <v>2.3E-2</v>
      </c>
      <c r="H11" s="2">
        <f t="shared" si="5"/>
        <v>26.896110222222219</v>
      </c>
      <c r="J11" s="2"/>
      <c r="K11" s="2">
        <f t="shared" si="9"/>
        <v>218.75</v>
      </c>
      <c r="L11" s="2">
        <f t="shared" si="6"/>
        <v>243.33974350927252</v>
      </c>
      <c r="M11" s="2">
        <f t="shared" si="0"/>
        <v>30.912987505984898</v>
      </c>
      <c r="N11" s="2">
        <f t="shared" si="10"/>
        <v>270.23585373149473</v>
      </c>
      <c r="O11" s="2">
        <f t="shared" si="11"/>
        <v>297.13196395371693</v>
      </c>
      <c r="P11" s="2">
        <f t="shared" si="12"/>
        <v>327.6091923981615</v>
      </c>
      <c r="Q11" s="2">
        <f t="shared" si="13"/>
        <v>358.8591923981615</v>
      </c>
      <c r="R11" s="2">
        <f t="shared" si="1"/>
        <v>140.1091923981615</v>
      </c>
      <c r="S11" s="14"/>
      <c r="T11" s="2">
        <f t="shared" si="7"/>
        <v>30.477228444444563</v>
      </c>
      <c r="AB11">
        <v>0</v>
      </c>
      <c r="AC11" t="e">
        <f>AB11+#REF!</f>
        <v>#REF!</v>
      </c>
      <c r="AD11" t="e">
        <f t="shared" si="2"/>
        <v>#REF!</v>
      </c>
      <c r="AE11" t="e">
        <f t="shared" si="8"/>
        <v>#REF!</v>
      </c>
      <c r="AF11" t="e">
        <f t="shared" si="8"/>
        <v>#REF!</v>
      </c>
    </row>
    <row r="12" spans="1:32" x14ac:dyDescent="0.25">
      <c r="A12">
        <v>40</v>
      </c>
      <c r="B12" t="s">
        <v>5</v>
      </c>
      <c r="C12" s="1">
        <f t="shared" si="14"/>
        <v>121032.496</v>
      </c>
      <c r="D12" s="1">
        <f t="shared" si="15"/>
        <v>129.03200000000001</v>
      </c>
      <c r="E12" s="2">
        <f t="shared" si="3"/>
        <v>30.912987505984894</v>
      </c>
      <c r="F12" s="2">
        <f t="shared" si="4"/>
        <v>0.96603085956202794</v>
      </c>
      <c r="G12">
        <v>2.1999999999999999E-2</v>
      </c>
      <c r="H12" s="2">
        <f t="shared" si="5"/>
        <v>26.896110222222219</v>
      </c>
      <c r="J12" s="2"/>
      <c r="K12" s="2">
        <f t="shared" si="9"/>
        <v>250</v>
      </c>
      <c r="L12" s="2">
        <f t="shared" si="6"/>
        <v>270.23585373149473</v>
      </c>
      <c r="M12" s="2">
        <f t="shared" si="0"/>
        <v>30.912987505984898</v>
      </c>
      <c r="N12" s="2">
        <f t="shared" si="10"/>
        <v>297.13196395371693</v>
      </c>
      <c r="O12" s="2">
        <f t="shared" si="11"/>
        <v>324.02807417593914</v>
      </c>
      <c r="P12" s="2">
        <f t="shared" si="12"/>
        <v>358.8591923981615</v>
      </c>
      <c r="Q12" s="2">
        <f t="shared" si="13"/>
        <v>390.1091923981615</v>
      </c>
      <c r="R12" s="2">
        <f t="shared" si="1"/>
        <v>140.1091923981615</v>
      </c>
      <c r="S12" s="14"/>
      <c r="T12" s="2">
        <f t="shared" si="7"/>
        <v>34.831118222222358</v>
      </c>
      <c r="AB12">
        <v>0</v>
      </c>
      <c r="AC12" t="e">
        <f>AB12+#REF!</f>
        <v>#REF!</v>
      </c>
      <c r="AD12" t="e">
        <f t="shared" si="2"/>
        <v>#REF!</v>
      </c>
      <c r="AE12" t="e">
        <f t="shared" si="8"/>
        <v>#REF!</v>
      </c>
      <c r="AF12" t="e">
        <f t="shared" si="8"/>
        <v>#REF!</v>
      </c>
    </row>
    <row r="13" spans="1:32" x14ac:dyDescent="0.25">
      <c r="A13">
        <v>41</v>
      </c>
      <c r="B13" t="s">
        <v>5</v>
      </c>
      <c r="C13" s="1">
        <f t="shared" si="14"/>
        <v>121032.496</v>
      </c>
      <c r="D13" s="1">
        <f t="shared" si="15"/>
        <v>129.03200000000001</v>
      </c>
      <c r="E13" s="2">
        <f t="shared" si="3"/>
        <v>30.912987505984894</v>
      </c>
      <c r="F13" s="2">
        <f t="shared" si="4"/>
        <v>0.96603085956202794</v>
      </c>
      <c r="G13">
        <v>2.1000000000000001E-2</v>
      </c>
      <c r="H13" s="2">
        <f t="shared" si="5"/>
        <v>26.896110222222219</v>
      </c>
      <c r="J13" s="2"/>
      <c r="K13" s="2">
        <f t="shared" si="9"/>
        <v>281.25</v>
      </c>
      <c r="L13" s="2">
        <f t="shared" si="6"/>
        <v>297.13196395371693</v>
      </c>
      <c r="M13" s="2">
        <f t="shared" si="0"/>
        <v>30.912987505984898</v>
      </c>
      <c r="N13" s="2">
        <f t="shared" si="10"/>
        <v>324.02807417593914</v>
      </c>
      <c r="O13" s="2">
        <f t="shared" si="11"/>
        <v>350.92418439816134</v>
      </c>
      <c r="P13" s="2">
        <f t="shared" si="12"/>
        <v>390.1091923981615</v>
      </c>
      <c r="Q13" s="2">
        <f t="shared" si="13"/>
        <v>421.3591923981615</v>
      </c>
      <c r="R13" s="2">
        <f t="shared" si="1"/>
        <v>140.1091923981615</v>
      </c>
      <c r="S13" s="14"/>
      <c r="T13" s="2">
        <f t="shared" si="7"/>
        <v>39.185008000000153</v>
      </c>
      <c r="AB13">
        <v>0</v>
      </c>
      <c r="AC13" t="e">
        <f>AB13+#REF!</f>
        <v>#REF!</v>
      </c>
      <c r="AD13" t="e">
        <f t="shared" si="2"/>
        <v>#REF!</v>
      </c>
      <c r="AE13" t="e">
        <f t="shared" si="8"/>
        <v>#REF!</v>
      </c>
      <c r="AF13" t="e">
        <f t="shared" si="8"/>
        <v>#REF!</v>
      </c>
    </row>
    <row r="14" spans="1:32" x14ac:dyDescent="0.25">
      <c r="A14">
        <v>42</v>
      </c>
      <c r="B14" t="s">
        <v>5</v>
      </c>
      <c r="C14" s="1">
        <f t="shared" si="14"/>
        <v>121032.496</v>
      </c>
      <c r="D14" s="1">
        <f t="shared" si="15"/>
        <v>129.03200000000001</v>
      </c>
      <c r="E14" s="2">
        <f t="shared" si="3"/>
        <v>30.912987505984894</v>
      </c>
      <c r="F14" s="2">
        <f t="shared" si="4"/>
        <v>0.96603085956202794</v>
      </c>
      <c r="G14">
        <v>2.1000000000000001E-2</v>
      </c>
      <c r="H14" s="2">
        <f t="shared" si="5"/>
        <v>26.896110222222219</v>
      </c>
      <c r="J14" s="2"/>
      <c r="K14" s="2">
        <f t="shared" si="9"/>
        <v>312.5</v>
      </c>
      <c r="L14" s="2">
        <f t="shared" si="6"/>
        <v>324.02807417593914</v>
      </c>
      <c r="M14" s="2">
        <f t="shared" si="0"/>
        <v>30.912987505984898</v>
      </c>
      <c r="N14" s="2">
        <f t="shared" si="10"/>
        <v>350.92418439816134</v>
      </c>
      <c r="O14" s="2">
        <f t="shared" si="11"/>
        <v>377.82029462038355</v>
      </c>
      <c r="P14" s="2">
        <f t="shared" si="12"/>
        <v>421.3591923981615</v>
      </c>
      <c r="Q14" s="2">
        <f t="shared" si="13"/>
        <v>452.6091923981615</v>
      </c>
      <c r="R14" s="2">
        <f t="shared" si="1"/>
        <v>140.1091923981615</v>
      </c>
      <c r="S14" s="14"/>
      <c r="T14" s="2">
        <f t="shared" si="7"/>
        <v>43.538897777777947</v>
      </c>
      <c r="AB14">
        <v>0</v>
      </c>
      <c r="AC14" t="e">
        <f>AB14+#REF!</f>
        <v>#REF!</v>
      </c>
      <c r="AD14" t="e">
        <f t="shared" si="2"/>
        <v>#REF!</v>
      </c>
      <c r="AE14" t="e">
        <f t="shared" si="8"/>
        <v>#REF!</v>
      </c>
      <c r="AF14" t="e">
        <f t="shared" si="8"/>
        <v>#REF!</v>
      </c>
    </row>
    <row r="15" spans="1:32" x14ac:dyDescent="0.25">
      <c r="A15">
        <v>43</v>
      </c>
      <c r="B15" t="s">
        <v>5</v>
      </c>
      <c r="C15" s="1">
        <f t="shared" si="14"/>
        <v>121032.496</v>
      </c>
      <c r="D15" s="1">
        <f t="shared" si="15"/>
        <v>129.03200000000001</v>
      </c>
      <c r="E15" s="2">
        <f t="shared" si="3"/>
        <v>30.912987505984894</v>
      </c>
      <c r="F15" s="2">
        <f t="shared" si="4"/>
        <v>0.96603085956202794</v>
      </c>
      <c r="G15">
        <v>2.1000000000000001E-2</v>
      </c>
      <c r="H15" s="2">
        <f t="shared" si="5"/>
        <v>26.896110222222219</v>
      </c>
      <c r="J15" s="2"/>
      <c r="K15" s="2">
        <f t="shared" si="9"/>
        <v>343.75</v>
      </c>
      <c r="L15" s="2">
        <f t="shared" si="6"/>
        <v>350.92418439816134</v>
      </c>
      <c r="M15" s="2">
        <f t="shared" si="0"/>
        <v>30.912987505984898</v>
      </c>
      <c r="N15" s="2">
        <f t="shared" si="10"/>
        <v>377.82029462038355</v>
      </c>
      <c r="O15" s="2">
        <f t="shared" si="11"/>
        <v>404.71640484260575</v>
      </c>
      <c r="P15" s="2">
        <f t="shared" si="12"/>
        <v>452.6091923981615</v>
      </c>
      <c r="Q15" s="2">
        <f t="shared" si="13"/>
        <v>483.8591923981615</v>
      </c>
      <c r="R15" s="2">
        <f t="shared" si="1"/>
        <v>140.1091923981615</v>
      </c>
      <c r="S15" s="14"/>
      <c r="T15" s="2">
        <f t="shared" si="7"/>
        <v>47.892787555555742</v>
      </c>
      <c r="AB15">
        <v>0</v>
      </c>
      <c r="AC15" t="e">
        <f>AB15+#REF!</f>
        <v>#REF!</v>
      </c>
      <c r="AD15" t="e">
        <f t="shared" si="2"/>
        <v>#REF!</v>
      </c>
      <c r="AE15" t="e">
        <f t="shared" si="8"/>
        <v>#REF!</v>
      </c>
      <c r="AF15" t="e">
        <f t="shared" si="8"/>
        <v>#REF!</v>
      </c>
    </row>
    <row r="16" spans="1:32" x14ac:dyDescent="0.25">
      <c r="A16">
        <v>44</v>
      </c>
      <c r="B16" t="s">
        <v>5</v>
      </c>
      <c r="C16" s="1">
        <f t="shared" si="14"/>
        <v>121032.496</v>
      </c>
      <c r="D16" s="1">
        <f t="shared" si="15"/>
        <v>129.03200000000001</v>
      </c>
      <c r="E16" s="2">
        <f t="shared" si="3"/>
        <v>30.912987505984894</v>
      </c>
      <c r="F16" s="2">
        <f t="shared" si="4"/>
        <v>0.96603085956202794</v>
      </c>
      <c r="G16">
        <v>2.1999999999999999E-2</v>
      </c>
      <c r="H16" s="2">
        <f t="shared" si="5"/>
        <v>26.896110222222219</v>
      </c>
      <c r="J16" s="2"/>
      <c r="K16" s="2">
        <f t="shared" si="9"/>
        <v>375</v>
      </c>
      <c r="L16" s="2">
        <f t="shared" si="6"/>
        <v>377.82029462038355</v>
      </c>
      <c r="M16" s="2">
        <f t="shared" si="0"/>
        <v>30.912987505984898</v>
      </c>
      <c r="N16" s="2">
        <f t="shared" si="10"/>
        <v>404.71640484260575</v>
      </c>
      <c r="O16" s="2">
        <f t="shared" si="11"/>
        <v>431.61251506482796</v>
      </c>
      <c r="P16" s="2">
        <f t="shared" si="12"/>
        <v>483.8591923981615</v>
      </c>
      <c r="Q16" s="2">
        <f t="shared" si="13"/>
        <v>515.10919239816144</v>
      </c>
      <c r="R16" s="2">
        <f t="shared" si="1"/>
        <v>140.10919239816144</v>
      </c>
      <c r="S16" s="14"/>
      <c r="T16" s="2">
        <f t="shared" si="7"/>
        <v>52.246677333333537</v>
      </c>
      <c r="AB16">
        <v>0</v>
      </c>
      <c r="AC16" t="e">
        <f>AB16+#REF!</f>
        <v>#REF!</v>
      </c>
      <c r="AD16" t="e">
        <f t="shared" si="2"/>
        <v>#REF!</v>
      </c>
      <c r="AE16" t="e">
        <f t="shared" si="8"/>
        <v>#REF!</v>
      </c>
      <c r="AF16" t="e">
        <f t="shared" si="8"/>
        <v>#REF!</v>
      </c>
    </row>
    <row r="17" spans="1:32" x14ac:dyDescent="0.25">
      <c r="A17">
        <v>45</v>
      </c>
      <c r="B17" t="s">
        <v>5</v>
      </c>
      <c r="C17" s="1">
        <f t="shared" si="14"/>
        <v>121032.496</v>
      </c>
      <c r="D17" s="1">
        <f t="shared" si="15"/>
        <v>129.03200000000001</v>
      </c>
      <c r="E17" s="2">
        <f t="shared" si="3"/>
        <v>30.912987505984894</v>
      </c>
      <c r="F17" s="2">
        <f t="shared" si="4"/>
        <v>0.96603085956202794</v>
      </c>
      <c r="G17">
        <v>2.1000000000000001E-2</v>
      </c>
      <c r="H17" s="2">
        <f t="shared" si="5"/>
        <v>26.896110222222219</v>
      </c>
      <c r="J17" s="2"/>
      <c r="K17" s="2">
        <f t="shared" si="9"/>
        <v>406.25</v>
      </c>
      <c r="L17" s="2">
        <f t="shared" si="6"/>
        <v>406.25</v>
      </c>
      <c r="M17" s="2">
        <f t="shared" si="0"/>
        <v>30.912987505984898</v>
      </c>
      <c r="N17" s="2">
        <f t="shared" si="10"/>
        <v>431.61251506482796</v>
      </c>
      <c r="O17" s="2">
        <f t="shared" si="11"/>
        <v>458.50862528705017</v>
      </c>
      <c r="P17" s="2">
        <f t="shared" si="12"/>
        <v>515.10919239816144</v>
      </c>
      <c r="Q17" s="2">
        <f t="shared" si="13"/>
        <v>546.35919239816144</v>
      </c>
      <c r="R17" s="2">
        <f t="shared" si="1"/>
        <v>140.10919239816144</v>
      </c>
      <c r="S17" s="14"/>
      <c r="T17" s="2">
        <f t="shared" si="7"/>
        <v>56.600567111111275</v>
      </c>
      <c r="AB17">
        <v>0</v>
      </c>
      <c r="AC17" t="e">
        <f>AB17+#REF!</f>
        <v>#REF!</v>
      </c>
      <c r="AD17" t="e">
        <f t="shared" si="2"/>
        <v>#REF!</v>
      </c>
      <c r="AE17" t="e">
        <f t="shared" si="8"/>
        <v>#REF!</v>
      </c>
      <c r="AF17" t="e">
        <f t="shared" si="8"/>
        <v>#REF!</v>
      </c>
    </row>
    <row r="18" spans="1:32" x14ac:dyDescent="0.25">
      <c r="A18">
        <v>46</v>
      </c>
      <c r="B18" t="s">
        <v>5</v>
      </c>
      <c r="C18" s="1">
        <f t="shared" si="14"/>
        <v>121032.496</v>
      </c>
      <c r="D18" s="1">
        <f t="shared" si="15"/>
        <v>129.03200000000001</v>
      </c>
      <c r="E18" s="2">
        <f t="shared" si="3"/>
        <v>30.912987505984894</v>
      </c>
      <c r="F18" s="2">
        <f t="shared" si="4"/>
        <v>0.96603085956202794</v>
      </c>
      <c r="G18">
        <v>2.7E-2</v>
      </c>
      <c r="H18" s="2">
        <f t="shared" si="5"/>
        <v>26.896110222222219</v>
      </c>
      <c r="J18" s="2"/>
      <c r="K18" s="2">
        <f t="shared" si="9"/>
        <v>437.5</v>
      </c>
      <c r="L18" s="2">
        <f t="shared" si="6"/>
        <v>437.5</v>
      </c>
      <c r="M18" s="2">
        <f t="shared" si="0"/>
        <v>30.912987505984898</v>
      </c>
      <c r="N18" s="2">
        <f t="shared" si="10"/>
        <v>458.50862528705017</v>
      </c>
      <c r="O18" s="2">
        <f t="shared" si="11"/>
        <v>485.40473550927237</v>
      </c>
      <c r="P18" s="2">
        <f t="shared" si="12"/>
        <v>546.35919239816144</v>
      </c>
      <c r="Q18" s="2">
        <f t="shared" si="13"/>
        <v>577.60919239816144</v>
      </c>
      <c r="R18" s="2">
        <f t="shared" si="1"/>
        <v>140.10919239816144</v>
      </c>
      <c r="S18" s="14"/>
      <c r="T18" s="2">
        <f t="shared" si="7"/>
        <v>60.954456888889069</v>
      </c>
      <c r="AB18">
        <v>0</v>
      </c>
      <c r="AC18" t="e">
        <f>AB18+#REF!</f>
        <v>#REF!</v>
      </c>
      <c r="AD18" t="e">
        <f t="shared" si="2"/>
        <v>#REF!</v>
      </c>
      <c r="AE18" t="e">
        <f t="shared" si="8"/>
        <v>#REF!</v>
      </c>
      <c r="AF18" t="e">
        <f t="shared" si="8"/>
        <v>#REF!</v>
      </c>
    </row>
    <row r="19" spans="1:32" x14ac:dyDescent="0.25">
      <c r="A19">
        <v>47</v>
      </c>
      <c r="B19" t="s">
        <v>5</v>
      </c>
      <c r="C19" s="1">
        <f t="shared" si="14"/>
        <v>121032.496</v>
      </c>
      <c r="D19" s="1">
        <f t="shared" si="15"/>
        <v>129.03200000000001</v>
      </c>
      <c r="E19" s="2">
        <f t="shared" si="3"/>
        <v>30.912987505984894</v>
      </c>
      <c r="F19" s="2">
        <f t="shared" si="4"/>
        <v>0.96603085956202794</v>
      </c>
      <c r="G19">
        <v>2.1000000000000001E-2</v>
      </c>
      <c r="H19" s="2">
        <f t="shared" si="5"/>
        <v>26.896110222222219</v>
      </c>
      <c r="J19" s="2"/>
      <c r="K19" s="2">
        <f t="shared" si="9"/>
        <v>468.75</v>
      </c>
      <c r="L19" s="2">
        <f t="shared" si="6"/>
        <v>468.75</v>
      </c>
      <c r="M19" s="2">
        <f t="shared" si="0"/>
        <v>30.912987505984898</v>
      </c>
      <c r="N19" s="2">
        <f t="shared" si="10"/>
        <v>485.40473550927237</v>
      </c>
      <c r="O19" s="2">
        <f t="shared" si="11"/>
        <v>512.30084573149463</v>
      </c>
      <c r="P19" s="2">
        <f t="shared" si="12"/>
        <v>577.60919239816144</v>
      </c>
      <c r="Q19" s="2">
        <f t="shared" si="13"/>
        <v>608.85919239816144</v>
      </c>
      <c r="R19" s="2">
        <f t="shared" si="1"/>
        <v>140.10919239816144</v>
      </c>
      <c r="S19" s="14"/>
      <c r="T19" s="2">
        <f t="shared" si="7"/>
        <v>65.308346666666807</v>
      </c>
      <c r="AB19">
        <v>0</v>
      </c>
      <c r="AC19" t="e">
        <f>AB19+#REF!</f>
        <v>#REF!</v>
      </c>
      <c r="AD19" t="e">
        <f t="shared" si="2"/>
        <v>#REF!</v>
      </c>
      <c r="AE19" t="e">
        <f t="shared" si="8"/>
        <v>#REF!</v>
      </c>
      <c r="AF19" t="e">
        <f t="shared" si="8"/>
        <v>#REF!</v>
      </c>
    </row>
    <row r="20" spans="1:32" x14ac:dyDescent="0.25">
      <c r="A20">
        <v>48</v>
      </c>
      <c r="B20" t="s">
        <v>5</v>
      </c>
      <c r="C20" s="1">
        <f t="shared" si="14"/>
        <v>121032.496</v>
      </c>
      <c r="D20" s="1">
        <f t="shared" si="15"/>
        <v>129.03200000000001</v>
      </c>
      <c r="E20" s="2">
        <f t="shared" si="3"/>
        <v>30.912987505984894</v>
      </c>
      <c r="F20" s="2">
        <f t="shared" si="4"/>
        <v>0.96603085956202794</v>
      </c>
      <c r="G20">
        <v>2.1000000000000001E-2</v>
      </c>
      <c r="H20" s="2">
        <f t="shared" si="5"/>
        <v>26.896110222222219</v>
      </c>
      <c r="J20" s="2"/>
      <c r="K20" s="2">
        <f t="shared" si="9"/>
        <v>500</v>
      </c>
      <c r="L20" s="2">
        <f t="shared" si="6"/>
        <v>500</v>
      </c>
      <c r="M20" s="2">
        <f t="shared" si="0"/>
        <v>30.912987505984898</v>
      </c>
      <c r="N20" s="2">
        <f t="shared" si="10"/>
        <v>512.30084573149463</v>
      </c>
      <c r="O20" s="2">
        <f t="shared" si="11"/>
        <v>539.19695595371684</v>
      </c>
      <c r="P20" s="2">
        <f t="shared" si="12"/>
        <v>608.85919239816144</v>
      </c>
      <c r="Q20" s="2">
        <f t="shared" si="13"/>
        <v>640.10919239816144</v>
      </c>
      <c r="R20" s="2">
        <f t="shared" si="1"/>
        <v>140.10919239816144</v>
      </c>
      <c r="S20" s="14"/>
      <c r="T20" s="2">
        <f t="shared" si="7"/>
        <v>69.662236444444602</v>
      </c>
      <c r="AB20">
        <v>0</v>
      </c>
      <c r="AC20" t="e">
        <f>AB20+#REF!</f>
        <v>#REF!</v>
      </c>
      <c r="AD20" t="e">
        <f t="shared" si="2"/>
        <v>#REF!</v>
      </c>
      <c r="AE20" t="e">
        <f t="shared" si="8"/>
        <v>#REF!</v>
      </c>
      <c r="AF20" t="e">
        <f t="shared" si="8"/>
        <v>#REF!</v>
      </c>
    </row>
    <row r="21" spans="1:32" x14ac:dyDescent="0.25">
      <c r="A21">
        <v>49</v>
      </c>
      <c r="B21" t="s">
        <v>5</v>
      </c>
      <c r="C21" s="1">
        <f t="shared" si="14"/>
        <v>121032.496</v>
      </c>
      <c r="D21" s="1">
        <f t="shared" si="15"/>
        <v>129.03200000000001</v>
      </c>
      <c r="E21" s="2">
        <f t="shared" si="3"/>
        <v>30.912987505984894</v>
      </c>
      <c r="F21" s="2">
        <f t="shared" si="4"/>
        <v>0.96603085956202794</v>
      </c>
      <c r="G21">
        <v>2.1999999999999999E-2</v>
      </c>
      <c r="H21" s="2">
        <f t="shared" si="5"/>
        <v>26.896110222222219</v>
      </c>
      <c r="J21" s="2"/>
      <c r="K21" s="2">
        <f t="shared" si="9"/>
        <v>531.25</v>
      </c>
      <c r="L21" s="2">
        <f t="shared" si="6"/>
        <v>531.25</v>
      </c>
      <c r="M21" s="2">
        <f t="shared" si="0"/>
        <v>30.912987505984898</v>
      </c>
      <c r="N21" s="2">
        <f t="shared" si="10"/>
        <v>539.19695595371684</v>
      </c>
      <c r="O21" s="2">
        <f t="shared" si="11"/>
        <v>566.09306617593904</v>
      </c>
      <c r="P21" s="2">
        <f t="shared" si="12"/>
        <v>640.10919239816144</v>
      </c>
      <c r="Q21" s="2">
        <f t="shared" si="13"/>
        <v>671.35919239816144</v>
      </c>
      <c r="R21" s="2">
        <f t="shared" si="1"/>
        <v>140.10919239816144</v>
      </c>
      <c r="S21" s="14"/>
      <c r="T21" s="2">
        <f t="shared" si="7"/>
        <v>74.016126222222397</v>
      </c>
      <c r="AB21">
        <v>0</v>
      </c>
      <c r="AC21" t="e">
        <f>AB21+#REF!</f>
        <v>#REF!</v>
      </c>
      <c r="AD21" t="e">
        <f t="shared" si="2"/>
        <v>#REF!</v>
      </c>
      <c r="AE21" t="e">
        <f t="shared" ref="AE21:AF36" si="16">AD21+U21</f>
        <v>#REF!</v>
      </c>
      <c r="AF21" t="e">
        <f t="shared" si="16"/>
        <v>#REF!</v>
      </c>
    </row>
    <row r="22" spans="1:32" x14ac:dyDescent="0.25">
      <c r="A22">
        <v>50</v>
      </c>
      <c r="B22" t="s">
        <v>5</v>
      </c>
      <c r="C22" s="1">
        <f t="shared" si="14"/>
        <v>121032.496</v>
      </c>
      <c r="D22" s="1">
        <f t="shared" si="15"/>
        <v>129.03200000000001</v>
      </c>
      <c r="E22" s="2">
        <f t="shared" si="3"/>
        <v>30.912987505984894</v>
      </c>
      <c r="F22" s="2">
        <f t="shared" si="4"/>
        <v>0.96603085956202794</v>
      </c>
      <c r="G22">
        <v>2.3E-2</v>
      </c>
      <c r="H22" s="2">
        <f t="shared" si="5"/>
        <v>26.896110222222219</v>
      </c>
      <c r="J22" s="2"/>
      <c r="K22" s="2">
        <f t="shared" si="9"/>
        <v>562.5</v>
      </c>
      <c r="L22" s="2">
        <f t="shared" si="6"/>
        <v>562.5</v>
      </c>
      <c r="M22" s="2">
        <f t="shared" si="0"/>
        <v>30.912987505984898</v>
      </c>
      <c r="N22" s="2">
        <f t="shared" si="10"/>
        <v>566.09306617593904</v>
      </c>
      <c r="O22" s="2">
        <f t="shared" si="11"/>
        <v>592.98917639816125</v>
      </c>
      <c r="P22" s="2">
        <f t="shared" si="12"/>
        <v>671.35919239816144</v>
      </c>
      <c r="Q22" s="2">
        <f t="shared" si="13"/>
        <v>702.60919239816144</v>
      </c>
      <c r="R22" s="2">
        <f t="shared" si="1"/>
        <v>140.10919239816144</v>
      </c>
      <c r="S22" s="14"/>
      <c r="T22" s="2">
        <f t="shared" si="7"/>
        <v>78.370016000000192</v>
      </c>
      <c r="AB22">
        <v>0</v>
      </c>
      <c r="AC22" t="e">
        <f>AB22+#REF!</f>
        <v>#REF!</v>
      </c>
      <c r="AD22" t="e">
        <f t="shared" si="2"/>
        <v>#REF!</v>
      </c>
      <c r="AE22" t="e">
        <f t="shared" si="16"/>
        <v>#REF!</v>
      </c>
      <c r="AF22" t="e">
        <f t="shared" si="16"/>
        <v>#REF!</v>
      </c>
    </row>
    <row r="23" spans="1:32" x14ac:dyDescent="0.25">
      <c r="A23">
        <v>51</v>
      </c>
      <c r="B23" t="s">
        <v>5</v>
      </c>
      <c r="C23" s="1">
        <f t="shared" si="14"/>
        <v>121032.496</v>
      </c>
      <c r="D23" s="1">
        <f t="shared" si="15"/>
        <v>129.03200000000001</v>
      </c>
      <c r="E23" s="2">
        <f t="shared" si="3"/>
        <v>30.912987505984894</v>
      </c>
      <c r="F23" s="2">
        <f t="shared" si="4"/>
        <v>0.96603085956202794</v>
      </c>
      <c r="G23">
        <v>2.9000000000000001E-2</v>
      </c>
      <c r="H23" s="2">
        <f t="shared" si="5"/>
        <v>26.896110222222219</v>
      </c>
      <c r="J23" s="2"/>
      <c r="K23" s="2">
        <f t="shared" si="9"/>
        <v>593.75</v>
      </c>
      <c r="L23" s="2">
        <f t="shared" si="6"/>
        <v>593.75</v>
      </c>
      <c r="M23" s="2">
        <f t="shared" si="0"/>
        <v>30.912987505984898</v>
      </c>
      <c r="N23" s="2">
        <f t="shared" si="10"/>
        <v>594.71603085956201</v>
      </c>
      <c r="O23" s="2">
        <f t="shared" si="11"/>
        <v>621.61214108178422</v>
      </c>
      <c r="P23" s="2">
        <f t="shared" si="12"/>
        <v>702.60919239816144</v>
      </c>
      <c r="Q23" s="2">
        <f t="shared" si="13"/>
        <v>733.85919239816144</v>
      </c>
      <c r="R23" s="2">
        <f t="shared" si="1"/>
        <v>140.10919239816144</v>
      </c>
      <c r="S23" s="14"/>
      <c r="T23" s="2">
        <f t="shared" si="7"/>
        <v>80.997051316377224</v>
      </c>
      <c r="AB23">
        <v>0</v>
      </c>
      <c r="AC23" t="e">
        <f>AB23+#REF!</f>
        <v>#REF!</v>
      </c>
      <c r="AD23" t="e">
        <f t="shared" si="2"/>
        <v>#REF!</v>
      </c>
      <c r="AE23" t="e">
        <f t="shared" si="16"/>
        <v>#REF!</v>
      </c>
      <c r="AF23" t="e">
        <f t="shared" si="16"/>
        <v>#REF!</v>
      </c>
    </row>
    <row r="24" spans="1:32" x14ac:dyDescent="0.25">
      <c r="A24">
        <v>52</v>
      </c>
      <c r="B24" t="s">
        <v>5</v>
      </c>
      <c r="C24" s="1">
        <f t="shared" si="14"/>
        <v>121032.496</v>
      </c>
      <c r="D24" s="1">
        <f t="shared" si="15"/>
        <v>129.03200000000001</v>
      </c>
      <c r="E24" s="2">
        <f t="shared" si="3"/>
        <v>30.912987505984894</v>
      </c>
      <c r="F24" s="2">
        <f t="shared" si="4"/>
        <v>0.96603085956202794</v>
      </c>
      <c r="G24">
        <v>2.3E-2</v>
      </c>
      <c r="H24" s="2">
        <f t="shared" si="5"/>
        <v>26.896110222222219</v>
      </c>
      <c r="J24" s="2"/>
      <c r="K24" s="2">
        <f t="shared" si="9"/>
        <v>625</v>
      </c>
      <c r="L24" s="2">
        <f t="shared" si="6"/>
        <v>625</v>
      </c>
      <c r="M24" s="2">
        <f t="shared" si="0"/>
        <v>30.912987505984898</v>
      </c>
      <c r="N24" s="2">
        <f t="shared" si="10"/>
        <v>625.96603085956201</v>
      </c>
      <c r="O24" s="2">
        <f t="shared" si="11"/>
        <v>652.86214108178422</v>
      </c>
      <c r="P24" s="2">
        <f t="shared" si="12"/>
        <v>733.85919239816144</v>
      </c>
      <c r="Q24" s="2">
        <f t="shared" si="13"/>
        <v>765.10919239816144</v>
      </c>
      <c r="R24" s="2">
        <f t="shared" si="1"/>
        <v>140.10919239816144</v>
      </c>
      <c r="S24" s="14"/>
      <c r="T24" s="2">
        <f t="shared" si="7"/>
        <v>80.997051316377224</v>
      </c>
      <c r="AB24">
        <v>0</v>
      </c>
      <c r="AC24" t="e">
        <f>AB24+#REF!</f>
        <v>#REF!</v>
      </c>
      <c r="AD24" t="e">
        <f t="shared" si="2"/>
        <v>#REF!</v>
      </c>
      <c r="AE24" t="e">
        <f t="shared" si="16"/>
        <v>#REF!</v>
      </c>
      <c r="AF24" t="e">
        <f t="shared" si="16"/>
        <v>#REF!</v>
      </c>
    </row>
    <row r="25" spans="1:32" x14ac:dyDescent="0.25">
      <c r="A25">
        <v>53</v>
      </c>
      <c r="B25" t="s">
        <v>5</v>
      </c>
      <c r="C25" s="1">
        <f t="shared" si="14"/>
        <v>121032.496</v>
      </c>
      <c r="D25" s="1">
        <f t="shared" si="15"/>
        <v>129.03200000000001</v>
      </c>
      <c r="E25" s="2">
        <f t="shared" si="3"/>
        <v>30.912987505984894</v>
      </c>
      <c r="F25" s="2">
        <f t="shared" si="4"/>
        <v>0.96603085956202794</v>
      </c>
      <c r="G25">
        <v>2.7E-2</v>
      </c>
      <c r="H25" s="2">
        <f t="shared" si="5"/>
        <v>26.896110222222219</v>
      </c>
      <c r="J25" s="2"/>
      <c r="K25" s="2">
        <f t="shared" si="9"/>
        <v>656.25</v>
      </c>
      <c r="L25" s="2">
        <f t="shared" si="6"/>
        <v>656.25</v>
      </c>
      <c r="M25" s="2">
        <f t="shared" si="0"/>
        <v>30.912987505984898</v>
      </c>
      <c r="N25" s="2">
        <f t="shared" si="10"/>
        <v>657.21603085956201</v>
      </c>
      <c r="O25" s="2">
        <f t="shared" si="11"/>
        <v>684.11214108178422</v>
      </c>
      <c r="P25" s="2">
        <f t="shared" si="12"/>
        <v>765.10919239816144</v>
      </c>
      <c r="Q25" s="2">
        <f t="shared" si="13"/>
        <v>796.35919239816144</v>
      </c>
      <c r="R25" s="2">
        <f t="shared" si="1"/>
        <v>140.10919239816144</v>
      </c>
      <c r="S25" s="14"/>
      <c r="T25" s="2">
        <f t="shared" si="7"/>
        <v>80.997051316377224</v>
      </c>
      <c r="AB25">
        <v>0</v>
      </c>
      <c r="AC25" t="e">
        <f>AB25+#REF!</f>
        <v>#REF!</v>
      </c>
      <c r="AD25" t="e">
        <f t="shared" si="2"/>
        <v>#REF!</v>
      </c>
      <c r="AE25" t="e">
        <f t="shared" si="16"/>
        <v>#REF!</v>
      </c>
      <c r="AF25" t="e">
        <f t="shared" si="16"/>
        <v>#REF!</v>
      </c>
    </row>
    <row r="26" spans="1:32" x14ac:dyDescent="0.25">
      <c r="A26">
        <v>54</v>
      </c>
      <c r="B26" t="s">
        <v>5</v>
      </c>
      <c r="C26" s="1">
        <f t="shared" si="14"/>
        <v>121032.496</v>
      </c>
      <c r="D26" s="1">
        <f t="shared" si="15"/>
        <v>129.03200000000001</v>
      </c>
      <c r="E26" s="2">
        <f t="shared" si="3"/>
        <v>30.912987505984894</v>
      </c>
      <c r="F26" s="2">
        <f t="shared" si="4"/>
        <v>0.96603085956202794</v>
      </c>
      <c r="G26">
        <v>2.3E-2</v>
      </c>
      <c r="H26" s="2">
        <f t="shared" si="5"/>
        <v>26.896110222222219</v>
      </c>
      <c r="J26" s="2"/>
      <c r="K26" s="2">
        <f t="shared" si="9"/>
        <v>687.5</v>
      </c>
      <c r="L26" s="2">
        <f t="shared" si="6"/>
        <v>687.5</v>
      </c>
      <c r="M26" s="2">
        <f t="shared" si="0"/>
        <v>30.912987505984898</v>
      </c>
      <c r="N26" s="2">
        <f t="shared" si="10"/>
        <v>688.46603085956201</v>
      </c>
      <c r="O26" s="2">
        <f t="shared" si="11"/>
        <v>715.36214108178422</v>
      </c>
      <c r="P26" s="2">
        <f t="shared" si="12"/>
        <v>796.35919239816144</v>
      </c>
      <c r="Q26" s="2">
        <f t="shared" si="13"/>
        <v>827.60919239816144</v>
      </c>
      <c r="R26" s="2">
        <f t="shared" si="1"/>
        <v>140.10919239816144</v>
      </c>
      <c r="S26" s="14"/>
      <c r="T26" s="2">
        <f t="shared" si="7"/>
        <v>80.997051316377224</v>
      </c>
      <c r="AB26">
        <v>0</v>
      </c>
      <c r="AC26" t="e">
        <f>AB26+#REF!</f>
        <v>#REF!</v>
      </c>
      <c r="AD26" t="e">
        <f t="shared" si="2"/>
        <v>#REF!</v>
      </c>
      <c r="AE26" t="e">
        <f t="shared" si="16"/>
        <v>#REF!</v>
      </c>
      <c r="AF26" t="e">
        <f t="shared" si="16"/>
        <v>#REF!</v>
      </c>
    </row>
    <row r="27" spans="1:32" x14ac:dyDescent="0.25">
      <c r="A27">
        <v>55</v>
      </c>
      <c r="B27" t="s">
        <v>5</v>
      </c>
      <c r="C27" s="1">
        <f t="shared" si="14"/>
        <v>121032.496</v>
      </c>
      <c r="D27" s="1">
        <f t="shared" si="15"/>
        <v>129.03200000000001</v>
      </c>
      <c r="E27" s="2">
        <f t="shared" si="3"/>
        <v>30.912987505984894</v>
      </c>
      <c r="F27" s="2">
        <f t="shared" si="4"/>
        <v>0.96603085956202794</v>
      </c>
      <c r="G27">
        <v>2.5999999999999999E-2</v>
      </c>
      <c r="H27" s="2">
        <f t="shared" si="5"/>
        <v>26.896110222222219</v>
      </c>
      <c r="J27" s="2"/>
      <c r="K27" s="2">
        <f t="shared" si="9"/>
        <v>718.75</v>
      </c>
      <c r="L27" s="2">
        <f t="shared" si="6"/>
        <v>718.75</v>
      </c>
      <c r="M27" s="2">
        <f t="shared" si="0"/>
        <v>30.912987505984898</v>
      </c>
      <c r="N27" s="2">
        <f t="shared" si="10"/>
        <v>719.71603085956201</v>
      </c>
      <c r="O27" s="2">
        <f t="shared" si="11"/>
        <v>746.61214108178422</v>
      </c>
      <c r="P27" s="2">
        <f t="shared" si="12"/>
        <v>827.60919239816144</v>
      </c>
      <c r="Q27" s="2">
        <f t="shared" si="13"/>
        <v>858.85919239816144</v>
      </c>
      <c r="R27" s="2">
        <f t="shared" si="1"/>
        <v>140.10919239816144</v>
      </c>
      <c r="S27" s="14"/>
      <c r="T27" s="2">
        <f t="shared" si="7"/>
        <v>80.997051316377224</v>
      </c>
      <c r="AB27">
        <v>0</v>
      </c>
      <c r="AC27" t="e">
        <f>AB27+#REF!</f>
        <v>#REF!</v>
      </c>
      <c r="AD27" t="e">
        <f t="shared" si="2"/>
        <v>#REF!</v>
      </c>
      <c r="AE27" t="e">
        <f t="shared" si="16"/>
        <v>#REF!</v>
      </c>
      <c r="AF27" t="e">
        <f t="shared" si="16"/>
        <v>#REF!</v>
      </c>
    </row>
    <row r="28" spans="1:32" x14ac:dyDescent="0.25">
      <c r="A28">
        <v>56</v>
      </c>
      <c r="B28" t="s">
        <v>5</v>
      </c>
      <c r="C28" s="1">
        <f t="shared" si="14"/>
        <v>121032.496</v>
      </c>
      <c r="D28" s="1">
        <f t="shared" si="15"/>
        <v>129.03200000000001</v>
      </c>
      <c r="E28" s="2">
        <f t="shared" si="3"/>
        <v>30.912987505984894</v>
      </c>
      <c r="F28" s="2">
        <f t="shared" si="4"/>
        <v>0.96603085956202794</v>
      </c>
      <c r="G28">
        <v>2.1999999999999999E-2</v>
      </c>
      <c r="H28" s="2">
        <f t="shared" si="5"/>
        <v>26.896110222222219</v>
      </c>
      <c r="J28" s="2"/>
      <c r="K28" s="2">
        <f t="shared" si="9"/>
        <v>750</v>
      </c>
      <c r="L28" s="2">
        <f t="shared" si="6"/>
        <v>750</v>
      </c>
      <c r="M28" s="2">
        <f t="shared" si="0"/>
        <v>30.912987505984898</v>
      </c>
      <c r="N28" s="2">
        <f t="shared" si="10"/>
        <v>750.96603085956201</v>
      </c>
      <c r="O28" s="2">
        <f t="shared" si="11"/>
        <v>777.86214108178422</v>
      </c>
      <c r="P28" s="2">
        <f t="shared" si="12"/>
        <v>858.85919239816144</v>
      </c>
      <c r="Q28" s="2">
        <f t="shared" si="13"/>
        <v>890.10919239816144</v>
      </c>
      <c r="R28" s="2">
        <f t="shared" si="1"/>
        <v>140.10919239816144</v>
      </c>
      <c r="S28" s="14"/>
      <c r="T28" s="2">
        <f t="shared" si="7"/>
        <v>80.997051316377224</v>
      </c>
      <c r="AB28">
        <v>0</v>
      </c>
      <c r="AC28" t="e">
        <f>AB28+#REF!</f>
        <v>#REF!</v>
      </c>
      <c r="AD28" t="e">
        <f t="shared" si="2"/>
        <v>#REF!</v>
      </c>
      <c r="AE28" t="e">
        <f t="shared" si="16"/>
        <v>#REF!</v>
      </c>
      <c r="AF28" t="e">
        <f t="shared" si="16"/>
        <v>#REF!</v>
      </c>
    </row>
    <row r="29" spans="1:32" x14ac:dyDescent="0.25">
      <c r="A29">
        <v>57</v>
      </c>
      <c r="B29" t="s">
        <v>5</v>
      </c>
      <c r="C29" s="1">
        <f t="shared" si="14"/>
        <v>121032.496</v>
      </c>
      <c r="D29" s="1">
        <f t="shared" si="15"/>
        <v>129.03200000000001</v>
      </c>
      <c r="E29" s="2">
        <f t="shared" si="3"/>
        <v>30.912987505984894</v>
      </c>
      <c r="F29" s="2">
        <f t="shared" si="4"/>
        <v>0.96603085956202794</v>
      </c>
      <c r="G29">
        <v>2.1000000000000001E-2</v>
      </c>
      <c r="H29" s="2">
        <f t="shared" si="5"/>
        <v>26.896110222222219</v>
      </c>
      <c r="J29" s="2"/>
      <c r="K29" s="2">
        <f t="shared" si="9"/>
        <v>781.25</v>
      </c>
      <c r="L29" s="2">
        <f t="shared" si="6"/>
        <v>781.25</v>
      </c>
      <c r="M29" s="2">
        <f t="shared" si="0"/>
        <v>30.912987505984898</v>
      </c>
      <c r="N29" s="2">
        <f t="shared" si="10"/>
        <v>782.21603085956201</v>
      </c>
      <c r="O29" s="2">
        <f t="shared" si="11"/>
        <v>809.11214108178422</v>
      </c>
      <c r="P29" s="2">
        <f t="shared" si="12"/>
        <v>890.10919239816144</v>
      </c>
      <c r="Q29" s="2">
        <f t="shared" si="13"/>
        <v>921.35919239816144</v>
      </c>
      <c r="R29" s="2">
        <f t="shared" si="1"/>
        <v>140.10919239816144</v>
      </c>
      <c r="S29" s="14"/>
      <c r="T29" s="2">
        <f t="shared" si="7"/>
        <v>80.997051316377224</v>
      </c>
      <c r="AB29">
        <v>0</v>
      </c>
      <c r="AC29" t="e">
        <f>AB29+#REF!</f>
        <v>#REF!</v>
      </c>
      <c r="AD29" t="e">
        <f t="shared" si="2"/>
        <v>#REF!</v>
      </c>
      <c r="AE29" t="e">
        <f t="shared" si="16"/>
        <v>#REF!</v>
      </c>
      <c r="AF29" t="e">
        <f t="shared" si="16"/>
        <v>#REF!</v>
      </c>
    </row>
    <row r="30" spans="1:32" x14ac:dyDescent="0.25">
      <c r="A30">
        <v>58</v>
      </c>
      <c r="B30" t="s">
        <v>5</v>
      </c>
      <c r="C30" s="1">
        <f t="shared" si="14"/>
        <v>121032.496</v>
      </c>
      <c r="D30" s="1">
        <f t="shared" si="15"/>
        <v>129.03200000000001</v>
      </c>
      <c r="E30" s="2">
        <f t="shared" si="3"/>
        <v>30.912987505984894</v>
      </c>
      <c r="F30" s="2">
        <f t="shared" si="4"/>
        <v>0.96603085956202794</v>
      </c>
      <c r="G30">
        <v>2.3E-2</v>
      </c>
      <c r="H30" s="2">
        <f t="shared" si="5"/>
        <v>26.896110222222219</v>
      </c>
      <c r="J30" s="2"/>
      <c r="K30" s="2">
        <f t="shared" si="9"/>
        <v>812.5</v>
      </c>
      <c r="L30" s="2">
        <f t="shared" si="6"/>
        <v>812.5</v>
      </c>
      <c r="M30" s="2">
        <f t="shared" si="0"/>
        <v>30.912987505984898</v>
      </c>
      <c r="N30" s="2">
        <f t="shared" si="10"/>
        <v>813.46603085956201</v>
      </c>
      <c r="O30" s="2">
        <f t="shared" si="11"/>
        <v>840.36214108178422</v>
      </c>
      <c r="P30" s="2">
        <f t="shared" si="12"/>
        <v>921.35919239816144</v>
      </c>
      <c r="Q30" s="2">
        <f t="shared" si="13"/>
        <v>952.60919239816144</v>
      </c>
      <c r="R30" s="2">
        <f t="shared" si="1"/>
        <v>140.10919239816144</v>
      </c>
      <c r="S30" s="14"/>
      <c r="T30" s="2">
        <f t="shared" si="7"/>
        <v>80.997051316377224</v>
      </c>
      <c r="AB30">
        <v>0</v>
      </c>
      <c r="AC30" t="e">
        <f>AB30+#REF!</f>
        <v>#REF!</v>
      </c>
      <c r="AD30" t="e">
        <f t="shared" si="2"/>
        <v>#REF!</v>
      </c>
      <c r="AE30" t="e">
        <f t="shared" si="16"/>
        <v>#REF!</v>
      </c>
      <c r="AF30" t="e">
        <f t="shared" si="16"/>
        <v>#REF!</v>
      </c>
    </row>
    <row r="31" spans="1:32" x14ac:dyDescent="0.25">
      <c r="A31">
        <v>59</v>
      </c>
      <c r="B31" t="s">
        <v>5</v>
      </c>
      <c r="C31" s="1">
        <f t="shared" si="14"/>
        <v>121032.496</v>
      </c>
      <c r="D31" s="1">
        <f t="shared" si="15"/>
        <v>129.03200000000001</v>
      </c>
      <c r="E31" s="2">
        <f t="shared" si="3"/>
        <v>30.912987505984894</v>
      </c>
      <c r="F31" s="2">
        <f t="shared" si="4"/>
        <v>0.96603085956202794</v>
      </c>
      <c r="G31">
        <v>0.02</v>
      </c>
      <c r="H31" s="2">
        <f t="shared" si="5"/>
        <v>26.896110222222219</v>
      </c>
      <c r="J31" s="2"/>
      <c r="K31" s="2">
        <f t="shared" si="9"/>
        <v>843.75</v>
      </c>
      <c r="L31" s="2">
        <f t="shared" si="6"/>
        <v>843.75</v>
      </c>
      <c r="M31" s="2">
        <f t="shared" si="0"/>
        <v>30.912987505984898</v>
      </c>
      <c r="N31" s="2">
        <f t="shared" si="10"/>
        <v>844.71603085956201</v>
      </c>
      <c r="O31" s="2">
        <f t="shared" si="11"/>
        <v>871.61214108178422</v>
      </c>
      <c r="P31" s="2">
        <f t="shared" si="12"/>
        <v>952.60919239816144</v>
      </c>
      <c r="Q31" s="2">
        <f t="shared" si="13"/>
        <v>983.85919239816144</v>
      </c>
      <c r="R31" s="2">
        <f t="shared" si="1"/>
        <v>140.10919239816144</v>
      </c>
      <c r="S31" s="14"/>
      <c r="T31" s="2">
        <f t="shared" si="7"/>
        <v>80.997051316377224</v>
      </c>
      <c r="AB31">
        <v>0</v>
      </c>
      <c r="AC31" t="e">
        <f>AB31+#REF!</f>
        <v>#REF!</v>
      </c>
      <c r="AD31" t="e">
        <f t="shared" si="2"/>
        <v>#REF!</v>
      </c>
      <c r="AE31" t="e">
        <f t="shared" si="16"/>
        <v>#REF!</v>
      </c>
      <c r="AF31" t="e">
        <f t="shared" si="16"/>
        <v>#REF!</v>
      </c>
    </row>
    <row r="32" spans="1:32" x14ac:dyDescent="0.25">
      <c r="A32">
        <v>60</v>
      </c>
      <c r="B32" t="s">
        <v>5</v>
      </c>
      <c r="C32" s="1">
        <f t="shared" si="14"/>
        <v>121032.496</v>
      </c>
      <c r="D32" s="1">
        <f t="shared" si="15"/>
        <v>129.03200000000001</v>
      </c>
      <c r="E32" s="2">
        <f t="shared" si="3"/>
        <v>30.912987505984894</v>
      </c>
      <c r="F32" s="2">
        <f t="shared" si="4"/>
        <v>0.96603085956202794</v>
      </c>
      <c r="G32">
        <v>2.4E-2</v>
      </c>
      <c r="H32" s="2">
        <f t="shared" si="5"/>
        <v>26.896110222222219</v>
      </c>
      <c r="J32" s="2"/>
      <c r="K32" s="2">
        <f t="shared" si="9"/>
        <v>875</v>
      </c>
      <c r="L32" s="2">
        <f t="shared" si="6"/>
        <v>875</v>
      </c>
      <c r="M32" s="2">
        <f t="shared" si="0"/>
        <v>30.912987505984898</v>
      </c>
      <c r="N32" s="2">
        <f t="shared" si="10"/>
        <v>875.96603085956201</v>
      </c>
      <c r="O32" s="2">
        <f t="shared" si="11"/>
        <v>902.86214108178422</v>
      </c>
      <c r="P32" s="2">
        <f t="shared" si="12"/>
        <v>983.85919239816144</v>
      </c>
      <c r="Q32" s="2">
        <f t="shared" si="13"/>
        <v>1015.1091923981614</v>
      </c>
      <c r="R32" s="2">
        <f t="shared" si="1"/>
        <v>140.10919239816144</v>
      </c>
      <c r="S32" s="14"/>
      <c r="T32" s="2">
        <f t="shared" si="7"/>
        <v>80.997051316377224</v>
      </c>
      <c r="AB32">
        <v>0</v>
      </c>
      <c r="AC32" t="e">
        <f>AB32+#REF!</f>
        <v>#REF!</v>
      </c>
      <c r="AD32" t="e">
        <f t="shared" si="2"/>
        <v>#REF!</v>
      </c>
      <c r="AE32" t="e">
        <f t="shared" si="16"/>
        <v>#REF!</v>
      </c>
      <c r="AF32" t="e">
        <f t="shared" si="16"/>
        <v>#REF!</v>
      </c>
    </row>
    <row r="33" spans="1:32" x14ac:dyDescent="0.25">
      <c r="A33">
        <v>61</v>
      </c>
      <c r="B33" t="s">
        <v>5</v>
      </c>
      <c r="C33" s="1">
        <f t="shared" si="14"/>
        <v>121032.496</v>
      </c>
      <c r="D33" s="1">
        <f t="shared" si="15"/>
        <v>129.03200000000001</v>
      </c>
      <c r="E33" s="2">
        <f t="shared" si="3"/>
        <v>30.912987505984894</v>
      </c>
      <c r="F33" s="2">
        <f t="shared" si="4"/>
        <v>0.96603085956202794</v>
      </c>
      <c r="G33">
        <v>2.4E-2</v>
      </c>
      <c r="H33" s="2">
        <f t="shared" si="5"/>
        <v>26.896110222222219</v>
      </c>
      <c r="J33" s="2"/>
      <c r="K33" s="2">
        <f t="shared" si="9"/>
        <v>906.25</v>
      </c>
      <c r="L33" s="2">
        <f t="shared" si="6"/>
        <v>906.25</v>
      </c>
      <c r="M33" s="2">
        <f t="shared" si="0"/>
        <v>30.912987505984898</v>
      </c>
      <c r="N33" s="2">
        <f t="shared" si="10"/>
        <v>907.21603085956201</v>
      </c>
      <c r="O33" s="2">
        <f t="shared" si="11"/>
        <v>934.11214108178422</v>
      </c>
      <c r="P33" s="2">
        <f t="shared" si="12"/>
        <v>1015.1091923981614</v>
      </c>
      <c r="Q33" s="2">
        <f t="shared" si="13"/>
        <v>1046.3591923981614</v>
      </c>
      <c r="R33" s="2">
        <f t="shared" si="1"/>
        <v>140.10919239816144</v>
      </c>
      <c r="S33" s="14"/>
      <c r="T33" s="2">
        <f t="shared" si="7"/>
        <v>80.997051316377224</v>
      </c>
      <c r="AB33">
        <v>0</v>
      </c>
      <c r="AC33" t="e">
        <f>AB33+#REF!</f>
        <v>#REF!</v>
      </c>
      <c r="AD33" t="e">
        <f t="shared" si="2"/>
        <v>#REF!</v>
      </c>
      <c r="AE33" t="e">
        <f t="shared" si="16"/>
        <v>#REF!</v>
      </c>
      <c r="AF33" t="e">
        <f t="shared" si="16"/>
        <v>#REF!</v>
      </c>
    </row>
    <row r="34" spans="1:32" x14ac:dyDescent="0.25">
      <c r="A34">
        <v>62</v>
      </c>
      <c r="B34" t="s">
        <v>5</v>
      </c>
      <c r="C34" s="1">
        <f t="shared" si="14"/>
        <v>121032.496</v>
      </c>
      <c r="D34" s="1">
        <f t="shared" si="15"/>
        <v>129.03200000000001</v>
      </c>
      <c r="E34" s="2">
        <f t="shared" si="3"/>
        <v>30.912987505984894</v>
      </c>
      <c r="F34" s="2">
        <f t="shared" si="4"/>
        <v>0.96603085956202794</v>
      </c>
      <c r="G34">
        <v>2.1000000000000001E-2</v>
      </c>
      <c r="H34" s="2">
        <f t="shared" si="5"/>
        <v>26.896110222222219</v>
      </c>
      <c r="J34" s="2"/>
      <c r="K34" s="2">
        <f t="shared" si="9"/>
        <v>937.5</v>
      </c>
      <c r="L34" s="2">
        <f t="shared" si="6"/>
        <v>937.5</v>
      </c>
      <c r="M34" s="2">
        <f t="shared" si="0"/>
        <v>30.912987505984898</v>
      </c>
      <c r="N34" s="2">
        <f t="shared" si="10"/>
        <v>938.46603085956201</v>
      </c>
      <c r="O34" s="2">
        <f t="shared" si="11"/>
        <v>965.36214108178422</v>
      </c>
      <c r="P34" s="2">
        <f t="shared" si="12"/>
        <v>1046.3591923981614</v>
      </c>
      <c r="Q34" s="2">
        <f t="shared" si="13"/>
        <v>1077.6091923981614</v>
      </c>
      <c r="R34" s="2">
        <f t="shared" si="1"/>
        <v>140.10919239816144</v>
      </c>
      <c r="S34" s="14"/>
      <c r="T34" s="2">
        <f t="shared" si="7"/>
        <v>80.997051316377224</v>
      </c>
      <c r="AB34">
        <v>0</v>
      </c>
      <c r="AC34" t="e">
        <f>AB34+#REF!</f>
        <v>#REF!</v>
      </c>
      <c r="AD34" t="e">
        <f t="shared" si="2"/>
        <v>#REF!</v>
      </c>
      <c r="AE34" t="e">
        <f t="shared" si="16"/>
        <v>#REF!</v>
      </c>
      <c r="AF34" t="e">
        <f t="shared" si="16"/>
        <v>#REF!</v>
      </c>
    </row>
    <row r="35" spans="1:32" x14ac:dyDescent="0.25">
      <c r="A35">
        <v>63</v>
      </c>
      <c r="B35" t="s">
        <v>5</v>
      </c>
      <c r="C35" s="1">
        <f t="shared" si="14"/>
        <v>121032.496</v>
      </c>
      <c r="D35" s="1">
        <f t="shared" si="15"/>
        <v>129.03200000000001</v>
      </c>
      <c r="E35" s="2">
        <f t="shared" si="3"/>
        <v>30.912987505984894</v>
      </c>
      <c r="F35" s="2">
        <f t="shared" si="4"/>
        <v>0.96603085956202794</v>
      </c>
      <c r="G35">
        <v>2.3E-2</v>
      </c>
      <c r="H35" s="2">
        <f t="shared" si="5"/>
        <v>26.896110222222219</v>
      </c>
      <c r="J35" s="2"/>
      <c r="K35" s="2">
        <f t="shared" si="9"/>
        <v>968.75</v>
      </c>
      <c r="L35" s="2">
        <f t="shared" si="6"/>
        <v>968.75</v>
      </c>
      <c r="M35" s="2">
        <f t="shared" si="0"/>
        <v>30.912987505984898</v>
      </c>
      <c r="N35" s="2">
        <f t="shared" si="10"/>
        <v>969.71603085956201</v>
      </c>
      <c r="O35" s="2">
        <f t="shared" si="11"/>
        <v>996.61214108178422</v>
      </c>
      <c r="P35" s="2">
        <f t="shared" si="12"/>
        <v>1077.6091923981614</v>
      </c>
      <c r="Q35" s="2">
        <f t="shared" si="13"/>
        <v>1108.8591923981614</v>
      </c>
      <c r="R35" s="2">
        <f t="shared" si="1"/>
        <v>140.10919239816144</v>
      </c>
      <c r="S35" s="14"/>
      <c r="T35" s="2">
        <f t="shared" si="7"/>
        <v>80.997051316377224</v>
      </c>
      <c r="AB35">
        <v>0</v>
      </c>
      <c r="AC35" t="e">
        <f>AB35+#REF!</f>
        <v>#REF!</v>
      </c>
      <c r="AD35" t="e">
        <f t="shared" si="2"/>
        <v>#REF!</v>
      </c>
      <c r="AE35" t="e">
        <f t="shared" si="16"/>
        <v>#REF!</v>
      </c>
      <c r="AF35" t="e">
        <f t="shared" si="16"/>
        <v>#REF!</v>
      </c>
    </row>
    <row r="36" spans="1:32" x14ac:dyDescent="0.25">
      <c r="A36">
        <v>64</v>
      </c>
      <c r="B36" t="s">
        <v>4</v>
      </c>
      <c r="C36" s="1">
        <f>C4</f>
        <v>484288.5</v>
      </c>
      <c r="D36" s="1">
        <f>D4</f>
        <v>165.5625</v>
      </c>
      <c r="E36" s="2">
        <f t="shared" si="3"/>
        <v>39.6648234078339</v>
      </c>
      <c r="F36" s="2">
        <f t="shared" si="4"/>
        <v>1.2395257314948094</v>
      </c>
      <c r="G36">
        <v>5.7000000000000002E-2</v>
      </c>
      <c r="H36" s="2">
        <f t="shared" si="5"/>
        <v>107.61966666666667</v>
      </c>
      <c r="J36" s="2"/>
      <c r="K36" s="2">
        <f t="shared" si="9"/>
        <v>1000</v>
      </c>
      <c r="L36" s="2">
        <f t="shared" si="6"/>
        <v>1000</v>
      </c>
      <c r="M36" s="2">
        <f t="shared" ref="M36:M67" si="17">1000*D36/$D$75</f>
        <v>39.6648234078339</v>
      </c>
      <c r="N36" s="2">
        <f t="shared" si="10"/>
        <v>1001.2395257314948</v>
      </c>
      <c r="O36" s="2">
        <f t="shared" si="11"/>
        <v>1108.8591923981614</v>
      </c>
      <c r="P36" s="2">
        <f t="shared" si="12"/>
        <v>1108.8591923981614</v>
      </c>
      <c r="Q36" s="2">
        <f t="shared" si="13"/>
        <v>1140.1091923981614</v>
      </c>
      <c r="R36" s="2">
        <f t="shared" ref="R36:R67" si="18">Q36-K36</f>
        <v>140.10919239816144</v>
      </c>
      <c r="S36" s="14"/>
      <c r="T36" s="2">
        <f t="shared" si="7"/>
        <v>0</v>
      </c>
      <c r="AB36">
        <v>0</v>
      </c>
      <c r="AC36" t="e">
        <f>AB36+#REF!</f>
        <v>#REF!</v>
      </c>
      <c r="AD36" t="e">
        <f t="shared" ref="AD36:AD67" si="19">M36+AC36</f>
        <v>#REF!</v>
      </c>
      <c r="AE36" t="e">
        <f t="shared" si="16"/>
        <v>#REF!</v>
      </c>
      <c r="AF36" t="e">
        <f t="shared" si="16"/>
        <v>#REF!</v>
      </c>
    </row>
    <row r="37" spans="1:32" x14ac:dyDescent="0.25">
      <c r="A37">
        <v>65</v>
      </c>
      <c r="B37" t="s">
        <v>5</v>
      </c>
      <c r="C37" s="1">
        <f>C35</f>
        <v>121032.496</v>
      </c>
      <c r="D37">
        <v>146</v>
      </c>
      <c r="E37" s="2">
        <f t="shared" si="3"/>
        <v>34.978115319252545</v>
      </c>
      <c r="F37" s="2">
        <f t="shared" si="4"/>
        <v>1.093066103726642</v>
      </c>
      <c r="G37">
        <v>2.5000000000000001E-2</v>
      </c>
      <c r="H37" s="2">
        <f t="shared" si="5"/>
        <v>26.896110222222219</v>
      </c>
      <c r="J37" s="2"/>
      <c r="K37" s="2">
        <f t="shared" si="9"/>
        <v>1031.25</v>
      </c>
      <c r="L37" s="2">
        <f t="shared" ref="L37:L67" si="20">IF(K37&gt;N36, K37, N36)</f>
        <v>1031.25</v>
      </c>
      <c r="M37" s="2">
        <f t="shared" si="17"/>
        <v>34.978115319252545</v>
      </c>
      <c r="N37" s="2">
        <f t="shared" si="10"/>
        <v>1108.8591923981614</v>
      </c>
      <c r="O37" s="2">
        <f t="shared" si="11"/>
        <v>1135.7553026203836</v>
      </c>
      <c r="P37" s="2">
        <f t="shared" si="12"/>
        <v>1140.1091923981614</v>
      </c>
      <c r="Q37" s="2">
        <f t="shared" si="13"/>
        <v>1171.3591923981614</v>
      </c>
      <c r="R37" s="2">
        <f t="shared" si="18"/>
        <v>140.10919239816144</v>
      </c>
      <c r="S37" s="14"/>
      <c r="T37" s="2">
        <f t="shared" si="7"/>
        <v>4.3538897777777947</v>
      </c>
      <c r="AB37">
        <v>0</v>
      </c>
      <c r="AC37" t="e">
        <f>AB37+#REF!</f>
        <v>#REF!</v>
      </c>
      <c r="AD37" t="e">
        <f t="shared" si="19"/>
        <v>#REF!</v>
      </c>
      <c r="AE37" t="e">
        <f t="shared" ref="AE37:AF52" si="21">AD37+U37</f>
        <v>#REF!</v>
      </c>
      <c r="AF37" t="e">
        <f t="shared" si="21"/>
        <v>#REF!</v>
      </c>
    </row>
    <row r="38" spans="1:32" x14ac:dyDescent="0.25">
      <c r="A38">
        <v>66</v>
      </c>
      <c r="B38" t="s">
        <v>5</v>
      </c>
      <c r="C38" s="1">
        <f>C37</f>
        <v>121032.496</v>
      </c>
      <c r="D38" s="1">
        <f>D5</f>
        <v>129.03200000000001</v>
      </c>
      <c r="E38" s="2">
        <f t="shared" si="3"/>
        <v>30.912987505984894</v>
      </c>
      <c r="F38" s="2">
        <f t="shared" si="4"/>
        <v>0.96603085956202794</v>
      </c>
      <c r="G38">
        <v>2.5000000000000001E-2</v>
      </c>
      <c r="H38" s="2">
        <f t="shared" si="5"/>
        <v>26.896110222222219</v>
      </c>
      <c r="J38" s="2"/>
      <c r="K38" s="2">
        <f t="shared" si="9"/>
        <v>1062.5</v>
      </c>
      <c r="L38" s="2">
        <f t="shared" si="20"/>
        <v>1108.8591923981614</v>
      </c>
      <c r="M38" s="2">
        <f t="shared" si="17"/>
        <v>30.912987505984898</v>
      </c>
      <c r="N38" s="2">
        <f t="shared" si="10"/>
        <v>1135.7553026203836</v>
      </c>
      <c r="O38" s="2">
        <f t="shared" si="11"/>
        <v>1162.6514128426059</v>
      </c>
      <c r="P38" s="2">
        <f t="shared" si="12"/>
        <v>1171.3591923981614</v>
      </c>
      <c r="Q38" s="2">
        <f t="shared" si="13"/>
        <v>1202.6091923981614</v>
      </c>
      <c r="R38" s="2">
        <f t="shared" si="18"/>
        <v>140.10919239816144</v>
      </c>
      <c r="S38" s="14"/>
      <c r="T38" s="2">
        <f t="shared" si="7"/>
        <v>8.7077795555555895</v>
      </c>
      <c r="AB38">
        <v>0</v>
      </c>
      <c r="AC38" t="e">
        <f>AB38+#REF!</f>
        <v>#REF!</v>
      </c>
      <c r="AD38" t="e">
        <f t="shared" si="19"/>
        <v>#REF!</v>
      </c>
      <c r="AE38" t="e">
        <f t="shared" si="21"/>
        <v>#REF!</v>
      </c>
      <c r="AF38" t="e">
        <f t="shared" si="21"/>
        <v>#REF!</v>
      </c>
    </row>
    <row r="39" spans="1:32" x14ac:dyDescent="0.25">
      <c r="A39">
        <v>67</v>
      </c>
      <c r="B39" t="s">
        <v>5</v>
      </c>
      <c r="C39" s="1">
        <f t="shared" ref="C39:C67" si="22">C37</f>
        <v>121032.496</v>
      </c>
      <c r="D39" s="1">
        <f t="shared" ref="D39:D67" si="23">D6</f>
        <v>129.03200000000001</v>
      </c>
      <c r="E39" s="2">
        <f t="shared" si="3"/>
        <v>30.912987505984894</v>
      </c>
      <c r="F39" s="2">
        <f t="shared" si="4"/>
        <v>0.96603085956202794</v>
      </c>
      <c r="G39">
        <v>2.3E-2</v>
      </c>
      <c r="H39" s="2">
        <f t="shared" si="5"/>
        <v>26.896110222222219</v>
      </c>
      <c r="J39" s="2"/>
      <c r="K39" s="2">
        <f t="shared" si="9"/>
        <v>1093.75</v>
      </c>
      <c r="L39" s="2">
        <f t="shared" si="20"/>
        <v>1135.7553026203836</v>
      </c>
      <c r="M39" s="2">
        <f t="shared" si="17"/>
        <v>30.912987505984898</v>
      </c>
      <c r="N39" s="2">
        <f t="shared" si="10"/>
        <v>1162.6514128426059</v>
      </c>
      <c r="O39" s="2">
        <f t="shared" si="11"/>
        <v>1189.5475230648281</v>
      </c>
      <c r="P39" s="2">
        <f t="shared" si="12"/>
        <v>1202.6091923981614</v>
      </c>
      <c r="Q39" s="2">
        <f t="shared" si="13"/>
        <v>1233.8591923981614</v>
      </c>
      <c r="R39" s="2">
        <f t="shared" si="18"/>
        <v>140.10919239816144</v>
      </c>
      <c r="S39" s="14"/>
      <c r="T39" s="2">
        <f t="shared" si="7"/>
        <v>13.061669333333384</v>
      </c>
      <c r="AB39">
        <v>0</v>
      </c>
      <c r="AC39" t="e">
        <f>AB39+#REF!</f>
        <v>#REF!</v>
      </c>
      <c r="AD39" t="e">
        <f t="shared" si="19"/>
        <v>#REF!</v>
      </c>
      <c r="AE39" t="e">
        <f t="shared" si="21"/>
        <v>#REF!</v>
      </c>
      <c r="AF39" t="e">
        <f t="shared" si="21"/>
        <v>#REF!</v>
      </c>
    </row>
    <row r="40" spans="1:32" x14ac:dyDescent="0.25">
      <c r="A40">
        <v>68</v>
      </c>
      <c r="B40" t="s">
        <v>5</v>
      </c>
      <c r="C40" s="1">
        <f t="shared" si="22"/>
        <v>121032.496</v>
      </c>
      <c r="D40" s="1">
        <f t="shared" si="23"/>
        <v>129.03200000000001</v>
      </c>
      <c r="E40" s="2">
        <f t="shared" si="3"/>
        <v>30.912987505984894</v>
      </c>
      <c r="F40" s="2">
        <f t="shared" si="4"/>
        <v>0.96603085956202794</v>
      </c>
      <c r="G40">
        <v>2.5999999999999999E-2</v>
      </c>
      <c r="H40" s="2">
        <f t="shared" si="5"/>
        <v>26.896110222222219</v>
      </c>
      <c r="J40" s="2"/>
      <c r="K40" s="2">
        <f t="shared" si="9"/>
        <v>1125</v>
      </c>
      <c r="L40" s="2">
        <f t="shared" si="20"/>
        <v>1162.6514128426059</v>
      </c>
      <c r="M40" s="2">
        <f t="shared" si="17"/>
        <v>30.912987505984898</v>
      </c>
      <c r="N40" s="2">
        <f t="shared" si="10"/>
        <v>1189.5475230648281</v>
      </c>
      <c r="O40" s="2">
        <f t="shared" si="11"/>
        <v>1216.4436332870503</v>
      </c>
      <c r="P40" s="2">
        <f t="shared" si="12"/>
        <v>1233.8591923981614</v>
      </c>
      <c r="Q40" s="2">
        <f t="shared" si="13"/>
        <v>1265.1091923981614</v>
      </c>
      <c r="R40" s="2">
        <f t="shared" si="18"/>
        <v>140.10919239816144</v>
      </c>
      <c r="S40" s="14"/>
      <c r="T40" s="2">
        <f t="shared" si="7"/>
        <v>17.415559111111179</v>
      </c>
      <c r="AB40">
        <v>0</v>
      </c>
      <c r="AC40" t="e">
        <f>AB40+#REF!</f>
        <v>#REF!</v>
      </c>
      <c r="AD40" t="e">
        <f t="shared" si="19"/>
        <v>#REF!</v>
      </c>
      <c r="AE40" t="e">
        <f t="shared" si="21"/>
        <v>#REF!</v>
      </c>
      <c r="AF40" t="e">
        <f t="shared" si="21"/>
        <v>#REF!</v>
      </c>
    </row>
    <row r="41" spans="1:32" x14ac:dyDescent="0.25">
      <c r="A41">
        <v>69</v>
      </c>
      <c r="B41" t="s">
        <v>5</v>
      </c>
      <c r="C41" s="1">
        <f t="shared" si="22"/>
        <v>121032.496</v>
      </c>
      <c r="D41" s="1">
        <f t="shared" si="23"/>
        <v>129.03200000000001</v>
      </c>
      <c r="E41" s="2">
        <f t="shared" si="3"/>
        <v>30.912987505984894</v>
      </c>
      <c r="F41" s="2">
        <f t="shared" si="4"/>
        <v>0.96603085956202794</v>
      </c>
      <c r="G41">
        <v>2.4E-2</v>
      </c>
      <c r="H41" s="2">
        <f t="shared" si="5"/>
        <v>26.896110222222219</v>
      </c>
      <c r="J41" s="2"/>
      <c r="K41" s="2">
        <f t="shared" si="9"/>
        <v>1156.25</v>
      </c>
      <c r="L41" s="2">
        <f t="shared" si="20"/>
        <v>1189.5475230648281</v>
      </c>
      <c r="M41" s="2">
        <f t="shared" si="17"/>
        <v>30.912987505984898</v>
      </c>
      <c r="N41" s="2">
        <f t="shared" si="10"/>
        <v>1216.4436332870503</v>
      </c>
      <c r="O41" s="2">
        <f t="shared" si="11"/>
        <v>1243.3397435092725</v>
      </c>
      <c r="P41" s="2">
        <f t="shared" si="12"/>
        <v>1265.1091923981614</v>
      </c>
      <c r="Q41" s="2">
        <f t="shared" si="13"/>
        <v>1296.3591923981614</v>
      </c>
      <c r="R41" s="2">
        <f t="shared" si="18"/>
        <v>140.10919239816144</v>
      </c>
      <c r="S41" s="14"/>
      <c r="T41" s="2">
        <f t="shared" si="7"/>
        <v>21.769448888888974</v>
      </c>
      <c r="AB41">
        <v>0</v>
      </c>
      <c r="AC41" t="e">
        <f>AB41+#REF!</f>
        <v>#REF!</v>
      </c>
      <c r="AD41" t="e">
        <f t="shared" si="19"/>
        <v>#REF!</v>
      </c>
      <c r="AE41" t="e">
        <f t="shared" si="21"/>
        <v>#REF!</v>
      </c>
      <c r="AF41" t="e">
        <f t="shared" si="21"/>
        <v>#REF!</v>
      </c>
    </row>
    <row r="42" spans="1:32" x14ac:dyDescent="0.25">
      <c r="A42">
        <v>70</v>
      </c>
      <c r="B42" t="s">
        <v>5</v>
      </c>
      <c r="C42" s="1">
        <f t="shared" si="22"/>
        <v>121032.496</v>
      </c>
      <c r="D42" s="1">
        <f t="shared" si="23"/>
        <v>129.03200000000001</v>
      </c>
      <c r="E42" s="2">
        <f t="shared" si="3"/>
        <v>30.912987505984894</v>
      </c>
      <c r="F42" s="2">
        <f t="shared" si="4"/>
        <v>0.96603085956202794</v>
      </c>
      <c r="G42">
        <v>2.5000000000000001E-2</v>
      </c>
      <c r="H42" s="2">
        <f t="shared" si="5"/>
        <v>26.896110222222219</v>
      </c>
      <c r="J42" s="2"/>
      <c r="K42" s="2">
        <f t="shared" si="9"/>
        <v>1187.5</v>
      </c>
      <c r="L42" s="2">
        <f t="shared" si="20"/>
        <v>1216.4436332870503</v>
      </c>
      <c r="M42" s="2">
        <f t="shared" si="17"/>
        <v>30.912987505984898</v>
      </c>
      <c r="N42" s="2">
        <f t="shared" si="10"/>
        <v>1243.3397435092725</v>
      </c>
      <c r="O42" s="2">
        <f t="shared" si="11"/>
        <v>1270.2358537314947</v>
      </c>
      <c r="P42" s="2">
        <f t="shared" si="12"/>
        <v>1296.3591923981614</v>
      </c>
      <c r="Q42" s="2">
        <f t="shared" si="13"/>
        <v>1327.6091923981614</v>
      </c>
      <c r="R42" s="2">
        <f t="shared" si="18"/>
        <v>140.10919239816144</v>
      </c>
      <c r="S42" s="14"/>
      <c r="T42" s="2">
        <f t="shared" si="7"/>
        <v>26.123338666666768</v>
      </c>
      <c r="AB42">
        <v>0</v>
      </c>
      <c r="AC42" t="e">
        <f>AB42+#REF!</f>
        <v>#REF!</v>
      </c>
      <c r="AD42" t="e">
        <f t="shared" si="19"/>
        <v>#REF!</v>
      </c>
      <c r="AE42" t="e">
        <f t="shared" si="21"/>
        <v>#REF!</v>
      </c>
      <c r="AF42" t="e">
        <f t="shared" si="21"/>
        <v>#REF!</v>
      </c>
    </row>
    <row r="43" spans="1:32" x14ac:dyDescent="0.25">
      <c r="A43">
        <v>71</v>
      </c>
      <c r="B43" t="s">
        <v>5</v>
      </c>
      <c r="C43" s="1">
        <f t="shared" si="22"/>
        <v>121032.496</v>
      </c>
      <c r="D43" s="1">
        <f t="shared" si="23"/>
        <v>129.03200000000001</v>
      </c>
      <c r="E43" s="2">
        <f t="shared" si="3"/>
        <v>30.912987505984894</v>
      </c>
      <c r="F43" s="2">
        <f t="shared" si="4"/>
        <v>0.96603085956202794</v>
      </c>
      <c r="G43">
        <v>2.1999999999999999E-2</v>
      </c>
      <c r="H43" s="2">
        <f t="shared" si="5"/>
        <v>26.896110222222219</v>
      </c>
      <c r="J43" s="2"/>
      <c r="K43" s="2">
        <f t="shared" si="9"/>
        <v>1218.75</v>
      </c>
      <c r="L43" s="2">
        <f t="shared" si="20"/>
        <v>1243.3397435092725</v>
      </c>
      <c r="M43" s="2">
        <f t="shared" si="17"/>
        <v>30.912987505984898</v>
      </c>
      <c r="N43" s="2">
        <f t="shared" si="10"/>
        <v>1270.2358537314947</v>
      </c>
      <c r="O43" s="2">
        <f t="shared" si="11"/>
        <v>1297.1319639537169</v>
      </c>
      <c r="P43" s="2">
        <f t="shared" si="12"/>
        <v>1327.6091923981614</v>
      </c>
      <c r="Q43" s="2">
        <f t="shared" si="13"/>
        <v>1358.8591923981614</v>
      </c>
      <c r="R43" s="2">
        <f t="shared" si="18"/>
        <v>140.10919239816144</v>
      </c>
      <c r="S43" s="14"/>
      <c r="T43" s="2">
        <f t="shared" si="7"/>
        <v>30.477228444444563</v>
      </c>
      <c r="AB43">
        <v>0</v>
      </c>
      <c r="AC43" t="e">
        <f>AB43+#REF!</f>
        <v>#REF!</v>
      </c>
      <c r="AD43" t="e">
        <f t="shared" si="19"/>
        <v>#REF!</v>
      </c>
      <c r="AE43" t="e">
        <f t="shared" si="21"/>
        <v>#REF!</v>
      </c>
      <c r="AF43" t="e">
        <f t="shared" si="21"/>
        <v>#REF!</v>
      </c>
    </row>
    <row r="44" spans="1:32" x14ac:dyDescent="0.25">
      <c r="A44">
        <v>72</v>
      </c>
      <c r="B44" t="s">
        <v>5</v>
      </c>
      <c r="C44" s="1">
        <f t="shared" si="22"/>
        <v>121032.496</v>
      </c>
      <c r="D44" s="1">
        <f t="shared" si="23"/>
        <v>129.03200000000001</v>
      </c>
      <c r="E44" s="2">
        <f t="shared" si="3"/>
        <v>30.912987505984894</v>
      </c>
      <c r="F44" s="2">
        <f t="shared" si="4"/>
        <v>0.96603085956202794</v>
      </c>
      <c r="G44">
        <v>2.1000000000000001E-2</v>
      </c>
      <c r="H44" s="2">
        <f t="shared" si="5"/>
        <v>26.896110222222219</v>
      </c>
      <c r="J44" s="2"/>
      <c r="K44" s="2">
        <f t="shared" si="9"/>
        <v>1250</v>
      </c>
      <c r="L44" s="2">
        <f t="shared" si="20"/>
        <v>1270.2358537314947</v>
      </c>
      <c r="M44" s="2">
        <f t="shared" si="17"/>
        <v>30.912987505984898</v>
      </c>
      <c r="N44" s="2">
        <f t="shared" si="10"/>
        <v>1297.1319639537169</v>
      </c>
      <c r="O44" s="2">
        <f t="shared" si="11"/>
        <v>1324.0280741759391</v>
      </c>
      <c r="P44" s="2">
        <f t="shared" si="12"/>
        <v>1358.8591923981614</v>
      </c>
      <c r="Q44" s="2">
        <f t="shared" si="13"/>
        <v>1390.1091923981614</v>
      </c>
      <c r="R44" s="2">
        <f t="shared" si="18"/>
        <v>140.10919239816144</v>
      </c>
      <c r="S44" s="14"/>
      <c r="T44" s="2">
        <f t="shared" si="7"/>
        <v>34.831118222222358</v>
      </c>
      <c r="AB44">
        <v>0</v>
      </c>
      <c r="AC44" t="e">
        <f>AB44+#REF!</f>
        <v>#REF!</v>
      </c>
      <c r="AD44" t="e">
        <f t="shared" si="19"/>
        <v>#REF!</v>
      </c>
      <c r="AE44" t="e">
        <f t="shared" si="21"/>
        <v>#REF!</v>
      </c>
      <c r="AF44" t="e">
        <f t="shared" si="21"/>
        <v>#REF!</v>
      </c>
    </row>
    <row r="45" spans="1:32" x14ac:dyDescent="0.25">
      <c r="A45">
        <v>73</v>
      </c>
      <c r="B45" t="s">
        <v>5</v>
      </c>
      <c r="C45" s="1">
        <f t="shared" si="22"/>
        <v>121032.496</v>
      </c>
      <c r="D45" s="1">
        <f t="shared" si="23"/>
        <v>129.03200000000001</v>
      </c>
      <c r="E45" s="2">
        <f t="shared" si="3"/>
        <v>30.912987505984894</v>
      </c>
      <c r="F45" s="2">
        <f t="shared" si="4"/>
        <v>0.96603085956202794</v>
      </c>
      <c r="G45">
        <v>2.1000000000000001E-2</v>
      </c>
      <c r="H45" s="2">
        <f t="shared" si="5"/>
        <v>26.896110222222219</v>
      </c>
      <c r="J45" s="2"/>
      <c r="K45" s="2">
        <f t="shared" si="9"/>
        <v>1281.25</v>
      </c>
      <c r="L45" s="2">
        <f t="shared" si="20"/>
        <v>1297.1319639537169</v>
      </c>
      <c r="M45" s="2">
        <f t="shared" si="17"/>
        <v>30.912987505984898</v>
      </c>
      <c r="N45" s="2">
        <f t="shared" si="10"/>
        <v>1324.0280741759391</v>
      </c>
      <c r="O45" s="2">
        <f t="shared" si="11"/>
        <v>1350.9241843981613</v>
      </c>
      <c r="P45" s="2">
        <f t="shared" si="12"/>
        <v>1390.1091923981614</v>
      </c>
      <c r="Q45" s="2">
        <f t="shared" si="13"/>
        <v>1421.3591923981614</v>
      </c>
      <c r="R45" s="2">
        <f t="shared" si="18"/>
        <v>140.10919239816144</v>
      </c>
      <c r="S45" s="14"/>
      <c r="T45" s="2">
        <f t="shared" si="7"/>
        <v>39.185008000000153</v>
      </c>
      <c r="AB45">
        <v>0</v>
      </c>
      <c r="AC45" t="e">
        <f>AB45+#REF!</f>
        <v>#REF!</v>
      </c>
      <c r="AD45" t="e">
        <f t="shared" si="19"/>
        <v>#REF!</v>
      </c>
      <c r="AE45" t="e">
        <f t="shared" si="21"/>
        <v>#REF!</v>
      </c>
      <c r="AF45" t="e">
        <f t="shared" si="21"/>
        <v>#REF!</v>
      </c>
    </row>
    <row r="46" spans="1:32" x14ac:dyDescent="0.25">
      <c r="A46">
        <v>74</v>
      </c>
      <c r="B46" t="s">
        <v>5</v>
      </c>
      <c r="C46" s="1">
        <f t="shared" si="22"/>
        <v>121032.496</v>
      </c>
      <c r="D46" s="1">
        <f t="shared" si="23"/>
        <v>129.03200000000001</v>
      </c>
      <c r="E46" s="2">
        <f t="shared" si="3"/>
        <v>30.912987505984894</v>
      </c>
      <c r="F46" s="2">
        <f t="shared" si="4"/>
        <v>0.96603085956202794</v>
      </c>
      <c r="G46">
        <v>2.3E-2</v>
      </c>
      <c r="H46" s="2">
        <f t="shared" si="5"/>
        <v>26.896110222222219</v>
      </c>
      <c r="J46" s="2"/>
      <c r="K46" s="2">
        <f t="shared" si="9"/>
        <v>1312.5</v>
      </c>
      <c r="L46" s="2">
        <f t="shared" si="20"/>
        <v>1324.0280741759391</v>
      </c>
      <c r="M46" s="2">
        <f t="shared" si="17"/>
        <v>30.912987505984898</v>
      </c>
      <c r="N46" s="2">
        <f t="shared" si="10"/>
        <v>1350.9241843981613</v>
      </c>
      <c r="O46" s="2">
        <f t="shared" si="11"/>
        <v>1377.8202946203835</v>
      </c>
      <c r="P46" s="2">
        <f t="shared" si="12"/>
        <v>1421.3591923981614</v>
      </c>
      <c r="Q46" s="2">
        <f t="shared" si="13"/>
        <v>1452.6091923981614</v>
      </c>
      <c r="R46" s="2">
        <f t="shared" si="18"/>
        <v>140.10919239816144</v>
      </c>
      <c r="S46" s="14"/>
      <c r="T46" s="2">
        <f t="shared" si="7"/>
        <v>43.538897777777947</v>
      </c>
      <c r="AB46">
        <v>0</v>
      </c>
      <c r="AC46" t="e">
        <f>AB46+#REF!</f>
        <v>#REF!</v>
      </c>
      <c r="AD46" t="e">
        <f t="shared" si="19"/>
        <v>#REF!</v>
      </c>
      <c r="AE46" t="e">
        <f t="shared" si="21"/>
        <v>#REF!</v>
      </c>
      <c r="AF46" t="e">
        <f t="shared" si="21"/>
        <v>#REF!</v>
      </c>
    </row>
    <row r="47" spans="1:32" x14ac:dyDescent="0.25">
      <c r="A47">
        <v>75</v>
      </c>
      <c r="B47" t="s">
        <v>5</v>
      </c>
      <c r="C47" s="1">
        <f t="shared" si="22"/>
        <v>121032.496</v>
      </c>
      <c r="D47" s="1">
        <f t="shared" si="23"/>
        <v>129.03200000000001</v>
      </c>
      <c r="E47" s="2">
        <f t="shared" si="3"/>
        <v>30.912987505984894</v>
      </c>
      <c r="F47" s="2">
        <f t="shared" si="4"/>
        <v>0.96603085956202794</v>
      </c>
      <c r="G47">
        <v>2.3E-2</v>
      </c>
      <c r="H47" s="2">
        <f t="shared" si="5"/>
        <v>26.896110222222219</v>
      </c>
      <c r="J47" s="2"/>
      <c r="K47" s="2">
        <f t="shared" si="9"/>
        <v>1343.75</v>
      </c>
      <c r="L47" s="2">
        <f t="shared" si="20"/>
        <v>1350.9241843981613</v>
      </c>
      <c r="M47" s="2">
        <f t="shared" si="17"/>
        <v>30.912987505984898</v>
      </c>
      <c r="N47" s="2">
        <f t="shared" si="10"/>
        <v>1377.8202946203835</v>
      </c>
      <c r="O47" s="2">
        <f t="shared" si="11"/>
        <v>1404.7164048426057</v>
      </c>
      <c r="P47" s="2">
        <f t="shared" si="12"/>
        <v>1452.6091923981614</v>
      </c>
      <c r="Q47" s="2">
        <f t="shared" si="13"/>
        <v>1483.8591923981614</v>
      </c>
      <c r="R47" s="2">
        <f t="shared" si="18"/>
        <v>140.10919239816144</v>
      </c>
      <c r="S47" s="14"/>
      <c r="T47" s="2">
        <f t="shared" si="7"/>
        <v>47.892787555555742</v>
      </c>
      <c r="AB47">
        <v>0</v>
      </c>
      <c r="AC47" t="e">
        <f>AB47+#REF!</f>
        <v>#REF!</v>
      </c>
      <c r="AD47" t="e">
        <f t="shared" si="19"/>
        <v>#REF!</v>
      </c>
      <c r="AE47" t="e">
        <f t="shared" si="21"/>
        <v>#REF!</v>
      </c>
      <c r="AF47" t="e">
        <f t="shared" si="21"/>
        <v>#REF!</v>
      </c>
    </row>
    <row r="48" spans="1:32" x14ac:dyDescent="0.25">
      <c r="A48">
        <v>76</v>
      </c>
      <c r="B48" t="s">
        <v>5</v>
      </c>
      <c r="C48" s="1">
        <f t="shared" si="22"/>
        <v>121032.496</v>
      </c>
      <c r="D48" s="1">
        <f t="shared" si="23"/>
        <v>129.03200000000001</v>
      </c>
      <c r="E48" s="2">
        <f t="shared" si="3"/>
        <v>30.912987505984894</v>
      </c>
      <c r="F48" s="2">
        <f t="shared" si="4"/>
        <v>0.96603085956202794</v>
      </c>
      <c r="G48">
        <v>2.8000000000000001E-2</v>
      </c>
      <c r="H48" s="2">
        <f t="shared" si="5"/>
        <v>26.896110222222219</v>
      </c>
      <c r="J48" s="2"/>
      <c r="K48" s="2">
        <f t="shared" si="9"/>
        <v>1375</v>
      </c>
      <c r="L48" s="2">
        <f t="shared" si="20"/>
        <v>1377.8202946203835</v>
      </c>
      <c r="M48" s="2">
        <f t="shared" si="17"/>
        <v>30.912987505984898</v>
      </c>
      <c r="N48" s="2">
        <f t="shared" si="10"/>
        <v>1404.7164048426057</v>
      </c>
      <c r="O48" s="2">
        <f t="shared" si="11"/>
        <v>1431.6125150648279</v>
      </c>
      <c r="P48" s="2">
        <f t="shared" si="12"/>
        <v>1483.8591923981614</v>
      </c>
      <c r="Q48" s="2">
        <f t="shared" si="13"/>
        <v>1515.1091923981614</v>
      </c>
      <c r="R48" s="2">
        <f t="shared" si="18"/>
        <v>140.10919239816144</v>
      </c>
      <c r="S48" s="14"/>
      <c r="T48" s="2">
        <f t="shared" si="7"/>
        <v>52.246677333333537</v>
      </c>
      <c r="AB48">
        <v>0</v>
      </c>
      <c r="AC48" t="e">
        <f>AB48+#REF!</f>
        <v>#REF!</v>
      </c>
      <c r="AD48" t="e">
        <f t="shared" si="19"/>
        <v>#REF!</v>
      </c>
      <c r="AE48" t="e">
        <f t="shared" si="21"/>
        <v>#REF!</v>
      </c>
      <c r="AF48" t="e">
        <f t="shared" si="21"/>
        <v>#REF!</v>
      </c>
    </row>
    <row r="49" spans="1:32" x14ac:dyDescent="0.25">
      <c r="A49">
        <v>77</v>
      </c>
      <c r="B49" t="s">
        <v>5</v>
      </c>
      <c r="C49" s="1">
        <f t="shared" si="22"/>
        <v>121032.496</v>
      </c>
      <c r="D49" s="1">
        <f t="shared" si="23"/>
        <v>129.03200000000001</v>
      </c>
      <c r="E49" s="2">
        <f t="shared" si="3"/>
        <v>30.912987505984894</v>
      </c>
      <c r="F49" s="2">
        <f t="shared" si="4"/>
        <v>0.96603085956202794</v>
      </c>
      <c r="G49">
        <v>2.8000000000000001E-2</v>
      </c>
      <c r="H49" s="2">
        <f t="shared" si="5"/>
        <v>26.896110222222219</v>
      </c>
      <c r="J49" s="2"/>
      <c r="K49" s="2">
        <f t="shared" si="9"/>
        <v>1406.25</v>
      </c>
      <c r="L49" s="2">
        <f t="shared" si="20"/>
        <v>1406.25</v>
      </c>
      <c r="M49" s="2">
        <f t="shared" si="17"/>
        <v>30.912987505984898</v>
      </c>
      <c r="N49" s="2">
        <f t="shared" si="10"/>
        <v>1431.6125150648279</v>
      </c>
      <c r="O49" s="2">
        <f t="shared" si="11"/>
        <v>1458.5086252870501</v>
      </c>
      <c r="P49" s="2">
        <f t="shared" si="12"/>
        <v>1515.1091923981614</v>
      </c>
      <c r="Q49" s="2">
        <f t="shared" si="13"/>
        <v>1546.3591923981614</v>
      </c>
      <c r="R49" s="2">
        <f t="shared" si="18"/>
        <v>140.10919239816144</v>
      </c>
      <c r="S49" s="14"/>
      <c r="T49" s="2">
        <f t="shared" si="7"/>
        <v>56.600567111111332</v>
      </c>
      <c r="AB49">
        <v>0</v>
      </c>
      <c r="AC49" t="e">
        <f>AB49+#REF!</f>
        <v>#REF!</v>
      </c>
      <c r="AD49" t="e">
        <f t="shared" si="19"/>
        <v>#REF!</v>
      </c>
      <c r="AE49" t="e">
        <f t="shared" si="21"/>
        <v>#REF!</v>
      </c>
      <c r="AF49" t="e">
        <f t="shared" si="21"/>
        <v>#REF!</v>
      </c>
    </row>
    <row r="50" spans="1:32" x14ac:dyDescent="0.25">
      <c r="A50">
        <v>78</v>
      </c>
      <c r="B50" t="s">
        <v>5</v>
      </c>
      <c r="C50" s="1">
        <f t="shared" si="22"/>
        <v>121032.496</v>
      </c>
      <c r="D50" s="1">
        <f t="shared" si="23"/>
        <v>129.03200000000001</v>
      </c>
      <c r="E50" s="2">
        <f t="shared" si="3"/>
        <v>30.912987505984894</v>
      </c>
      <c r="F50" s="2">
        <f t="shared" si="4"/>
        <v>0.96603085956202794</v>
      </c>
      <c r="G50">
        <v>2.3E-2</v>
      </c>
      <c r="H50" s="2">
        <f t="shared" si="5"/>
        <v>26.896110222222219</v>
      </c>
      <c r="J50" s="2"/>
      <c r="K50" s="2">
        <f t="shared" si="9"/>
        <v>1437.5</v>
      </c>
      <c r="L50" s="2">
        <f t="shared" si="20"/>
        <v>1437.5</v>
      </c>
      <c r="M50" s="2">
        <f t="shared" si="17"/>
        <v>30.912987505984898</v>
      </c>
      <c r="N50" s="2">
        <f t="shared" si="10"/>
        <v>1458.5086252870501</v>
      </c>
      <c r="O50" s="2">
        <f t="shared" si="11"/>
        <v>1485.4047355092723</v>
      </c>
      <c r="P50" s="2">
        <f t="shared" si="12"/>
        <v>1546.3591923981614</v>
      </c>
      <c r="Q50" s="2">
        <f t="shared" si="13"/>
        <v>1577.6091923981614</v>
      </c>
      <c r="R50" s="2">
        <f t="shared" si="18"/>
        <v>140.10919239816144</v>
      </c>
      <c r="S50" s="14"/>
      <c r="T50" s="2">
        <f t="shared" si="7"/>
        <v>60.954456888889126</v>
      </c>
      <c r="AB50">
        <v>0</v>
      </c>
      <c r="AC50" t="e">
        <f>AB50+#REF!</f>
        <v>#REF!</v>
      </c>
      <c r="AD50" t="e">
        <f t="shared" si="19"/>
        <v>#REF!</v>
      </c>
      <c r="AE50" t="e">
        <f t="shared" si="21"/>
        <v>#REF!</v>
      </c>
      <c r="AF50" t="e">
        <f t="shared" si="21"/>
        <v>#REF!</v>
      </c>
    </row>
    <row r="51" spans="1:32" x14ac:dyDescent="0.25">
      <c r="A51">
        <v>79</v>
      </c>
      <c r="B51" t="s">
        <v>5</v>
      </c>
      <c r="C51" s="1">
        <f t="shared" si="22"/>
        <v>121032.496</v>
      </c>
      <c r="D51" s="1">
        <f t="shared" si="23"/>
        <v>129.03200000000001</v>
      </c>
      <c r="E51" s="2">
        <f t="shared" si="3"/>
        <v>30.912987505984894</v>
      </c>
      <c r="F51" s="2">
        <f t="shared" si="4"/>
        <v>0.96603085956202794</v>
      </c>
      <c r="G51">
        <v>2.1999999999999999E-2</v>
      </c>
      <c r="H51" s="2">
        <f t="shared" si="5"/>
        <v>26.896110222222219</v>
      </c>
      <c r="J51" s="2"/>
      <c r="K51" s="2">
        <f t="shared" si="9"/>
        <v>1468.75</v>
      </c>
      <c r="L51" s="2">
        <f t="shared" si="20"/>
        <v>1468.75</v>
      </c>
      <c r="M51" s="2">
        <f t="shared" si="17"/>
        <v>30.912987505984898</v>
      </c>
      <c r="N51" s="2">
        <f t="shared" si="10"/>
        <v>1485.4047355092723</v>
      </c>
      <c r="O51" s="2">
        <f t="shared" si="11"/>
        <v>1512.3008457314945</v>
      </c>
      <c r="P51" s="2">
        <f t="shared" si="12"/>
        <v>1577.6091923981614</v>
      </c>
      <c r="Q51" s="2">
        <f t="shared" si="13"/>
        <v>1608.8591923981614</v>
      </c>
      <c r="R51" s="2">
        <f t="shared" si="18"/>
        <v>140.10919239816144</v>
      </c>
      <c r="S51" s="14"/>
      <c r="T51" s="2">
        <f t="shared" si="7"/>
        <v>65.308346666666921</v>
      </c>
      <c r="AB51">
        <v>0</v>
      </c>
      <c r="AC51" t="e">
        <f>AB51+#REF!</f>
        <v>#REF!</v>
      </c>
      <c r="AD51" t="e">
        <f t="shared" si="19"/>
        <v>#REF!</v>
      </c>
      <c r="AE51" t="e">
        <f t="shared" si="21"/>
        <v>#REF!</v>
      </c>
      <c r="AF51" t="e">
        <f t="shared" si="21"/>
        <v>#REF!</v>
      </c>
    </row>
    <row r="52" spans="1:32" x14ac:dyDescent="0.25">
      <c r="A52">
        <v>80</v>
      </c>
      <c r="B52" t="s">
        <v>5</v>
      </c>
      <c r="C52" s="1">
        <f t="shared" si="22"/>
        <v>121032.496</v>
      </c>
      <c r="D52" s="1">
        <f t="shared" si="23"/>
        <v>129.03200000000001</v>
      </c>
      <c r="E52" s="2">
        <f t="shared" si="3"/>
        <v>30.912987505984894</v>
      </c>
      <c r="F52" s="2">
        <f t="shared" si="4"/>
        <v>0.96603085956202794</v>
      </c>
      <c r="G52">
        <v>2.3E-2</v>
      </c>
      <c r="H52" s="2">
        <f t="shared" si="5"/>
        <v>26.896110222222219</v>
      </c>
      <c r="J52" s="2"/>
      <c r="K52" s="2">
        <f t="shared" si="9"/>
        <v>1500</v>
      </c>
      <c r="L52" s="2">
        <f t="shared" si="20"/>
        <v>1500</v>
      </c>
      <c r="M52" s="2">
        <f t="shared" si="17"/>
        <v>30.912987505984898</v>
      </c>
      <c r="N52" s="2">
        <f t="shared" si="10"/>
        <v>1512.3008457314945</v>
      </c>
      <c r="O52" s="2">
        <f t="shared" si="11"/>
        <v>1539.1969559537167</v>
      </c>
      <c r="P52" s="2">
        <f t="shared" si="12"/>
        <v>1608.8591923981614</v>
      </c>
      <c r="Q52" s="2">
        <f t="shared" si="13"/>
        <v>1640.1091923981614</v>
      </c>
      <c r="R52" s="2">
        <f t="shared" si="18"/>
        <v>140.10919239816144</v>
      </c>
      <c r="S52" s="14"/>
      <c r="T52" s="2">
        <f t="shared" si="7"/>
        <v>69.662236444444716</v>
      </c>
      <c r="AB52">
        <v>0</v>
      </c>
      <c r="AC52" t="e">
        <f>AB52+#REF!</f>
        <v>#REF!</v>
      </c>
      <c r="AD52" t="e">
        <f t="shared" si="19"/>
        <v>#REF!</v>
      </c>
      <c r="AE52" t="e">
        <f t="shared" si="21"/>
        <v>#REF!</v>
      </c>
      <c r="AF52" t="e">
        <f t="shared" si="21"/>
        <v>#REF!</v>
      </c>
    </row>
    <row r="53" spans="1:32" x14ac:dyDescent="0.25">
      <c r="A53">
        <v>81</v>
      </c>
      <c r="B53" t="s">
        <v>5</v>
      </c>
      <c r="C53" s="1">
        <f t="shared" si="22"/>
        <v>121032.496</v>
      </c>
      <c r="D53" s="1">
        <f t="shared" si="23"/>
        <v>129.03200000000001</v>
      </c>
      <c r="E53" s="2">
        <f t="shared" si="3"/>
        <v>30.912987505984894</v>
      </c>
      <c r="F53" s="2">
        <f t="shared" si="4"/>
        <v>0.96603085956202794</v>
      </c>
      <c r="G53">
        <v>2.4E-2</v>
      </c>
      <c r="H53" s="2">
        <f t="shared" si="5"/>
        <v>26.896110222222219</v>
      </c>
      <c r="J53" s="2"/>
      <c r="K53" s="2">
        <f t="shared" si="9"/>
        <v>1531.25</v>
      </c>
      <c r="L53" s="2">
        <f t="shared" si="20"/>
        <v>1531.25</v>
      </c>
      <c r="M53" s="2">
        <f t="shared" si="17"/>
        <v>30.912987505984898</v>
      </c>
      <c r="N53" s="2">
        <f t="shared" si="10"/>
        <v>1539.1969559537167</v>
      </c>
      <c r="O53" s="2">
        <f t="shared" si="11"/>
        <v>1566.0930661759389</v>
      </c>
      <c r="P53" s="2">
        <f t="shared" si="12"/>
        <v>1640.1091923981614</v>
      </c>
      <c r="Q53" s="2">
        <f t="shared" si="13"/>
        <v>1671.3591923981614</v>
      </c>
      <c r="R53" s="2">
        <f t="shared" si="18"/>
        <v>140.10919239816144</v>
      </c>
      <c r="S53" s="14"/>
      <c r="T53" s="2">
        <f t="shared" si="7"/>
        <v>74.01612622222251</v>
      </c>
      <c r="AB53">
        <v>0</v>
      </c>
      <c r="AC53" t="e">
        <f>AB53+#REF!</f>
        <v>#REF!</v>
      </c>
      <c r="AD53" t="e">
        <f t="shared" si="19"/>
        <v>#REF!</v>
      </c>
      <c r="AE53" t="e">
        <f t="shared" ref="AE53:AF67" si="24">AD53+U53</f>
        <v>#REF!</v>
      </c>
      <c r="AF53" t="e">
        <f t="shared" si="24"/>
        <v>#REF!</v>
      </c>
    </row>
    <row r="54" spans="1:32" x14ac:dyDescent="0.25">
      <c r="A54">
        <v>82</v>
      </c>
      <c r="B54" t="s">
        <v>5</v>
      </c>
      <c r="C54" s="1">
        <f t="shared" si="22"/>
        <v>121032.496</v>
      </c>
      <c r="D54" s="1">
        <f t="shared" si="23"/>
        <v>129.03200000000001</v>
      </c>
      <c r="E54" s="2">
        <f t="shared" si="3"/>
        <v>30.912987505984894</v>
      </c>
      <c r="F54" s="2">
        <f t="shared" si="4"/>
        <v>0.96603085956202794</v>
      </c>
      <c r="G54">
        <v>2.1999999999999999E-2</v>
      </c>
      <c r="H54" s="2">
        <f t="shared" si="5"/>
        <v>26.896110222222219</v>
      </c>
      <c r="J54" s="2"/>
      <c r="K54" s="2">
        <f t="shared" si="9"/>
        <v>1562.5</v>
      </c>
      <c r="L54" s="2">
        <f t="shared" si="20"/>
        <v>1562.5</v>
      </c>
      <c r="M54" s="2">
        <f t="shared" si="17"/>
        <v>30.912987505984898</v>
      </c>
      <c r="N54" s="2">
        <f t="shared" si="10"/>
        <v>1566.0930661759389</v>
      </c>
      <c r="O54" s="2">
        <f t="shared" si="11"/>
        <v>1592.9891763981611</v>
      </c>
      <c r="P54" s="2">
        <f t="shared" si="12"/>
        <v>1671.3591923981614</v>
      </c>
      <c r="Q54" s="2">
        <f t="shared" si="13"/>
        <v>1702.6091923981614</v>
      </c>
      <c r="R54" s="2">
        <f t="shared" si="18"/>
        <v>140.10919239816144</v>
      </c>
      <c r="S54" s="14"/>
      <c r="T54" s="2">
        <f t="shared" si="7"/>
        <v>78.370016000000305</v>
      </c>
      <c r="AB54">
        <v>0</v>
      </c>
      <c r="AC54" t="e">
        <f>AB54+#REF!</f>
        <v>#REF!</v>
      </c>
      <c r="AD54" t="e">
        <f t="shared" si="19"/>
        <v>#REF!</v>
      </c>
      <c r="AE54" t="e">
        <f t="shared" si="24"/>
        <v>#REF!</v>
      </c>
      <c r="AF54" t="e">
        <f t="shared" si="24"/>
        <v>#REF!</v>
      </c>
    </row>
    <row r="55" spans="1:32" x14ac:dyDescent="0.25">
      <c r="A55">
        <v>83</v>
      </c>
      <c r="B55" t="s">
        <v>5</v>
      </c>
      <c r="C55" s="1">
        <f t="shared" si="22"/>
        <v>121032.496</v>
      </c>
      <c r="D55" s="1">
        <f t="shared" si="23"/>
        <v>129.03200000000001</v>
      </c>
      <c r="E55" s="2">
        <f t="shared" si="3"/>
        <v>30.912987505984894</v>
      </c>
      <c r="F55" s="2">
        <f t="shared" si="4"/>
        <v>0.96603085956202794</v>
      </c>
      <c r="G55">
        <v>2.4E-2</v>
      </c>
      <c r="H55" s="2">
        <f t="shared" si="5"/>
        <v>26.896110222222219</v>
      </c>
      <c r="J55" s="2"/>
      <c r="K55" s="2">
        <f t="shared" si="9"/>
        <v>1593.75</v>
      </c>
      <c r="L55" s="2">
        <f t="shared" si="20"/>
        <v>1593.75</v>
      </c>
      <c r="M55" s="2">
        <f t="shared" si="17"/>
        <v>30.912987505984898</v>
      </c>
      <c r="N55" s="2">
        <f t="shared" si="10"/>
        <v>1594.7160308595621</v>
      </c>
      <c r="O55" s="2">
        <f t="shared" si="11"/>
        <v>1621.6121410817843</v>
      </c>
      <c r="P55" s="2">
        <f t="shared" si="12"/>
        <v>1702.6091923981614</v>
      </c>
      <c r="Q55" s="2">
        <f t="shared" si="13"/>
        <v>1733.8591923981614</v>
      </c>
      <c r="R55" s="2">
        <f t="shared" si="18"/>
        <v>140.10919239816144</v>
      </c>
      <c r="S55" s="14"/>
      <c r="T55" s="2">
        <f t="shared" si="7"/>
        <v>80.99705131637711</v>
      </c>
      <c r="AB55">
        <v>0</v>
      </c>
      <c r="AC55" t="e">
        <f>AB55+#REF!</f>
        <v>#REF!</v>
      </c>
      <c r="AD55" t="e">
        <f t="shared" si="19"/>
        <v>#REF!</v>
      </c>
      <c r="AE55" t="e">
        <f t="shared" si="24"/>
        <v>#REF!</v>
      </c>
      <c r="AF55" t="e">
        <f t="shared" si="24"/>
        <v>#REF!</v>
      </c>
    </row>
    <row r="56" spans="1:32" x14ac:dyDescent="0.25">
      <c r="A56">
        <v>84</v>
      </c>
      <c r="B56" t="s">
        <v>5</v>
      </c>
      <c r="C56" s="1">
        <f t="shared" si="22"/>
        <v>121032.496</v>
      </c>
      <c r="D56" s="1">
        <f t="shared" si="23"/>
        <v>129.03200000000001</v>
      </c>
      <c r="E56" s="2">
        <f t="shared" si="3"/>
        <v>30.912987505984894</v>
      </c>
      <c r="F56" s="2">
        <f t="shared" si="4"/>
        <v>0.96603085956202794</v>
      </c>
      <c r="G56">
        <v>2.3E-2</v>
      </c>
      <c r="H56" s="2">
        <f t="shared" si="5"/>
        <v>26.896110222222219</v>
      </c>
      <c r="J56" s="2"/>
      <c r="K56" s="2">
        <f t="shared" si="9"/>
        <v>1625</v>
      </c>
      <c r="L56" s="2">
        <f t="shared" si="20"/>
        <v>1625</v>
      </c>
      <c r="M56" s="2">
        <f t="shared" si="17"/>
        <v>30.912987505984898</v>
      </c>
      <c r="N56" s="2">
        <f t="shared" si="10"/>
        <v>1625.9660308595621</v>
      </c>
      <c r="O56" s="2">
        <f t="shared" si="11"/>
        <v>1652.8621410817843</v>
      </c>
      <c r="P56" s="2">
        <f t="shared" si="12"/>
        <v>1733.8591923981614</v>
      </c>
      <c r="Q56" s="2">
        <f t="shared" si="13"/>
        <v>1765.1091923981614</v>
      </c>
      <c r="R56" s="2">
        <f t="shared" si="18"/>
        <v>140.10919239816144</v>
      </c>
      <c r="S56" s="14"/>
      <c r="T56" s="2">
        <f t="shared" si="7"/>
        <v>80.99705131637711</v>
      </c>
      <c r="AB56">
        <v>0</v>
      </c>
      <c r="AC56" t="e">
        <f>AB56+#REF!</f>
        <v>#REF!</v>
      </c>
      <c r="AD56" t="e">
        <f t="shared" si="19"/>
        <v>#REF!</v>
      </c>
      <c r="AE56" t="e">
        <f t="shared" si="24"/>
        <v>#REF!</v>
      </c>
      <c r="AF56" t="e">
        <f t="shared" si="24"/>
        <v>#REF!</v>
      </c>
    </row>
    <row r="57" spans="1:32" x14ac:dyDescent="0.25">
      <c r="A57">
        <v>85</v>
      </c>
      <c r="B57" t="s">
        <v>5</v>
      </c>
      <c r="C57" s="1">
        <f t="shared" si="22"/>
        <v>121032.496</v>
      </c>
      <c r="D57" s="1">
        <f t="shared" si="23"/>
        <v>129.03200000000001</v>
      </c>
      <c r="E57" s="2">
        <f t="shared" si="3"/>
        <v>30.912987505984894</v>
      </c>
      <c r="F57" s="2">
        <f t="shared" si="4"/>
        <v>0.96603085956202794</v>
      </c>
      <c r="G57">
        <v>2.1000000000000001E-2</v>
      </c>
      <c r="H57" s="2">
        <f t="shared" si="5"/>
        <v>26.896110222222219</v>
      </c>
      <c r="J57" s="2"/>
      <c r="K57" s="2">
        <f t="shared" si="9"/>
        <v>1656.25</v>
      </c>
      <c r="L57" s="2">
        <f t="shared" si="20"/>
        <v>1656.25</v>
      </c>
      <c r="M57" s="2">
        <f t="shared" si="17"/>
        <v>30.912987505984898</v>
      </c>
      <c r="N57" s="2">
        <f t="shared" si="10"/>
        <v>1657.2160308595621</v>
      </c>
      <c r="O57" s="2">
        <f t="shared" si="11"/>
        <v>1684.1121410817843</v>
      </c>
      <c r="P57" s="2">
        <f t="shared" si="12"/>
        <v>1765.1091923981614</v>
      </c>
      <c r="Q57" s="2">
        <f t="shared" si="13"/>
        <v>1796.3591923981614</v>
      </c>
      <c r="R57" s="2">
        <f t="shared" si="18"/>
        <v>140.10919239816144</v>
      </c>
      <c r="S57" s="14"/>
      <c r="T57" s="2">
        <f t="shared" si="7"/>
        <v>80.99705131637711</v>
      </c>
      <c r="AB57">
        <v>0</v>
      </c>
      <c r="AC57" t="e">
        <f>AB57+#REF!</f>
        <v>#REF!</v>
      </c>
      <c r="AD57" t="e">
        <f t="shared" si="19"/>
        <v>#REF!</v>
      </c>
      <c r="AE57" t="e">
        <f t="shared" si="24"/>
        <v>#REF!</v>
      </c>
      <c r="AF57" t="e">
        <f t="shared" si="24"/>
        <v>#REF!</v>
      </c>
    </row>
    <row r="58" spans="1:32" x14ac:dyDescent="0.25">
      <c r="A58">
        <v>86</v>
      </c>
      <c r="B58" t="s">
        <v>5</v>
      </c>
      <c r="C58" s="1">
        <f t="shared" si="22"/>
        <v>121032.496</v>
      </c>
      <c r="D58" s="1">
        <f t="shared" si="23"/>
        <v>129.03200000000001</v>
      </c>
      <c r="E58" s="2">
        <f t="shared" si="3"/>
        <v>30.912987505984894</v>
      </c>
      <c r="F58" s="2">
        <f t="shared" si="4"/>
        <v>0.96603085956202794</v>
      </c>
      <c r="G58">
        <v>2.1999999999999999E-2</v>
      </c>
      <c r="H58" s="2">
        <f t="shared" si="5"/>
        <v>26.896110222222219</v>
      </c>
      <c r="J58" s="2"/>
      <c r="K58" s="2">
        <f t="shared" si="9"/>
        <v>1687.5</v>
      </c>
      <c r="L58" s="2">
        <f t="shared" si="20"/>
        <v>1687.5</v>
      </c>
      <c r="M58" s="2">
        <f t="shared" si="17"/>
        <v>30.912987505984898</v>
      </c>
      <c r="N58" s="2">
        <f t="shared" si="10"/>
        <v>1688.4660308595621</v>
      </c>
      <c r="O58" s="2">
        <f t="shared" si="11"/>
        <v>1715.3621410817843</v>
      </c>
      <c r="P58" s="2">
        <f t="shared" si="12"/>
        <v>1796.3591923981614</v>
      </c>
      <c r="Q58" s="2">
        <f t="shared" si="13"/>
        <v>1827.6091923981614</v>
      </c>
      <c r="R58" s="2">
        <f t="shared" si="18"/>
        <v>140.10919239816144</v>
      </c>
      <c r="S58" s="14"/>
      <c r="T58" s="2">
        <f t="shared" si="7"/>
        <v>80.99705131637711</v>
      </c>
      <c r="AB58">
        <v>0</v>
      </c>
      <c r="AC58" t="e">
        <f>AB58+#REF!</f>
        <v>#REF!</v>
      </c>
      <c r="AD58" t="e">
        <f t="shared" si="19"/>
        <v>#REF!</v>
      </c>
      <c r="AE58" t="e">
        <f t="shared" si="24"/>
        <v>#REF!</v>
      </c>
      <c r="AF58" t="e">
        <f t="shared" si="24"/>
        <v>#REF!</v>
      </c>
    </row>
    <row r="59" spans="1:32" x14ac:dyDescent="0.25">
      <c r="A59">
        <v>87</v>
      </c>
      <c r="B59" t="s">
        <v>5</v>
      </c>
      <c r="C59" s="1">
        <f t="shared" si="22"/>
        <v>121032.496</v>
      </c>
      <c r="D59" s="1">
        <f t="shared" si="23"/>
        <v>129.03200000000001</v>
      </c>
      <c r="E59" s="2">
        <f t="shared" si="3"/>
        <v>30.912987505984894</v>
      </c>
      <c r="F59" s="2">
        <f t="shared" si="4"/>
        <v>0.96603085956202794</v>
      </c>
      <c r="G59">
        <v>2.1999999999999999E-2</v>
      </c>
      <c r="H59" s="2">
        <f t="shared" si="5"/>
        <v>26.896110222222219</v>
      </c>
      <c r="J59" s="2"/>
      <c r="K59" s="2">
        <f t="shared" si="9"/>
        <v>1718.75</v>
      </c>
      <c r="L59" s="2">
        <f t="shared" si="20"/>
        <v>1718.75</v>
      </c>
      <c r="M59" s="2">
        <f t="shared" si="17"/>
        <v>30.912987505984898</v>
      </c>
      <c r="N59" s="2">
        <f t="shared" si="10"/>
        <v>1719.7160308595621</v>
      </c>
      <c r="O59" s="2">
        <f t="shared" si="11"/>
        <v>1746.6121410817843</v>
      </c>
      <c r="P59" s="2">
        <f t="shared" si="12"/>
        <v>1827.6091923981614</v>
      </c>
      <c r="Q59" s="2">
        <f t="shared" si="13"/>
        <v>1858.8591923981614</v>
      </c>
      <c r="R59" s="2">
        <f t="shared" si="18"/>
        <v>140.10919239816144</v>
      </c>
      <c r="S59" s="14"/>
      <c r="T59" s="2">
        <f t="shared" si="7"/>
        <v>80.99705131637711</v>
      </c>
      <c r="AB59">
        <v>0</v>
      </c>
      <c r="AC59" t="e">
        <f>AB59+#REF!</f>
        <v>#REF!</v>
      </c>
      <c r="AD59" t="e">
        <f t="shared" si="19"/>
        <v>#REF!</v>
      </c>
      <c r="AE59" t="e">
        <f t="shared" si="24"/>
        <v>#REF!</v>
      </c>
      <c r="AF59" t="e">
        <f t="shared" si="24"/>
        <v>#REF!</v>
      </c>
    </row>
    <row r="60" spans="1:32" x14ac:dyDescent="0.25">
      <c r="A60">
        <v>88</v>
      </c>
      <c r="B60" t="s">
        <v>5</v>
      </c>
      <c r="C60" s="1">
        <f t="shared" si="22"/>
        <v>121032.496</v>
      </c>
      <c r="D60" s="1">
        <f t="shared" si="23"/>
        <v>129.03200000000001</v>
      </c>
      <c r="E60" s="2">
        <f t="shared" si="3"/>
        <v>30.912987505984894</v>
      </c>
      <c r="F60" s="2">
        <f t="shared" si="4"/>
        <v>0.96603085956202794</v>
      </c>
      <c r="G60">
        <v>2.3E-2</v>
      </c>
      <c r="H60" s="2">
        <f t="shared" si="5"/>
        <v>26.896110222222219</v>
      </c>
      <c r="J60" s="2"/>
      <c r="K60" s="2">
        <f t="shared" si="9"/>
        <v>1750</v>
      </c>
      <c r="L60" s="2">
        <f t="shared" si="20"/>
        <v>1750</v>
      </c>
      <c r="M60" s="2">
        <f t="shared" si="17"/>
        <v>30.912987505984898</v>
      </c>
      <c r="N60" s="2">
        <f t="shared" si="10"/>
        <v>1750.9660308595621</v>
      </c>
      <c r="O60" s="2">
        <f t="shared" si="11"/>
        <v>1777.8621410817843</v>
      </c>
      <c r="P60" s="2">
        <f t="shared" si="12"/>
        <v>1858.8591923981614</v>
      </c>
      <c r="Q60" s="2">
        <f t="shared" si="13"/>
        <v>1890.1091923981614</v>
      </c>
      <c r="R60" s="2">
        <f t="shared" si="18"/>
        <v>140.10919239816144</v>
      </c>
      <c r="S60" s="14"/>
      <c r="T60" s="2">
        <f t="shared" si="7"/>
        <v>80.99705131637711</v>
      </c>
      <c r="AB60">
        <v>0</v>
      </c>
      <c r="AC60" t="e">
        <f>AB60+#REF!</f>
        <v>#REF!</v>
      </c>
      <c r="AD60" t="e">
        <f t="shared" si="19"/>
        <v>#REF!</v>
      </c>
      <c r="AE60" t="e">
        <f t="shared" si="24"/>
        <v>#REF!</v>
      </c>
      <c r="AF60" t="e">
        <f t="shared" si="24"/>
        <v>#REF!</v>
      </c>
    </row>
    <row r="61" spans="1:32" x14ac:dyDescent="0.25">
      <c r="A61">
        <v>89</v>
      </c>
      <c r="B61" t="s">
        <v>5</v>
      </c>
      <c r="C61" s="1">
        <f t="shared" si="22"/>
        <v>121032.496</v>
      </c>
      <c r="D61" s="1">
        <f t="shared" si="23"/>
        <v>129.03200000000001</v>
      </c>
      <c r="E61" s="2">
        <f t="shared" si="3"/>
        <v>30.912987505984894</v>
      </c>
      <c r="F61" s="2">
        <f t="shared" si="4"/>
        <v>0.96603085956202794</v>
      </c>
      <c r="G61">
        <v>2.1000000000000001E-2</v>
      </c>
      <c r="H61" s="2">
        <f t="shared" si="5"/>
        <v>26.896110222222219</v>
      </c>
      <c r="J61" s="2"/>
      <c r="K61" s="2">
        <f t="shared" si="9"/>
        <v>1781.25</v>
      </c>
      <c r="L61" s="2">
        <f t="shared" si="20"/>
        <v>1781.25</v>
      </c>
      <c r="M61" s="2">
        <f t="shared" si="17"/>
        <v>30.912987505984898</v>
      </c>
      <c r="N61" s="2">
        <f t="shared" si="10"/>
        <v>1782.2160308595621</v>
      </c>
      <c r="O61" s="2">
        <f t="shared" si="11"/>
        <v>1809.1121410817843</v>
      </c>
      <c r="P61" s="2">
        <f t="shared" si="12"/>
        <v>1890.1091923981614</v>
      </c>
      <c r="Q61" s="2">
        <f t="shared" si="13"/>
        <v>1921.3591923981614</v>
      </c>
      <c r="R61" s="2">
        <f t="shared" si="18"/>
        <v>140.10919239816144</v>
      </c>
      <c r="S61" s="14"/>
      <c r="T61" s="2">
        <f t="shared" si="7"/>
        <v>80.99705131637711</v>
      </c>
      <c r="AB61">
        <v>0</v>
      </c>
      <c r="AC61" t="e">
        <f>AB61+#REF!</f>
        <v>#REF!</v>
      </c>
      <c r="AD61" t="e">
        <f t="shared" si="19"/>
        <v>#REF!</v>
      </c>
      <c r="AE61" t="e">
        <f t="shared" si="24"/>
        <v>#REF!</v>
      </c>
      <c r="AF61" t="e">
        <f t="shared" si="24"/>
        <v>#REF!</v>
      </c>
    </row>
    <row r="62" spans="1:32" x14ac:dyDescent="0.25">
      <c r="A62">
        <v>90</v>
      </c>
      <c r="B62" t="s">
        <v>5</v>
      </c>
      <c r="C62" s="1">
        <f t="shared" si="22"/>
        <v>121032.496</v>
      </c>
      <c r="D62" s="1">
        <f t="shared" si="23"/>
        <v>129.03200000000001</v>
      </c>
      <c r="E62" s="2">
        <f t="shared" si="3"/>
        <v>30.912987505984894</v>
      </c>
      <c r="F62" s="2">
        <f t="shared" si="4"/>
        <v>0.96603085956202794</v>
      </c>
      <c r="G62">
        <v>2.1999999999999999E-2</v>
      </c>
      <c r="H62" s="2">
        <f t="shared" si="5"/>
        <v>26.896110222222219</v>
      </c>
      <c r="J62" s="2"/>
      <c r="K62" s="2">
        <f t="shared" si="9"/>
        <v>1812.5</v>
      </c>
      <c r="L62" s="2">
        <f t="shared" si="20"/>
        <v>1812.5</v>
      </c>
      <c r="M62" s="2">
        <f t="shared" si="17"/>
        <v>30.912987505984898</v>
      </c>
      <c r="N62" s="2">
        <f t="shared" si="10"/>
        <v>1813.4660308595621</v>
      </c>
      <c r="O62" s="2">
        <f t="shared" si="11"/>
        <v>1840.3621410817843</v>
      </c>
      <c r="P62" s="2">
        <f t="shared" si="12"/>
        <v>1921.3591923981614</v>
      </c>
      <c r="Q62" s="2">
        <f t="shared" si="13"/>
        <v>1952.6091923981614</v>
      </c>
      <c r="R62" s="2">
        <f t="shared" si="18"/>
        <v>140.10919239816144</v>
      </c>
      <c r="S62" s="14"/>
      <c r="T62" s="2">
        <f t="shared" si="7"/>
        <v>80.99705131637711</v>
      </c>
      <c r="AB62">
        <v>0</v>
      </c>
      <c r="AC62" t="e">
        <f>AB62+#REF!</f>
        <v>#REF!</v>
      </c>
      <c r="AD62" t="e">
        <f t="shared" si="19"/>
        <v>#REF!</v>
      </c>
      <c r="AE62" t="e">
        <f t="shared" si="24"/>
        <v>#REF!</v>
      </c>
      <c r="AF62" t="e">
        <f t="shared" si="24"/>
        <v>#REF!</v>
      </c>
    </row>
    <row r="63" spans="1:32" x14ac:dyDescent="0.25">
      <c r="A63">
        <v>91</v>
      </c>
      <c r="B63" t="s">
        <v>5</v>
      </c>
      <c r="C63" s="1">
        <f t="shared" si="22"/>
        <v>121032.496</v>
      </c>
      <c r="D63" s="1">
        <f t="shared" si="23"/>
        <v>129.03200000000001</v>
      </c>
      <c r="E63" s="2">
        <f t="shared" si="3"/>
        <v>30.912987505984894</v>
      </c>
      <c r="F63" s="2">
        <f t="shared" si="4"/>
        <v>0.96603085956202794</v>
      </c>
      <c r="G63">
        <v>2.5000000000000001E-2</v>
      </c>
      <c r="H63" s="2">
        <f t="shared" si="5"/>
        <v>26.896110222222219</v>
      </c>
      <c r="J63" s="2"/>
      <c r="K63" s="2">
        <f t="shared" si="9"/>
        <v>1843.75</v>
      </c>
      <c r="L63" s="2">
        <f t="shared" si="20"/>
        <v>1843.75</v>
      </c>
      <c r="M63" s="2">
        <f t="shared" si="17"/>
        <v>30.912987505984898</v>
      </c>
      <c r="N63" s="2">
        <f t="shared" si="10"/>
        <v>1844.7160308595621</v>
      </c>
      <c r="O63" s="2">
        <f t="shared" si="11"/>
        <v>1871.6121410817843</v>
      </c>
      <c r="P63" s="2">
        <f t="shared" si="12"/>
        <v>1952.6091923981614</v>
      </c>
      <c r="Q63" s="2">
        <f t="shared" si="13"/>
        <v>1983.8591923981614</v>
      </c>
      <c r="R63" s="2">
        <f t="shared" si="18"/>
        <v>140.10919239816144</v>
      </c>
      <c r="S63" s="14"/>
      <c r="T63" s="2">
        <f t="shared" si="7"/>
        <v>80.99705131637711</v>
      </c>
      <c r="AB63">
        <v>0</v>
      </c>
      <c r="AC63" t="e">
        <f>AB63+#REF!</f>
        <v>#REF!</v>
      </c>
      <c r="AD63" t="e">
        <f t="shared" si="19"/>
        <v>#REF!</v>
      </c>
      <c r="AE63" t="e">
        <f t="shared" si="24"/>
        <v>#REF!</v>
      </c>
      <c r="AF63" t="e">
        <f t="shared" si="24"/>
        <v>#REF!</v>
      </c>
    </row>
    <row r="64" spans="1:32" x14ac:dyDescent="0.25">
      <c r="A64">
        <v>92</v>
      </c>
      <c r="B64" t="s">
        <v>5</v>
      </c>
      <c r="C64" s="1">
        <f t="shared" si="22"/>
        <v>121032.496</v>
      </c>
      <c r="D64" s="1">
        <f t="shared" si="23"/>
        <v>129.03200000000001</v>
      </c>
      <c r="E64" s="2">
        <f t="shared" si="3"/>
        <v>30.912987505984894</v>
      </c>
      <c r="F64" s="2">
        <f t="shared" si="4"/>
        <v>0.96603085956202794</v>
      </c>
      <c r="G64">
        <v>2.1000000000000001E-2</v>
      </c>
      <c r="H64" s="2">
        <f t="shared" si="5"/>
        <v>26.896110222222219</v>
      </c>
      <c r="J64" s="2"/>
      <c r="K64" s="2">
        <f t="shared" si="9"/>
        <v>1875</v>
      </c>
      <c r="L64" s="2">
        <f t="shared" si="20"/>
        <v>1875</v>
      </c>
      <c r="M64" s="2">
        <f t="shared" si="17"/>
        <v>30.912987505984898</v>
      </c>
      <c r="N64" s="2">
        <f t="shared" si="10"/>
        <v>1875.9660308595621</v>
      </c>
      <c r="O64" s="2">
        <f t="shared" si="11"/>
        <v>1902.8621410817843</v>
      </c>
      <c r="P64" s="2">
        <f t="shared" si="12"/>
        <v>1983.8591923981614</v>
      </c>
      <c r="Q64" s="2">
        <f t="shared" si="13"/>
        <v>2015.1091923981614</v>
      </c>
      <c r="R64" s="2">
        <f t="shared" si="18"/>
        <v>140.10919239816144</v>
      </c>
      <c r="S64" s="14"/>
      <c r="T64" s="2">
        <f t="shared" si="7"/>
        <v>80.99705131637711</v>
      </c>
      <c r="AB64">
        <v>0</v>
      </c>
      <c r="AC64" t="e">
        <f>AB64+#REF!</f>
        <v>#REF!</v>
      </c>
      <c r="AD64" t="e">
        <f t="shared" si="19"/>
        <v>#REF!</v>
      </c>
      <c r="AE64" t="e">
        <f t="shared" si="24"/>
        <v>#REF!</v>
      </c>
      <c r="AF64" t="e">
        <f t="shared" si="24"/>
        <v>#REF!</v>
      </c>
    </row>
    <row r="65" spans="1:32" x14ac:dyDescent="0.25">
      <c r="A65">
        <v>93</v>
      </c>
      <c r="B65" t="s">
        <v>5</v>
      </c>
      <c r="C65" s="1">
        <f t="shared" si="22"/>
        <v>121032.496</v>
      </c>
      <c r="D65" s="1">
        <f t="shared" si="23"/>
        <v>129.03200000000001</v>
      </c>
      <c r="E65" s="2">
        <f t="shared" si="3"/>
        <v>30.912987505984894</v>
      </c>
      <c r="F65" s="2">
        <f t="shared" si="4"/>
        <v>0.96603085956202794</v>
      </c>
      <c r="G65">
        <v>2.1999999999999999E-2</v>
      </c>
      <c r="H65" s="2">
        <f t="shared" si="5"/>
        <v>26.896110222222219</v>
      </c>
      <c r="J65" s="2"/>
      <c r="K65" s="2">
        <f t="shared" si="9"/>
        <v>1906.25</v>
      </c>
      <c r="L65" s="2">
        <f t="shared" si="20"/>
        <v>1906.25</v>
      </c>
      <c r="M65" s="2">
        <f t="shared" si="17"/>
        <v>30.912987505984898</v>
      </c>
      <c r="N65" s="2">
        <f t="shared" si="10"/>
        <v>1907.2160308595621</v>
      </c>
      <c r="O65" s="2">
        <f t="shared" si="11"/>
        <v>1934.1121410817843</v>
      </c>
      <c r="P65" s="2">
        <f t="shared" si="12"/>
        <v>2015.1091923981614</v>
      </c>
      <c r="Q65" s="2">
        <f t="shared" si="13"/>
        <v>2046.3591923981614</v>
      </c>
      <c r="R65" s="2">
        <f t="shared" si="18"/>
        <v>140.10919239816144</v>
      </c>
      <c r="S65" s="14"/>
      <c r="T65" s="2">
        <f t="shared" si="7"/>
        <v>80.99705131637711</v>
      </c>
      <c r="AB65">
        <v>0</v>
      </c>
      <c r="AC65" t="e">
        <f>AB65+#REF!</f>
        <v>#REF!</v>
      </c>
      <c r="AD65" t="e">
        <f t="shared" si="19"/>
        <v>#REF!</v>
      </c>
      <c r="AE65" t="e">
        <f t="shared" si="24"/>
        <v>#REF!</v>
      </c>
      <c r="AF65" t="e">
        <f t="shared" si="24"/>
        <v>#REF!</v>
      </c>
    </row>
    <row r="66" spans="1:32" x14ac:dyDescent="0.25">
      <c r="A66">
        <v>94</v>
      </c>
      <c r="B66" t="s">
        <v>5</v>
      </c>
      <c r="C66" s="1">
        <f t="shared" si="22"/>
        <v>121032.496</v>
      </c>
      <c r="D66" s="1">
        <f t="shared" si="23"/>
        <v>129.03200000000001</v>
      </c>
      <c r="E66" s="2">
        <f t="shared" si="3"/>
        <v>30.912987505984894</v>
      </c>
      <c r="F66" s="2">
        <f t="shared" si="4"/>
        <v>0.96603085956202794</v>
      </c>
      <c r="G66">
        <v>2.1999999999999999E-2</v>
      </c>
      <c r="H66" s="2">
        <f t="shared" si="5"/>
        <v>26.896110222222219</v>
      </c>
      <c r="J66" s="2"/>
      <c r="K66" s="2">
        <f t="shared" si="9"/>
        <v>1937.5</v>
      </c>
      <c r="L66" s="2">
        <f t="shared" si="20"/>
        <v>1937.5</v>
      </c>
      <c r="M66" s="2">
        <f t="shared" si="17"/>
        <v>30.912987505984898</v>
      </c>
      <c r="N66" s="2">
        <f t="shared" si="10"/>
        <v>1938.4660308595621</v>
      </c>
      <c r="O66" s="2">
        <f t="shared" si="11"/>
        <v>1965.3621410817843</v>
      </c>
      <c r="P66" s="2">
        <f t="shared" si="12"/>
        <v>2046.3591923981614</v>
      </c>
      <c r="Q66" s="2">
        <f t="shared" si="13"/>
        <v>2077.6091923981612</v>
      </c>
      <c r="R66" s="2">
        <f t="shared" si="18"/>
        <v>140.10919239816121</v>
      </c>
      <c r="S66" s="14"/>
      <c r="T66" s="2">
        <f t="shared" si="7"/>
        <v>80.99705131637711</v>
      </c>
      <c r="AB66">
        <v>0</v>
      </c>
      <c r="AC66" t="e">
        <f>AB66+#REF!</f>
        <v>#REF!</v>
      </c>
      <c r="AD66" t="e">
        <f t="shared" si="19"/>
        <v>#REF!</v>
      </c>
      <c r="AE66" t="e">
        <f t="shared" si="24"/>
        <v>#REF!</v>
      </c>
      <c r="AF66" t="e">
        <f t="shared" si="24"/>
        <v>#REF!</v>
      </c>
    </row>
    <row r="67" spans="1:32" x14ac:dyDescent="0.25">
      <c r="A67">
        <v>95</v>
      </c>
      <c r="B67" t="s">
        <v>5</v>
      </c>
      <c r="C67" s="1">
        <f t="shared" si="22"/>
        <v>121032.496</v>
      </c>
      <c r="D67" s="1">
        <f t="shared" si="23"/>
        <v>129.03200000000001</v>
      </c>
      <c r="E67" s="2">
        <f t="shared" si="3"/>
        <v>30.912987505984894</v>
      </c>
      <c r="F67" s="2">
        <f t="shared" si="4"/>
        <v>0.96603085956202794</v>
      </c>
      <c r="G67">
        <v>2.1000000000000001E-2</v>
      </c>
      <c r="H67" s="2">
        <f t="shared" si="5"/>
        <v>26.896110222222219</v>
      </c>
      <c r="J67" s="2"/>
      <c r="K67" s="2">
        <f>$G$70+K66</f>
        <v>1968.75</v>
      </c>
      <c r="L67" s="2">
        <f t="shared" si="20"/>
        <v>1968.75</v>
      </c>
      <c r="M67" s="2">
        <f t="shared" si="17"/>
        <v>30.912987505984898</v>
      </c>
      <c r="N67" s="2">
        <f t="shared" si="10"/>
        <v>1969.7160308595621</v>
      </c>
      <c r="O67" s="2">
        <f t="shared" si="11"/>
        <v>1996.6121410817843</v>
      </c>
      <c r="P67" s="2">
        <f t="shared" si="12"/>
        <v>2077.6091923981612</v>
      </c>
      <c r="Q67" s="2">
        <f t="shared" si="13"/>
        <v>2108.8591923981612</v>
      </c>
      <c r="R67" s="2">
        <f t="shared" si="18"/>
        <v>140.10919239816121</v>
      </c>
      <c r="S67" s="14"/>
      <c r="T67" s="2">
        <f t="shared" si="7"/>
        <v>80.997051316376883</v>
      </c>
      <c r="AB67">
        <v>0</v>
      </c>
      <c r="AC67" t="e">
        <f>AB67+#REF!</f>
        <v>#REF!</v>
      </c>
      <c r="AD67" t="e">
        <f t="shared" si="19"/>
        <v>#REF!</v>
      </c>
      <c r="AE67" t="e">
        <f t="shared" si="24"/>
        <v>#REF!</v>
      </c>
      <c r="AF67" t="e">
        <f t="shared" si="24"/>
        <v>#REF!</v>
      </c>
    </row>
    <row r="68" spans="1:32" x14ac:dyDescent="0.25">
      <c r="L68" s="14"/>
      <c r="M68" s="14"/>
      <c r="N68" s="14"/>
      <c r="O68" s="14"/>
      <c r="P68" s="14"/>
      <c r="Q68" s="14"/>
      <c r="R68" s="14"/>
      <c r="S68" s="14"/>
      <c r="T68" s="2">
        <f>MIN(T4:T67)</f>
        <v>0</v>
      </c>
    </row>
    <row r="69" spans="1:32" x14ac:dyDescent="0.25">
      <c r="A69" t="s">
        <v>21</v>
      </c>
      <c r="G69">
        <v>32</v>
      </c>
      <c r="AD69" t="s">
        <v>32</v>
      </c>
      <c r="AE69" t="s">
        <v>24</v>
      </c>
      <c r="AF69" t="e">
        <f>AVERAGE(AF4,AF36)</f>
        <v>#REF!</v>
      </c>
    </row>
    <row r="70" spans="1:32" x14ac:dyDescent="0.25">
      <c r="A70" s="30" t="s">
        <v>15</v>
      </c>
      <c r="B70" s="30"/>
      <c r="G70">
        <f>1000/$G$69</f>
        <v>31.25</v>
      </c>
      <c r="AD70" t="s">
        <v>32</v>
      </c>
      <c r="AE70" t="s">
        <v>25</v>
      </c>
      <c r="AF70" t="e">
        <f>AVERAGE(AF5:AF35,AF37:AF67)</f>
        <v>#REF!</v>
      </c>
    </row>
    <row r="71" spans="1:32" x14ac:dyDescent="0.25">
      <c r="A71" s="30" t="s">
        <v>7</v>
      </c>
      <c r="B71" s="30"/>
      <c r="C71" s="1">
        <f>(C4 + C36)/2</f>
        <v>484288.5</v>
      </c>
      <c r="D71" s="2">
        <f>(D4 + D36)/2</f>
        <v>165.5625</v>
      </c>
      <c r="E71" s="2"/>
      <c r="F71" s="2"/>
      <c r="G71" s="2">
        <f>(G4 + G36)/2</f>
        <v>5.7000000000000002E-2</v>
      </c>
      <c r="H71" s="2"/>
      <c r="AD71" t="s">
        <v>33</v>
      </c>
      <c r="AE71" t="s">
        <v>24</v>
      </c>
      <c r="AF71" t="e">
        <f>MAX(AF4,AF36)</f>
        <v>#REF!</v>
      </c>
    </row>
    <row r="72" spans="1:32" x14ac:dyDescent="0.25">
      <c r="A72" s="30" t="s">
        <v>8</v>
      </c>
      <c r="B72" s="30"/>
      <c r="C72" s="1">
        <f>(SUM(C4:C67)-C4-C36)/62</f>
        <v>121032.4960000001</v>
      </c>
      <c r="D72" s="2">
        <f>(SUM(D4:D67)-D4-D36)/62</f>
        <v>129.30567741935491</v>
      </c>
      <c r="E72" s="2"/>
      <c r="F72" s="2"/>
      <c r="G72" s="2">
        <f>(SUM(G4:G67)-G4-G36)/62</f>
        <v>2.2741935483870965E-2</v>
      </c>
      <c r="H72" s="2"/>
      <c r="AD72" t="s">
        <v>33</v>
      </c>
      <c r="AE72" t="s">
        <v>25</v>
      </c>
      <c r="AF72" t="e">
        <f>MAX(AF5:AF35,AF37:AF67)</f>
        <v>#REF!</v>
      </c>
    </row>
    <row r="73" spans="1:32" x14ac:dyDescent="0.25">
      <c r="A73" s="30" t="s">
        <v>9</v>
      </c>
      <c r="B73" s="30"/>
      <c r="G73">
        <f>(G71+G72*31)/32</f>
        <v>2.38125E-2</v>
      </c>
    </row>
    <row r="74" spans="1:32" x14ac:dyDescent="0.25">
      <c r="A74" s="30" t="s">
        <v>14</v>
      </c>
      <c r="B74" s="30"/>
      <c r="D74">
        <f>MAX(D4:D67)</f>
        <v>165.5625</v>
      </c>
      <c r="G74" s="2">
        <f>MAX(G4:G67)</f>
        <v>5.7000000000000002E-2</v>
      </c>
      <c r="H74" s="2"/>
    </row>
    <row r="75" spans="1:32" x14ac:dyDescent="0.25">
      <c r="A75" t="s">
        <v>20</v>
      </c>
      <c r="C75">
        <f>AVERAGE(C4:C67)</f>
        <v>132384.24612500009</v>
      </c>
      <c r="D75">
        <f>(D71+31*D72)</f>
        <v>4174.0385000000024</v>
      </c>
      <c r="G75">
        <f>MAX(G4:G67)</f>
        <v>5.7000000000000002E-2</v>
      </c>
    </row>
    <row r="77" spans="1:32" x14ac:dyDescent="0.25">
      <c r="A77" s="33" t="s">
        <v>10</v>
      </c>
      <c r="B77" s="33"/>
      <c r="C77" s="33"/>
      <c r="D77" s="33"/>
      <c r="E77" s="33"/>
      <c r="F77" s="33"/>
      <c r="G77" s="33"/>
      <c r="H77" s="33"/>
      <c r="I77" s="33"/>
    </row>
    <row r="78" spans="1:32" x14ac:dyDescent="0.25">
      <c r="A78" s="30" t="s">
        <v>12</v>
      </c>
      <c r="B78" s="30"/>
      <c r="C78" s="30"/>
      <c r="D78" s="30"/>
      <c r="E78" s="30"/>
      <c r="F78" s="30"/>
      <c r="G78" s="30"/>
      <c r="H78" s="30"/>
      <c r="I78" s="30"/>
    </row>
    <row r="79" spans="1:32" x14ac:dyDescent="0.25">
      <c r="A79" s="30" t="s">
        <v>12</v>
      </c>
      <c r="B79" s="30"/>
      <c r="C79" s="30"/>
      <c r="D79" s="30"/>
      <c r="E79" s="30"/>
      <c r="F79" s="30"/>
      <c r="G79" s="30"/>
      <c r="H79" s="30"/>
      <c r="I79" s="30"/>
    </row>
    <row r="80" spans="1:32" x14ac:dyDescent="0.25">
      <c r="A80" s="30" t="s">
        <v>13</v>
      </c>
      <c r="B80" s="30"/>
      <c r="C80" s="30"/>
      <c r="D80" s="30"/>
      <c r="E80" s="30"/>
      <c r="F80" s="30"/>
      <c r="G80" s="30"/>
      <c r="H80" s="30"/>
      <c r="I80" s="30"/>
    </row>
    <row r="81" spans="1:9" x14ac:dyDescent="0.25">
      <c r="A81" s="12"/>
      <c r="B81" s="12"/>
      <c r="C81" s="12"/>
      <c r="D81" s="12"/>
      <c r="E81" s="16"/>
      <c r="F81" s="27"/>
      <c r="G81" s="12"/>
      <c r="H81" s="12"/>
      <c r="I81" s="12"/>
    </row>
    <row r="82" spans="1:9" x14ac:dyDescent="0.25">
      <c r="A82" s="12"/>
      <c r="B82" s="12"/>
      <c r="C82" s="12"/>
      <c r="D82" s="12"/>
      <c r="E82" s="16"/>
      <c r="F82" s="27"/>
      <c r="G82" s="12"/>
      <c r="H82" s="12"/>
      <c r="I82" s="12"/>
    </row>
    <row r="84" spans="1:9" x14ac:dyDescent="0.25">
      <c r="A84" t="s">
        <v>22</v>
      </c>
      <c r="G84">
        <f>1000000*G85/G69</f>
        <v>132384.24612500009</v>
      </c>
    </row>
    <row r="85" spans="1:9" x14ac:dyDescent="0.25">
      <c r="A85" t="s">
        <v>23</v>
      </c>
      <c r="G85" s="9">
        <f>I85</f>
        <v>4.2362958760000033</v>
      </c>
      <c r="H85" s="9"/>
      <c r="I85" s="9">
        <f>C75*G69/1000000</f>
        <v>4.2362958760000033</v>
      </c>
    </row>
    <row r="86" spans="1:9" x14ac:dyDescent="0.25">
      <c r="A86" t="s">
        <v>37</v>
      </c>
      <c r="G86" s="15">
        <v>4.5</v>
      </c>
    </row>
  </sheetData>
  <mergeCells count="21">
    <mergeCell ref="K1:R1"/>
    <mergeCell ref="A2:G2"/>
    <mergeCell ref="K2:K3"/>
    <mergeCell ref="L2:L3"/>
    <mergeCell ref="M2:M3"/>
    <mergeCell ref="N2:N3"/>
    <mergeCell ref="O2:O3"/>
    <mergeCell ref="P2:P3"/>
    <mergeCell ref="A80:I80"/>
    <mergeCell ref="Q2:Q3"/>
    <mergeCell ref="R2:R3"/>
    <mergeCell ref="AB2:AF2"/>
    <mergeCell ref="A70:B70"/>
    <mergeCell ref="A71:B71"/>
    <mergeCell ref="A72:B72"/>
    <mergeCell ref="A73:B73"/>
    <mergeCell ref="A74:B74"/>
    <mergeCell ref="A77:I77"/>
    <mergeCell ref="A78:I78"/>
    <mergeCell ref="A79:I79"/>
    <mergeCell ref="T2:T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zoomScale="90" zoomScaleNormal="90" workbookViewId="0">
      <selection activeCell="P4" sqref="P4"/>
    </sheetView>
  </sheetViews>
  <sheetFormatPr defaultRowHeight="15" x14ac:dyDescent="0.25"/>
  <cols>
    <col min="5" max="6" width="21.85546875" customWidth="1"/>
    <col min="11" max="11" width="15.42578125" customWidth="1"/>
    <col min="12" max="12" width="12.85546875" customWidth="1"/>
    <col min="13" max="13" width="14.85546875" customWidth="1"/>
    <col min="14" max="14" width="13.85546875" customWidth="1"/>
    <col min="15" max="15" width="19.140625" customWidth="1"/>
    <col min="16" max="16" width="11.85546875" customWidth="1"/>
    <col min="17" max="17" width="12.5703125" customWidth="1"/>
    <col min="18" max="18" width="14.5703125" customWidth="1"/>
    <col min="19" max="19" width="18.85546875" customWidth="1"/>
    <col min="20" max="20" width="18.5703125" customWidth="1"/>
    <col min="23" max="23" width="6.5703125" customWidth="1"/>
  </cols>
  <sheetData>
    <row r="1" spans="1:32" x14ac:dyDescent="0.25">
      <c r="K1" s="29" t="s">
        <v>41</v>
      </c>
      <c r="L1" s="29"/>
      <c r="M1" s="29"/>
      <c r="N1" s="29"/>
      <c r="O1" s="29"/>
      <c r="P1" s="29"/>
      <c r="Q1" s="29"/>
      <c r="R1" s="29"/>
    </row>
    <row r="2" spans="1:32" ht="15" customHeight="1" x14ac:dyDescent="0.25">
      <c r="A2" s="29" t="s">
        <v>42</v>
      </c>
      <c r="B2" s="29"/>
      <c r="C2" s="29"/>
      <c r="D2" s="29"/>
      <c r="E2" s="29"/>
      <c r="F2" s="29"/>
      <c r="G2" s="29"/>
      <c r="H2" s="11"/>
      <c r="K2" s="31" t="s">
        <v>39</v>
      </c>
      <c r="L2" s="31" t="s">
        <v>43</v>
      </c>
      <c r="M2" s="31" t="s">
        <v>44</v>
      </c>
      <c r="N2" s="31" t="s">
        <v>63</v>
      </c>
      <c r="O2" s="31" t="s">
        <v>45</v>
      </c>
      <c r="P2" s="31" t="s">
        <v>34</v>
      </c>
      <c r="Q2" s="31" t="s">
        <v>35</v>
      </c>
      <c r="R2" s="31" t="s">
        <v>38</v>
      </c>
      <c r="S2" s="13"/>
      <c r="T2" s="34" t="s">
        <v>53</v>
      </c>
      <c r="AB2" s="32" t="s">
        <v>31</v>
      </c>
      <c r="AC2" s="32"/>
      <c r="AD2" s="32"/>
      <c r="AE2" s="32"/>
      <c r="AF2" s="32"/>
    </row>
    <row r="3" spans="1:32" ht="30" x14ac:dyDescent="0.25">
      <c r="A3" s="5" t="s">
        <v>0</v>
      </c>
      <c r="B3" s="5" t="s">
        <v>1</v>
      </c>
      <c r="C3" s="5" t="s">
        <v>2</v>
      </c>
      <c r="D3" s="5" t="s">
        <v>3</v>
      </c>
      <c r="E3" s="17" t="s">
        <v>46</v>
      </c>
      <c r="F3" s="28" t="s">
        <v>61</v>
      </c>
      <c r="G3" s="6" t="s">
        <v>11</v>
      </c>
      <c r="H3" s="11" t="s">
        <v>36</v>
      </c>
      <c r="J3" s="11"/>
      <c r="K3" s="31"/>
      <c r="L3" s="31"/>
      <c r="M3" s="31"/>
      <c r="N3" s="31"/>
      <c r="O3" s="31"/>
      <c r="P3" s="31"/>
      <c r="Q3" s="31"/>
      <c r="R3" s="31"/>
      <c r="T3" s="34"/>
      <c r="AB3" t="s">
        <v>30</v>
      </c>
      <c r="AC3" s="10" t="s">
        <v>26</v>
      </c>
      <c r="AD3" s="10" t="s">
        <v>27</v>
      </c>
      <c r="AE3" s="10" t="s">
        <v>28</v>
      </c>
      <c r="AF3" s="10" t="s">
        <v>29</v>
      </c>
    </row>
    <row r="4" spans="1:32" x14ac:dyDescent="0.25">
      <c r="A4">
        <v>32</v>
      </c>
      <c r="B4" t="s">
        <v>4</v>
      </c>
      <c r="C4" s="1">
        <f>SortedData!K2</f>
        <v>128615.2625250501</v>
      </c>
      <c r="D4" s="1">
        <f>SortedData!M2</f>
        <v>121.29258517034069</v>
      </c>
      <c r="E4" s="2">
        <f>(D4/$D$75)*1000</f>
        <v>31.250000000000036</v>
      </c>
      <c r="F4" s="2">
        <f>E4/32</f>
        <v>0.97656250000000111</v>
      </c>
      <c r="G4">
        <v>2.1999999999999999E-2</v>
      </c>
      <c r="H4" s="2">
        <f>(C4/($G$86*1000000))*1000</f>
        <v>28.581169450011132</v>
      </c>
      <c r="J4" s="2"/>
      <c r="K4" s="2">
        <v>0</v>
      </c>
      <c r="L4" s="2">
        <v>0</v>
      </c>
      <c r="M4" s="2">
        <f t="shared" ref="M4:M35" si="0">1000*D4/$D$75</f>
        <v>31.250000000000032</v>
      </c>
      <c r="N4" s="2">
        <f>'IRAP AU Case'!F4 + L4</f>
        <v>1.2395257314948094</v>
      </c>
      <c r="O4" s="2">
        <f>N4+H4</f>
        <v>29.82069518150594</v>
      </c>
      <c r="P4" s="2">
        <f>O4+0</f>
        <v>29.82069518150594</v>
      </c>
      <c r="Q4" s="2">
        <f>$G$70+P4</f>
        <v>61.07069518150594</v>
      </c>
      <c r="R4" s="2">
        <f>Q4-K4</f>
        <v>61.07069518150594</v>
      </c>
      <c r="S4" s="14"/>
      <c r="T4" s="2">
        <f>P4-O4</f>
        <v>0</v>
      </c>
      <c r="AB4">
        <v>0</v>
      </c>
      <c r="AC4" t="e">
        <f>AB4+#REF!</f>
        <v>#REF!</v>
      </c>
      <c r="AD4" t="e">
        <f>M4+AC4</f>
        <v>#REF!</v>
      </c>
      <c r="AE4" t="e">
        <f>AD4+U4</f>
        <v>#REF!</v>
      </c>
      <c r="AF4" t="e">
        <f>AE4+V4</f>
        <v>#REF!</v>
      </c>
    </row>
    <row r="5" spans="1:32" x14ac:dyDescent="0.25">
      <c r="A5">
        <v>33</v>
      </c>
      <c r="B5" t="s">
        <v>5</v>
      </c>
      <c r="C5" s="1">
        <f>C4</f>
        <v>128615.2625250501</v>
      </c>
      <c r="D5" s="1">
        <f>D4</f>
        <v>121.29258517034069</v>
      </c>
      <c r="E5" s="2">
        <f t="shared" ref="E5:E67" si="1">(D5/$D$75)*1000</f>
        <v>31.250000000000036</v>
      </c>
      <c r="F5" s="2">
        <f t="shared" ref="F5:F67" si="2">E5/32</f>
        <v>0.97656250000000111</v>
      </c>
      <c r="G5">
        <v>2.3E-2</v>
      </c>
      <c r="H5" s="2">
        <f t="shared" ref="H5:H67" si="3">(C5/($G$86*1000000))*1000</f>
        <v>28.581169450011132</v>
      </c>
      <c r="J5" s="2"/>
      <c r="K5" s="2">
        <f>$G$70+K4</f>
        <v>31.25</v>
      </c>
      <c r="L5" s="2">
        <f>IF(K5&gt;N4, K5, N4)</f>
        <v>31.25</v>
      </c>
      <c r="M5" s="2">
        <f t="shared" si="0"/>
        <v>31.250000000000032</v>
      </c>
      <c r="N5" s="2">
        <f>IF(L5+F5 &gt; N4+H4, L5+F5, N4+H4)</f>
        <v>32.2265625</v>
      </c>
      <c r="O5" s="2">
        <f>N5+H5</f>
        <v>60.807731950011132</v>
      </c>
      <c r="P5" s="2">
        <f>$G$70 +P4</f>
        <v>61.07069518150594</v>
      </c>
      <c r="Q5" s="2">
        <f>$G$70+Q4</f>
        <v>92.32069518150594</v>
      </c>
      <c r="R5" s="2">
        <f t="shared" ref="R5:R67" si="4">Q5-K5</f>
        <v>61.07069518150594</v>
      </c>
      <c r="S5" s="14"/>
      <c r="T5" s="2">
        <f t="shared" ref="T5:T67" si="5">P5-O5</f>
        <v>0.26296323149480827</v>
      </c>
      <c r="AB5">
        <v>0</v>
      </c>
      <c r="AC5" t="e">
        <f>AB5+#REF!</f>
        <v>#REF!</v>
      </c>
      <c r="AD5" t="e">
        <f t="shared" ref="AD5:AD67" si="6">M5+AC5</f>
        <v>#REF!</v>
      </c>
      <c r="AE5" t="e">
        <f t="shared" ref="AE5:AF5" si="7">AD5+U5</f>
        <v>#REF!</v>
      </c>
      <c r="AF5" t="e">
        <f t="shared" si="7"/>
        <v>#REF!</v>
      </c>
    </row>
    <row r="6" spans="1:32" x14ac:dyDescent="0.25">
      <c r="A6">
        <v>34</v>
      </c>
      <c r="B6" t="s">
        <v>5</v>
      </c>
      <c r="C6" s="1">
        <f t="shared" ref="C6:C67" si="8">C5</f>
        <v>128615.2625250501</v>
      </c>
      <c r="D6" s="1">
        <f t="shared" ref="D6:D67" si="9">D5</f>
        <v>121.29258517034069</v>
      </c>
      <c r="E6" s="2">
        <f t="shared" si="1"/>
        <v>31.250000000000036</v>
      </c>
      <c r="F6" s="2">
        <f t="shared" si="2"/>
        <v>0.97656250000000111</v>
      </c>
      <c r="G6">
        <v>2.1000000000000001E-2</v>
      </c>
      <c r="H6" s="2">
        <f t="shared" si="3"/>
        <v>28.581169450011132</v>
      </c>
      <c r="J6" s="2"/>
      <c r="K6" s="2">
        <f t="shared" ref="K6:K66" si="10">$G$70+K5</f>
        <v>62.5</v>
      </c>
      <c r="L6" s="2">
        <f t="shared" ref="L6:L67" si="11">IF(K6&gt;N5, K6, N5)</f>
        <v>62.5</v>
      </c>
      <c r="M6" s="2">
        <f t="shared" si="0"/>
        <v>31.250000000000032</v>
      </c>
      <c r="N6" s="2">
        <f t="shared" ref="N6:N67" si="12">IF(L6+F6 &gt; N5+H5, L6+F6, N5+H5)</f>
        <v>63.4765625</v>
      </c>
      <c r="O6" s="2">
        <f t="shared" ref="O6:O67" si="13">N6+H6</f>
        <v>92.057731950011132</v>
      </c>
      <c r="P6" s="2">
        <f t="shared" ref="P6:P67" si="14">$G$70 +P5</f>
        <v>92.32069518150594</v>
      </c>
      <c r="Q6" s="2">
        <f t="shared" ref="Q6:Q67" si="15">$G$70+Q5</f>
        <v>123.57069518150594</v>
      </c>
      <c r="R6" s="2">
        <f t="shared" si="4"/>
        <v>61.07069518150594</v>
      </c>
      <c r="S6" s="14"/>
      <c r="T6" s="2">
        <f t="shared" si="5"/>
        <v>0.26296323149480827</v>
      </c>
      <c r="AB6">
        <v>0</v>
      </c>
      <c r="AC6" t="e">
        <f>AB6+#REF!</f>
        <v>#REF!</v>
      </c>
      <c r="AD6" t="e">
        <f t="shared" si="6"/>
        <v>#REF!</v>
      </c>
      <c r="AE6" t="e">
        <f t="shared" ref="AE6:AF6" si="16">AD6+U6</f>
        <v>#REF!</v>
      </c>
      <c r="AF6" t="e">
        <f t="shared" si="16"/>
        <v>#REF!</v>
      </c>
    </row>
    <row r="7" spans="1:32" x14ac:dyDescent="0.25">
      <c r="A7">
        <v>35</v>
      </c>
      <c r="B7" t="s">
        <v>5</v>
      </c>
      <c r="C7" s="1">
        <f t="shared" si="8"/>
        <v>128615.2625250501</v>
      </c>
      <c r="D7" s="1">
        <f t="shared" si="9"/>
        <v>121.29258517034069</v>
      </c>
      <c r="E7" s="2">
        <f t="shared" si="1"/>
        <v>31.250000000000036</v>
      </c>
      <c r="F7" s="2">
        <f t="shared" si="2"/>
        <v>0.97656250000000111</v>
      </c>
      <c r="G7">
        <v>2.3E-2</v>
      </c>
      <c r="H7" s="2">
        <f t="shared" si="3"/>
        <v>28.581169450011132</v>
      </c>
      <c r="J7" s="2"/>
      <c r="K7" s="2">
        <f t="shared" si="10"/>
        <v>93.75</v>
      </c>
      <c r="L7" s="2">
        <f t="shared" si="11"/>
        <v>93.75</v>
      </c>
      <c r="M7" s="2">
        <f t="shared" si="0"/>
        <v>31.250000000000032</v>
      </c>
      <c r="N7" s="2">
        <f t="shared" si="12"/>
        <v>94.7265625</v>
      </c>
      <c r="O7" s="2">
        <f t="shared" si="13"/>
        <v>123.30773195001113</v>
      </c>
      <c r="P7" s="2">
        <f t="shared" si="14"/>
        <v>123.57069518150594</v>
      </c>
      <c r="Q7" s="2">
        <f t="shared" si="15"/>
        <v>154.82069518150593</v>
      </c>
      <c r="R7" s="2">
        <f t="shared" si="4"/>
        <v>61.070695181505926</v>
      </c>
      <c r="S7" s="14"/>
      <c r="T7" s="2">
        <f t="shared" si="5"/>
        <v>0.26296323149480827</v>
      </c>
      <c r="AB7">
        <v>0</v>
      </c>
      <c r="AC7" t="e">
        <f>AB7+#REF!</f>
        <v>#REF!</v>
      </c>
      <c r="AD7" t="e">
        <f t="shared" si="6"/>
        <v>#REF!</v>
      </c>
      <c r="AE7" t="e">
        <f t="shared" ref="AE7:AF7" si="17">AD7+U7</f>
        <v>#REF!</v>
      </c>
      <c r="AF7" t="e">
        <f t="shared" si="17"/>
        <v>#REF!</v>
      </c>
    </row>
    <row r="8" spans="1:32" x14ac:dyDescent="0.25">
      <c r="A8">
        <v>36</v>
      </c>
      <c r="B8" t="s">
        <v>5</v>
      </c>
      <c r="C8" s="1">
        <f t="shared" si="8"/>
        <v>128615.2625250501</v>
      </c>
      <c r="D8" s="1">
        <f t="shared" si="9"/>
        <v>121.29258517034069</v>
      </c>
      <c r="E8" s="2">
        <f t="shared" si="1"/>
        <v>31.250000000000036</v>
      </c>
      <c r="F8" s="2">
        <f t="shared" si="2"/>
        <v>0.97656250000000111</v>
      </c>
      <c r="G8">
        <v>2.5000000000000001E-2</v>
      </c>
      <c r="H8" s="2">
        <f t="shared" si="3"/>
        <v>28.581169450011132</v>
      </c>
      <c r="J8" s="2"/>
      <c r="K8" s="2">
        <f t="shared" si="10"/>
        <v>125</v>
      </c>
      <c r="L8" s="2">
        <f t="shared" si="11"/>
        <v>125</v>
      </c>
      <c r="M8" s="2">
        <f t="shared" si="0"/>
        <v>31.250000000000032</v>
      </c>
      <c r="N8" s="2">
        <f t="shared" si="12"/>
        <v>125.9765625</v>
      </c>
      <c r="O8" s="2">
        <f t="shared" si="13"/>
        <v>154.55773195001115</v>
      </c>
      <c r="P8" s="2">
        <f t="shared" si="14"/>
        <v>154.82069518150593</v>
      </c>
      <c r="Q8" s="2">
        <f t="shared" si="15"/>
        <v>186.07069518150593</v>
      </c>
      <c r="R8" s="2">
        <f t="shared" si="4"/>
        <v>61.070695181505926</v>
      </c>
      <c r="S8" s="14"/>
      <c r="T8" s="2">
        <f t="shared" si="5"/>
        <v>0.26296323149477985</v>
      </c>
      <c r="AB8">
        <v>0</v>
      </c>
      <c r="AC8" t="e">
        <f>AB8+#REF!</f>
        <v>#REF!</v>
      </c>
      <c r="AD8" t="e">
        <f t="shared" si="6"/>
        <v>#REF!</v>
      </c>
      <c r="AE8" t="e">
        <f t="shared" ref="AE8:AF8" si="18">AD8+U8</f>
        <v>#REF!</v>
      </c>
      <c r="AF8" t="e">
        <f t="shared" si="18"/>
        <v>#REF!</v>
      </c>
    </row>
    <row r="9" spans="1:32" x14ac:dyDescent="0.25">
      <c r="A9">
        <v>37</v>
      </c>
      <c r="B9" t="s">
        <v>5</v>
      </c>
      <c r="C9" s="1">
        <f t="shared" si="8"/>
        <v>128615.2625250501</v>
      </c>
      <c r="D9" s="1">
        <f t="shared" si="9"/>
        <v>121.29258517034069</v>
      </c>
      <c r="E9" s="2">
        <f t="shared" si="1"/>
        <v>31.250000000000036</v>
      </c>
      <c r="F9" s="2">
        <f t="shared" si="2"/>
        <v>0.97656250000000111</v>
      </c>
      <c r="G9">
        <v>2.1000000000000001E-2</v>
      </c>
      <c r="H9" s="2">
        <f t="shared" si="3"/>
        <v>28.581169450011132</v>
      </c>
      <c r="J9" s="2"/>
      <c r="K9" s="2">
        <f t="shared" si="10"/>
        <v>156.25</v>
      </c>
      <c r="L9" s="2">
        <f t="shared" si="11"/>
        <v>156.25</v>
      </c>
      <c r="M9" s="2">
        <f t="shared" si="0"/>
        <v>31.250000000000032</v>
      </c>
      <c r="N9" s="2">
        <f t="shared" si="12"/>
        <v>157.2265625</v>
      </c>
      <c r="O9" s="2">
        <f t="shared" si="13"/>
        <v>185.80773195001115</v>
      </c>
      <c r="P9" s="2">
        <f t="shared" si="14"/>
        <v>186.07069518150593</v>
      </c>
      <c r="Q9" s="2">
        <f t="shared" si="15"/>
        <v>217.32069518150593</v>
      </c>
      <c r="R9" s="2">
        <f t="shared" si="4"/>
        <v>61.070695181505926</v>
      </c>
      <c r="S9" s="14"/>
      <c r="T9" s="2">
        <f t="shared" si="5"/>
        <v>0.26296323149477985</v>
      </c>
      <c r="AB9">
        <v>0</v>
      </c>
      <c r="AC9" t="e">
        <f>AB9+#REF!</f>
        <v>#REF!</v>
      </c>
      <c r="AD9" t="e">
        <f t="shared" si="6"/>
        <v>#REF!</v>
      </c>
      <c r="AE9" t="e">
        <f t="shared" ref="AE9:AF9" si="19">AD9+U9</f>
        <v>#REF!</v>
      </c>
      <c r="AF9" t="e">
        <f t="shared" si="19"/>
        <v>#REF!</v>
      </c>
    </row>
    <row r="10" spans="1:32" x14ac:dyDescent="0.25">
      <c r="A10">
        <v>38</v>
      </c>
      <c r="B10" t="s">
        <v>5</v>
      </c>
      <c r="C10" s="1">
        <f t="shared" si="8"/>
        <v>128615.2625250501</v>
      </c>
      <c r="D10" s="1">
        <f t="shared" si="9"/>
        <v>121.29258517034069</v>
      </c>
      <c r="E10" s="2">
        <f t="shared" si="1"/>
        <v>31.250000000000036</v>
      </c>
      <c r="F10" s="2">
        <f t="shared" si="2"/>
        <v>0.97656250000000111</v>
      </c>
      <c r="G10">
        <v>2.1999999999999999E-2</v>
      </c>
      <c r="H10" s="2">
        <f t="shared" si="3"/>
        <v>28.581169450011132</v>
      </c>
      <c r="J10" s="2"/>
      <c r="K10" s="2">
        <f t="shared" si="10"/>
        <v>187.5</v>
      </c>
      <c r="L10" s="2">
        <f t="shared" si="11"/>
        <v>187.5</v>
      </c>
      <c r="M10" s="2">
        <f t="shared" si="0"/>
        <v>31.250000000000032</v>
      </c>
      <c r="N10" s="2">
        <f t="shared" si="12"/>
        <v>188.4765625</v>
      </c>
      <c r="O10" s="2">
        <f t="shared" si="13"/>
        <v>217.05773195001115</v>
      </c>
      <c r="P10" s="2">
        <f t="shared" si="14"/>
        <v>217.32069518150593</v>
      </c>
      <c r="Q10" s="2">
        <f t="shared" si="15"/>
        <v>248.57069518150593</v>
      </c>
      <c r="R10" s="2">
        <f t="shared" si="4"/>
        <v>61.070695181505926</v>
      </c>
      <c r="S10" s="14"/>
      <c r="T10" s="2">
        <f t="shared" si="5"/>
        <v>0.26296323149477985</v>
      </c>
      <c r="AB10">
        <v>0</v>
      </c>
      <c r="AC10" t="e">
        <f>AB10+#REF!</f>
        <v>#REF!</v>
      </c>
      <c r="AD10" t="e">
        <f t="shared" si="6"/>
        <v>#REF!</v>
      </c>
      <c r="AE10" t="e">
        <f t="shared" ref="AE10:AF10" si="20">AD10+U10</f>
        <v>#REF!</v>
      </c>
      <c r="AF10" t="e">
        <f t="shared" si="20"/>
        <v>#REF!</v>
      </c>
    </row>
    <row r="11" spans="1:32" x14ac:dyDescent="0.25">
      <c r="A11">
        <v>39</v>
      </c>
      <c r="B11" t="s">
        <v>5</v>
      </c>
      <c r="C11" s="1">
        <f t="shared" si="8"/>
        <v>128615.2625250501</v>
      </c>
      <c r="D11" s="1">
        <f t="shared" si="9"/>
        <v>121.29258517034069</v>
      </c>
      <c r="E11" s="2">
        <f t="shared" si="1"/>
        <v>31.250000000000036</v>
      </c>
      <c r="F11" s="2">
        <f t="shared" si="2"/>
        <v>0.97656250000000111</v>
      </c>
      <c r="G11">
        <v>2.8000000000000001E-2</v>
      </c>
      <c r="H11" s="2">
        <f t="shared" si="3"/>
        <v>28.581169450011132</v>
      </c>
      <c r="J11" s="2"/>
      <c r="K11" s="2">
        <f t="shared" si="10"/>
        <v>218.75</v>
      </c>
      <c r="L11" s="2">
        <f t="shared" si="11"/>
        <v>218.75</v>
      </c>
      <c r="M11" s="2">
        <f t="shared" si="0"/>
        <v>31.250000000000032</v>
      </c>
      <c r="N11" s="2">
        <f t="shared" si="12"/>
        <v>219.7265625</v>
      </c>
      <c r="O11" s="2">
        <f t="shared" si="13"/>
        <v>248.30773195001115</v>
      </c>
      <c r="P11" s="2">
        <f t="shared" si="14"/>
        <v>248.57069518150593</v>
      </c>
      <c r="Q11" s="2">
        <f t="shared" si="15"/>
        <v>279.82069518150593</v>
      </c>
      <c r="R11" s="2">
        <f t="shared" si="4"/>
        <v>61.070695181505926</v>
      </c>
      <c r="S11" s="14"/>
      <c r="T11" s="2">
        <f t="shared" si="5"/>
        <v>0.26296323149477985</v>
      </c>
      <c r="AB11">
        <v>0</v>
      </c>
      <c r="AC11" t="e">
        <f>AB11+#REF!</f>
        <v>#REF!</v>
      </c>
      <c r="AD11" t="e">
        <f t="shared" si="6"/>
        <v>#REF!</v>
      </c>
      <c r="AE11" t="e">
        <f t="shared" ref="AE11:AF11" si="21">AD11+U11</f>
        <v>#REF!</v>
      </c>
      <c r="AF11" t="e">
        <f t="shared" si="21"/>
        <v>#REF!</v>
      </c>
    </row>
    <row r="12" spans="1:32" x14ac:dyDescent="0.25">
      <c r="A12">
        <v>40</v>
      </c>
      <c r="B12" t="s">
        <v>5</v>
      </c>
      <c r="C12" s="1">
        <f t="shared" si="8"/>
        <v>128615.2625250501</v>
      </c>
      <c r="D12" s="1">
        <f t="shared" si="9"/>
        <v>121.29258517034069</v>
      </c>
      <c r="E12" s="2">
        <f t="shared" si="1"/>
        <v>31.250000000000036</v>
      </c>
      <c r="F12" s="2">
        <f t="shared" si="2"/>
        <v>0.97656250000000111</v>
      </c>
      <c r="G12">
        <v>2.5000000000000001E-2</v>
      </c>
      <c r="H12" s="2">
        <f t="shared" si="3"/>
        <v>28.581169450011132</v>
      </c>
      <c r="J12" s="2"/>
      <c r="K12" s="2">
        <f t="shared" si="10"/>
        <v>250</v>
      </c>
      <c r="L12" s="2">
        <f t="shared" si="11"/>
        <v>250</v>
      </c>
      <c r="M12" s="2">
        <f t="shared" si="0"/>
        <v>31.250000000000032</v>
      </c>
      <c r="N12" s="2">
        <f t="shared" si="12"/>
        <v>250.9765625</v>
      </c>
      <c r="O12" s="2">
        <f t="shared" si="13"/>
        <v>279.55773195001115</v>
      </c>
      <c r="P12" s="2">
        <f t="shared" si="14"/>
        <v>279.82069518150593</v>
      </c>
      <c r="Q12" s="2">
        <f t="shared" si="15"/>
        <v>311.07069518150593</v>
      </c>
      <c r="R12" s="2">
        <f t="shared" si="4"/>
        <v>61.070695181505926</v>
      </c>
      <c r="S12" s="14"/>
      <c r="T12" s="2">
        <f t="shared" si="5"/>
        <v>0.26296323149477985</v>
      </c>
      <c r="AB12">
        <v>0</v>
      </c>
      <c r="AC12" t="e">
        <f>AB12+#REF!</f>
        <v>#REF!</v>
      </c>
      <c r="AD12" t="e">
        <f t="shared" si="6"/>
        <v>#REF!</v>
      </c>
      <c r="AE12" t="e">
        <f t="shared" ref="AE12:AF12" si="22">AD12+U12</f>
        <v>#REF!</v>
      </c>
      <c r="AF12" t="e">
        <f t="shared" si="22"/>
        <v>#REF!</v>
      </c>
    </row>
    <row r="13" spans="1:32" x14ac:dyDescent="0.25">
      <c r="A13">
        <v>41</v>
      </c>
      <c r="B13" t="s">
        <v>5</v>
      </c>
      <c r="C13" s="1">
        <f t="shared" si="8"/>
        <v>128615.2625250501</v>
      </c>
      <c r="D13" s="1">
        <f t="shared" si="9"/>
        <v>121.29258517034069</v>
      </c>
      <c r="E13" s="2">
        <f t="shared" si="1"/>
        <v>31.250000000000036</v>
      </c>
      <c r="F13" s="2">
        <f t="shared" si="2"/>
        <v>0.97656250000000111</v>
      </c>
      <c r="G13">
        <v>2.5000000000000001E-2</v>
      </c>
      <c r="H13" s="2">
        <f t="shared" si="3"/>
        <v>28.581169450011132</v>
      </c>
      <c r="J13" s="2"/>
      <c r="K13" s="2">
        <f t="shared" si="10"/>
        <v>281.25</v>
      </c>
      <c r="L13" s="2">
        <f t="shared" si="11"/>
        <v>281.25</v>
      </c>
      <c r="M13" s="2">
        <f t="shared" si="0"/>
        <v>31.250000000000032</v>
      </c>
      <c r="N13" s="2">
        <f t="shared" si="12"/>
        <v>282.2265625</v>
      </c>
      <c r="O13" s="2">
        <f t="shared" si="13"/>
        <v>310.80773195001115</v>
      </c>
      <c r="P13" s="2">
        <f t="shared" si="14"/>
        <v>311.07069518150593</v>
      </c>
      <c r="Q13" s="2">
        <f t="shared" si="15"/>
        <v>342.32069518150593</v>
      </c>
      <c r="R13" s="2">
        <f t="shared" si="4"/>
        <v>61.070695181505926</v>
      </c>
      <c r="S13" s="14"/>
      <c r="T13" s="2">
        <f t="shared" si="5"/>
        <v>0.26296323149477985</v>
      </c>
      <c r="AB13">
        <v>0</v>
      </c>
      <c r="AC13" t="e">
        <f>AB13+#REF!</f>
        <v>#REF!</v>
      </c>
      <c r="AD13" t="e">
        <f t="shared" si="6"/>
        <v>#REF!</v>
      </c>
      <c r="AE13" t="e">
        <f t="shared" ref="AE13:AF13" si="23">AD13+U13</f>
        <v>#REF!</v>
      </c>
      <c r="AF13" t="e">
        <f t="shared" si="23"/>
        <v>#REF!</v>
      </c>
    </row>
    <row r="14" spans="1:32" x14ac:dyDescent="0.25">
      <c r="A14">
        <v>42</v>
      </c>
      <c r="B14" t="s">
        <v>5</v>
      </c>
      <c r="C14" s="1">
        <f t="shared" si="8"/>
        <v>128615.2625250501</v>
      </c>
      <c r="D14" s="1">
        <f t="shared" si="9"/>
        <v>121.29258517034069</v>
      </c>
      <c r="E14" s="2">
        <f t="shared" si="1"/>
        <v>31.250000000000036</v>
      </c>
      <c r="F14" s="2">
        <f t="shared" si="2"/>
        <v>0.97656250000000111</v>
      </c>
      <c r="G14">
        <v>2.5000000000000001E-2</v>
      </c>
      <c r="H14" s="2">
        <f t="shared" si="3"/>
        <v>28.581169450011132</v>
      </c>
      <c r="J14" s="2"/>
      <c r="K14" s="2">
        <f t="shared" si="10"/>
        <v>312.5</v>
      </c>
      <c r="L14" s="2">
        <f t="shared" si="11"/>
        <v>312.5</v>
      </c>
      <c r="M14" s="2">
        <f t="shared" si="0"/>
        <v>31.250000000000032</v>
      </c>
      <c r="N14" s="2">
        <f t="shared" si="12"/>
        <v>313.4765625</v>
      </c>
      <c r="O14" s="2">
        <f t="shared" si="13"/>
        <v>342.05773195001115</v>
      </c>
      <c r="P14" s="2">
        <f t="shared" si="14"/>
        <v>342.32069518150593</v>
      </c>
      <c r="Q14" s="2">
        <f t="shared" si="15"/>
        <v>373.57069518150593</v>
      </c>
      <c r="R14" s="2">
        <f t="shared" si="4"/>
        <v>61.070695181505926</v>
      </c>
      <c r="S14" s="14"/>
      <c r="T14" s="2">
        <f t="shared" si="5"/>
        <v>0.26296323149477985</v>
      </c>
      <c r="AB14">
        <v>0</v>
      </c>
      <c r="AC14" t="e">
        <f>AB14+#REF!</f>
        <v>#REF!</v>
      </c>
      <c r="AD14" t="e">
        <f t="shared" si="6"/>
        <v>#REF!</v>
      </c>
      <c r="AE14" t="e">
        <f t="shared" ref="AE14:AF14" si="24">AD14+U14</f>
        <v>#REF!</v>
      </c>
      <c r="AF14" t="e">
        <f t="shared" si="24"/>
        <v>#REF!</v>
      </c>
    </row>
    <row r="15" spans="1:32" x14ac:dyDescent="0.25">
      <c r="A15">
        <v>43</v>
      </c>
      <c r="B15" t="s">
        <v>5</v>
      </c>
      <c r="C15" s="1">
        <f t="shared" si="8"/>
        <v>128615.2625250501</v>
      </c>
      <c r="D15" s="1">
        <f t="shared" si="9"/>
        <v>121.29258517034069</v>
      </c>
      <c r="E15" s="2">
        <f t="shared" si="1"/>
        <v>31.250000000000036</v>
      </c>
      <c r="F15" s="2">
        <f t="shared" si="2"/>
        <v>0.97656250000000111</v>
      </c>
      <c r="G15">
        <v>2.8000000000000001E-2</v>
      </c>
      <c r="H15" s="2">
        <f t="shared" si="3"/>
        <v>28.581169450011132</v>
      </c>
      <c r="J15" s="2"/>
      <c r="K15" s="2">
        <f t="shared" si="10"/>
        <v>343.75</v>
      </c>
      <c r="L15" s="2">
        <f t="shared" si="11"/>
        <v>343.75</v>
      </c>
      <c r="M15" s="2">
        <f t="shared" si="0"/>
        <v>31.250000000000032</v>
      </c>
      <c r="N15" s="2">
        <f t="shared" si="12"/>
        <v>344.7265625</v>
      </c>
      <c r="O15" s="2">
        <f t="shared" si="13"/>
        <v>373.30773195001115</v>
      </c>
      <c r="P15" s="2">
        <f t="shared" si="14"/>
        <v>373.57069518150593</v>
      </c>
      <c r="Q15" s="2">
        <f t="shared" si="15"/>
        <v>404.82069518150593</v>
      </c>
      <c r="R15" s="2">
        <f t="shared" si="4"/>
        <v>61.070695181505926</v>
      </c>
      <c r="S15" s="14"/>
      <c r="T15" s="2">
        <f t="shared" si="5"/>
        <v>0.26296323149477985</v>
      </c>
      <c r="AB15">
        <v>0</v>
      </c>
      <c r="AC15" t="e">
        <f>AB15+#REF!</f>
        <v>#REF!</v>
      </c>
      <c r="AD15" t="e">
        <f t="shared" si="6"/>
        <v>#REF!</v>
      </c>
      <c r="AE15" t="e">
        <f t="shared" ref="AE15:AF15" si="25">AD15+U15</f>
        <v>#REF!</v>
      </c>
      <c r="AF15" t="e">
        <f t="shared" si="25"/>
        <v>#REF!</v>
      </c>
    </row>
    <row r="16" spans="1:32" x14ac:dyDescent="0.25">
      <c r="A16">
        <v>44</v>
      </c>
      <c r="B16" t="s">
        <v>5</v>
      </c>
      <c r="C16" s="1">
        <f t="shared" si="8"/>
        <v>128615.2625250501</v>
      </c>
      <c r="D16" s="1">
        <f t="shared" si="9"/>
        <v>121.29258517034069</v>
      </c>
      <c r="E16" s="2">
        <f t="shared" si="1"/>
        <v>31.250000000000036</v>
      </c>
      <c r="F16" s="2">
        <f t="shared" si="2"/>
        <v>0.97656250000000111</v>
      </c>
      <c r="G16">
        <v>3.1E-2</v>
      </c>
      <c r="H16" s="2">
        <f t="shared" si="3"/>
        <v>28.581169450011132</v>
      </c>
      <c r="J16" s="2"/>
      <c r="K16" s="2">
        <f t="shared" si="10"/>
        <v>375</v>
      </c>
      <c r="L16" s="2">
        <f t="shared" si="11"/>
        <v>375</v>
      </c>
      <c r="M16" s="2">
        <f t="shared" si="0"/>
        <v>31.250000000000032</v>
      </c>
      <c r="N16" s="2">
        <f t="shared" si="12"/>
        <v>375.9765625</v>
      </c>
      <c r="O16" s="2">
        <f t="shared" si="13"/>
        <v>404.55773195001115</v>
      </c>
      <c r="P16" s="2">
        <f t="shared" si="14"/>
        <v>404.82069518150593</v>
      </c>
      <c r="Q16" s="2">
        <f t="shared" si="15"/>
        <v>436.07069518150593</v>
      </c>
      <c r="R16" s="2">
        <f t="shared" si="4"/>
        <v>61.070695181505926</v>
      </c>
      <c r="S16" s="14"/>
      <c r="T16" s="2">
        <f t="shared" si="5"/>
        <v>0.26296323149477985</v>
      </c>
      <c r="AB16">
        <v>0</v>
      </c>
      <c r="AC16" t="e">
        <f>AB16+#REF!</f>
        <v>#REF!</v>
      </c>
      <c r="AD16" t="e">
        <f t="shared" si="6"/>
        <v>#REF!</v>
      </c>
      <c r="AE16" t="e">
        <f t="shared" ref="AE16:AF16" si="26">AD16+U16</f>
        <v>#REF!</v>
      </c>
      <c r="AF16" t="e">
        <f t="shared" si="26"/>
        <v>#REF!</v>
      </c>
    </row>
    <row r="17" spans="1:32" x14ac:dyDescent="0.25">
      <c r="A17">
        <v>45</v>
      </c>
      <c r="B17" t="s">
        <v>5</v>
      </c>
      <c r="C17" s="1">
        <f t="shared" si="8"/>
        <v>128615.2625250501</v>
      </c>
      <c r="D17" s="1">
        <f t="shared" si="9"/>
        <v>121.29258517034069</v>
      </c>
      <c r="E17" s="2">
        <f t="shared" si="1"/>
        <v>31.250000000000036</v>
      </c>
      <c r="F17" s="2">
        <f t="shared" si="2"/>
        <v>0.97656250000000111</v>
      </c>
      <c r="G17">
        <v>2.8000000000000001E-2</v>
      </c>
      <c r="H17" s="2">
        <f t="shared" si="3"/>
        <v>28.581169450011132</v>
      </c>
      <c r="J17" s="2"/>
      <c r="K17" s="2">
        <f t="shared" si="10"/>
        <v>406.25</v>
      </c>
      <c r="L17" s="2">
        <f t="shared" si="11"/>
        <v>406.25</v>
      </c>
      <c r="M17" s="2">
        <f t="shared" si="0"/>
        <v>31.250000000000032</v>
      </c>
      <c r="N17" s="2">
        <f t="shared" si="12"/>
        <v>407.2265625</v>
      </c>
      <c r="O17" s="2">
        <f t="shared" si="13"/>
        <v>435.80773195001115</v>
      </c>
      <c r="P17" s="2">
        <f t="shared" si="14"/>
        <v>436.07069518150593</v>
      </c>
      <c r="Q17" s="2">
        <f t="shared" si="15"/>
        <v>467.32069518150593</v>
      </c>
      <c r="R17" s="2">
        <f t="shared" si="4"/>
        <v>61.070695181505926</v>
      </c>
      <c r="S17" s="14"/>
      <c r="T17" s="2">
        <f t="shared" si="5"/>
        <v>0.26296323149477985</v>
      </c>
      <c r="AB17">
        <v>0</v>
      </c>
      <c r="AC17" t="e">
        <f>AB17+#REF!</f>
        <v>#REF!</v>
      </c>
      <c r="AD17" t="e">
        <f t="shared" si="6"/>
        <v>#REF!</v>
      </c>
      <c r="AE17" t="e">
        <f t="shared" ref="AE17:AF17" si="27">AD17+U17</f>
        <v>#REF!</v>
      </c>
      <c r="AF17" t="e">
        <f t="shared" si="27"/>
        <v>#REF!</v>
      </c>
    </row>
    <row r="18" spans="1:32" x14ac:dyDescent="0.25">
      <c r="A18">
        <v>46</v>
      </c>
      <c r="B18" t="s">
        <v>5</v>
      </c>
      <c r="C18" s="1">
        <f t="shared" si="8"/>
        <v>128615.2625250501</v>
      </c>
      <c r="D18" s="1">
        <f t="shared" si="9"/>
        <v>121.29258517034069</v>
      </c>
      <c r="E18" s="2">
        <f t="shared" si="1"/>
        <v>31.250000000000036</v>
      </c>
      <c r="F18" s="2">
        <f t="shared" si="2"/>
        <v>0.97656250000000111</v>
      </c>
      <c r="G18">
        <v>2.8000000000000001E-2</v>
      </c>
      <c r="H18" s="2">
        <f t="shared" si="3"/>
        <v>28.581169450011132</v>
      </c>
      <c r="J18" s="2"/>
      <c r="K18" s="2">
        <f t="shared" si="10"/>
        <v>437.5</v>
      </c>
      <c r="L18" s="2">
        <f t="shared" si="11"/>
        <v>437.5</v>
      </c>
      <c r="M18" s="2">
        <f t="shared" si="0"/>
        <v>31.250000000000032</v>
      </c>
      <c r="N18" s="2">
        <f t="shared" si="12"/>
        <v>438.4765625</v>
      </c>
      <c r="O18" s="2">
        <f t="shared" si="13"/>
        <v>467.05773195001115</v>
      </c>
      <c r="P18" s="2">
        <f t="shared" si="14"/>
        <v>467.32069518150593</v>
      </c>
      <c r="Q18" s="2">
        <f t="shared" si="15"/>
        <v>498.57069518150593</v>
      </c>
      <c r="R18" s="2">
        <f t="shared" si="4"/>
        <v>61.070695181505926</v>
      </c>
      <c r="S18" s="14"/>
      <c r="T18" s="2">
        <f t="shared" si="5"/>
        <v>0.26296323149477985</v>
      </c>
      <c r="AB18">
        <v>0</v>
      </c>
      <c r="AC18" t="e">
        <f>AB18+#REF!</f>
        <v>#REF!</v>
      </c>
      <c r="AD18" t="e">
        <f t="shared" si="6"/>
        <v>#REF!</v>
      </c>
      <c r="AE18" t="e">
        <f t="shared" ref="AE18:AF18" si="28">AD18+U18</f>
        <v>#REF!</v>
      </c>
      <c r="AF18" t="e">
        <f t="shared" si="28"/>
        <v>#REF!</v>
      </c>
    </row>
    <row r="19" spans="1:32" x14ac:dyDescent="0.25">
      <c r="A19">
        <v>47</v>
      </c>
      <c r="B19" t="s">
        <v>5</v>
      </c>
      <c r="C19" s="1">
        <f t="shared" si="8"/>
        <v>128615.2625250501</v>
      </c>
      <c r="D19" s="1">
        <f t="shared" si="9"/>
        <v>121.29258517034069</v>
      </c>
      <c r="E19" s="2">
        <f t="shared" si="1"/>
        <v>31.250000000000036</v>
      </c>
      <c r="F19" s="2">
        <f t="shared" si="2"/>
        <v>0.97656250000000111</v>
      </c>
      <c r="G19">
        <v>2.5999999999999999E-2</v>
      </c>
      <c r="H19" s="2">
        <f t="shared" si="3"/>
        <v>28.581169450011132</v>
      </c>
      <c r="J19" s="2"/>
      <c r="K19" s="2">
        <f t="shared" si="10"/>
        <v>468.75</v>
      </c>
      <c r="L19" s="2">
        <f t="shared" si="11"/>
        <v>468.75</v>
      </c>
      <c r="M19" s="2">
        <f t="shared" si="0"/>
        <v>31.250000000000032</v>
      </c>
      <c r="N19" s="2">
        <f t="shared" si="12"/>
        <v>469.7265625</v>
      </c>
      <c r="O19" s="2">
        <f t="shared" si="13"/>
        <v>498.30773195001115</v>
      </c>
      <c r="P19" s="2">
        <f t="shared" si="14"/>
        <v>498.57069518150593</v>
      </c>
      <c r="Q19" s="2">
        <f t="shared" si="15"/>
        <v>529.82069518150593</v>
      </c>
      <c r="R19" s="2">
        <f t="shared" si="4"/>
        <v>61.070695181505926</v>
      </c>
      <c r="S19" s="14"/>
      <c r="T19" s="2">
        <f t="shared" si="5"/>
        <v>0.26296323149477985</v>
      </c>
      <c r="AB19">
        <v>0</v>
      </c>
      <c r="AC19" t="e">
        <f>AB19+#REF!</f>
        <v>#REF!</v>
      </c>
      <c r="AD19" t="e">
        <f t="shared" si="6"/>
        <v>#REF!</v>
      </c>
      <c r="AE19" t="e">
        <f t="shared" ref="AE19:AF19" si="29">AD19+U19</f>
        <v>#REF!</v>
      </c>
      <c r="AF19" t="e">
        <f t="shared" si="29"/>
        <v>#REF!</v>
      </c>
    </row>
    <row r="20" spans="1:32" x14ac:dyDescent="0.25">
      <c r="A20">
        <v>48</v>
      </c>
      <c r="B20" t="s">
        <v>5</v>
      </c>
      <c r="C20" s="1">
        <f t="shared" si="8"/>
        <v>128615.2625250501</v>
      </c>
      <c r="D20" s="1">
        <f t="shared" si="9"/>
        <v>121.29258517034069</v>
      </c>
      <c r="E20" s="2">
        <f t="shared" si="1"/>
        <v>31.250000000000036</v>
      </c>
      <c r="F20" s="2">
        <f t="shared" si="2"/>
        <v>0.97656250000000111</v>
      </c>
      <c r="G20">
        <v>2.8000000000000001E-2</v>
      </c>
      <c r="H20" s="2">
        <f t="shared" si="3"/>
        <v>28.581169450011132</v>
      </c>
      <c r="J20" s="2"/>
      <c r="K20" s="2">
        <f t="shared" si="10"/>
        <v>500</v>
      </c>
      <c r="L20" s="2">
        <f t="shared" si="11"/>
        <v>500</v>
      </c>
      <c r="M20" s="2">
        <f t="shared" si="0"/>
        <v>31.250000000000032</v>
      </c>
      <c r="N20" s="2">
        <f t="shared" si="12"/>
        <v>500.9765625</v>
      </c>
      <c r="O20" s="2">
        <f t="shared" si="13"/>
        <v>529.55773195001109</v>
      </c>
      <c r="P20" s="2">
        <f t="shared" si="14"/>
        <v>529.82069518150593</v>
      </c>
      <c r="Q20" s="2">
        <f t="shared" si="15"/>
        <v>561.07069518150593</v>
      </c>
      <c r="R20" s="2">
        <f t="shared" si="4"/>
        <v>61.070695181505926</v>
      </c>
      <c r="S20" s="14"/>
      <c r="T20" s="2">
        <f t="shared" si="5"/>
        <v>0.26296323149483669</v>
      </c>
      <c r="AB20">
        <v>0</v>
      </c>
      <c r="AC20" t="e">
        <f>AB20+#REF!</f>
        <v>#REF!</v>
      </c>
      <c r="AD20" t="e">
        <f t="shared" si="6"/>
        <v>#REF!</v>
      </c>
      <c r="AE20" t="e">
        <f t="shared" ref="AE20:AF20" si="30">AD20+U20</f>
        <v>#REF!</v>
      </c>
      <c r="AF20" t="e">
        <f t="shared" si="30"/>
        <v>#REF!</v>
      </c>
    </row>
    <row r="21" spans="1:32" x14ac:dyDescent="0.25">
      <c r="A21">
        <v>49</v>
      </c>
      <c r="B21" t="s">
        <v>5</v>
      </c>
      <c r="C21" s="1">
        <f t="shared" si="8"/>
        <v>128615.2625250501</v>
      </c>
      <c r="D21" s="1">
        <f t="shared" si="9"/>
        <v>121.29258517034069</v>
      </c>
      <c r="E21" s="2">
        <f t="shared" si="1"/>
        <v>31.250000000000036</v>
      </c>
      <c r="F21" s="2">
        <f t="shared" si="2"/>
        <v>0.97656250000000111</v>
      </c>
      <c r="G21">
        <v>2.5000000000000001E-2</v>
      </c>
      <c r="H21" s="2">
        <f t="shared" si="3"/>
        <v>28.581169450011132</v>
      </c>
      <c r="J21" s="2"/>
      <c r="K21" s="2">
        <f t="shared" si="10"/>
        <v>531.25</v>
      </c>
      <c r="L21" s="2">
        <f t="shared" si="11"/>
        <v>531.25</v>
      </c>
      <c r="M21" s="2">
        <f t="shared" si="0"/>
        <v>31.250000000000032</v>
      </c>
      <c r="N21" s="2">
        <f t="shared" si="12"/>
        <v>532.2265625</v>
      </c>
      <c r="O21" s="2">
        <f t="shared" si="13"/>
        <v>560.80773195001109</v>
      </c>
      <c r="P21" s="2">
        <f t="shared" si="14"/>
        <v>561.07069518150593</v>
      </c>
      <c r="Q21" s="2">
        <f t="shared" si="15"/>
        <v>592.32069518150593</v>
      </c>
      <c r="R21" s="2">
        <f t="shared" si="4"/>
        <v>61.070695181505926</v>
      </c>
      <c r="S21" s="14"/>
      <c r="T21" s="2">
        <f t="shared" si="5"/>
        <v>0.26296323149483669</v>
      </c>
      <c r="AB21">
        <v>0</v>
      </c>
      <c r="AC21" t="e">
        <f>AB21+#REF!</f>
        <v>#REF!</v>
      </c>
      <c r="AD21" t="e">
        <f t="shared" si="6"/>
        <v>#REF!</v>
      </c>
      <c r="AE21" t="e">
        <f t="shared" ref="AE21:AF21" si="31">AD21+U21</f>
        <v>#REF!</v>
      </c>
      <c r="AF21" t="e">
        <f t="shared" si="31"/>
        <v>#REF!</v>
      </c>
    </row>
    <row r="22" spans="1:32" x14ac:dyDescent="0.25">
      <c r="A22">
        <v>50</v>
      </c>
      <c r="B22" t="s">
        <v>5</v>
      </c>
      <c r="C22" s="1">
        <f t="shared" si="8"/>
        <v>128615.2625250501</v>
      </c>
      <c r="D22" s="1">
        <f t="shared" si="9"/>
        <v>121.29258517034069</v>
      </c>
      <c r="E22" s="2">
        <f t="shared" si="1"/>
        <v>31.250000000000036</v>
      </c>
      <c r="F22" s="2">
        <f t="shared" si="2"/>
        <v>0.97656250000000111</v>
      </c>
      <c r="G22">
        <v>2.5000000000000001E-2</v>
      </c>
      <c r="H22" s="2">
        <f t="shared" si="3"/>
        <v>28.581169450011132</v>
      </c>
      <c r="J22" s="2"/>
      <c r="K22" s="2">
        <f t="shared" si="10"/>
        <v>562.5</v>
      </c>
      <c r="L22" s="2">
        <f t="shared" si="11"/>
        <v>562.5</v>
      </c>
      <c r="M22" s="2">
        <f t="shared" si="0"/>
        <v>31.250000000000032</v>
      </c>
      <c r="N22" s="2">
        <f t="shared" si="12"/>
        <v>563.4765625</v>
      </c>
      <c r="O22" s="2">
        <f t="shared" si="13"/>
        <v>592.05773195001109</v>
      </c>
      <c r="P22" s="2">
        <f t="shared" si="14"/>
        <v>592.32069518150593</v>
      </c>
      <c r="Q22" s="2">
        <f t="shared" si="15"/>
        <v>623.57069518150593</v>
      </c>
      <c r="R22" s="2">
        <f t="shared" si="4"/>
        <v>61.070695181505926</v>
      </c>
      <c r="S22" s="14"/>
      <c r="T22" s="2">
        <f t="shared" si="5"/>
        <v>0.26296323149483669</v>
      </c>
      <c r="AB22">
        <v>0</v>
      </c>
      <c r="AC22" t="e">
        <f>AB22+#REF!</f>
        <v>#REF!</v>
      </c>
      <c r="AD22" t="e">
        <f t="shared" si="6"/>
        <v>#REF!</v>
      </c>
      <c r="AE22" t="e">
        <f t="shared" ref="AE22:AF22" si="32">AD22+U22</f>
        <v>#REF!</v>
      </c>
      <c r="AF22" t="e">
        <f t="shared" si="32"/>
        <v>#REF!</v>
      </c>
    </row>
    <row r="23" spans="1:32" x14ac:dyDescent="0.25">
      <c r="A23">
        <v>51</v>
      </c>
      <c r="B23" t="s">
        <v>5</v>
      </c>
      <c r="C23" s="1">
        <f t="shared" si="8"/>
        <v>128615.2625250501</v>
      </c>
      <c r="D23" s="1">
        <f t="shared" si="9"/>
        <v>121.29258517034069</v>
      </c>
      <c r="E23" s="2">
        <f t="shared" si="1"/>
        <v>31.250000000000036</v>
      </c>
      <c r="F23" s="2">
        <f t="shared" si="2"/>
        <v>0.97656250000000111</v>
      </c>
      <c r="G23">
        <v>0.03</v>
      </c>
      <c r="H23" s="2">
        <f t="shared" si="3"/>
        <v>28.581169450011132</v>
      </c>
      <c r="J23" s="2"/>
      <c r="K23" s="2">
        <f t="shared" si="10"/>
        <v>593.75</v>
      </c>
      <c r="L23" s="2">
        <f t="shared" si="11"/>
        <v>593.75</v>
      </c>
      <c r="M23" s="2">
        <f t="shared" si="0"/>
        <v>31.250000000000032</v>
      </c>
      <c r="N23" s="2">
        <f t="shared" si="12"/>
        <v>594.7265625</v>
      </c>
      <c r="O23" s="2">
        <f t="shared" si="13"/>
        <v>623.30773195001109</v>
      </c>
      <c r="P23" s="2">
        <f t="shared" si="14"/>
        <v>623.57069518150593</v>
      </c>
      <c r="Q23" s="2">
        <f t="shared" si="15"/>
        <v>654.82069518150593</v>
      </c>
      <c r="R23" s="2">
        <f t="shared" si="4"/>
        <v>61.070695181505926</v>
      </c>
      <c r="S23" s="14"/>
      <c r="T23" s="2">
        <f t="shared" si="5"/>
        <v>0.26296323149483669</v>
      </c>
      <c r="AB23">
        <v>0</v>
      </c>
      <c r="AC23" t="e">
        <f>AB23+#REF!</f>
        <v>#REF!</v>
      </c>
      <c r="AD23" t="e">
        <f t="shared" si="6"/>
        <v>#REF!</v>
      </c>
      <c r="AE23" t="e">
        <f t="shared" ref="AE23:AF23" si="33">AD23+U23</f>
        <v>#REF!</v>
      </c>
      <c r="AF23" t="e">
        <f t="shared" si="33"/>
        <v>#REF!</v>
      </c>
    </row>
    <row r="24" spans="1:32" x14ac:dyDescent="0.25">
      <c r="A24">
        <v>52</v>
      </c>
      <c r="B24" t="s">
        <v>5</v>
      </c>
      <c r="C24" s="1">
        <f t="shared" si="8"/>
        <v>128615.2625250501</v>
      </c>
      <c r="D24" s="1">
        <f t="shared" si="9"/>
        <v>121.29258517034069</v>
      </c>
      <c r="E24" s="2">
        <f t="shared" si="1"/>
        <v>31.250000000000036</v>
      </c>
      <c r="F24" s="2">
        <f t="shared" si="2"/>
        <v>0.97656250000000111</v>
      </c>
      <c r="G24">
        <v>2.9000000000000001E-2</v>
      </c>
      <c r="H24" s="2">
        <f t="shared" si="3"/>
        <v>28.581169450011132</v>
      </c>
      <c r="J24" s="2"/>
      <c r="K24" s="2">
        <f t="shared" si="10"/>
        <v>625</v>
      </c>
      <c r="L24" s="2">
        <f t="shared" si="11"/>
        <v>625</v>
      </c>
      <c r="M24" s="2">
        <f t="shared" si="0"/>
        <v>31.250000000000032</v>
      </c>
      <c r="N24" s="2">
        <f t="shared" si="12"/>
        <v>625.9765625</v>
      </c>
      <c r="O24" s="2">
        <f t="shared" si="13"/>
        <v>654.55773195001109</v>
      </c>
      <c r="P24" s="2">
        <f t="shared" si="14"/>
        <v>654.82069518150593</v>
      </c>
      <c r="Q24" s="2">
        <f t="shared" si="15"/>
        <v>686.07069518150593</v>
      </c>
      <c r="R24" s="2">
        <f t="shared" si="4"/>
        <v>61.070695181505926</v>
      </c>
      <c r="S24" s="14"/>
      <c r="T24" s="2">
        <f t="shared" si="5"/>
        <v>0.26296323149483669</v>
      </c>
      <c r="AB24">
        <v>0</v>
      </c>
      <c r="AC24" t="e">
        <f>AB24+#REF!</f>
        <v>#REF!</v>
      </c>
      <c r="AD24" t="e">
        <f t="shared" si="6"/>
        <v>#REF!</v>
      </c>
      <c r="AE24" t="e">
        <f t="shared" ref="AE24:AF24" si="34">AD24+U24</f>
        <v>#REF!</v>
      </c>
      <c r="AF24" t="e">
        <f t="shared" si="34"/>
        <v>#REF!</v>
      </c>
    </row>
    <row r="25" spans="1:32" x14ac:dyDescent="0.25">
      <c r="A25">
        <v>53</v>
      </c>
      <c r="B25" t="s">
        <v>5</v>
      </c>
      <c r="C25" s="1">
        <f t="shared" si="8"/>
        <v>128615.2625250501</v>
      </c>
      <c r="D25" s="1">
        <f t="shared" si="9"/>
        <v>121.29258517034069</v>
      </c>
      <c r="E25" s="2">
        <f t="shared" si="1"/>
        <v>31.250000000000036</v>
      </c>
      <c r="F25" s="2">
        <f t="shared" si="2"/>
        <v>0.97656250000000111</v>
      </c>
      <c r="G25">
        <v>0.03</v>
      </c>
      <c r="H25" s="2">
        <f t="shared" si="3"/>
        <v>28.581169450011132</v>
      </c>
      <c r="J25" s="2"/>
      <c r="K25" s="2">
        <f t="shared" si="10"/>
        <v>656.25</v>
      </c>
      <c r="L25" s="2">
        <f t="shared" si="11"/>
        <v>656.25</v>
      </c>
      <c r="M25" s="2">
        <f t="shared" si="0"/>
        <v>31.250000000000032</v>
      </c>
      <c r="N25" s="2">
        <f t="shared" si="12"/>
        <v>657.2265625</v>
      </c>
      <c r="O25" s="2">
        <f t="shared" si="13"/>
        <v>685.80773195001109</v>
      </c>
      <c r="P25" s="2">
        <f t="shared" si="14"/>
        <v>686.07069518150593</v>
      </c>
      <c r="Q25" s="2">
        <f t="shared" si="15"/>
        <v>717.32069518150593</v>
      </c>
      <c r="R25" s="2">
        <f t="shared" si="4"/>
        <v>61.070695181505926</v>
      </c>
      <c r="S25" s="14"/>
      <c r="T25" s="2">
        <f t="shared" si="5"/>
        <v>0.26296323149483669</v>
      </c>
      <c r="AB25">
        <v>0</v>
      </c>
      <c r="AC25" t="e">
        <f>AB25+#REF!</f>
        <v>#REF!</v>
      </c>
      <c r="AD25" t="e">
        <f t="shared" si="6"/>
        <v>#REF!</v>
      </c>
      <c r="AE25" t="e">
        <f t="shared" ref="AE25:AF25" si="35">AD25+U25</f>
        <v>#REF!</v>
      </c>
      <c r="AF25" t="e">
        <f t="shared" si="35"/>
        <v>#REF!</v>
      </c>
    </row>
    <row r="26" spans="1:32" x14ac:dyDescent="0.25">
      <c r="A26">
        <v>54</v>
      </c>
      <c r="B26" t="s">
        <v>5</v>
      </c>
      <c r="C26" s="1">
        <f t="shared" si="8"/>
        <v>128615.2625250501</v>
      </c>
      <c r="D26" s="1">
        <f t="shared" si="9"/>
        <v>121.29258517034069</v>
      </c>
      <c r="E26" s="2">
        <f t="shared" si="1"/>
        <v>31.250000000000036</v>
      </c>
      <c r="F26" s="2">
        <f t="shared" si="2"/>
        <v>0.97656250000000111</v>
      </c>
      <c r="G26">
        <v>2.8000000000000001E-2</v>
      </c>
      <c r="H26" s="2">
        <f t="shared" si="3"/>
        <v>28.581169450011132</v>
      </c>
      <c r="J26" s="2"/>
      <c r="K26" s="2">
        <f t="shared" si="10"/>
        <v>687.5</v>
      </c>
      <c r="L26" s="2">
        <f t="shared" si="11"/>
        <v>687.5</v>
      </c>
      <c r="M26" s="2">
        <f t="shared" si="0"/>
        <v>31.250000000000032</v>
      </c>
      <c r="N26" s="2">
        <f t="shared" si="12"/>
        <v>688.4765625</v>
      </c>
      <c r="O26" s="2">
        <f t="shared" si="13"/>
        <v>717.05773195001109</v>
      </c>
      <c r="P26" s="2">
        <f t="shared" si="14"/>
        <v>717.32069518150593</v>
      </c>
      <c r="Q26" s="2">
        <f t="shared" si="15"/>
        <v>748.57069518150593</v>
      </c>
      <c r="R26" s="2">
        <f t="shared" si="4"/>
        <v>61.070695181505926</v>
      </c>
      <c r="S26" s="14"/>
      <c r="T26" s="2">
        <f t="shared" si="5"/>
        <v>0.26296323149483669</v>
      </c>
      <c r="AB26">
        <v>0</v>
      </c>
      <c r="AC26" t="e">
        <f>AB26+#REF!</f>
        <v>#REF!</v>
      </c>
      <c r="AD26" t="e">
        <f t="shared" si="6"/>
        <v>#REF!</v>
      </c>
      <c r="AE26" t="e">
        <f t="shared" ref="AE26:AF26" si="36">AD26+U26</f>
        <v>#REF!</v>
      </c>
      <c r="AF26" t="e">
        <f t="shared" si="36"/>
        <v>#REF!</v>
      </c>
    </row>
    <row r="27" spans="1:32" x14ac:dyDescent="0.25">
      <c r="A27">
        <v>55</v>
      </c>
      <c r="B27" t="s">
        <v>5</v>
      </c>
      <c r="C27" s="1">
        <f t="shared" si="8"/>
        <v>128615.2625250501</v>
      </c>
      <c r="D27" s="1">
        <f t="shared" si="9"/>
        <v>121.29258517034069</v>
      </c>
      <c r="E27" s="2">
        <f t="shared" si="1"/>
        <v>31.250000000000036</v>
      </c>
      <c r="F27" s="2">
        <f t="shared" si="2"/>
        <v>0.97656250000000111</v>
      </c>
      <c r="G27">
        <v>2.5999999999999999E-2</v>
      </c>
      <c r="H27" s="2">
        <f t="shared" si="3"/>
        <v>28.581169450011132</v>
      </c>
      <c r="J27" s="2"/>
      <c r="K27" s="2">
        <f t="shared" si="10"/>
        <v>718.75</v>
      </c>
      <c r="L27" s="2">
        <f t="shared" si="11"/>
        <v>718.75</v>
      </c>
      <c r="M27" s="2">
        <f t="shared" si="0"/>
        <v>31.250000000000032</v>
      </c>
      <c r="N27" s="2">
        <f t="shared" si="12"/>
        <v>719.7265625</v>
      </c>
      <c r="O27" s="2">
        <f t="shared" si="13"/>
        <v>748.30773195001109</v>
      </c>
      <c r="P27" s="2">
        <f t="shared" si="14"/>
        <v>748.57069518150593</v>
      </c>
      <c r="Q27" s="2">
        <f t="shared" si="15"/>
        <v>779.82069518150593</v>
      </c>
      <c r="R27" s="2">
        <f t="shared" si="4"/>
        <v>61.070695181505926</v>
      </c>
      <c r="S27" s="14"/>
      <c r="T27" s="2">
        <f t="shared" si="5"/>
        <v>0.26296323149483669</v>
      </c>
      <c r="AB27">
        <v>0</v>
      </c>
      <c r="AC27" t="e">
        <f>AB27+#REF!</f>
        <v>#REF!</v>
      </c>
      <c r="AD27" t="e">
        <f t="shared" si="6"/>
        <v>#REF!</v>
      </c>
      <c r="AE27" t="e">
        <f t="shared" ref="AE27:AF27" si="37">AD27+U27</f>
        <v>#REF!</v>
      </c>
      <c r="AF27" t="e">
        <f t="shared" si="37"/>
        <v>#REF!</v>
      </c>
    </row>
    <row r="28" spans="1:32" x14ac:dyDescent="0.25">
      <c r="A28">
        <v>56</v>
      </c>
      <c r="B28" t="s">
        <v>5</v>
      </c>
      <c r="C28" s="1">
        <f t="shared" si="8"/>
        <v>128615.2625250501</v>
      </c>
      <c r="D28" s="1">
        <f t="shared" si="9"/>
        <v>121.29258517034069</v>
      </c>
      <c r="E28" s="2">
        <f t="shared" si="1"/>
        <v>31.250000000000036</v>
      </c>
      <c r="F28" s="2">
        <f t="shared" si="2"/>
        <v>0.97656250000000111</v>
      </c>
      <c r="G28">
        <v>2.8000000000000001E-2</v>
      </c>
      <c r="H28" s="2">
        <f t="shared" si="3"/>
        <v>28.581169450011132</v>
      </c>
      <c r="J28" s="2"/>
      <c r="K28" s="2">
        <f t="shared" si="10"/>
        <v>750</v>
      </c>
      <c r="L28" s="2">
        <f t="shared" si="11"/>
        <v>750</v>
      </c>
      <c r="M28" s="2">
        <f t="shared" si="0"/>
        <v>31.250000000000032</v>
      </c>
      <c r="N28" s="2">
        <f t="shared" si="12"/>
        <v>750.9765625</v>
      </c>
      <c r="O28" s="2">
        <f t="shared" si="13"/>
        <v>779.55773195001109</v>
      </c>
      <c r="P28" s="2">
        <f t="shared" si="14"/>
        <v>779.82069518150593</v>
      </c>
      <c r="Q28" s="2">
        <f t="shared" si="15"/>
        <v>811.07069518150593</v>
      </c>
      <c r="R28" s="2">
        <f t="shared" si="4"/>
        <v>61.070695181505926</v>
      </c>
      <c r="S28" s="14"/>
      <c r="T28" s="2">
        <f t="shared" si="5"/>
        <v>0.26296323149483669</v>
      </c>
      <c r="AB28">
        <v>0</v>
      </c>
      <c r="AC28" t="e">
        <f>AB28+#REF!</f>
        <v>#REF!</v>
      </c>
      <c r="AD28" t="e">
        <f t="shared" si="6"/>
        <v>#REF!</v>
      </c>
      <c r="AE28" t="e">
        <f t="shared" ref="AE28:AF28" si="38">AD28+U28</f>
        <v>#REF!</v>
      </c>
      <c r="AF28" t="e">
        <f t="shared" si="38"/>
        <v>#REF!</v>
      </c>
    </row>
    <row r="29" spans="1:32" x14ac:dyDescent="0.25">
      <c r="A29">
        <v>57</v>
      </c>
      <c r="B29" t="s">
        <v>5</v>
      </c>
      <c r="C29" s="1">
        <f t="shared" si="8"/>
        <v>128615.2625250501</v>
      </c>
      <c r="D29" s="1">
        <f t="shared" si="9"/>
        <v>121.29258517034069</v>
      </c>
      <c r="E29" s="2">
        <f t="shared" si="1"/>
        <v>31.250000000000036</v>
      </c>
      <c r="F29" s="2">
        <f t="shared" si="2"/>
        <v>0.97656250000000111</v>
      </c>
      <c r="G29">
        <v>2.7E-2</v>
      </c>
      <c r="H29" s="2">
        <f t="shared" si="3"/>
        <v>28.581169450011132</v>
      </c>
      <c r="J29" s="2"/>
      <c r="K29" s="2">
        <f t="shared" si="10"/>
        <v>781.25</v>
      </c>
      <c r="L29" s="2">
        <f t="shared" si="11"/>
        <v>781.25</v>
      </c>
      <c r="M29" s="2">
        <f t="shared" si="0"/>
        <v>31.250000000000032</v>
      </c>
      <c r="N29" s="2">
        <f t="shared" si="12"/>
        <v>782.2265625</v>
      </c>
      <c r="O29" s="2">
        <f t="shared" si="13"/>
        <v>810.80773195001109</v>
      </c>
      <c r="P29" s="2">
        <f t="shared" si="14"/>
        <v>811.07069518150593</v>
      </c>
      <c r="Q29" s="2">
        <f t="shared" si="15"/>
        <v>842.32069518150593</v>
      </c>
      <c r="R29" s="2">
        <f t="shared" si="4"/>
        <v>61.070695181505926</v>
      </c>
      <c r="S29" s="14"/>
      <c r="T29" s="2">
        <f t="shared" si="5"/>
        <v>0.26296323149483669</v>
      </c>
      <c r="AB29">
        <v>0</v>
      </c>
      <c r="AC29" t="e">
        <f>AB29+#REF!</f>
        <v>#REF!</v>
      </c>
      <c r="AD29" t="e">
        <f t="shared" si="6"/>
        <v>#REF!</v>
      </c>
      <c r="AE29" t="e">
        <f t="shared" ref="AE29:AF29" si="39">AD29+U29</f>
        <v>#REF!</v>
      </c>
      <c r="AF29" t="e">
        <f t="shared" si="39"/>
        <v>#REF!</v>
      </c>
    </row>
    <row r="30" spans="1:32" x14ac:dyDescent="0.25">
      <c r="A30">
        <v>58</v>
      </c>
      <c r="B30" t="s">
        <v>5</v>
      </c>
      <c r="C30" s="1">
        <f t="shared" si="8"/>
        <v>128615.2625250501</v>
      </c>
      <c r="D30" s="1">
        <f t="shared" si="9"/>
        <v>121.29258517034069</v>
      </c>
      <c r="E30" s="2">
        <f t="shared" si="1"/>
        <v>31.250000000000036</v>
      </c>
      <c r="F30" s="2">
        <f t="shared" si="2"/>
        <v>0.97656250000000111</v>
      </c>
      <c r="G30">
        <v>2.5999999999999999E-2</v>
      </c>
      <c r="H30" s="2">
        <f t="shared" si="3"/>
        <v>28.581169450011132</v>
      </c>
      <c r="J30" s="2"/>
      <c r="K30" s="2">
        <f t="shared" si="10"/>
        <v>812.5</v>
      </c>
      <c r="L30" s="2">
        <f t="shared" si="11"/>
        <v>812.5</v>
      </c>
      <c r="M30" s="2">
        <f t="shared" si="0"/>
        <v>31.250000000000032</v>
      </c>
      <c r="N30" s="2">
        <f t="shared" si="12"/>
        <v>813.4765625</v>
      </c>
      <c r="O30" s="2">
        <f t="shared" si="13"/>
        <v>842.05773195001109</v>
      </c>
      <c r="P30" s="2">
        <f t="shared" si="14"/>
        <v>842.32069518150593</v>
      </c>
      <c r="Q30" s="2">
        <f t="shared" si="15"/>
        <v>873.57069518150593</v>
      </c>
      <c r="R30" s="2">
        <f t="shared" si="4"/>
        <v>61.070695181505926</v>
      </c>
      <c r="S30" s="14"/>
      <c r="T30" s="2">
        <f t="shared" si="5"/>
        <v>0.26296323149483669</v>
      </c>
      <c r="AB30">
        <v>0</v>
      </c>
      <c r="AC30" t="e">
        <f>AB30+#REF!</f>
        <v>#REF!</v>
      </c>
      <c r="AD30" t="e">
        <f t="shared" si="6"/>
        <v>#REF!</v>
      </c>
      <c r="AE30" t="e">
        <f t="shared" ref="AE30:AF30" si="40">AD30+U30</f>
        <v>#REF!</v>
      </c>
      <c r="AF30" t="e">
        <f t="shared" si="40"/>
        <v>#REF!</v>
      </c>
    </row>
    <row r="31" spans="1:32" x14ac:dyDescent="0.25">
      <c r="A31">
        <v>59</v>
      </c>
      <c r="B31" t="s">
        <v>5</v>
      </c>
      <c r="C31" s="1">
        <f t="shared" si="8"/>
        <v>128615.2625250501</v>
      </c>
      <c r="D31" s="1">
        <f t="shared" si="9"/>
        <v>121.29258517034069</v>
      </c>
      <c r="E31" s="2">
        <f t="shared" si="1"/>
        <v>31.250000000000036</v>
      </c>
      <c r="F31" s="2">
        <f t="shared" si="2"/>
        <v>0.97656250000000111</v>
      </c>
      <c r="G31">
        <v>2.5000000000000001E-2</v>
      </c>
      <c r="H31" s="2">
        <f t="shared" si="3"/>
        <v>28.581169450011132</v>
      </c>
      <c r="J31" s="2"/>
      <c r="K31" s="2">
        <f t="shared" si="10"/>
        <v>843.75</v>
      </c>
      <c r="L31" s="2">
        <f t="shared" si="11"/>
        <v>843.75</v>
      </c>
      <c r="M31" s="2">
        <f t="shared" si="0"/>
        <v>31.250000000000032</v>
      </c>
      <c r="N31" s="2">
        <f t="shared" si="12"/>
        <v>844.7265625</v>
      </c>
      <c r="O31" s="2">
        <f t="shared" si="13"/>
        <v>873.30773195001109</v>
      </c>
      <c r="P31" s="2">
        <f t="shared" si="14"/>
        <v>873.57069518150593</v>
      </c>
      <c r="Q31" s="2">
        <f t="shared" si="15"/>
        <v>904.82069518150593</v>
      </c>
      <c r="R31" s="2">
        <f t="shared" si="4"/>
        <v>61.070695181505926</v>
      </c>
      <c r="S31" s="14"/>
      <c r="T31" s="2">
        <f t="shared" si="5"/>
        <v>0.26296323149483669</v>
      </c>
      <c r="AB31">
        <v>0</v>
      </c>
      <c r="AC31" t="e">
        <f>AB31+#REF!</f>
        <v>#REF!</v>
      </c>
      <c r="AD31" t="e">
        <f t="shared" si="6"/>
        <v>#REF!</v>
      </c>
      <c r="AE31" t="e">
        <f t="shared" ref="AE31:AF31" si="41">AD31+U31</f>
        <v>#REF!</v>
      </c>
      <c r="AF31" t="e">
        <f t="shared" si="41"/>
        <v>#REF!</v>
      </c>
    </row>
    <row r="32" spans="1:32" x14ac:dyDescent="0.25">
      <c r="A32">
        <v>60</v>
      </c>
      <c r="B32" t="s">
        <v>5</v>
      </c>
      <c r="C32" s="1">
        <f t="shared" si="8"/>
        <v>128615.2625250501</v>
      </c>
      <c r="D32" s="1">
        <f t="shared" si="9"/>
        <v>121.29258517034069</v>
      </c>
      <c r="E32" s="2">
        <f t="shared" si="1"/>
        <v>31.250000000000036</v>
      </c>
      <c r="F32" s="2">
        <f t="shared" si="2"/>
        <v>0.97656250000000111</v>
      </c>
      <c r="G32">
        <v>2.9000000000000001E-2</v>
      </c>
      <c r="H32" s="2">
        <f t="shared" si="3"/>
        <v>28.581169450011132</v>
      </c>
      <c r="J32" s="2"/>
      <c r="K32" s="2">
        <f t="shared" si="10"/>
        <v>875</v>
      </c>
      <c r="L32" s="2">
        <f t="shared" si="11"/>
        <v>875</v>
      </c>
      <c r="M32" s="2">
        <f t="shared" si="0"/>
        <v>31.250000000000032</v>
      </c>
      <c r="N32" s="2">
        <f t="shared" si="12"/>
        <v>875.9765625</v>
      </c>
      <c r="O32" s="2">
        <f t="shared" si="13"/>
        <v>904.55773195001109</v>
      </c>
      <c r="P32" s="2">
        <f t="shared" si="14"/>
        <v>904.82069518150593</v>
      </c>
      <c r="Q32" s="2">
        <f t="shared" si="15"/>
        <v>936.07069518150593</v>
      </c>
      <c r="R32" s="2">
        <f t="shared" si="4"/>
        <v>61.070695181505926</v>
      </c>
      <c r="S32" s="14"/>
      <c r="T32" s="2">
        <f t="shared" si="5"/>
        <v>0.26296323149483669</v>
      </c>
      <c r="AB32">
        <v>0</v>
      </c>
      <c r="AC32" t="e">
        <f>AB32+#REF!</f>
        <v>#REF!</v>
      </c>
      <c r="AD32" t="e">
        <f t="shared" si="6"/>
        <v>#REF!</v>
      </c>
      <c r="AE32" t="e">
        <f t="shared" ref="AE32:AF32" si="42">AD32+U32</f>
        <v>#REF!</v>
      </c>
      <c r="AF32" t="e">
        <f t="shared" si="42"/>
        <v>#REF!</v>
      </c>
    </row>
    <row r="33" spans="1:32" x14ac:dyDescent="0.25">
      <c r="A33">
        <v>61</v>
      </c>
      <c r="B33" t="s">
        <v>5</v>
      </c>
      <c r="C33" s="1">
        <f t="shared" si="8"/>
        <v>128615.2625250501</v>
      </c>
      <c r="D33" s="1">
        <f t="shared" si="9"/>
        <v>121.29258517034069</v>
      </c>
      <c r="E33" s="2">
        <f t="shared" si="1"/>
        <v>31.250000000000036</v>
      </c>
      <c r="F33" s="2">
        <f t="shared" si="2"/>
        <v>0.97656250000000111</v>
      </c>
      <c r="G33">
        <v>2.7E-2</v>
      </c>
      <c r="H33" s="2">
        <f t="shared" si="3"/>
        <v>28.581169450011132</v>
      </c>
      <c r="J33" s="2"/>
      <c r="K33" s="2">
        <f t="shared" si="10"/>
        <v>906.25</v>
      </c>
      <c r="L33" s="2">
        <f t="shared" si="11"/>
        <v>906.25</v>
      </c>
      <c r="M33" s="2">
        <f t="shared" si="0"/>
        <v>31.250000000000032</v>
      </c>
      <c r="N33" s="2">
        <f t="shared" si="12"/>
        <v>907.2265625</v>
      </c>
      <c r="O33" s="2">
        <f t="shared" si="13"/>
        <v>935.80773195001109</v>
      </c>
      <c r="P33" s="2">
        <f t="shared" si="14"/>
        <v>936.07069518150593</v>
      </c>
      <c r="Q33" s="2">
        <f t="shared" si="15"/>
        <v>967.32069518150593</v>
      </c>
      <c r="R33" s="2">
        <f t="shared" si="4"/>
        <v>61.070695181505926</v>
      </c>
      <c r="S33" s="14"/>
      <c r="T33" s="2">
        <f t="shared" si="5"/>
        <v>0.26296323149483669</v>
      </c>
      <c r="AB33">
        <v>0</v>
      </c>
      <c r="AC33" t="e">
        <f>AB33+#REF!</f>
        <v>#REF!</v>
      </c>
      <c r="AD33" t="e">
        <f t="shared" si="6"/>
        <v>#REF!</v>
      </c>
      <c r="AE33" t="e">
        <f t="shared" ref="AE33:AF33" si="43">AD33+U33</f>
        <v>#REF!</v>
      </c>
      <c r="AF33" t="e">
        <f t="shared" si="43"/>
        <v>#REF!</v>
      </c>
    </row>
    <row r="34" spans="1:32" x14ac:dyDescent="0.25">
      <c r="A34">
        <v>62</v>
      </c>
      <c r="B34" t="s">
        <v>5</v>
      </c>
      <c r="C34" s="1">
        <f t="shared" si="8"/>
        <v>128615.2625250501</v>
      </c>
      <c r="D34" s="1">
        <f t="shared" si="9"/>
        <v>121.29258517034069</v>
      </c>
      <c r="E34" s="2">
        <f t="shared" si="1"/>
        <v>31.250000000000036</v>
      </c>
      <c r="F34" s="2">
        <f t="shared" si="2"/>
        <v>0.97656250000000111</v>
      </c>
      <c r="G34">
        <v>2.7E-2</v>
      </c>
      <c r="H34" s="2">
        <f t="shared" si="3"/>
        <v>28.581169450011132</v>
      </c>
      <c r="J34" s="2"/>
      <c r="K34" s="2">
        <f t="shared" si="10"/>
        <v>937.5</v>
      </c>
      <c r="L34" s="2">
        <f t="shared" si="11"/>
        <v>937.5</v>
      </c>
      <c r="M34" s="2">
        <f t="shared" si="0"/>
        <v>31.250000000000032</v>
      </c>
      <c r="N34" s="2">
        <f t="shared" si="12"/>
        <v>938.4765625</v>
      </c>
      <c r="O34" s="2">
        <f t="shared" si="13"/>
        <v>967.05773195001109</v>
      </c>
      <c r="P34" s="2">
        <f t="shared" si="14"/>
        <v>967.32069518150593</v>
      </c>
      <c r="Q34" s="2">
        <f t="shared" si="15"/>
        <v>998.57069518150593</v>
      </c>
      <c r="R34" s="2">
        <f t="shared" si="4"/>
        <v>61.070695181505926</v>
      </c>
      <c r="S34" s="14"/>
      <c r="T34" s="2">
        <f t="shared" si="5"/>
        <v>0.26296323149483669</v>
      </c>
      <c r="AB34">
        <v>0</v>
      </c>
      <c r="AC34" t="e">
        <f>AB34+#REF!</f>
        <v>#REF!</v>
      </c>
      <c r="AD34" t="e">
        <f t="shared" si="6"/>
        <v>#REF!</v>
      </c>
      <c r="AE34" t="e">
        <f t="shared" ref="AE34:AF34" si="44">AD34+U34</f>
        <v>#REF!</v>
      </c>
      <c r="AF34" t="e">
        <f t="shared" si="44"/>
        <v>#REF!</v>
      </c>
    </row>
    <row r="35" spans="1:32" x14ac:dyDescent="0.25">
      <c r="A35">
        <v>63</v>
      </c>
      <c r="B35" t="s">
        <v>5</v>
      </c>
      <c r="C35" s="1">
        <f t="shared" si="8"/>
        <v>128615.2625250501</v>
      </c>
      <c r="D35" s="1">
        <f t="shared" si="9"/>
        <v>121.29258517034069</v>
      </c>
      <c r="E35" s="2">
        <f t="shared" si="1"/>
        <v>31.250000000000036</v>
      </c>
      <c r="F35" s="2">
        <f t="shared" si="2"/>
        <v>0.97656250000000111</v>
      </c>
      <c r="G35">
        <v>2.7E-2</v>
      </c>
      <c r="H35" s="2">
        <f t="shared" si="3"/>
        <v>28.581169450011132</v>
      </c>
      <c r="J35" s="2"/>
      <c r="K35" s="2">
        <f t="shared" si="10"/>
        <v>968.75</v>
      </c>
      <c r="L35" s="2">
        <f t="shared" si="11"/>
        <v>968.75</v>
      </c>
      <c r="M35" s="2">
        <f t="shared" si="0"/>
        <v>31.250000000000032</v>
      </c>
      <c r="N35" s="2">
        <f t="shared" si="12"/>
        <v>969.7265625</v>
      </c>
      <c r="O35" s="2">
        <f t="shared" si="13"/>
        <v>998.30773195001109</v>
      </c>
      <c r="P35" s="2">
        <f t="shared" si="14"/>
        <v>998.57069518150593</v>
      </c>
      <c r="Q35" s="2">
        <f t="shared" si="15"/>
        <v>1029.8206951815059</v>
      </c>
      <c r="R35" s="2">
        <f t="shared" si="4"/>
        <v>61.070695181505926</v>
      </c>
      <c r="S35" s="14"/>
      <c r="T35" s="2">
        <f t="shared" si="5"/>
        <v>0.26296323149483669</v>
      </c>
      <c r="AB35">
        <v>0</v>
      </c>
      <c r="AC35" t="e">
        <f>AB35+#REF!</f>
        <v>#REF!</v>
      </c>
      <c r="AD35" t="e">
        <f t="shared" si="6"/>
        <v>#REF!</v>
      </c>
      <c r="AE35" t="e">
        <f t="shared" ref="AE35:AF35" si="45">AD35+U35</f>
        <v>#REF!</v>
      </c>
      <c r="AF35" t="e">
        <f t="shared" si="45"/>
        <v>#REF!</v>
      </c>
    </row>
    <row r="36" spans="1:32" x14ac:dyDescent="0.25">
      <c r="A36">
        <v>64</v>
      </c>
      <c r="B36" t="s">
        <v>4</v>
      </c>
      <c r="C36" s="1">
        <f t="shared" si="8"/>
        <v>128615.2625250501</v>
      </c>
      <c r="D36" s="1">
        <f t="shared" si="9"/>
        <v>121.29258517034069</v>
      </c>
      <c r="E36" s="2">
        <f t="shared" si="1"/>
        <v>31.250000000000036</v>
      </c>
      <c r="F36" s="2">
        <f t="shared" si="2"/>
        <v>0.97656250000000111</v>
      </c>
      <c r="G36">
        <v>2.8000000000000001E-2</v>
      </c>
      <c r="H36" s="2">
        <f t="shared" si="3"/>
        <v>28.581169450011132</v>
      </c>
      <c r="J36" s="2"/>
      <c r="K36" s="2">
        <f t="shared" si="10"/>
        <v>1000</v>
      </c>
      <c r="L36" s="2">
        <f t="shared" si="11"/>
        <v>1000</v>
      </c>
      <c r="M36" s="2">
        <f t="shared" ref="M36:M67" si="46">1000*D36/$D$75</f>
        <v>31.250000000000032</v>
      </c>
      <c r="N36" s="2">
        <f t="shared" si="12"/>
        <v>1000.9765625</v>
      </c>
      <c r="O36" s="2">
        <f t="shared" si="13"/>
        <v>1029.5577319500112</v>
      </c>
      <c r="P36" s="2">
        <f t="shared" si="14"/>
        <v>1029.8206951815059</v>
      </c>
      <c r="Q36" s="2">
        <f t="shared" si="15"/>
        <v>1061.0706951815059</v>
      </c>
      <c r="R36" s="2">
        <f t="shared" si="4"/>
        <v>61.070695181505926</v>
      </c>
      <c r="S36" s="14"/>
      <c r="T36" s="2">
        <f t="shared" si="5"/>
        <v>0.262963231494723</v>
      </c>
      <c r="AB36">
        <v>0</v>
      </c>
      <c r="AC36" t="e">
        <f>AB36+#REF!</f>
        <v>#REF!</v>
      </c>
      <c r="AD36" t="e">
        <f t="shared" si="6"/>
        <v>#REF!</v>
      </c>
      <c r="AE36" t="e">
        <f t="shared" ref="AE36:AF36" si="47">AD36+U36</f>
        <v>#REF!</v>
      </c>
      <c r="AF36" t="e">
        <f t="shared" si="47"/>
        <v>#REF!</v>
      </c>
    </row>
    <row r="37" spans="1:32" x14ac:dyDescent="0.25">
      <c r="A37">
        <v>65</v>
      </c>
      <c r="B37" t="s">
        <v>5</v>
      </c>
      <c r="C37" s="1">
        <f t="shared" si="8"/>
        <v>128615.2625250501</v>
      </c>
      <c r="D37" s="1">
        <f t="shared" si="9"/>
        <v>121.29258517034069</v>
      </c>
      <c r="E37" s="2">
        <f t="shared" si="1"/>
        <v>31.250000000000036</v>
      </c>
      <c r="F37" s="2">
        <f t="shared" si="2"/>
        <v>0.97656250000000111</v>
      </c>
      <c r="G37">
        <v>3.1E-2</v>
      </c>
      <c r="H37" s="2">
        <f t="shared" si="3"/>
        <v>28.581169450011132</v>
      </c>
      <c r="J37" s="2"/>
      <c r="K37" s="2">
        <f t="shared" si="10"/>
        <v>1031.25</v>
      </c>
      <c r="L37" s="2">
        <f t="shared" si="11"/>
        <v>1031.25</v>
      </c>
      <c r="M37" s="2">
        <f t="shared" si="46"/>
        <v>31.250000000000032</v>
      </c>
      <c r="N37" s="2">
        <f t="shared" si="12"/>
        <v>1032.2265625</v>
      </c>
      <c r="O37" s="2">
        <f t="shared" si="13"/>
        <v>1060.8077319500112</v>
      </c>
      <c r="P37" s="2">
        <f t="shared" si="14"/>
        <v>1061.0706951815059</v>
      </c>
      <c r="Q37" s="2">
        <f t="shared" si="15"/>
        <v>1092.3206951815059</v>
      </c>
      <c r="R37" s="2">
        <f t="shared" si="4"/>
        <v>61.070695181505926</v>
      </c>
      <c r="S37" s="14"/>
      <c r="T37" s="2">
        <f t="shared" si="5"/>
        <v>0.262963231494723</v>
      </c>
      <c r="AB37">
        <v>0</v>
      </c>
      <c r="AC37" t="e">
        <f>AB37+#REF!</f>
        <v>#REF!</v>
      </c>
      <c r="AD37" t="e">
        <f t="shared" si="6"/>
        <v>#REF!</v>
      </c>
      <c r="AE37" t="e">
        <f t="shared" ref="AE37:AF37" si="48">AD37+U37</f>
        <v>#REF!</v>
      </c>
      <c r="AF37" t="e">
        <f t="shared" si="48"/>
        <v>#REF!</v>
      </c>
    </row>
    <row r="38" spans="1:32" x14ac:dyDescent="0.25">
      <c r="A38">
        <v>66</v>
      </c>
      <c r="B38" t="s">
        <v>5</v>
      </c>
      <c r="C38" s="1">
        <f t="shared" si="8"/>
        <v>128615.2625250501</v>
      </c>
      <c r="D38" s="1">
        <f t="shared" si="9"/>
        <v>121.29258517034069</v>
      </c>
      <c r="E38" s="2">
        <f t="shared" si="1"/>
        <v>31.250000000000036</v>
      </c>
      <c r="F38" s="2">
        <f t="shared" si="2"/>
        <v>0.97656250000000111</v>
      </c>
      <c r="G38">
        <v>2.8000000000000001E-2</v>
      </c>
      <c r="H38" s="2">
        <f t="shared" si="3"/>
        <v>28.581169450011132</v>
      </c>
      <c r="J38" s="2"/>
      <c r="K38" s="2">
        <f t="shared" si="10"/>
        <v>1062.5</v>
      </c>
      <c r="L38" s="2">
        <f t="shared" si="11"/>
        <v>1062.5</v>
      </c>
      <c r="M38" s="2">
        <f t="shared" si="46"/>
        <v>31.250000000000032</v>
      </c>
      <c r="N38" s="2">
        <f t="shared" si="12"/>
        <v>1063.4765625</v>
      </c>
      <c r="O38" s="2">
        <f t="shared" si="13"/>
        <v>1092.0577319500112</v>
      </c>
      <c r="P38" s="2">
        <f t="shared" si="14"/>
        <v>1092.3206951815059</v>
      </c>
      <c r="Q38" s="2">
        <f t="shared" si="15"/>
        <v>1123.5706951815059</v>
      </c>
      <c r="R38" s="2">
        <f t="shared" si="4"/>
        <v>61.070695181505926</v>
      </c>
      <c r="S38" s="14"/>
      <c r="T38" s="2">
        <f t="shared" si="5"/>
        <v>0.262963231494723</v>
      </c>
      <c r="AB38">
        <v>0</v>
      </c>
      <c r="AC38" t="e">
        <f>AB38+#REF!</f>
        <v>#REF!</v>
      </c>
      <c r="AD38" t="e">
        <f t="shared" si="6"/>
        <v>#REF!</v>
      </c>
      <c r="AE38" t="e">
        <f t="shared" ref="AE38:AF38" si="49">AD38+U38</f>
        <v>#REF!</v>
      </c>
      <c r="AF38" t="e">
        <f t="shared" si="49"/>
        <v>#REF!</v>
      </c>
    </row>
    <row r="39" spans="1:32" x14ac:dyDescent="0.25">
      <c r="A39">
        <v>67</v>
      </c>
      <c r="B39" t="s">
        <v>5</v>
      </c>
      <c r="C39" s="1">
        <f t="shared" si="8"/>
        <v>128615.2625250501</v>
      </c>
      <c r="D39" s="1">
        <f t="shared" si="9"/>
        <v>121.29258517034069</v>
      </c>
      <c r="E39" s="2">
        <f t="shared" si="1"/>
        <v>31.250000000000036</v>
      </c>
      <c r="F39" s="2">
        <f t="shared" si="2"/>
        <v>0.97656250000000111</v>
      </c>
      <c r="G39">
        <v>2.5999999999999999E-2</v>
      </c>
      <c r="H39" s="2">
        <f t="shared" si="3"/>
        <v>28.581169450011132</v>
      </c>
      <c r="J39" s="2"/>
      <c r="K39" s="2">
        <f t="shared" si="10"/>
        <v>1093.75</v>
      </c>
      <c r="L39" s="2">
        <f t="shared" si="11"/>
        <v>1093.75</v>
      </c>
      <c r="M39" s="2">
        <f t="shared" si="46"/>
        <v>31.250000000000032</v>
      </c>
      <c r="N39" s="2">
        <f t="shared" si="12"/>
        <v>1094.7265625</v>
      </c>
      <c r="O39" s="2">
        <f t="shared" si="13"/>
        <v>1123.3077319500112</v>
      </c>
      <c r="P39" s="2">
        <f t="shared" si="14"/>
        <v>1123.5706951815059</v>
      </c>
      <c r="Q39" s="2">
        <f t="shared" si="15"/>
        <v>1154.8206951815059</v>
      </c>
      <c r="R39" s="2">
        <f t="shared" si="4"/>
        <v>61.070695181505926</v>
      </c>
      <c r="S39" s="14"/>
      <c r="T39" s="2">
        <f t="shared" si="5"/>
        <v>0.262963231494723</v>
      </c>
      <c r="AB39">
        <v>0</v>
      </c>
      <c r="AC39" t="e">
        <f>AB39+#REF!</f>
        <v>#REF!</v>
      </c>
      <c r="AD39" t="e">
        <f t="shared" si="6"/>
        <v>#REF!</v>
      </c>
      <c r="AE39" t="e">
        <f t="shared" ref="AE39:AF39" si="50">AD39+U39</f>
        <v>#REF!</v>
      </c>
      <c r="AF39" t="e">
        <f t="shared" si="50"/>
        <v>#REF!</v>
      </c>
    </row>
    <row r="40" spans="1:32" x14ac:dyDescent="0.25">
      <c r="A40">
        <v>68</v>
      </c>
      <c r="B40" t="s">
        <v>5</v>
      </c>
      <c r="C40" s="1">
        <f t="shared" si="8"/>
        <v>128615.2625250501</v>
      </c>
      <c r="D40" s="1">
        <f t="shared" si="9"/>
        <v>121.29258517034069</v>
      </c>
      <c r="E40" s="2">
        <f t="shared" si="1"/>
        <v>31.250000000000036</v>
      </c>
      <c r="F40" s="2">
        <f t="shared" si="2"/>
        <v>0.97656250000000111</v>
      </c>
      <c r="G40">
        <v>2.8000000000000001E-2</v>
      </c>
      <c r="H40" s="2">
        <f t="shared" si="3"/>
        <v>28.581169450011132</v>
      </c>
      <c r="J40" s="2"/>
      <c r="K40" s="2">
        <f t="shared" si="10"/>
        <v>1125</v>
      </c>
      <c r="L40" s="2">
        <f t="shared" si="11"/>
        <v>1125</v>
      </c>
      <c r="M40" s="2">
        <f t="shared" si="46"/>
        <v>31.250000000000032</v>
      </c>
      <c r="N40" s="2">
        <f t="shared" si="12"/>
        <v>1125.9765625</v>
      </c>
      <c r="O40" s="2">
        <f t="shared" si="13"/>
        <v>1154.5577319500112</v>
      </c>
      <c r="P40" s="2">
        <f t="shared" si="14"/>
        <v>1154.8206951815059</v>
      </c>
      <c r="Q40" s="2">
        <f t="shared" si="15"/>
        <v>1186.0706951815059</v>
      </c>
      <c r="R40" s="2">
        <f t="shared" si="4"/>
        <v>61.070695181505926</v>
      </c>
      <c r="S40" s="14"/>
      <c r="T40" s="2">
        <f t="shared" si="5"/>
        <v>0.262963231494723</v>
      </c>
      <c r="AB40">
        <v>0</v>
      </c>
      <c r="AC40" t="e">
        <f>AB40+#REF!</f>
        <v>#REF!</v>
      </c>
      <c r="AD40" t="e">
        <f t="shared" si="6"/>
        <v>#REF!</v>
      </c>
      <c r="AE40" t="e">
        <f t="shared" ref="AE40:AF40" si="51">AD40+U40</f>
        <v>#REF!</v>
      </c>
      <c r="AF40" t="e">
        <f t="shared" si="51"/>
        <v>#REF!</v>
      </c>
    </row>
    <row r="41" spans="1:32" x14ac:dyDescent="0.25">
      <c r="A41">
        <v>69</v>
      </c>
      <c r="B41" t="s">
        <v>5</v>
      </c>
      <c r="C41" s="1">
        <f t="shared" si="8"/>
        <v>128615.2625250501</v>
      </c>
      <c r="D41" s="1">
        <f t="shared" si="9"/>
        <v>121.29258517034069</v>
      </c>
      <c r="E41" s="2">
        <f t="shared" si="1"/>
        <v>31.250000000000036</v>
      </c>
      <c r="F41" s="2">
        <f t="shared" si="2"/>
        <v>0.97656250000000111</v>
      </c>
      <c r="G41">
        <v>3.2000000000000001E-2</v>
      </c>
      <c r="H41" s="2">
        <f t="shared" si="3"/>
        <v>28.581169450011132</v>
      </c>
      <c r="J41" s="2"/>
      <c r="K41" s="2">
        <f t="shared" si="10"/>
        <v>1156.25</v>
      </c>
      <c r="L41" s="2">
        <f t="shared" si="11"/>
        <v>1156.25</v>
      </c>
      <c r="M41" s="2">
        <f t="shared" si="46"/>
        <v>31.250000000000032</v>
      </c>
      <c r="N41" s="2">
        <f t="shared" si="12"/>
        <v>1157.2265625</v>
      </c>
      <c r="O41" s="2">
        <f t="shared" si="13"/>
        <v>1185.8077319500112</v>
      </c>
      <c r="P41" s="2">
        <f t="shared" si="14"/>
        <v>1186.0706951815059</v>
      </c>
      <c r="Q41" s="2">
        <f t="shared" si="15"/>
        <v>1217.3206951815059</v>
      </c>
      <c r="R41" s="2">
        <f t="shared" si="4"/>
        <v>61.070695181505926</v>
      </c>
      <c r="S41" s="14"/>
      <c r="T41" s="2">
        <f t="shared" si="5"/>
        <v>0.262963231494723</v>
      </c>
      <c r="AB41">
        <v>0</v>
      </c>
      <c r="AC41" t="e">
        <f>AB41+#REF!</f>
        <v>#REF!</v>
      </c>
      <c r="AD41" t="e">
        <f t="shared" si="6"/>
        <v>#REF!</v>
      </c>
      <c r="AE41" t="e">
        <f t="shared" ref="AE41:AF41" si="52">AD41+U41</f>
        <v>#REF!</v>
      </c>
      <c r="AF41" t="e">
        <f t="shared" si="52"/>
        <v>#REF!</v>
      </c>
    </row>
    <row r="42" spans="1:32" x14ac:dyDescent="0.25">
      <c r="A42">
        <v>70</v>
      </c>
      <c r="B42" t="s">
        <v>5</v>
      </c>
      <c r="C42" s="1">
        <f t="shared" si="8"/>
        <v>128615.2625250501</v>
      </c>
      <c r="D42" s="1">
        <f t="shared" si="9"/>
        <v>121.29258517034069</v>
      </c>
      <c r="E42" s="2">
        <f t="shared" si="1"/>
        <v>31.250000000000036</v>
      </c>
      <c r="F42" s="2">
        <f t="shared" si="2"/>
        <v>0.97656250000000111</v>
      </c>
      <c r="G42">
        <v>2.7E-2</v>
      </c>
      <c r="H42" s="2">
        <f t="shared" si="3"/>
        <v>28.581169450011132</v>
      </c>
      <c r="J42" s="2"/>
      <c r="K42" s="2">
        <f t="shared" si="10"/>
        <v>1187.5</v>
      </c>
      <c r="L42" s="2">
        <f t="shared" si="11"/>
        <v>1187.5</v>
      </c>
      <c r="M42" s="2">
        <f t="shared" si="46"/>
        <v>31.250000000000032</v>
      </c>
      <c r="N42" s="2">
        <f t="shared" si="12"/>
        <v>1188.4765625</v>
      </c>
      <c r="O42" s="2">
        <f t="shared" si="13"/>
        <v>1217.0577319500112</v>
      </c>
      <c r="P42" s="2">
        <f t="shared" si="14"/>
        <v>1217.3206951815059</v>
      </c>
      <c r="Q42" s="2">
        <f t="shared" si="15"/>
        <v>1248.5706951815059</v>
      </c>
      <c r="R42" s="2">
        <f t="shared" si="4"/>
        <v>61.070695181505926</v>
      </c>
      <c r="S42" s="14"/>
      <c r="T42" s="2">
        <f t="shared" si="5"/>
        <v>0.262963231494723</v>
      </c>
      <c r="AB42">
        <v>0</v>
      </c>
      <c r="AC42" t="e">
        <f>AB42+#REF!</f>
        <v>#REF!</v>
      </c>
      <c r="AD42" t="e">
        <f t="shared" si="6"/>
        <v>#REF!</v>
      </c>
      <c r="AE42" t="e">
        <f t="shared" ref="AE42:AF42" si="53">AD42+U42</f>
        <v>#REF!</v>
      </c>
      <c r="AF42" t="e">
        <f t="shared" si="53"/>
        <v>#REF!</v>
      </c>
    </row>
    <row r="43" spans="1:32" x14ac:dyDescent="0.25">
      <c r="A43">
        <v>71</v>
      </c>
      <c r="B43" t="s">
        <v>5</v>
      </c>
      <c r="C43" s="1">
        <f t="shared" si="8"/>
        <v>128615.2625250501</v>
      </c>
      <c r="D43" s="1">
        <f t="shared" si="9"/>
        <v>121.29258517034069</v>
      </c>
      <c r="E43" s="2">
        <f t="shared" si="1"/>
        <v>31.250000000000036</v>
      </c>
      <c r="F43" s="2">
        <f t="shared" si="2"/>
        <v>0.97656250000000111</v>
      </c>
      <c r="G43">
        <v>0.03</v>
      </c>
      <c r="H43" s="2">
        <f t="shared" si="3"/>
        <v>28.581169450011132</v>
      </c>
      <c r="J43" s="2"/>
      <c r="K43" s="2">
        <f t="shared" si="10"/>
        <v>1218.75</v>
      </c>
      <c r="L43" s="2">
        <f t="shared" si="11"/>
        <v>1218.75</v>
      </c>
      <c r="M43" s="2">
        <f t="shared" si="46"/>
        <v>31.250000000000032</v>
      </c>
      <c r="N43" s="2">
        <f t="shared" si="12"/>
        <v>1219.7265625</v>
      </c>
      <c r="O43" s="2">
        <f t="shared" si="13"/>
        <v>1248.3077319500112</v>
      </c>
      <c r="P43" s="2">
        <f t="shared" si="14"/>
        <v>1248.5706951815059</v>
      </c>
      <c r="Q43" s="2">
        <f t="shared" si="15"/>
        <v>1279.8206951815059</v>
      </c>
      <c r="R43" s="2">
        <f t="shared" si="4"/>
        <v>61.070695181505926</v>
      </c>
      <c r="S43" s="14"/>
      <c r="T43" s="2">
        <f t="shared" si="5"/>
        <v>0.262963231494723</v>
      </c>
      <c r="AB43">
        <v>0</v>
      </c>
      <c r="AC43" t="e">
        <f>AB43+#REF!</f>
        <v>#REF!</v>
      </c>
      <c r="AD43" t="e">
        <f t="shared" si="6"/>
        <v>#REF!</v>
      </c>
      <c r="AE43" t="e">
        <f t="shared" ref="AE43:AF43" si="54">AD43+U43</f>
        <v>#REF!</v>
      </c>
      <c r="AF43" t="e">
        <f t="shared" si="54"/>
        <v>#REF!</v>
      </c>
    </row>
    <row r="44" spans="1:32" x14ac:dyDescent="0.25">
      <c r="A44">
        <v>72</v>
      </c>
      <c r="B44" t="s">
        <v>5</v>
      </c>
      <c r="C44" s="1">
        <f t="shared" si="8"/>
        <v>128615.2625250501</v>
      </c>
      <c r="D44" s="1">
        <f t="shared" si="9"/>
        <v>121.29258517034069</v>
      </c>
      <c r="E44" s="2">
        <f t="shared" si="1"/>
        <v>31.250000000000036</v>
      </c>
      <c r="F44" s="2">
        <f t="shared" si="2"/>
        <v>0.97656250000000111</v>
      </c>
      <c r="G44">
        <v>2.5999999999999999E-2</v>
      </c>
      <c r="H44" s="2">
        <f t="shared" si="3"/>
        <v>28.581169450011132</v>
      </c>
      <c r="J44" s="2"/>
      <c r="K44" s="2">
        <f t="shared" si="10"/>
        <v>1250</v>
      </c>
      <c r="L44" s="2">
        <f t="shared" si="11"/>
        <v>1250</v>
      </c>
      <c r="M44" s="2">
        <f t="shared" si="46"/>
        <v>31.250000000000032</v>
      </c>
      <c r="N44" s="2">
        <f t="shared" si="12"/>
        <v>1250.9765625</v>
      </c>
      <c r="O44" s="2">
        <f t="shared" si="13"/>
        <v>1279.5577319500112</v>
      </c>
      <c r="P44" s="2">
        <f t="shared" si="14"/>
        <v>1279.8206951815059</v>
      </c>
      <c r="Q44" s="2">
        <f t="shared" si="15"/>
        <v>1311.0706951815059</v>
      </c>
      <c r="R44" s="2">
        <f t="shared" si="4"/>
        <v>61.070695181505926</v>
      </c>
      <c r="S44" s="14"/>
      <c r="T44" s="2">
        <f t="shared" si="5"/>
        <v>0.262963231494723</v>
      </c>
      <c r="AB44">
        <v>0</v>
      </c>
      <c r="AC44" t="e">
        <f>AB44+#REF!</f>
        <v>#REF!</v>
      </c>
      <c r="AD44" t="e">
        <f t="shared" si="6"/>
        <v>#REF!</v>
      </c>
      <c r="AE44" t="e">
        <f t="shared" ref="AE44:AF44" si="55">AD44+U44</f>
        <v>#REF!</v>
      </c>
      <c r="AF44" t="e">
        <f t="shared" si="55"/>
        <v>#REF!</v>
      </c>
    </row>
    <row r="45" spans="1:32" x14ac:dyDescent="0.25">
      <c r="A45">
        <v>73</v>
      </c>
      <c r="B45" t="s">
        <v>5</v>
      </c>
      <c r="C45" s="1">
        <f t="shared" si="8"/>
        <v>128615.2625250501</v>
      </c>
      <c r="D45" s="1">
        <f t="shared" si="9"/>
        <v>121.29258517034069</v>
      </c>
      <c r="E45" s="2">
        <f t="shared" si="1"/>
        <v>31.250000000000036</v>
      </c>
      <c r="F45" s="2">
        <f t="shared" si="2"/>
        <v>0.97656250000000111</v>
      </c>
      <c r="G45">
        <v>2.9000000000000001E-2</v>
      </c>
      <c r="H45" s="2">
        <f t="shared" si="3"/>
        <v>28.581169450011132</v>
      </c>
      <c r="J45" s="2"/>
      <c r="K45" s="2">
        <f t="shared" si="10"/>
        <v>1281.25</v>
      </c>
      <c r="L45" s="2">
        <f t="shared" si="11"/>
        <v>1281.25</v>
      </c>
      <c r="M45" s="2">
        <f t="shared" si="46"/>
        <v>31.250000000000032</v>
      </c>
      <c r="N45" s="2">
        <f t="shared" si="12"/>
        <v>1282.2265625</v>
      </c>
      <c r="O45" s="2">
        <f t="shared" si="13"/>
        <v>1310.8077319500112</v>
      </c>
      <c r="P45" s="2">
        <f t="shared" si="14"/>
        <v>1311.0706951815059</v>
      </c>
      <c r="Q45" s="2">
        <f t="shared" si="15"/>
        <v>1342.3206951815059</v>
      </c>
      <c r="R45" s="2">
        <f t="shared" si="4"/>
        <v>61.070695181505926</v>
      </c>
      <c r="S45" s="14"/>
      <c r="T45" s="2">
        <f t="shared" si="5"/>
        <v>0.262963231494723</v>
      </c>
      <c r="AB45">
        <v>0</v>
      </c>
      <c r="AC45" t="e">
        <f>AB45+#REF!</f>
        <v>#REF!</v>
      </c>
      <c r="AD45" t="e">
        <f t="shared" si="6"/>
        <v>#REF!</v>
      </c>
      <c r="AE45" t="e">
        <f t="shared" ref="AE45:AF45" si="56">AD45+U45</f>
        <v>#REF!</v>
      </c>
      <c r="AF45" t="e">
        <f t="shared" si="56"/>
        <v>#REF!</v>
      </c>
    </row>
    <row r="46" spans="1:32" x14ac:dyDescent="0.25">
      <c r="A46">
        <v>74</v>
      </c>
      <c r="B46" t="s">
        <v>5</v>
      </c>
      <c r="C46" s="1">
        <f t="shared" si="8"/>
        <v>128615.2625250501</v>
      </c>
      <c r="D46" s="1">
        <f t="shared" si="9"/>
        <v>121.29258517034069</v>
      </c>
      <c r="E46" s="2">
        <f t="shared" si="1"/>
        <v>31.250000000000036</v>
      </c>
      <c r="F46" s="2">
        <f t="shared" si="2"/>
        <v>0.97656250000000111</v>
      </c>
      <c r="G46">
        <v>2.9000000000000001E-2</v>
      </c>
      <c r="H46" s="2">
        <f t="shared" si="3"/>
        <v>28.581169450011132</v>
      </c>
      <c r="J46" s="2"/>
      <c r="K46" s="2">
        <f t="shared" si="10"/>
        <v>1312.5</v>
      </c>
      <c r="L46" s="2">
        <f t="shared" si="11"/>
        <v>1312.5</v>
      </c>
      <c r="M46" s="2">
        <f t="shared" si="46"/>
        <v>31.250000000000032</v>
      </c>
      <c r="N46" s="2">
        <f t="shared" si="12"/>
        <v>1313.4765625</v>
      </c>
      <c r="O46" s="2">
        <f t="shared" si="13"/>
        <v>1342.0577319500112</v>
      </c>
      <c r="P46" s="2">
        <f t="shared" si="14"/>
        <v>1342.3206951815059</v>
      </c>
      <c r="Q46" s="2">
        <f t="shared" si="15"/>
        <v>1373.5706951815059</v>
      </c>
      <c r="R46" s="2">
        <f t="shared" si="4"/>
        <v>61.070695181505926</v>
      </c>
      <c r="S46" s="14"/>
      <c r="T46" s="2">
        <f t="shared" si="5"/>
        <v>0.262963231494723</v>
      </c>
      <c r="AB46">
        <v>0</v>
      </c>
      <c r="AC46" t="e">
        <f>AB46+#REF!</f>
        <v>#REF!</v>
      </c>
      <c r="AD46" t="e">
        <f t="shared" si="6"/>
        <v>#REF!</v>
      </c>
      <c r="AE46" t="e">
        <f t="shared" ref="AE46:AF46" si="57">AD46+U46</f>
        <v>#REF!</v>
      </c>
      <c r="AF46" t="e">
        <f t="shared" si="57"/>
        <v>#REF!</v>
      </c>
    </row>
    <row r="47" spans="1:32" x14ac:dyDescent="0.25">
      <c r="A47">
        <v>75</v>
      </c>
      <c r="B47" t="s">
        <v>5</v>
      </c>
      <c r="C47" s="1">
        <f t="shared" si="8"/>
        <v>128615.2625250501</v>
      </c>
      <c r="D47" s="1">
        <f t="shared" si="9"/>
        <v>121.29258517034069</v>
      </c>
      <c r="E47" s="2">
        <f t="shared" si="1"/>
        <v>31.250000000000036</v>
      </c>
      <c r="F47" s="2">
        <f t="shared" si="2"/>
        <v>0.97656250000000111</v>
      </c>
      <c r="G47">
        <v>2.7E-2</v>
      </c>
      <c r="H47" s="2">
        <f t="shared" si="3"/>
        <v>28.581169450011132</v>
      </c>
      <c r="J47" s="2"/>
      <c r="K47" s="2">
        <f t="shared" si="10"/>
        <v>1343.75</v>
      </c>
      <c r="L47" s="2">
        <f t="shared" si="11"/>
        <v>1343.75</v>
      </c>
      <c r="M47" s="2">
        <f t="shared" si="46"/>
        <v>31.250000000000032</v>
      </c>
      <c r="N47" s="2">
        <f t="shared" si="12"/>
        <v>1344.7265625</v>
      </c>
      <c r="O47" s="2">
        <f t="shared" si="13"/>
        <v>1373.3077319500112</v>
      </c>
      <c r="P47" s="2">
        <f t="shared" si="14"/>
        <v>1373.5706951815059</v>
      </c>
      <c r="Q47" s="2">
        <f t="shared" si="15"/>
        <v>1404.8206951815059</v>
      </c>
      <c r="R47" s="2">
        <f t="shared" si="4"/>
        <v>61.070695181505926</v>
      </c>
      <c r="S47" s="14"/>
      <c r="T47" s="2">
        <f t="shared" si="5"/>
        <v>0.262963231494723</v>
      </c>
      <c r="AB47">
        <v>0</v>
      </c>
      <c r="AC47" t="e">
        <f>AB47+#REF!</f>
        <v>#REF!</v>
      </c>
      <c r="AD47" t="e">
        <f t="shared" si="6"/>
        <v>#REF!</v>
      </c>
      <c r="AE47" t="e">
        <f t="shared" ref="AE47:AF47" si="58">AD47+U47</f>
        <v>#REF!</v>
      </c>
      <c r="AF47" t="e">
        <f t="shared" si="58"/>
        <v>#REF!</v>
      </c>
    </row>
    <row r="48" spans="1:32" x14ac:dyDescent="0.25">
      <c r="A48">
        <v>76</v>
      </c>
      <c r="B48" t="s">
        <v>5</v>
      </c>
      <c r="C48" s="1">
        <f t="shared" si="8"/>
        <v>128615.2625250501</v>
      </c>
      <c r="D48" s="1">
        <f t="shared" si="9"/>
        <v>121.29258517034069</v>
      </c>
      <c r="E48" s="2">
        <f t="shared" si="1"/>
        <v>31.250000000000036</v>
      </c>
      <c r="F48" s="2">
        <f t="shared" si="2"/>
        <v>0.97656250000000111</v>
      </c>
      <c r="G48">
        <v>3.1E-2</v>
      </c>
      <c r="H48" s="2">
        <f t="shared" si="3"/>
        <v>28.581169450011132</v>
      </c>
      <c r="J48" s="2"/>
      <c r="K48" s="2">
        <f t="shared" si="10"/>
        <v>1375</v>
      </c>
      <c r="L48" s="2">
        <f t="shared" si="11"/>
        <v>1375</v>
      </c>
      <c r="M48" s="2">
        <f t="shared" si="46"/>
        <v>31.250000000000032</v>
      </c>
      <c r="N48" s="2">
        <f t="shared" si="12"/>
        <v>1375.9765625</v>
      </c>
      <c r="O48" s="2">
        <f t="shared" si="13"/>
        <v>1404.5577319500112</v>
      </c>
      <c r="P48" s="2">
        <f t="shared" si="14"/>
        <v>1404.8206951815059</v>
      </c>
      <c r="Q48" s="2">
        <f t="shared" si="15"/>
        <v>1436.0706951815059</v>
      </c>
      <c r="R48" s="2">
        <f t="shared" si="4"/>
        <v>61.070695181505926</v>
      </c>
      <c r="S48" s="14"/>
      <c r="T48" s="2">
        <f t="shared" si="5"/>
        <v>0.262963231494723</v>
      </c>
      <c r="AB48">
        <v>0</v>
      </c>
      <c r="AC48" t="e">
        <f>AB48+#REF!</f>
        <v>#REF!</v>
      </c>
      <c r="AD48" t="e">
        <f t="shared" si="6"/>
        <v>#REF!</v>
      </c>
      <c r="AE48" t="e">
        <f t="shared" ref="AE48:AF48" si="59">AD48+U48</f>
        <v>#REF!</v>
      </c>
      <c r="AF48" t="e">
        <f t="shared" si="59"/>
        <v>#REF!</v>
      </c>
    </row>
    <row r="49" spans="1:32" x14ac:dyDescent="0.25">
      <c r="A49">
        <v>77</v>
      </c>
      <c r="B49" t="s">
        <v>5</v>
      </c>
      <c r="C49" s="1">
        <f t="shared" si="8"/>
        <v>128615.2625250501</v>
      </c>
      <c r="D49" s="1">
        <f t="shared" si="9"/>
        <v>121.29258517034069</v>
      </c>
      <c r="E49" s="2">
        <f t="shared" si="1"/>
        <v>31.250000000000036</v>
      </c>
      <c r="F49" s="2">
        <f t="shared" si="2"/>
        <v>0.97656250000000111</v>
      </c>
      <c r="G49">
        <v>2.4E-2</v>
      </c>
      <c r="H49" s="2">
        <f t="shared" si="3"/>
        <v>28.581169450011132</v>
      </c>
      <c r="J49" s="2"/>
      <c r="K49" s="2">
        <f t="shared" si="10"/>
        <v>1406.25</v>
      </c>
      <c r="L49" s="2">
        <f t="shared" si="11"/>
        <v>1406.25</v>
      </c>
      <c r="M49" s="2">
        <f t="shared" si="46"/>
        <v>31.250000000000032</v>
      </c>
      <c r="N49" s="2">
        <f t="shared" si="12"/>
        <v>1407.2265625</v>
      </c>
      <c r="O49" s="2">
        <f t="shared" si="13"/>
        <v>1435.8077319500112</v>
      </c>
      <c r="P49" s="2">
        <f t="shared" si="14"/>
        <v>1436.0706951815059</v>
      </c>
      <c r="Q49" s="2">
        <f t="shared" si="15"/>
        <v>1467.3206951815059</v>
      </c>
      <c r="R49" s="2">
        <f t="shared" si="4"/>
        <v>61.070695181505926</v>
      </c>
      <c r="S49" s="14"/>
      <c r="T49" s="2">
        <f t="shared" si="5"/>
        <v>0.262963231494723</v>
      </c>
      <c r="AB49">
        <v>0</v>
      </c>
      <c r="AC49" t="e">
        <f>AB49+#REF!</f>
        <v>#REF!</v>
      </c>
      <c r="AD49" t="e">
        <f t="shared" si="6"/>
        <v>#REF!</v>
      </c>
      <c r="AE49" t="e">
        <f t="shared" ref="AE49:AF49" si="60">AD49+U49</f>
        <v>#REF!</v>
      </c>
      <c r="AF49" t="e">
        <f t="shared" si="60"/>
        <v>#REF!</v>
      </c>
    </row>
    <row r="50" spans="1:32" x14ac:dyDescent="0.25">
      <c r="A50">
        <v>78</v>
      </c>
      <c r="B50" t="s">
        <v>5</v>
      </c>
      <c r="C50" s="1">
        <f t="shared" si="8"/>
        <v>128615.2625250501</v>
      </c>
      <c r="D50" s="1">
        <f t="shared" si="9"/>
        <v>121.29258517034069</v>
      </c>
      <c r="E50" s="2">
        <f t="shared" si="1"/>
        <v>31.250000000000036</v>
      </c>
      <c r="F50" s="2">
        <f t="shared" si="2"/>
        <v>0.97656250000000111</v>
      </c>
      <c r="G50">
        <v>2.5999999999999999E-2</v>
      </c>
      <c r="H50" s="2">
        <f t="shared" si="3"/>
        <v>28.581169450011132</v>
      </c>
      <c r="J50" s="2"/>
      <c r="K50" s="2">
        <f t="shared" si="10"/>
        <v>1437.5</v>
      </c>
      <c r="L50" s="2">
        <f t="shared" si="11"/>
        <v>1437.5</v>
      </c>
      <c r="M50" s="2">
        <f t="shared" si="46"/>
        <v>31.250000000000032</v>
      </c>
      <c r="N50" s="2">
        <f t="shared" si="12"/>
        <v>1438.4765625</v>
      </c>
      <c r="O50" s="2">
        <f t="shared" si="13"/>
        <v>1467.0577319500112</v>
      </c>
      <c r="P50" s="2">
        <f t="shared" si="14"/>
        <v>1467.3206951815059</v>
      </c>
      <c r="Q50" s="2">
        <f t="shared" si="15"/>
        <v>1498.5706951815059</v>
      </c>
      <c r="R50" s="2">
        <f t="shared" si="4"/>
        <v>61.070695181505926</v>
      </c>
      <c r="S50" s="14"/>
      <c r="T50" s="2">
        <f t="shared" si="5"/>
        <v>0.262963231494723</v>
      </c>
      <c r="AB50">
        <v>0</v>
      </c>
      <c r="AC50" t="e">
        <f>AB50+#REF!</f>
        <v>#REF!</v>
      </c>
      <c r="AD50" t="e">
        <f t="shared" si="6"/>
        <v>#REF!</v>
      </c>
      <c r="AE50" t="e">
        <f t="shared" ref="AE50:AF50" si="61">AD50+U50</f>
        <v>#REF!</v>
      </c>
      <c r="AF50" t="e">
        <f t="shared" si="61"/>
        <v>#REF!</v>
      </c>
    </row>
    <row r="51" spans="1:32" x14ac:dyDescent="0.25">
      <c r="A51">
        <v>79</v>
      </c>
      <c r="B51" t="s">
        <v>5</v>
      </c>
      <c r="C51" s="1">
        <f t="shared" si="8"/>
        <v>128615.2625250501</v>
      </c>
      <c r="D51" s="1">
        <f t="shared" si="9"/>
        <v>121.29258517034069</v>
      </c>
      <c r="E51" s="2">
        <f t="shared" si="1"/>
        <v>31.250000000000036</v>
      </c>
      <c r="F51" s="2">
        <f t="shared" si="2"/>
        <v>0.97656250000000111</v>
      </c>
      <c r="G51">
        <v>2.7E-2</v>
      </c>
      <c r="H51" s="2">
        <f t="shared" si="3"/>
        <v>28.581169450011132</v>
      </c>
      <c r="J51" s="2"/>
      <c r="K51" s="2">
        <f t="shared" si="10"/>
        <v>1468.75</v>
      </c>
      <c r="L51" s="2">
        <f t="shared" si="11"/>
        <v>1468.75</v>
      </c>
      <c r="M51" s="2">
        <f t="shared" si="46"/>
        <v>31.250000000000032</v>
      </c>
      <c r="N51" s="2">
        <f t="shared" si="12"/>
        <v>1469.7265625</v>
      </c>
      <c r="O51" s="2">
        <f t="shared" si="13"/>
        <v>1498.3077319500112</v>
      </c>
      <c r="P51" s="2">
        <f t="shared" si="14"/>
        <v>1498.5706951815059</v>
      </c>
      <c r="Q51" s="2">
        <f t="shared" si="15"/>
        <v>1529.8206951815059</v>
      </c>
      <c r="R51" s="2">
        <f t="shared" si="4"/>
        <v>61.070695181505926</v>
      </c>
      <c r="S51" s="14"/>
      <c r="T51" s="2">
        <f t="shared" si="5"/>
        <v>0.262963231494723</v>
      </c>
      <c r="AB51">
        <v>0</v>
      </c>
      <c r="AC51" t="e">
        <f>AB51+#REF!</f>
        <v>#REF!</v>
      </c>
      <c r="AD51" t="e">
        <f t="shared" si="6"/>
        <v>#REF!</v>
      </c>
      <c r="AE51" t="e">
        <f t="shared" ref="AE51:AF51" si="62">AD51+U51</f>
        <v>#REF!</v>
      </c>
      <c r="AF51" t="e">
        <f t="shared" si="62"/>
        <v>#REF!</v>
      </c>
    </row>
    <row r="52" spans="1:32" x14ac:dyDescent="0.25">
      <c r="A52">
        <v>80</v>
      </c>
      <c r="B52" t="s">
        <v>5</v>
      </c>
      <c r="C52" s="1">
        <f t="shared" si="8"/>
        <v>128615.2625250501</v>
      </c>
      <c r="D52" s="1">
        <f t="shared" si="9"/>
        <v>121.29258517034069</v>
      </c>
      <c r="E52" s="2">
        <f t="shared" si="1"/>
        <v>31.250000000000036</v>
      </c>
      <c r="F52" s="2">
        <f t="shared" si="2"/>
        <v>0.97656250000000111</v>
      </c>
      <c r="G52">
        <v>2.7E-2</v>
      </c>
      <c r="H52" s="2">
        <f t="shared" si="3"/>
        <v>28.581169450011132</v>
      </c>
      <c r="J52" s="2"/>
      <c r="K52" s="2">
        <f t="shared" si="10"/>
        <v>1500</v>
      </c>
      <c r="L52" s="2">
        <f t="shared" si="11"/>
        <v>1500</v>
      </c>
      <c r="M52" s="2">
        <f t="shared" si="46"/>
        <v>31.250000000000032</v>
      </c>
      <c r="N52" s="2">
        <f t="shared" si="12"/>
        <v>1500.9765625</v>
      </c>
      <c r="O52" s="2">
        <f t="shared" si="13"/>
        <v>1529.5577319500112</v>
      </c>
      <c r="P52" s="2">
        <f t="shared" si="14"/>
        <v>1529.8206951815059</v>
      </c>
      <c r="Q52" s="2">
        <f t="shared" si="15"/>
        <v>1561.0706951815059</v>
      </c>
      <c r="R52" s="2">
        <f t="shared" si="4"/>
        <v>61.070695181505926</v>
      </c>
      <c r="S52" s="14"/>
      <c r="T52" s="2">
        <f t="shared" si="5"/>
        <v>0.262963231494723</v>
      </c>
      <c r="AB52">
        <v>0</v>
      </c>
      <c r="AC52" t="e">
        <f>AB52+#REF!</f>
        <v>#REF!</v>
      </c>
      <c r="AD52" t="e">
        <f t="shared" si="6"/>
        <v>#REF!</v>
      </c>
      <c r="AE52" t="e">
        <f t="shared" ref="AE52:AF52" si="63">AD52+U52</f>
        <v>#REF!</v>
      </c>
      <c r="AF52" t="e">
        <f t="shared" si="63"/>
        <v>#REF!</v>
      </c>
    </row>
    <row r="53" spans="1:32" x14ac:dyDescent="0.25">
      <c r="A53">
        <v>81</v>
      </c>
      <c r="B53" t="s">
        <v>5</v>
      </c>
      <c r="C53" s="1">
        <f t="shared" si="8"/>
        <v>128615.2625250501</v>
      </c>
      <c r="D53" s="1">
        <f t="shared" si="9"/>
        <v>121.29258517034069</v>
      </c>
      <c r="E53" s="2">
        <f t="shared" si="1"/>
        <v>31.250000000000036</v>
      </c>
      <c r="F53" s="2">
        <f t="shared" si="2"/>
        <v>0.97656250000000111</v>
      </c>
      <c r="G53">
        <v>0.03</v>
      </c>
      <c r="H53" s="2">
        <f t="shared" si="3"/>
        <v>28.581169450011132</v>
      </c>
      <c r="J53" s="2"/>
      <c r="K53" s="2">
        <f t="shared" si="10"/>
        <v>1531.25</v>
      </c>
      <c r="L53" s="2">
        <f t="shared" si="11"/>
        <v>1531.25</v>
      </c>
      <c r="M53" s="2">
        <f t="shared" si="46"/>
        <v>31.250000000000032</v>
      </c>
      <c r="N53" s="2">
        <f t="shared" si="12"/>
        <v>1532.2265625</v>
      </c>
      <c r="O53" s="2">
        <f t="shared" si="13"/>
        <v>1560.8077319500112</v>
      </c>
      <c r="P53" s="2">
        <f t="shared" si="14"/>
        <v>1561.0706951815059</v>
      </c>
      <c r="Q53" s="2">
        <f t="shared" si="15"/>
        <v>1592.3206951815059</v>
      </c>
      <c r="R53" s="2">
        <f t="shared" si="4"/>
        <v>61.070695181505926</v>
      </c>
      <c r="S53" s="14"/>
      <c r="T53" s="2">
        <f t="shared" si="5"/>
        <v>0.262963231494723</v>
      </c>
      <c r="AB53">
        <v>0</v>
      </c>
      <c r="AC53" t="e">
        <f>AB53+#REF!</f>
        <v>#REF!</v>
      </c>
      <c r="AD53" t="e">
        <f t="shared" si="6"/>
        <v>#REF!</v>
      </c>
      <c r="AE53" t="e">
        <f t="shared" ref="AE53:AF53" si="64">AD53+U53</f>
        <v>#REF!</v>
      </c>
      <c r="AF53" t="e">
        <f t="shared" si="64"/>
        <v>#REF!</v>
      </c>
    </row>
    <row r="54" spans="1:32" x14ac:dyDescent="0.25">
      <c r="A54">
        <v>82</v>
      </c>
      <c r="B54" t="s">
        <v>5</v>
      </c>
      <c r="C54" s="1">
        <f t="shared" si="8"/>
        <v>128615.2625250501</v>
      </c>
      <c r="D54" s="1">
        <f t="shared" si="9"/>
        <v>121.29258517034069</v>
      </c>
      <c r="E54" s="2">
        <f t="shared" si="1"/>
        <v>31.250000000000036</v>
      </c>
      <c r="F54" s="2">
        <f t="shared" si="2"/>
        <v>0.97656250000000111</v>
      </c>
      <c r="G54">
        <v>2.5999999999999999E-2</v>
      </c>
      <c r="H54" s="2">
        <f t="shared" si="3"/>
        <v>28.581169450011132</v>
      </c>
      <c r="J54" s="2"/>
      <c r="K54" s="2">
        <f t="shared" si="10"/>
        <v>1562.5</v>
      </c>
      <c r="L54" s="2">
        <f t="shared" si="11"/>
        <v>1562.5</v>
      </c>
      <c r="M54" s="2">
        <f t="shared" si="46"/>
        <v>31.250000000000032</v>
      </c>
      <c r="N54" s="2">
        <f t="shared" si="12"/>
        <v>1563.4765625</v>
      </c>
      <c r="O54" s="2">
        <f t="shared" si="13"/>
        <v>1592.0577319500112</v>
      </c>
      <c r="P54" s="2">
        <f t="shared" si="14"/>
        <v>1592.3206951815059</v>
      </c>
      <c r="Q54" s="2">
        <f t="shared" si="15"/>
        <v>1623.5706951815059</v>
      </c>
      <c r="R54" s="2">
        <f t="shared" si="4"/>
        <v>61.070695181505926</v>
      </c>
      <c r="S54" s="14"/>
      <c r="T54" s="2">
        <f t="shared" si="5"/>
        <v>0.262963231494723</v>
      </c>
      <c r="AB54">
        <v>0</v>
      </c>
      <c r="AC54" t="e">
        <f>AB54+#REF!</f>
        <v>#REF!</v>
      </c>
      <c r="AD54" t="e">
        <f t="shared" si="6"/>
        <v>#REF!</v>
      </c>
      <c r="AE54" t="e">
        <f t="shared" ref="AE54:AF54" si="65">AD54+U54</f>
        <v>#REF!</v>
      </c>
      <c r="AF54" t="e">
        <f t="shared" si="65"/>
        <v>#REF!</v>
      </c>
    </row>
    <row r="55" spans="1:32" x14ac:dyDescent="0.25">
      <c r="A55">
        <v>83</v>
      </c>
      <c r="B55" t="s">
        <v>5</v>
      </c>
      <c r="C55" s="1">
        <f t="shared" si="8"/>
        <v>128615.2625250501</v>
      </c>
      <c r="D55" s="1">
        <f t="shared" si="9"/>
        <v>121.29258517034069</v>
      </c>
      <c r="E55" s="2">
        <f t="shared" si="1"/>
        <v>31.250000000000036</v>
      </c>
      <c r="F55" s="2">
        <f t="shared" si="2"/>
        <v>0.97656250000000111</v>
      </c>
      <c r="G55">
        <v>2.5999999999999999E-2</v>
      </c>
      <c r="H55" s="2">
        <f t="shared" si="3"/>
        <v>28.581169450011132</v>
      </c>
      <c r="J55" s="2"/>
      <c r="K55" s="2">
        <f t="shared" si="10"/>
        <v>1593.75</v>
      </c>
      <c r="L55" s="2">
        <f t="shared" si="11"/>
        <v>1593.75</v>
      </c>
      <c r="M55" s="2">
        <f t="shared" si="46"/>
        <v>31.250000000000032</v>
      </c>
      <c r="N55" s="2">
        <f t="shared" si="12"/>
        <v>1594.7265625</v>
      </c>
      <c r="O55" s="2">
        <f t="shared" si="13"/>
        <v>1623.3077319500112</v>
      </c>
      <c r="P55" s="2">
        <f t="shared" si="14"/>
        <v>1623.5706951815059</v>
      </c>
      <c r="Q55" s="2">
        <f t="shared" si="15"/>
        <v>1654.8206951815059</v>
      </c>
      <c r="R55" s="2">
        <f t="shared" si="4"/>
        <v>61.070695181505926</v>
      </c>
      <c r="S55" s="14"/>
      <c r="T55" s="2">
        <f t="shared" si="5"/>
        <v>0.262963231494723</v>
      </c>
      <c r="AB55">
        <v>0</v>
      </c>
      <c r="AC55" t="e">
        <f>AB55+#REF!</f>
        <v>#REF!</v>
      </c>
      <c r="AD55" t="e">
        <f t="shared" si="6"/>
        <v>#REF!</v>
      </c>
      <c r="AE55" t="e">
        <f t="shared" ref="AE55:AF55" si="66">AD55+U55</f>
        <v>#REF!</v>
      </c>
      <c r="AF55" t="e">
        <f t="shared" si="66"/>
        <v>#REF!</v>
      </c>
    </row>
    <row r="56" spans="1:32" x14ac:dyDescent="0.25">
      <c r="A56">
        <v>84</v>
      </c>
      <c r="B56" t="s">
        <v>5</v>
      </c>
      <c r="C56" s="1">
        <f t="shared" si="8"/>
        <v>128615.2625250501</v>
      </c>
      <c r="D56" s="1">
        <f t="shared" si="9"/>
        <v>121.29258517034069</v>
      </c>
      <c r="E56" s="2">
        <f t="shared" si="1"/>
        <v>31.250000000000036</v>
      </c>
      <c r="F56" s="2">
        <f t="shared" si="2"/>
        <v>0.97656250000000111</v>
      </c>
      <c r="G56">
        <v>2.5000000000000001E-2</v>
      </c>
      <c r="H56" s="2">
        <f t="shared" si="3"/>
        <v>28.581169450011132</v>
      </c>
      <c r="J56" s="2"/>
      <c r="K56" s="2">
        <f t="shared" si="10"/>
        <v>1625</v>
      </c>
      <c r="L56" s="2">
        <f t="shared" si="11"/>
        <v>1625</v>
      </c>
      <c r="M56" s="2">
        <f t="shared" si="46"/>
        <v>31.250000000000032</v>
      </c>
      <c r="N56" s="2">
        <f t="shared" si="12"/>
        <v>1625.9765625</v>
      </c>
      <c r="O56" s="2">
        <f t="shared" si="13"/>
        <v>1654.5577319500112</v>
      </c>
      <c r="P56" s="2">
        <f t="shared" si="14"/>
        <v>1654.8206951815059</v>
      </c>
      <c r="Q56" s="2">
        <f t="shared" si="15"/>
        <v>1686.0706951815059</v>
      </c>
      <c r="R56" s="2">
        <f t="shared" si="4"/>
        <v>61.070695181505926</v>
      </c>
      <c r="S56" s="14"/>
      <c r="T56" s="2">
        <f t="shared" si="5"/>
        <v>0.262963231494723</v>
      </c>
      <c r="AB56">
        <v>0</v>
      </c>
      <c r="AC56" t="e">
        <f>AB56+#REF!</f>
        <v>#REF!</v>
      </c>
      <c r="AD56" t="e">
        <f t="shared" si="6"/>
        <v>#REF!</v>
      </c>
      <c r="AE56" t="e">
        <f t="shared" ref="AE56:AF56" si="67">AD56+U56</f>
        <v>#REF!</v>
      </c>
      <c r="AF56" t="e">
        <f t="shared" si="67"/>
        <v>#REF!</v>
      </c>
    </row>
    <row r="57" spans="1:32" x14ac:dyDescent="0.25">
      <c r="A57">
        <v>85</v>
      </c>
      <c r="B57" t="s">
        <v>5</v>
      </c>
      <c r="C57" s="1">
        <f t="shared" si="8"/>
        <v>128615.2625250501</v>
      </c>
      <c r="D57" s="1">
        <f t="shared" si="9"/>
        <v>121.29258517034069</v>
      </c>
      <c r="E57" s="2">
        <f t="shared" si="1"/>
        <v>31.250000000000036</v>
      </c>
      <c r="F57" s="2">
        <f t="shared" si="2"/>
        <v>0.97656250000000111</v>
      </c>
      <c r="G57">
        <v>2.7E-2</v>
      </c>
      <c r="H57" s="2">
        <f t="shared" si="3"/>
        <v>28.581169450011132</v>
      </c>
      <c r="J57" s="2"/>
      <c r="K57" s="2">
        <f t="shared" si="10"/>
        <v>1656.25</v>
      </c>
      <c r="L57" s="2">
        <f t="shared" si="11"/>
        <v>1656.25</v>
      </c>
      <c r="M57" s="2">
        <f t="shared" si="46"/>
        <v>31.250000000000032</v>
      </c>
      <c r="N57" s="2">
        <f t="shared" si="12"/>
        <v>1657.2265625</v>
      </c>
      <c r="O57" s="2">
        <f t="shared" si="13"/>
        <v>1685.8077319500112</v>
      </c>
      <c r="P57" s="2">
        <f t="shared" si="14"/>
        <v>1686.0706951815059</v>
      </c>
      <c r="Q57" s="2">
        <f t="shared" si="15"/>
        <v>1717.3206951815059</v>
      </c>
      <c r="R57" s="2">
        <f t="shared" si="4"/>
        <v>61.070695181505926</v>
      </c>
      <c r="S57" s="14"/>
      <c r="T57" s="2">
        <f t="shared" si="5"/>
        <v>0.262963231494723</v>
      </c>
      <c r="AB57">
        <v>0</v>
      </c>
      <c r="AC57" t="e">
        <f>AB57+#REF!</f>
        <v>#REF!</v>
      </c>
      <c r="AD57" t="e">
        <f t="shared" si="6"/>
        <v>#REF!</v>
      </c>
      <c r="AE57" t="e">
        <f t="shared" ref="AE57:AF57" si="68">AD57+U57</f>
        <v>#REF!</v>
      </c>
      <c r="AF57" t="e">
        <f t="shared" si="68"/>
        <v>#REF!</v>
      </c>
    </row>
    <row r="58" spans="1:32" x14ac:dyDescent="0.25">
      <c r="A58">
        <v>86</v>
      </c>
      <c r="B58" t="s">
        <v>5</v>
      </c>
      <c r="C58" s="1">
        <f t="shared" si="8"/>
        <v>128615.2625250501</v>
      </c>
      <c r="D58" s="1">
        <f t="shared" si="9"/>
        <v>121.29258517034069</v>
      </c>
      <c r="E58" s="2">
        <f t="shared" si="1"/>
        <v>31.250000000000036</v>
      </c>
      <c r="F58" s="2">
        <f t="shared" si="2"/>
        <v>0.97656250000000111</v>
      </c>
      <c r="G58">
        <v>2.8000000000000001E-2</v>
      </c>
      <c r="H58" s="2">
        <f t="shared" si="3"/>
        <v>28.581169450011132</v>
      </c>
      <c r="J58" s="2"/>
      <c r="K58" s="2">
        <f t="shared" si="10"/>
        <v>1687.5</v>
      </c>
      <c r="L58" s="2">
        <f t="shared" si="11"/>
        <v>1687.5</v>
      </c>
      <c r="M58" s="2">
        <f t="shared" si="46"/>
        <v>31.250000000000032</v>
      </c>
      <c r="N58" s="2">
        <f t="shared" si="12"/>
        <v>1688.4765625</v>
      </c>
      <c r="O58" s="2">
        <f t="shared" si="13"/>
        <v>1717.0577319500112</v>
      </c>
      <c r="P58" s="2">
        <f t="shared" si="14"/>
        <v>1717.3206951815059</v>
      </c>
      <c r="Q58" s="2">
        <f t="shared" si="15"/>
        <v>1748.5706951815059</v>
      </c>
      <c r="R58" s="2">
        <f t="shared" si="4"/>
        <v>61.070695181505926</v>
      </c>
      <c r="S58" s="14"/>
      <c r="T58" s="2">
        <f t="shared" si="5"/>
        <v>0.262963231494723</v>
      </c>
      <c r="AB58">
        <v>0</v>
      </c>
      <c r="AC58" t="e">
        <f>AB58+#REF!</f>
        <v>#REF!</v>
      </c>
      <c r="AD58" t="e">
        <f t="shared" si="6"/>
        <v>#REF!</v>
      </c>
      <c r="AE58" t="e">
        <f t="shared" ref="AE58:AF58" si="69">AD58+U58</f>
        <v>#REF!</v>
      </c>
      <c r="AF58" t="e">
        <f t="shared" si="69"/>
        <v>#REF!</v>
      </c>
    </row>
    <row r="59" spans="1:32" x14ac:dyDescent="0.25">
      <c r="A59">
        <v>87</v>
      </c>
      <c r="B59" t="s">
        <v>5</v>
      </c>
      <c r="C59" s="1">
        <f t="shared" si="8"/>
        <v>128615.2625250501</v>
      </c>
      <c r="D59" s="1">
        <f t="shared" si="9"/>
        <v>121.29258517034069</v>
      </c>
      <c r="E59" s="2">
        <f t="shared" si="1"/>
        <v>31.250000000000036</v>
      </c>
      <c r="F59" s="2">
        <f t="shared" si="2"/>
        <v>0.97656250000000111</v>
      </c>
      <c r="G59">
        <v>2.7E-2</v>
      </c>
      <c r="H59" s="2">
        <f t="shared" si="3"/>
        <v>28.581169450011132</v>
      </c>
      <c r="J59" s="2"/>
      <c r="K59" s="2">
        <f t="shared" si="10"/>
        <v>1718.75</v>
      </c>
      <c r="L59" s="2">
        <f t="shared" si="11"/>
        <v>1718.75</v>
      </c>
      <c r="M59" s="2">
        <f t="shared" si="46"/>
        <v>31.250000000000032</v>
      </c>
      <c r="N59" s="2">
        <f t="shared" si="12"/>
        <v>1719.7265625</v>
      </c>
      <c r="O59" s="2">
        <f t="shared" si="13"/>
        <v>1748.3077319500112</v>
      </c>
      <c r="P59" s="2">
        <f t="shared" si="14"/>
        <v>1748.5706951815059</v>
      </c>
      <c r="Q59" s="2">
        <f t="shared" si="15"/>
        <v>1779.8206951815059</v>
      </c>
      <c r="R59" s="2">
        <f t="shared" si="4"/>
        <v>61.070695181505926</v>
      </c>
      <c r="S59" s="14"/>
      <c r="T59" s="2">
        <f t="shared" si="5"/>
        <v>0.262963231494723</v>
      </c>
      <c r="AB59">
        <v>0</v>
      </c>
      <c r="AC59" t="e">
        <f>AB59+#REF!</f>
        <v>#REF!</v>
      </c>
      <c r="AD59" t="e">
        <f t="shared" si="6"/>
        <v>#REF!</v>
      </c>
      <c r="AE59" t="e">
        <f t="shared" ref="AE59:AF59" si="70">AD59+U59</f>
        <v>#REF!</v>
      </c>
      <c r="AF59" t="e">
        <f t="shared" si="70"/>
        <v>#REF!</v>
      </c>
    </row>
    <row r="60" spans="1:32" x14ac:dyDescent="0.25">
      <c r="A60">
        <v>88</v>
      </c>
      <c r="B60" t="s">
        <v>5</v>
      </c>
      <c r="C60" s="1">
        <f t="shared" si="8"/>
        <v>128615.2625250501</v>
      </c>
      <c r="D60" s="1">
        <f t="shared" si="9"/>
        <v>121.29258517034069</v>
      </c>
      <c r="E60" s="2">
        <f t="shared" si="1"/>
        <v>31.250000000000036</v>
      </c>
      <c r="F60" s="2">
        <f t="shared" si="2"/>
        <v>0.97656250000000111</v>
      </c>
      <c r="G60">
        <v>2.4E-2</v>
      </c>
      <c r="H60" s="2">
        <f t="shared" si="3"/>
        <v>28.581169450011132</v>
      </c>
      <c r="J60" s="2"/>
      <c r="K60" s="2">
        <f t="shared" si="10"/>
        <v>1750</v>
      </c>
      <c r="L60" s="2">
        <f t="shared" si="11"/>
        <v>1750</v>
      </c>
      <c r="M60" s="2">
        <f t="shared" si="46"/>
        <v>31.250000000000032</v>
      </c>
      <c r="N60" s="2">
        <f t="shared" si="12"/>
        <v>1750.9765625</v>
      </c>
      <c r="O60" s="2">
        <f t="shared" si="13"/>
        <v>1779.5577319500112</v>
      </c>
      <c r="P60" s="2">
        <f t="shared" si="14"/>
        <v>1779.8206951815059</v>
      </c>
      <c r="Q60" s="2">
        <f t="shared" si="15"/>
        <v>1811.0706951815059</v>
      </c>
      <c r="R60" s="2">
        <f t="shared" si="4"/>
        <v>61.070695181505926</v>
      </c>
      <c r="S60" s="14"/>
      <c r="T60" s="2">
        <f t="shared" si="5"/>
        <v>0.262963231494723</v>
      </c>
      <c r="AB60">
        <v>0</v>
      </c>
      <c r="AC60" t="e">
        <f>AB60+#REF!</f>
        <v>#REF!</v>
      </c>
      <c r="AD60" t="e">
        <f t="shared" si="6"/>
        <v>#REF!</v>
      </c>
      <c r="AE60" t="e">
        <f t="shared" ref="AE60:AF60" si="71">AD60+U60</f>
        <v>#REF!</v>
      </c>
      <c r="AF60" t="e">
        <f t="shared" si="71"/>
        <v>#REF!</v>
      </c>
    </row>
    <row r="61" spans="1:32" x14ac:dyDescent="0.25">
      <c r="A61">
        <v>89</v>
      </c>
      <c r="B61" t="s">
        <v>5</v>
      </c>
      <c r="C61" s="1">
        <f t="shared" si="8"/>
        <v>128615.2625250501</v>
      </c>
      <c r="D61" s="1">
        <f t="shared" si="9"/>
        <v>121.29258517034069</v>
      </c>
      <c r="E61" s="2">
        <f t="shared" si="1"/>
        <v>31.250000000000036</v>
      </c>
      <c r="F61" s="2">
        <f t="shared" si="2"/>
        <v>0.97656250000000111</v>
      </c>
      <c r="G61">
        <v>2.9000000000000001E-2</v>
      </c>
      <c r="H61" s="2">
        <f t="shared" si="3"/>
        <v>28.581169450011132</v>
      </c>
      <c r="J61" s="2"/>
      <c r="K61" s="2">
        <f t="shared" si="10"/>
        <v>1781.25</v>
      </c>
      <c r="L61" s="2">
        <f t="shared" si="11"/>
        <v>1781.25</v>
      </c>
      <c r="M61" s="2">
        <f t="shared" si="46"/>
        <v>31.250000000000032</v>
      </c>
      <c r="N61" s="2">
        <f t="shared" si="12"/>
        <v>1782.2265625</v>
      </c>
      <c r="O61" s="2">
        <f t="shared" si="13"/>
        <v>1810.8077319500112</v>
      </c>
      <c r="P61" s="2">
        <f t="shared" si="14"/>
        <v>1811.0706951815059</v>
      </c>
      <c r="Q61" s="2">
        <f t="shared" si="15"/>
        <v>1842.3206951815059</v>
      </c>
      <c r="R61" s="2">
        <f t="shared" si="4"/>
        <v>61.070695181505926</v>
      </c>
      <c r="S61" s="14"/>
      <c r="T61" s="2">
        <f t="shared" si="5"/>
        <v>0.262963231494723</v>
      </c>
      <c r="AB61">
        <v>0</v>
      </c>
      <c r="AC61" t="e">
        <f>AB61+#REF!</f>
        <v>#REF!</v>
      </c>
      <c r="AD61" t="e">
        <f t="shared" si="6"/>
        <v>#REF!</v>
      </c>
      <c r="AE61" t="e">
        <f t="shared" ref="AE61:AF61" si="72">AD61+U61</f>
        <v>#REF!</v>
      </c>
      <c r="AF61" t="e">
        <f t="shared" si="72"/>
        <v>#REF!</v>
      </c>
    </row>
    <row r="62" spans="1:32" x14ac:dyDescent="0.25">
      <c r="A62">
        <v>90</v>
      </c>
      <c r="B62" t="s">
        <v>5</v>
      </c>
      <c r="C62" s="1">
        <f t="shared" si="8"/>
        <v>128615.2625250501</v>
      </c>
      <c r="D62" s="1">
        <f t="shared" si="9"/>
        <v>121.29258517034069</v>
      </c>
      <c r="E62" s="2">
        <f t="shared" si="1"/>
        <v>31.250000000000036</v>
      </c>
      <c r="F62" s="2">
        <f t="shared" si="2"/>
        <v>0.97656250000000111</v>
      </c>
      <c r="G62">
        <v>2.8000000000000001E-2</v>
      </c>
      <c r="H62" s="2">
        <f t="shared" si="3"/>
        <v>28.581169450011132</v>
      </c>
      <c r="J62" s="2"/>
      <c r="K62" s="2">
        <f t="shared" si="10"/>
        <v>1812.5</v>
      </c>
      <c r="L62" s="2">
        <f t="shared" si="11"/>
        <v>1812.5</v>
      </c>
      <c r="M62" s="2">
        <f t="shared" si="46"/>
        <v>31.250000000000032</v>
      </c>
      <c r="N62" s="2">
        <f t="shared" si="12"/>
        <v>1813.4765625</v>
      </c>
      <c r="O62" s="2">
        <f t="shared" si="13"/>
        <v>1842.0577319500112</v>
      </c>
      <c r="P62" s="2">
        <f t="shared" si="14"/>
        <v>1842.3206951815059</v>
      </c>
      <c r="Q62" s="2">
        <f t="shared" si="15"/>
        <v>1873.5706951815059</v>
      </c>
      <c r="R62" s="2">
        <f t="shared" si="4"/>
        <v>61.070695181505926</v>
      </c>
      <c r="S62" s="14"/>
      <c r="T62" s="2">
        <f t="shared" si="5"/>
        <v>0.262963231494723</v>
      </c>
      <c r="AB62">
        <v>0</v>
      </c>
      <c r="AC62" t="e">
        <f>AB62+#REF!</f>
        <v>#REF!</v>
      </c>
      <c r="AD62" t="e">
        <f t="shared" si="6"/>
        <v>#REF!</v>
      </c>
      <c r="AE62" t="e">
        <f t="shared" ref="AE62:AF62" si="73">AD62+U62</f>
        <v>#REF!</v>
      </c>
      <c r="AF62" t="e">
        <f t="shared" si="73"/>
        <v>#REF!</v>
      </c>
    </row>
    <row r="63" spans="1:32" x14ac:dyDescent="0.25">
      <c r="A63">
        <v>91</v>
      </c>
      <c r="B63" t="s">
        <v>5</v>
      </c>
      <c r="C63" s="1">
        <f t="shared" si="8"/>
        <v>128615.2625250501</v>
      </c>
      <c r="D63" s="1">
        <f t="shared" si="9"/>
        <v>121.29258517034069</v>
      </c>
      <c r="E63" s="2">
        <f t="shared" si="1"/>
        <v>31.250000000000036</v>
      </c>
      <c r="F63" s="2">
        <f t="shared" si="2"/>
        <v>0.97656250000000111</v>
      </c>
      <c r="G63">
        <v>2.8000000000000001E-2</v>
      </c>
      <c r="H63" s="2">
        <f t="shared" si="3"/>
        <v>28.581169450011132</v>
      </c>
      <c r="J63" s="2"/>
      <c r="K63" s="2">
        <f t="shared" si="10"/>
        <v>1843.75</v>
      </c>
      <c r="L63" s="2">
        <f t="shared" si="11"/>
        <v>1843.75</v>
      </c>
      <c r="M63" s="2">
        <f t="shared" si="46"/>
        <v>31.250000000000032</v>
      </c>
      <c r="N63" s="2">
        <f t="shared" si="12"/>
        <v>1844.7265625</v>
      </c>
      <c r="O63" s="2">
        <f t="shared" si="13"/>
        <v>1873.3077319500112</v>
      </c>
      <c r="P63" s="2">
        <f t="shared" si="14"/>
        <v>1873.5706951815059</v>
      </c>
      <c r="Q63" s="2">
        <f t="shared" si="15"/>
        <v>1904.8206951815059</v>
      </c>
      <c r="R63" s="2">
        <f t="shared" si="4"/>
        <v>61.070695181505926</v>
      </c>
      <c r="S63" s="14"/>
      <c r="T63" s="2">
        <f t="shared" si="5"/>
        <v>0.262963231494723</v>
      </c>
      <c r="AB63">
        <v>0</v>
      </c>
      <c r="AC63" t="e">
        <f>AB63+#REF!</f>
        <v>#REF!</v>
      </c>
      <c r="AD63" t="e">
        <f t="shared" si="6"/>
        <v>#REF!</v>
      </c>
      <c r="AE63" t="e">
        <f t="shared" ref="AE63:AF63" si="74">AD63+U63</f>
        <v>#REF!</v>
      </c>
      <c r="AF63" t="e">
        <f t="shared" si="74"/>
        <v>#REF!</v>
      </c>
    </row>
    <row r="64" spans="1:32" x14ac:dyDescent="0.25">
      <c r="A64">
        <v>92</v>
      </c>
      <c r="B64" t="s">
        <v>5</v>
      </c>
      <c r="C64" s="1">
        <f t="shared" si="8"/>
        <v>128615.2625250501</v>
      </c>
      <c r="D64" s="1">
        <f t="shared" si="9"/>
        <v>121.29258517034069</v>
      </c>
      <c r="E64" s="2">
        <f t="shared" si="1"/>
        <v>31.250000000000036</v>
      </c>
      <c r="F64" s="2">
        <f t="shared" si="2"/>
        <v>0.97656250000000111</v>
      </c>
      <c r="G64">
        <v>0.03</v>
      </c>
      <c r="H64" s="2">
        <f t="shared" si="3"/>
        <v>28.581169450011132</v>
      </c>
      <c r="J64" s="2"/>
      <c r="K64" s="2">
        <f t="shared" si="10"/>
        <v>1875</v>
      </c>
      <c r="L64" s="2">
        <f t="shared" si="11"/>
        <v>1875</v>
      </c>
      <c r="M64" s="2">
        <f t="shared" si="46"/>
        <v>31.250000000000032</v>
      </c>
      <c r="N64" s="2">
        <f t="shared" si="12"/>
        <v>1875.9765625</v>
      </c>
      <c r="O64" s="2">
        <f t="shared" si="13"/>
        <v>1904.5577319500112</v>
      </c>
      <c r="P64" s="2">
        <f t="shared" si="14"/>
        <v>1904.8206951815059</v>
      </c>
      <c r="Q64" s="2">
        <f t="shared" si="15"/>
        <v>1936.0706951815059</v>
      </c>
      <c r="R64" s="2">
        <f t="shared" si="4"/>
        <v>61.070695181505926</v>
      </c>
      <c r="S64" s="14"/>
      <c r="T64" s="2">
        <f t="shared" si="5"/>
        <v>0.262963231494723</v>
      </c>
      <c r="AB64">
        <v>0</v>
      </c>
      <c r="AC64" t="e">
        <f>AB64+#REF!</f>
        <v>#REF!</v>
      </c>
      <c r="AD64" t="e">
        <f t="shared" si="6"/>
        <v>#REF!</v>
      </c>
      <c r="AE64" t="e">
        <f t="shared" ref="AE64:AF64" si="75">AD64+U64</f>
        <v>#REF!</v>
      </c>
      <c r="AF64" t="e">
        <f t="shared" si="75"/>
        <v>#REF!</v>
      </c>
    </row>
    <row r="65" spans="1:32" x14ac:dyDescent="0.25">
      <c r="A65">
        <v>93</v>
      </c>
      <c r="B65" t="s">
        <v>5</v>
      </c>
      <c r="C65" s="1">
        <f t="shared" si="8"/>
        <v>128615.2625250501</v>
      </c>
      <c r="D65" s="1">
        <f t="shared" si="9"/>
        <v>121.29258517034069</v>
      </c>
      <c r="E65" s="2">
        <f t="shared" si="1"/>
        <v>31.250000000000036</v>
      </c>
      <c r="F65" s="2">
        <f t="shared" si="2"/>
        <v>0.97656250000000111</v>
      </c>
      <c r="G65">
        <v>2.9000000000000001E-2</v>
      </c>
      <c r="H65" s="2">
        <f t="shared" si="3"/>
        <v>28.581169450011132</v>
      </c>
      <c r="J65" s="2"/>
      <c r="K65" s="2">
        <f t="shared" si="10"/>
        <v>1906.25</v>
      </c>
      <c r="L65" s="2">
        <f t="shared" si="11"/>
        <v>1906.25</v>
      </c>
      <c r="M65" s="2">
        <f t="shared" si="46"/>
        <v>31.250000000000032</v>
      </c>
      <c r="N65" s="2">
        <f t="shared" si="12"/>
        <v>1907.2265625</v>
      </c>
      <c r="O65" s="2">
        <f t="shared" si="13"/>
        <v>1935.8077319500112</v>
      </c>
      <c r="P65" s="2">
        <f t="shared" si="14"/>
        <v>1936.0706951815059</v>
      </c>
      <c r="Q65" s="2">
        <f t="shared" si="15"/>
        <v>1967.3206951815059</v>
      </c>
      <c r="R65" s="2">
        <f t="shared" si="4"/>
        <v>61.070695181505926</v>
      </c>
      <c r="S65" s="14"/>
      <c r="T65" s="2">
        <f t="shared" si="5"/>
        <v>0.262963231494723</v>
      </c>
      <c r="AB65">
        <v>0</v>
      </c>
      <c r="AC65" t="e">
        <f>AB65+#REF!</f>
        <v>#REF!</v>
      </c>
      <c r="AD65" t="e">
        <f t="shared" si="6"/>
        <v>#REF!</v>
      </c>
      <c r="AE65" t="e">
        <f t="shared" ref="AE65:AF65" si="76">AD65+U65</f>
        <v>#REF!</v>
      </c>
      <c r="AF65" t="e">
        <f t="shared" si="76"/>
        <v>#REF!</v>
      </c>
    </row>
    <row r="66" spans="1:32" x14ac:dyDescent="0.25">
      <c r="A66">
        <v>94</v>
      </c>
      <c r="B66" t="s">
        <v>5</v>
      </c>
      <c r="C66" s="1">
        <f t="shared" si="8"/>
        <v>128615.2625250501</v>
      </c>
      <c r="D66" s="1">
        <f t="shared" si="9"/>
        <v>121.29258517034069</v>
      </c>
      <c r="E66" s="2">
        <f t="shared" si="1"/>
        <v>31.250000000000036</v>
      </c>
      <c r="F66" s="2">
        <f t="shared" si="2"/>
        <v>0.97656250000000111</v>
      </c>
      <c r="G66">
        <v>2.8000000000000001E-2</v>
      </c>
      <c r="H66" s="2">
        <f t="shared" si="3"/>
        <v>28.581169450011132</v>
      </c>
      <c r="J66" s="2"/>
      <c r="K66" s="2">
        <f t="shared" si="10"/>
        <v>1937.5</v>
      </c>
      <c r="L66" s="2">
        <f t="shared" si="11"/>
        <v>1937.5</v>
      </c>
      <c r="M66" s="2">
        <f t="shared" si="46"/>
        <v>31.250000000000032</v>
      </c>
      <c r="N66" s="2">
        <f t="shared" si="12"/>
        <v>1938.4765625</v>
      </c>
      <c r="O66" s="2">
        <f t="shared" si="13"/>
        <v>1967.0577319500112</v>
      </c>
      <c r="P66" s="2">
        <f t="shared" si="14"/>
        <v>1967.3206951815059</v>
      </c>
      <c r="Q66" s="2">
        <f t="shared" si="15"/>
        <v>1998.5706951815059</v>
      </c>
      <c r="R66" s="2">
        <f t="shared" si="4"/>
        <v>61.070695181505926</v>
      </c>
      <c r="S66" s="14"/>
      <c r="T66" s="2">
        <f t="shared" si="5"/>
        <v>0.262963231494723</v>
      </c>
      <c r="AB66">
        <v>0</v>
      </c>
      <c r="AC66" t="e">
        <f>AB66+#REF!</f>
        <v>#REF!</v>
      </c>
      <c r="AD66" t="e">
        <f t="shared" si="6"/>
        <v>#REF!</v>
      </c>
      <c r="AE66" t="e">
        <f t="shared" ref="AE66:AF66" si="77">AD66+U66</f>
        <v>#REF!</v>
      </c>
      <c r="AF66" t="e">
        <f t="shared" si="77"/>
        <v>#REF!</v>
      </c>
    </row>
    <row r="67" spans="1:32" x14ac:dyDescent="0.25">
      <c r="A67">
        <v>95</v>
      </c>
      <c r="B67" t="s">
        <v>5</v>
      </c>
      <c r="C67" s="1">
        <f t="shared" si="8"/>
        <v>128615.2625250501</v>
      </c>
      <c r="D67" s="1">
        <f t="shared" si="9"/>
        <v>121.29258517034069</v>
      </c>
      <c r="E67" s="2">
        <f t="shared" si="1"/>
        <v>31.250000000000036</v>
      </c>
      <c r="F67" s="2">
        <f t="shared" si="2"/>
        <v>0.97656250000000111</v>
      </c>
      <c r="G67">
        <v>2.8000000000000001E-2</v>
      </c>
      <c r="H67" s="2">
        <f t="shared" si="3"/>
        <v>28.581169450011132</v>
      </c>
      <c r="J67" s="2"/>
      <c r="K67" s="2">
        <f>$G$70+K66</f>
        <v>1968.75</v>
      </c>
      <c r="L67" s="2">
        <f t="shared" si="11"/>
        <v>1968.75</v>
      </c>
      <c r="M67" s="2">
        <f t="shared" si="46"/>
        <v>31.250000000000032</v>
      </c>
      <c r="N67" s="2">
        <f t="shared" si="12"/>
        <v>1969.7265625</v>
      </c>
      <c r="O67" s="2">
        <f t="shared" si="13"/>
        <v>1998.3077319500112</v>
      </c>
      <c r="P67" s="2">
        <f t="shared" si="14"/>
        <v>1998.5706951815059</v>
      </c>
      <c r="Q67" s="2">
        <f t="shared" si="15"/>
        <v>2029.8206951815059</v>
      </c>
      <c r="R67" s="2">
        <f t="shared" si="4"/>
        <v>61.070695181505926</v>
      </c>
      <c r="S67" s="14"/>
      <c r="T67" s="2">
        <f t="shared" si="5"/>
        <v>0.262963231494723</v>
      </c>
      <c r="AB67">
        <v>0</v>
      </c>
      <c r="AC67" t="e">
        <f>AB67+#REF!</f>
        <v>#REF!</v>
      </c>
      <c r="AD67" t="e">
        <f t="shared" si="6"/>
        <v>#REF!</v>
      </c>
      <c r="AE67" t="e">
        <f t="shared" ref="AE67:AF67" si="78">AD67+U67</f>
        <v>#REF!</v>
      </c>
      <c r="AF67" t="e">
        <f t="shared" si="78"/>
        <v>#REF!</v>
      </c>
    </row>
    <row r="68" spans="1:32" x14ac:dyDescent="0.25">
      <c r="L68" s="14"/>
      <c r="M68" s="14"/>
      <c r="N68" s="14"/>
      <c r="O68" s="14"/>
      <c r="P68" s="14"/>
      <c r="Q68" s="14"/>
      <c r="R68" s="14"/>
      <c r="S68" s="14"/>
      <c r="T68" s="2">
        <f>MIN(T4:T67)</f>
        <v>0</v>
      </c>
    </row>
    <row r="69" spans="1:32" x14ac:dyDescent="0.25">
      <c r="A69" t="s">
        <v>21</v>
      </c>
      <c r="G69">
        <v>32</v>
      </c>
      <c r="AD69" t="s">
        <v>32</v>
      </c>
      <c r="AE69" t="s">
        <v>24</v>
      </c>
      <c r="AF69" t="e">
        <f>AVERAGE(AF4,AF36)</f>
        <v>#REF!</v>
      </c>
    </row>
    <row r="70" spans="1:32" x14ac:dyDescent="0.25">
      <c r="A70" s="30" t="s">
        <v>15</v>
      </c>
      <c r="B70" s="30"/>
      <c r="G70">
        <f>1000/$G$69</f>
        <v>31.25</v>
      </c>
      <c r="AD70" t="s">
        <v>32</v>
      </c>
      <c r="AE70" t="s">
        <v>25</v>
      </c>
      <c r="AF70" t="e">
        <f>AVERAGE(AF5:AF35,AF37:AF67)</f>
        <v>#REF!</v>
      </c>
    </row>
    <row r="71" spans="1:32" x14ac:dyDescent="0.25">
      <c r="A71" s="30" t="s">
        <v>7</v>
      </c>
      <c r="B71" s="30"/>
      <c r="C71" s="1">
        <f>(C4 + C36)/2</f>
        <v>128615.2625250501</v>
      </c>
      <c r="D71" s="2">
        <f>(D4 + D36)/2</f>
        <v>121.29258517034069</v>
      </c>
      <c r="E71" s="2"/>
      <c r="F71" s="2"/>
      <c r="G71" s="2">
        <f>(G4 + G36)/2</f>
        <v>2.5000000000000001E-2</v>
      </c>
      <c r="H71" s="2"/>
      <c r="AD71" t="s">
        <v>33</v>
      </c>
      <c r="AE71" t="s">
        <v>24</v>
      </c>
      <c r="AF71" t="e">
        <f>MAX(AF4,AF36)</f>
        <v>#REF!</v>
      </c>
    </row>
    <row r="72" spans="1:32" x14ac:dyDescent="0.25">
      <c r="A72" s="30" t="s">
        <v>8</v>
      </c>
      <c r="B72" s="30"/>
      <c r="C72" s="1">
        <f>(SUM(C4:C67)-C4-C36)/62</f>
        <v>128615.26252505001</v>
      </c>
      <c r="D72" s="2">
        <f>(SUM(D4:D67)-D4-D36)/62</f>
        <v>121.29258517034056</v>
      </c>
      <c r="E72" s="2"/>
      <c r="F72" s="2"/>
      <c r="G72" s="2">
        <f>(SUM(G4:G67)-G4-G36)/62</f>
        <v>2.7048387096774189E-2</v>
      </c>
      <c r="H72" s="2"/>
      <c r="AD72" t="s">
        <v>33</v>
      </c>
      <c r="AE72" t="s">
        <v>25</v>
      </c>
      <c r="AF72" t="e">
        <f>MAX(AF5:AF35,AF37:AF67)</f>
        <v>#REF!</v>
      </c>
    </row>
    <row r="73" spans="1:32" x14ac:dyDescent="0.25">
      <c r="A73" s="30" t="s">
        <v>9</v>
      </c>
      <c r="B73" s="30"/>
      <c r="G73">
        <f>(G71+G72*31)/32</f>
        <v>2.6984374999999998E-2</v>
      </c>
    </row>
    <row r="74" spans="1:32" x14ac:dyDescent="0.25">
      <c r="A74" s="30" t="s">
        <v>14</v>
      </c>
      <c r="B74" s="30"/>
      <c r="D74">
        <f>MAX(D4:D67)</f>
        <v>121.29258517034069</v>
      </c>
      <c r="G74" s="2">
        <f>MAX(G4:G67)</f>
        <v>3.2000000000000001E-2</v>
      </c>
      <c r="H74" s="2"/>
    </row>
    <row r="75" spans="1:32" x14ac:dyDescent="0.25">
      <c r="A75" t="s">
        <v>20</v>
      </c>
      <c r="C75">
        <f>AVERAGE(C4:C67)</f>
        <v>128615.26252505001</v>
      </c>
      <c r="D75">
        <f>(D71+31*D72)</f>
        <v>3881.3627254508979</v>
      </c>
      <c r="G75">
        <f>MAX(G4:G67)</f>
        <v>3.2000000000000001E-2</v>
      </c>
    </row>
    <row r="77" spans="1:32" x14ac:dyDescent="0.25">
      <c r="A77" s="33" t="s">
        <v>10</v>
      </c>
      <c r="B77" s="33"/>
      <c r="C77" s="33"/>
      <c r="D77" s="33"/>
      <c r="E77" s="33"/>
      <c r="F77" s="33"/>
      <c r="G77" s="33"/>
      <c r="H77" s="33"/>
      <c r="I77" s="33"/>
    </row>
    <row r="78" spans="1:32" x14ac:dyDescent="0.25">
      <c r="A78" s="30" t="s">
        <v>12</v>
      </c>
      <c r="B78" s="30"/>
      <c r="C78" s="30"/>
      <c r="D78" s="30"/>
      <c r="E78" s="30"/>
      <c r="F78" s="30"/>
      <c r="G78" s="30"/>
      <c r="H78" s="30"/>
      <c r="I78" s="30"/>
    </row>
    <row r="79" spans="1:32" x14ac:dyDescent="0.25">
      <c r="A79" s="30" t="s">
        <v>12</v>
      </c>
      <c r="B79" s="30"/>
      <c r="C79" s="30"/>
      <c r="D79" s="30"/>
      <c r="E79" s="30"/>
      <c r="F79" s="30"/>
      <c r="G79" s="30"/>
      <c r="H79" s="30"/>
      <c r="I79" s="30"/>
    </row>
    <row r="80" spans="1:32" x14ac:dyDescent="0.25">
      <c r="A80" s="30" t="s">
        <v>13</v>
      </c>
      <c r="B80" s="30"/>
      <c r="C80" s="30"/>
      <c r="D80" s="30"/>
      <c r="E80" s="30"/>
      <c r="F80" s="30"/>
      <c r="G80" s="30"/>
      <c r="H80" s="30"/>
      <c r="I80" s="30"/>
    </row>
    <row r="81" spans="1:9" x14ac:dyDescent="0.25">
      <c r="A81" s="12"/>
      <c r="B81" s="12"/>
      <c r="C81" s="12"/>
      <c r="D81" s="12"/>
      <c r="E81" s="16"/>
      <c r="F81" s="27"/>
      <c r="G81" s="12"/>
      <c r="H81" s="12"/>
      <c r="I81" s="12"/>
    </row>
    <row r="82" spans="1:9" x14ac:dyDescent="0.25">
      <c r="A82" s="12"/>
      <c r="B82" s="12"/>
      <c r="C82" s="12"/>
      <c r="D82" s="12"/>
      <c r="E82" s="16"/>
      <c r="F82" s="27"/>
      <c r="G82" s="12"/>
      <c r="H82" s="12"/>
      <c r="I82" s="12"/>
    </row>
    <row r="84" spans="1:9" x14ac:dyDescent="0.25">
      <c r="A84" t="s">
        <v>22</v>
      </c>
      <c r="G84">
        <f>1000000*G85/G69</f>
        <v>128615.26252505001</v>
      </c>
    </row>
    <row r="85" spans="1:9" x14ac:dyDescent="0.25">
      <c r="A85" t="s">
        <v>23</v>
      </c>
      <c r="G85" s="9">
        <f>I85</f>
        <v>4.1156884008016004</v>
      </c>
      <c r="H85" s="9"/>
      <c r="I85" s="9">
        <f>C75*G69/1000000</f>
        <v>4.1156884008016004</v>
      </c>
    </row>
    <row r="86" spans="1:9" x14ac:dyDescent="0.25">
      <c r="A86" t="s">
        <v>37</v>
      </c>
      <c r="G86" s="15">
        <v>4.5</v>
      </c>
    </row>
  </sheetData>
  <mergeCells count="21">
    <mergeCell ref="A78:I78"/>
    <mergeCell ref="A79:I79"/>
    <mergeCell ref="A77:I77"/>
    <mergeCell ref="A80:I80"/>
    <mergeCell ref="A71:B71"/>
    <mergeCell ref="A72:B72"/>
    <mergeCell ref="K1:R1"/>
    <mergeCell ref="AB2:AF2"/>
    <mergeCell ref="A2:G2"/>
    <mergeCell ref="A74:B74"/>
    <mergeCell ref="A70:B70"/>
    <mergeCell ref="A73:B73"/>
    <mergeCell ref="L2:L3"/>
    <mergeCell ref="M2:M3"/>
    <mergeCell ref="N2:N3"/>
    <mergeCell ref="O2:O3"/>
    <mergeCell ref="P2:P3"/>
    <mergeCell ref="Q2:Q3"/>
    <mergeCell ref="R2:R3"/>
    <mergeCell ref="K2:K3"/>
    <mergeCell ref="T2:T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H19" sqref="H19"/>
    </sheetView>
  </sheetViews>
  <sheetFormatPr defaultRowHeight="15" x14ac:dyDescent="0.25"/>
  <cols>
    <col min="2" max="2" width="47" customWidth="1"/>
    <col min="7" max="7" width="15" customWidth="1"/>
    <col min="8" max="8" width="15.85546875" customWidth="1"/>
  </cols>
  <sheetData>
    <row r="1" spans="2:8" x14ac:dyDescent="0.25">
      <c r="B1" s="37"/>
      <c r="C1" s="39" t="s">
        <v>47</v>
      </c>
      <c r="D1" s="41" t="s">
        <v>48</v>
      </c>
      <c r="E1" s="41" t="s">
        <v>49</v>
      </c>
      <c r="F1" s="35" t="s">
        <v>50</v>
      </c>
      <c r="G1" s="18" t="s">
        <v>38</v>
      </c>
      <c r="H1" s="35" t="s">
        <v>51</v>
      </c>
    </row>
    <row r="2" spans="2:8" ht="15.75" thickBot="1" x14ac:dyDescent="0.3">
      <c r="B2" s="38"/>
      <c r="C2" s="40"/>
      <c r="D2" s="42"/>
      <c r="E2" s="42"/>
      <c r="F2" s="36"/>
      <c r="G2" s="21" t="s">
        <v>52</v>
      </c>
      <c r="H2" s="36"/>
    </row>
    <row r="3" spans="2:8" ht="15.75" thickTop="1" x14ac:dyDescent="0.25">
      <c r="B3" s="7" t="s">
        <v>16</v>
      </c>
      <c r="C3" s="25">
        <f>'[1]IRAP AU Case'!$M$4</f>
        <v>39.6648234078339</v>
      </c>
      <c r="D3" s="19">
        <f>'[1]IRAP AU Case'!$G$4</f>
        <v>107.61966666666667</v>
      </c>
      <c r="E3" s="19">
        <v>74.67</v>
      </c>
      <c r="F3" s="3">
        <v>31.25</v>
      </c>
      <c r="G3" s="19">
        <f t="shared" ref="G3:G8" si="0">SUM(C3:F3)</f>
        <v>253.2044900745006</v>
      </c>
      <c r="H3" s="3">
        <f>G3</f>
        <v>253.2044900745006</v>
      </c>
    </row>
    <row r="4" spans="2:8" x14ac:dyDescent="0.25">
      <c r="B4" s="7" t="s">
        <v>64</v>
      </c>
      <c r="C4" s="25">
        <f>'IRAP AU Case'!N4</f>
        <v>1.2395257314948094</v>
      </c>
      <c r="D4" s="19">
        <f>'IRAP AU Case'!H4</f>
        <v>107.61966666666667</v>
      </c>
      <c r="E4" s="19">
        <v>0</v>
      </c>
      <c r="F4" s="3">
        <v>31.25</v>
      </c>
      <c r="G4" s="19">
        <f t="shared" si="0"/>
        <v>140.1091923981615</v>
      </c>
      <c r="H4" s="3">
        <f>G4</f>
        <v>140.1091923981615</v>
      </c>
    </row>
    <row r="5" spans="2:8" x14ac:dyDescent="0.25">
      <c r="B5" s="7" t="s">
        <v>18</v>
      </c>
      <c r="C5" s="25">
        <f>'[1]GDR AU Case -- Encoder change'!$M$4</f>
        <v>31.250000000000032</v>
      </c>
      <c r="D5" s="19">
        <f>'[1]GDR AU Case -- Encoder change'!$G$4</f>
        <v>28.581169450011132</v>
      </c>
      <c r="E5" s="19">
        <v>0</v>
      </c>
      <c r="F5" s="3">
        <v>31.25</v>
      </c>
      <c r="G5" s="19">
        <f t="shared" si="0"/>
        <v>91.08116945001116</v>
      </c>
      <c r="H5" s="3">
        <f>1000+G5</f>
        <v>1091.0811694500112</v>
      </c>
    </row>
    <row r="6" spans="2:8" x14ac:dyDescent="0.25">
      <c r="B6" s="7" t="s">
        <v>65</v>
      </c>
      <c r="C6" s="25">
        <f>'GDR AU Case -- Encoder change'!N4</f>
        <v>1.2395257314948094</v>
      </c>
      <c r="D6" s="19">
        <f>'GDR AU Case -- Encoder change'!H4</f>
        <v>28.581169450011132</v>
      </c>
      <c r="E6" s="19">
        <v>0</v>
      </c>
      <c r="F6" s="3">
        <v>31.25</v>
      </c>
      <c r="G6" s="19">
        <f t="shared" si="0"/>
        <v>61.07069518150594</v>
      </c>
      <c r="H6" s="3">
        <f>1000+G6</f>
        <v>1061.0706951815059</v>
      </c>
    </row>
    <row r="7" spans="2:8" x14ac:dyDescent="0.25">
      <c r="B7" s="7" t="s">
        <v>17</v>
      </c>
      <c r="C7" s="25">
        <f>'[2]IRAP DU Case'!$O$4</f>
        <v>1.2420502780602189</v>
      </c>
      <c r="D7" s="19">
        <f>'[2]IRAP DU Case'!$I$4</f>
        <v>3.3631145833333336</v>
      </c>
      <c r="E7" s="19">
        <v>73.97</v>
      </c>
      <c r="F7" s="3">
        <v>31.25</v>
      </c>
      <c r="G7" s="19">
        <f t="shared" si="0"/>
        <v>109.82516486139355</v>
      </c>
      <c r="H7" s="3">
        <f>G7</f>
        <v>109.82516486139355</v>
      </c>
    </row>
    <row r="8" spans="2:8" x14ac:dyDescent="0.25">
      <c r="B8" s="8" t="s">
        <v>19</v>
      </c>
      <c r="C8" s="26">
        <f>'[2]GDR DU Case -- Encoder change'!$O$4</f>
        <v>1.2420502780602189</v>
      </c>
      <c r="D8" s="20">
        <f>'[2]IRAP DU Case'!$I$4</f>
        <v>3.3631145833333336</v>
      </c>
      <c r="E8" s="20">
        <v>0</v>
      </c>
      <c r="F8" s="4">
        <v>31.25</v>
      </c>
      <c r="G8" s="20">
        <f t="shared" si="0"/>
        <v>35.855164861393554</v>
      </c>
      <c r="H8" s="4">
        <f>1000+G8</f>
        <v>1035.8551648613936</v>
      </c>
    </row>
  </sheetData>
  <mergeCells count="6"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OriginalData</vt:lpstr>
      <vt:lpstr>SortedData</vt:lpstr>
      <vt:lpstr>IRAP AU Case</vt:lpstr>
      <vt:lpstr>GDR AU Case -- Encoder change</vt:lpstr>
      <vt:lpstr>Summary</vt:lpstr>
    </vt:vector>
  </TitlesOfParts>
  <Company>Huawei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Hendry_d02</dc:creator>
  <cp:lastModifiedBy>Hendry_d01</cp:lastModifiedBy>
  <dcterms:created xsi:type="dcterms:W3CDTF">2019-02-13T06:26:18Z</dcterms:created>
  <dcterms:modified xsi:type="dcterms:W3CDTF">2019-03-07T18:40:39Z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(2)drouPMMd73ZKyNH/2KeKXj9FbOqGyuyFT4MXa3tnTp6L/ledsPlFrLaJ3XMo0fl2qzRSRcao
ItBf6JUjDMPwq0xBI2gzrPx8ss8g4x/dqrxVBkXFOqm+m53RzbqvRytPnKCxYNdq5PaQ55wf
u6JRd+lV1fmHTYvPVP/2dG5+LCLUG8uQeTgU9tXPCCxZf7kIQ8oxIdDHdQ5eNzeDTsv32kO8
qWo3vgeXcI/Ii4pstr</vt:lpwstr>
  </property>
  <property fmtid="{D5CDD505-2E9C-101B-9397-08002B2CF9AE}" pid="3" name="_2015_ms_pID_7253431">
    <vt:lpwstr>+xvXUNfJbuT5q/hBRqTqUuvwcrDzeQ1VhaBVuxq2NBDcaLfiNNIGt5
2EIaziT7OoqpV08Fo4O5qxE1/isEh2D8pV/9wbKq+kAdfby9K9PV+3qcgWJAUY6EOZRJ5dOt
JfYPMuBFQLplbKJCcPPXVpKKbu3vQJ92pyJ4XGpwwbijqQpjy3h48W0iYiXniXlLorI=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1551983867</vt:lpwstr>
  </property>
</Properties>
</file>