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wulo/Dropbox/course/2018-sp/ch12/memoryTest/"/>
    </mc:Choice>
  </mc:AlternateContent>
  <xr:revisionPtr revIDLastSave="0" documentId="13_ncr:1_{F25C7983-A71F-B84F-804D-23EF0EE74DDA}" xr6:coauthVersionLast="33" xr6:coauthVersionMax="33" xr10:uidLastSave="{00000000-0000-0000-0000-000000000000}"/>
  <bookViews>
    <workbookView xWindow="0" yWindow="460" windowWidth="28800" windowHeight="16420" activeTab="9" xr2:uid="{CBD1CF34-6488-964D-A2DC-A754EF18AE5B}"/>
  </bookViews>
  <sheets>
    <sheet name="ls.log.4" sheetId="1" r:id="rId1"/>
    <sheet name="pxz.log.4" sheetId="2" r:id="rId2"/>
    <sheet name="tarxz.log" sheetId="3" r:id="rId3"/>
    <sheet name="pxzlog.4" sheetId="4" r:id="rId4"/>
    <sheet name="share" sheetId="6" r:id="rId5"/>
    <sheet name="mutex" sheetId="7" r:id="rId6"/>
    <sheet name="atomic" sheetId="10" r:id="rId7"/>
    <sheet name="spinlock" sheetId="13" r:id="rId8"/>
    <sheet name="aligned" sheetId="18" r:id="rId9"/>
    <sheet name="新統計表" sheetId="15" r:id="rId10"/>
    <sheet name="tar" sheetId="19" r:id="rId11"/>
    <sheet name="sem" sheetId="17" r:id="rId12"/>
    <sheet name="pingpong" sheetId="16" r:id="rId13"/>
  </sheets>
  <definedNames>
    <definedName name="aligned.4" localSheetId="8">aligned!$B$2:$G$67</definedName>
    <definedName name="atomic.4" localSheetId="6">atomic!$B$2:$G$67</definedName>
    <definedName name="ls.4" localSheetId="0">ls.log.4!$B$2:$G$67</definedName>
    <definedName name="mutex.4" localSheetId="5">mutex!$B$2:$G$67</definedName>
    <definedName name="pingpong.4" localSheetId="12">pingpong!$B$2:$G$67</definedName>
    <definedName name="_xlnm.Print_Area" localSheetId="9">新統計表!$A$1:$V$37</definedName>
    <definedName name="pxz.4" localSheetId="1">pxz.log.4!$B$2:$G$67</definedName>
    <definedName name="pxz.4" localSheetId="3">pxzlog.4!$B$2:$G$67</definedName>
    <definedName name="sem.4" localSheetId="11">sem!$B$2:$G$67</definedName>
    <definedName name="share.4" localSheetId="4">share!$B$2:$G$67</definedName>
    <definedName name="spinlock.4" localSheetId="7">spinlock!$B$2:$G$67</definedName>
    <definedName name="tar.4" localSheetId="10">tar!$B$2:$G$67</definedName>
    <definedName name="tarxz.4" localSheetId="2">tarxz.log!$B$2:$G$67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5" l="1"/>
  <c r="C16" i="15"/>
  <c r="M17" i="15"/>
  <c r="M16" i="15"/>
  <c r="F17" i="15"/>
  <c r="F16" i="15"/>
  <c r="K17" i="15"/>
  <c r="K16" i="15"/>
  <c r="N17" i="15"/>
  <c r="H17" i="15"/>
  <c r="V31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2" i="15"/>
  <c r="V33" i="15"/>
  <c r="V34" i="15"/>
  <c r="V35" i="15"/>
  <c r="V36" i="15"/>
  <c r="V37" i="15"/>
  <c r="V5" i="15"/>
  <c r="V6" i="15"/>
  <c r="V7" i="15"/>
  <c r="V8" i="15"/>
  <c r="V9" i="15"/>
  <c r="V10" i="15"/>
  <c r="V11" i="15"/>
  <c r="V12" i="15"/>
  <c r="V13" i="15"/>
  <c r="V14" i="15"/>
  <c r="V15" i="15"/>
  <c r="V18" i="15"/>
  <c r="V4" i="15"/>
  <c r="V3" i="15" l="1"/>
  <c r="V2" i="15"/>
  <c r="T31" i="15" l="1"/>
  <c r="T39" i="15"/>
  <c r="T40" i="15"/>
  <c r="T41" i="15"/>
  <c r="T42" i="15"/>
  <c r="T43" i="15"/>
  <c r="T44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2" i="15"/>
  <c r="T33" i="15"/>
  <c r="T34" i="15"/>
  <c r="T35" i="15"/>
  <c r="T36" i="15"/>
  <c r="T37" i="15"/>
  <c r="T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2" i="15"/>
  <c r="C33" i="15"/>
  <c r="C34" i="15"/>
  <c r="C35" i="15"/>
  <c r="C36" i="15"/>
  <c r="C37" i="15"/>
  <c r="C31" i="15"/>
  <c r="C39" i="15"/>
  <c r="C40" i="15"/>
  <c r="C41" i="15"/>
  <c r="C42" i="15"/>
  <c r="C43" i="15"/>
  <c r="R44" i="15"/>
  <c r="P44" i="15"/>
  <c r="N44" i="15"/>
  <c r="M44" i="15"/>
  <c r="K44" i="15"/>
  <c r="H44" i="15"/>
  <c r="F44" i="15"/>
  <c r="C44" i="15"/>
  <c r="R43" i="15"/>
  <c r="P43" i="15"/>
  <c r="N43" i="15"/>
  <c r="M43" i="15"/>
  <c r="K43" i="15"/>
  <c r="H43" i="15"/>
  <c r="F43" i="15"/>
  <c r="R42" i="15"/>
  <c r="P42" i="15"/>
  <c r="N42" i="15"/>
  <c r="M42" i="15"/>
  <c r="K42" i="15"/>
  <c r="H42" i="15"/>
  <c r="F42" i="15"/>
  <c r="R41" i="15"/>
  <c r="P41" i="15"/>
  <c r="N41" i="15"/>
  <c r="M41" i="15"/>
  <c r="K41" i="15"/>
  <c r="H41" i="15"/>
  <c r="F41" i="15"/>
  <c r="R40" i="15"/>
  <c r="P40" i="15"/>
  <c r="N40" i="15"/>
  <c r="M40" i="15"/>
  <c r="K40" i="15"/>
  <c r="H40" i="15"/>
  <c r="F40" i="15"/>
  <c r="R39" i="15"/>
  <c r="P39" i="15"/>
  <c r="N39" i="15"/>
  <c r="M39" i="15"/>
  <c r="K39" i="15"/>
  <c r="H39" i="15"/>
  <c r="F39" i="15"/>
  <c r="R31" i="15"/>
  <c r="P31" i="15"/>
  <c r="N31" i="15"/>
  <c r="M31" i="15"/>
  <c r="K31" i="15"/>
  <c r="H31" i="15"/>
  <c r="F31" i="15"/>
  <c r="R37" i="15"/>
  <c r="P37" i="15"/>
  <c r="N37" i="15"/>
  <c r="M37" i="15"/>
  <c r="K37" i="15"/>
  <c r="H37" i="15"/>
  <c r="F37" i="15"/>
  <c r="R36" i="15"/>
  <c r="P36" i="15"/>
  <c r="N36" i="15"/>
  <c r="M36" i="15"/>
  <c r="K36" i="15"/>
  <c r="H36" i="15"/>
  <c r="F36" i="15"/>
  <c r="R35" i="15"/>
  <c r="P35" i="15"/>
  <c r="N35" i="15"/>
  <c r="M35" i="15"/>
  <c r="K35" i="15"/>
  <c r="H35" i="15"/>
  <c r="F35" i="15"/>
  <c r="R34" i="15"/>
  <c r="P34" i="15"/>
  <c r="N34" i="15"/>
  <c r="M34" i="15"/>
  <c r="K34" i="15"/>
  <c r="H34" i="15"/>
  <c r="F34" i="15"/>
  <c r="R33" i="15"/>
  <c r="P33" i="15"/>
  <c r="N33" i="15"/>
  <c r="M33" i="15"/>
  <c r="K33" i="15"/>
  <c r="H33" i="15"/>
  <c r="F33" i="15"/>
  <c r="R32" i="15"/>
  <c r="P32" i="15"/>
  <c r="N32" i="15"/>
  <c r="M32" i="15"/>
  <c r="K32" i="15"/>
  <c r="H32" i="15"/>
  <c r="F32" i="15"/>
  <c r="R30" i="15"/>
  <c r="P30" i="15"/>
  <c r="N30" i="15"/>
  <c r="M30" i="15"/>
  <c r="K30" i="15"/>
  <c r="H30" i="15"/>
  <c r="F30" i="15"/>
  <c r="R29" i="15"/>
  <c r="P29" i="15"/>
  <c r="N29" i="15"/>
  <c r="M29" i="15"/>
  <c r="K29" i="15"/>
  <c r="H29" i="15"/>
  <c r="F29" i="15"/>
  <c r="R28" i="15"/>
  <c r="P28" i="15"/>
  <c r="N28" i="15"/>
  <c r="M28" i="15"/>
  <c r="K28" i="15"/>
  <c r="H28" i="15"/>
  <c r="F28" i="15"/>
  <c r="R27" i="15"/>
  <c r="P27" i="15"/>
  <c r="N27" i="15"/>
  <c r="M27" i="15"/>
  <c r="K27" i="15"/>
  <c r="H27" i="15"/>
  <c r="F27" i="15"/>
  <c r="R26" i="15"/>
  <c r="P26" i="15"/>
  <c r="N26" i="15"/>
  <c r="M26" i="15"/>
  <c r="K26" i="15"/>
  <c r="H26" i="15"/>
  <c r="F26" i="15"/>
  <c r="R25" i="15"/>
  <c r="P25" i="15"/>
  <c r="N25" i="15"/>
  <c r="M25" i="15"/>
  <c r="K25" i="15"/>
  <c r="H25" i="15"/>
  <c r="F25" i="15"/>
  <c r="R24" i="15"/>
  <c r="P24" i="15"/>
  <c r="N24" i="15"/>
  <c r="M24" i="15"/>
  <c r="K24" i="15"/>
  <c r="H24" i="15"/>
  <c r="F24" i="15"/>
  <c r="R23" i="15"/>
  <c r="P23" i="15"/>
  <c r="N23" i="15"/>
  <c r="M23" i="15"/>
  <c r="K23" i="15"/>
  <c r="H23" i="15"/>
  <c r="F23" i="15"/>
  <c r="R22" i="15"/>
  <c r="P22" i="15"/>
  <c r="N22" i="15"/>
  <c r="M22" i="15"/>
  <c r="K22" i="15"/>
  <c r="H22" i="15"/>
  <c r="F22" i="15"/>
  <c r="R21" i="15"/>
  <c r="P21" i="15"/>
  <c r="N21" i="15"/>
  <c r="M21" i="15"/>
  <c r="K21" i="15"/>
  <c r="H21" i="15"/>
  <c r="F21" i="15"/>
  <c r="R20" i="15"/>
  <c r="P20" i="15"/>
  <c r="N20" i="15"/>
  <c r="M20" i="15"/>
  <c r="K20" i="15"/>
  <c r="H20" i="15"/>
  <c r="F20" i="15"/>
  <c r="R19" i="15"/>
  <c r="P19" i="15"/>
  <c r="N19" i="15"/>
  <c r="M19" i="15"/>
  <c r="K19" i="15"/>
  <c r="H19" i="15"/>
  <c r="F19" i="15"/>
  <c r="R18" i="15"/>
  <c r="P18" i="15"/>
  <c r="N18" i="15"/>
  <c r="M18" i="15"/>
  <c r="K18" i="15"/>
  <c r="H18" i="15"/>
  <c r="F18" i="15"/>
  <c r="R15" i="15"/>
  <c r="P15" i="15"/>
  <c r="N15" i="15"/>
  <c r="M15" i="15"/>
  <c r="K15" i="15"/>
  <c r="H15" i="15"/>
  <c r="F15" i="15"/>
  <c r="R14" i="15"/>
  <c r="P14" i="15"/>
  <c r="N14" i="15"/>
  <c r="M14" i="15"/>
  <c r="K14" i="15"/>
  <c r="H14" i="15"/>
  <c r="F14" i="15"/>
  <c r="R13" i="15"/>
  <c r="P13" i="15"/>
  <c r="N13" i="15"/>
  <c r="M13" i="15"/>
  <c r="K13" i="15"/>
  <c r="H13" i="15"/>
  <c r="F13" i="15"/>
  <c r="R12" i="15"/>
  <c r="P12" i="15"/>
  <c r="N12" i="15"/>
  <c r="M12" i="15"/>
  <c r="K12" i="15"/>
  <c r="H12" i="15"/>
  <c r="F12" i="15"/>
  <c r="R11" i="15"/>
  <c r="P11" i="15"/>
  <c r="N11" i="15"/>
  <c r="M11" i="15"/>
  <c r="K11" i="15"/>
  <c r="H11" i="15"/>
  <c r="F11" i="15"/>
  <c r="R10" i="15"/>
  <c r="P10" i="15"/>
  <c r="N10" i="15"/>
  <c r="M10" i="15"/>
  <c r="K10" i="15"/>
  <c r="H10" i="15"/>
  <c r="F10" i="15"/>
  <c r="R9" i="15"/>
  <c r="P9" i="15"/>
  <c r="N9" i="15"/>
  <c r="M9" i="15"/>
  <c r="K9" i="15"/>
  <c r="H9" i="15"/>
  <c r="F9" i="15"/>
  <c r="R8" i="15"/>
  <c r="P8" i="15"/>
  <c r="N8" i="15"/>
  <c r="M8" i="15"/>
  <c r="K8" i="15"/>
  <c r="H8" i="15"/>
  <c r="F8" i="15"/>
  <c r="R7" i="15"/>
  <c r="P7" i="15"/>
  <c r="N7" i="15"/>
  <c r="M7" i="15"/>
  <c r="K7" i="15"/>
  <c r="H7" i="15"/>
  <c r="F7" i="15"/>
  <c r="R6" i="15"/>
  <c r="P6" i="15"/>
  <c r="N6" i="15"/>
  <c r="M6" i="15"/>
  <c r="K6" i="15"/>
  <c r="H6" i="15"/>
  <c r="F6" i="15"/>
  <c r="R5" i="15"/>
  <c r="P5" i="15"/>
  <c r="N5" i="15"/>
  <c r="M5" i="15"/>
  <c r="K5" i="15"/>
  <c r="H5" i="15"/>
  <c r="F5" i="15"/>
  <c r="R4" i="15"/>
  <c r="P4" i="15"/>
  <c r="N4" i="15"/>
  <c r="M4" i="15"/>
  <c r="K4" i="15"/>
  <c r="H4" i="15"/>
  <c r="F4" i="15"/>
  <c r="R3" i="15"/>
  <c r="P3" i="15"/>
  <c r="N3" i="15"/>
  <c r="M3" i="15"/>
  <c r="K3" i="15"/>
  <c r="H3" i="15"/>
  <c r="F3" i="15"/>
  <c r="R2" i="15"/>
  <c r="P2" i="15"/>
  <c r="N2" i="15"/>
  <c r="M2" i="15"/>
  <c r="K2" i="15"/>
  <c r="H2" i="15"/>
  <c r="F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igned.4" type="6" refreshedVersion="6" background="1" saveData="1">
    <textPr codePage="10002" sourceFile="/Users/shiwulo/Dropbox/course/2018-sp/ch12/memoryTest/aligned.4.log" comma="1" semicolon="1" consecutive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atomic.4" type="6" refreshedVersion="6" background="1" saveData="1">
    <textPr codePage="10002" sourceFile="/Users/shiwulo/Dropbox/course/2018-sp/ch12/memoryTest/atomic.4.log" comma="1" semicolon="1" consecutive="1">
      <textFields count="6">
        <textField/>
        <textField/>
        <textField/>
        <textField/>
        <textField/>
        <textField/>
      </textFields>
    </textPr>
  </connection>
  <connection id="3" xr16:uid="{00000000-0015-0000-FFFF-FFFF02000000}" name="ls.4" type="6" refreshedVersion="6" background="1" saveData="1">
    <textPr codePage="10002" sourceFile="/Users/shiwulo/Dropbox/course/2018-sp/ch12/memoryTest/ls.4.log" comma="1" semicolon="1" consecutive="1">
      <textFields count="6">
        <textField/>
        <textField/>
        <textField/>
        <textField/>
        <textField/>
        <textField/>
      </textFields>
    </textPr>
  </connection>
  <connection id="4" xr16:uid="{00000000-0015-0000-FFFF-FFFF03000000}" name="mutex.4" type="6" refreshedVersion="6" background="1" saveData="1">
    <textPr codePage="10002" sourceFile="/Users/shiwulo/Dropbox/course/2018-sp/ch12/memoryTest/mutex.4.log" comma="1" semicolon="1" consecutive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pingpong.4" type="6" refreshedVersion="6" background="1" saveData="1">
    <textPr codePage="10002" sourceFile="/Users/shiwulo/Dropbox/course/2018-sp/ch12/memoryTest/pingpong.4.log" comma="1" semicolon="1" consecutive="1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pxz.4" type="6" refreshedVersion="6" background="1" saveData="1">
    <textPr codePage="10002" sourceFile="/Users/shiwulo/Dropbox/course/2018-sp/ch12/memoryTest/pxz.4.log" comma="1" semicolon="1" consecutive="1">
      <textFields count="6">
        <textField/>
        <textField/>
        <textField/>
        <textField/>
        <textField/>
        <textField/>
      </textFields>
    </textPr>
  </connection>
  <connection id="7" xr16:uid="{00000000-0015-0000-FFFF-FFFF06000000}" name="pxz.41" type="6" refreshedVersion="6" background="1" saveData="1">
    <textPr codePage="10002" sourceFile="/Users/shiwulo/Dropbox/course/2018-sp/ch12/memoryTest/pxz.4.log" comma="1" semicolon="1" consecutive="1">
      <textFields count="6">
        <textField/>
        <textField/>
        <textField/>
        <textField/>
        <textField/>
        <textField/>
      </textFields>
    </textPr>
  </connection>
  <connection id="8" xr16:uid="{00000000-0015-0000-FFFF-FFFF07000000}" name="sem.4" type="6" refreshedVersion="6" background="1" saveData="1">
    <textPr codePage="10002" sourceFile="/Users/shiwulo/Dropbox/course/2018-sp/ch12/memoryTest/sem.4.log" comma="1" semicolon="1" consecutive="1">
      <textFields count="6">
        <textField/>
        <textField/>
        <textField/>
        <textField/>
        <textField/>
        <textField/>
      </textFields>
    </textPr>
  </connection>
  <connection id="9" xr16:uid="{00000000-0015-0000-FFFF-FFFF08000000}" name="share.4" type="6" refreshedVersion="6" background="1" saveData="1">
    <textPr codePage="10002" sourceFile="/Users/shiwulo/Dropbox/course/2018-sp/ch12/memoryTest/share.4.log" comma="1" semicolon="1" consecutive="1">
      <textFields count="6">
        <textField/>
        <textField/>
        <textField/>
        <textField/>
        <textField/>
        <textField/>
      </textFields>
    </textPr>
  </connection>
  <connection id="10" xr16:uid="{00000000-0015-0000-FFFF-FFFF09000000}" name="spinlock.4" type="6" refreshedVersion="6" background="1" saveData="1">
    <textPr codePage="10002" sourceFile="/Users/shiwulo/Dropbox/course/2018-sp/ch12/memoryTest/spinlock.4.log" comma="1" semicolon="1" consecutive="1">
      <textFields count="6">
        <textField/>
        <textField/>
        <textField/>
        <textField/>
        <textField/>
        <textField/>
      </textFields>
    </textPr>
  </connection>
  <connection id="11" xr16:uid="{00000000-0015-0000-FFFF-FFFF0A000000}" name="tar.4" type="6" refreshedVersion="6" background="1" saveData="1">
    <textPr codePage="10002" sourceFile="/Users/shiwulo/Dropbox/course/2018-sp/ch12/memoryTest/tar.4.log" comma="1" semicolon="1" consecutive="1">
      <textFields count="6">
        <textField/>
        <textField/>
        <textField/>
        <textField/>
        <textField/>
        <textField/>
      </textFields>
    </textPr>
  </connection>
  <connection id="12" xr16:uid="{00000000-0015-0000-FFFF-FFFF0B000000}" name="tarxz.4" type="6" refreshedVersion="6" background="1" saveData="1">
    <textPr codePage="10002" sourceFile="/Users/shiwulo/Dropbox/course/2018-sp/ch12/memoryTest/tarxz.4.log" comma="1" semicolon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<sst xmlns="http://schemas.openxmlformats.org/spreadsheetml/2006/main" count="1635" uniqueCount="93">
  <si>
    <t>cpu-cycles:u</t>
  </si>
  <si>
    <t>GHz</t>
  </si>
  <si>
    <t>instructions:u</t>
  </si>
  <si>
    <t>insn per cycle</t>
  </si>
  <si>
    <t>cache-references:u</t>
  </si>
  <si>
    <t>M/sec</t>
  </si>
  <si>
    <t>cache-misses:u</t>
  </si>
  <si>
    <t>of all cache refs</t>
  </si>
  <si>
    <t>branch-instructions:u</t>
  </si>
  <si>
    <t>branch-misses:u</t>
  </si>
  <si>
    <t>of all branches</t>
  </si>
  <si>
    <t>bus-cycles:u</t>
  </si>
  <si>
    <t>cpu-clock:u</t>
  </si>
  <si>
    <t>CPUs utilized</t>
  </si>
  <si>
    <t>task-clock:u</t>
  </si>
  <si>
    <t>page-faults:u</t>
  </si>
  <si>
    <t>K/sec</t>
  </si>
  <si>
    <t>minor-faults:u</t>
  </si>
  <si>
    <t>major-faults:u</t>
  </si>
  <si>
    <t>context-switches:u</t>
  </si>
  <si>
    <t>cpu-migrations:u</t>
  </si>
  <si>
    <t>L1-dcache-loads</t>
  </si>
  <si>
    <t>L1-dcache-load-misses</t>
  </si>
  <si>
    <t>of all L1-dcache hits</t>
  </si>
  <si>
    <t>L1-dcache-stores</t>
  </si>
  <si>
    <t>L1-icache-load-misses</t>
  </si>
  <si>
    <t>l2_rqsts.demand_data_rd_hit:u</t>
  </si>
  <si>
    <t>l2_rqsts.demand_data_rd_miss</t>
  </si>
  <si>
    <t>mem_inst_retired.all_loads:u</t>
  </si>
  <si>
    <t>mem_inst_retired.all_stores:u</t>
  </si>
  <si>
    <t>mem_inst_retired.lock_loads:u</t>
  </si>
  <si>
    <t>mem_inst_retired.split_loads:u</t>
  </si>
  <si>
    <t>mem_inst_retired.split_stores:u</t>
  </si>
  <si>
    <t>mem_load_retired.l2_hit:u</t>
  </si>
  <si>
    <t>mem_load_retired.l2_miss:u</t>
  </si>
  <si>
    <t>mem_load_l3_hit_retired.xsnp_hit:u</t>
  </si>
  <si>
    <t>mem_load_l3_hit_retired.xsnp_hitm:u</t>
  </si>
  <si>
    <t>mem_load_l3_hit_retired.xsnp_miss:u</t>
  </si>
  <si>
    <t>mem_load_l3_hit_retired.xsnp_none:u</t>
  </si>
  <si>
    <t>mem_load_retired.l1_hit:u</t>
  </si>
  <si>
    <t>mem_load_retired.l1_miss:u</t>
  </si>
  <si>
    <t>mem_load_retired.l3_hit:u</t>
  </si>
  <si>
    <t>mem_load_retired.l3_miss:u</t>
  </si>
  <si>
    <t>LLC-loads</t>
  </si>
  <si>
    <t>LLC-load-misses</t>
  </si>
  <si>
    <t>of all LL-cache hits</t>
  </si>
  <si>
    <t>LLC-stores</t>
  </si>
  <si>
    <t>LLC-store-misses</t>
  </si>
  <si>
    <t>dTLB-loads</t>
  </si>
  <si>
    <t>dTLB-load-misses</t>
  </si>
  <si>
    <t>of all dTLB cache hits</t>
  </si>
  <si>
    <t>dTLB-stores</t>
  </si>
  <si>
    <t>dTLB-store-misses</t>
  </si>
  <si>
    <t>iTLB-loads</t>
  </si>
  <si>
    <t>iTLB-load-misses</t>
  </si>
  <si>
    <t>of all iTLB cache hits</t>
  </si>
  <si>
    <t>branch-loads</t>
  </si>
  <si>
    <t>branch-load-misses</t>
  </si>
  <si>
    <t>offcore_response.demand_code_rd.l3_hit.any_snoop:u</t>
  </si>
  <si>
    <t>offcore_response.demand_code_rd.l3_hit.snoop_hit_no_fwd:u</t>
  </si>
  <si>
    <t>offcore_response.demand_code_rd.l3_hit.snoop_hitm:u</t>
  </si>
  <si>
    <t>offcore_response.demand_code_rd.l3_hit.snoop_miss:u</t>
  </si>
  <si>
    <t>offcore_response.demand_code_rd.l3_hit.snoop_none:u</t>
  </si>
  <si>
    <t>offcore_response.demand_code_rd.l3_hit.snoop_not_needed:u</t>
  </si>
  <si>
    <t>machine_clears.memory_ordering:u</t>
  </si>
  <si>
    <t>unc_cbo_cache_lookup.read_mesi:u</t>
  </si>
  <si>
    <t>unc_cbo_cache_lookup.write_mesi:u</t>
  </si>
  <si>
    <t>unc_cbo_xsnp_response.hit_xcore:u</t>
  </si>
  <si>
    <t>unc_cbo_xsnp_response.hitm_xcore:u</t>
  </si>
  <si>
    <t>unc_cbo_xsnp_response.miss_eviction:u</t>
  </si>
  <si>
    <t>unc_cbo_xsnp_response.miss_xcore:u</t>
  </si>
  <si>
    <t>ls</t>
    <phoneticPr fontId="1" type="noConversion"/>
  </si>
  <si>
    <t>pxz</t>
    <phoneticPr fontId="1" type="noConversion"/>
  </si>
  <si>
    <t>tarxz</t>
    <phoneticPr fontId="1" type="noConversion"/>
  </si>
  <si>
    <t>spinlock</t>
    <phoneticPr fontId="1" type="noConversion"/>
  </si>
  <si>
    <t>share</t>
    <phoneticPr fontId="1" type="noConversion"/>
  </si>
  <si>
    <t>mutex</t>
    <phoneticPr fontId="1" type="noConversion"/>
  </si>
  <si>
    <t>atomic</t>
    <phoneticPr fontId="1" type="noConversion"/>
  </si>
  <si>
    <t>aligned</t>
    <phoneticPr fontId="1" type="noConversion"/>
  </si>
  <si>
    <t>pingpong</t>
    <phoneticPr fontId="1" type="noConversion"/>
  </si>
  <si>
    <t>二個thread，使用atomic operatiion對全域變數進行存取</t>
    <phoneticPr fontId="1" type="noConversion"/>
  </si>
  <si>
    <t>存取全域變數，使用mutex保護</t>
    <phoneticPr fontId="1" type="noConversion"/>
  </si>
  <si>
    <t>存取全域變數，使用semaphore保護</t>
    <phoneticPr fontId="1" type="noConversion"/>
  </si>
  <si>
    <t>存取全域變數使用spinlock保護</t>
    <phoneticPr fontId="1" type="noConversion"/>
  </si>
  <si>
    <t>tar</t>
    <phoneticPr fontId="1" type="noConversion"/>
  </si>
  <si>
    <t>pxz（平行化版的XZ），CPU使用率800%</t>
    <phoneticPr fontId="1" type="noConversion"/>
  </si>
  <si>
    <t>context-switches（使用wait4測量）</t>
    <phoneticPr fontId="1" type="noConversion"/>
  </si>
  <si>
    <t>執行時間（使用wait4測量）</t>
    <phoneticPr fontId="1" type="noConversion"/>
  </si>
  <si>
    <t>bus-cycles:u</t>
    <phoneticPr fontId="1" type="noConversion"/>
  </si>
  <si>
    <t>tarxz（呼叫了tar及xz二支程式），CPU使用率200%</t>
    <phoneticPr fontId="1" type="noConversion"/>
  </si>
  <si>
    <t>pingpong，二個排在一起的volatile int，造成false sharing</t>
    <phoneticPr fontId="1" type="noConversion"/>
  </si>
  <si>
    <t>將volatile變數配置到不同 L1d cache line</t>
    <phoneticPr fontId="1" type="noConversion"/>
  </si>
  <si>
    <t>二個thread隨意的存取宣告為volatile的變數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</si>
</sst>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8" formatCode="#,##0.000_);[Red]\(#,##0.00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Noto Sans CJK SC Regular"/>
      <charset val="134"/>
    </font>
    <font>
      <sz val="9"/>
      <color theme="1"/>
      <name val="Noto Sans CJK SC Regular"/>
      <charset val="134"/>
    </font>
    <font>
      <sz val="12"/>
      <color theme="0"/>
      <name val="Noto Sans CJK SC Regular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38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38" fontId="0" fillId="0" borderId="1" xfId="0" applyNumberFormat="1" applyFill="1" applyBorder="1">
      <alignment vertical="center"/>
    </xf>
    <xf numFmtId="38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3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4" fillId="4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.4" connectionId="3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r.4" connectionId="11" xr16:uid="{00000000-0016-0000-0A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m.4" connectionId="8" xr16:uid="{00000000-0016-0000-0B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ngpong.4" connectionId="5" xr16:uid="{00000000-0016-0000-0C00-00000B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xz.4" connectionId="6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rxz.4" connectionId="12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xz.4" connectionId="7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re.4" connectionId="9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ex.4" connectionId="4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omic.4" connectionId="2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inlock.4" connectionId="10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igned.4" connectionId="1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806E-4B36-5F48-9AEE-DE6D26EE3180}">
  <dimension ref="B2:G67"/>
  <sheetViews>
    <sheetView topLeftCell="A5" workbookViewId="0">
      <selection activeCell="B65" sqref="B65"/>
    </sheetView>
  </sheetViews>
  <sheetFormatPr baseColWidth="10" defaultRowHeight="15"/>
  <cols>
    <col min="2" max="2" width="13" bestFit="1" customWidth="1"/>
    <col min="3" max="3" width="55.5" bestFit="1" customWidth="1"/>
    <col min="4" max="4" width="13" bestFit="1" customWidth="1"/>
    <col min="5" max="5" width="6" bestFit="1" customWidth="1"/>
    <col min="6" max="6" width="8" bestFit="1" customWidth="1"/>
    <col min="7" max="7" width="20" bestFit="1" customWidth="1"/>
  </cols>
  <sheetData>
    <row r="2" spans="2:7">
      <c r="B2">
        <v>2966675218</v>
      </c>
      <c r="C2" t="s">
        <v>0</v>
      </c>
      <c r="D2">
        <v>3994940528</v>
      </c>
      <c r="E2">
        <v>6.62</v>
      </c>
      <c r="F2">
        <v>4.9000000000000002E-2</v>
      </c>
      <c r="G2" t="s">
        <v>1</v>
      </c>
    </row>
    <row r="3" spans="2:7">
      <c r="B3">
        <v>5401761002</v>
      </c>
      <c r="C3" t="s">
        <v>2</v>
      </c>
      <c r="D3">
        <v>5017290857</v>
      </c>
      <c r="E3">
        <v>8.32</v>
      </c>
      <c r="F3">
        <v>1.82</v>
      </c>
      <c r="G3" t="s">
        <v>3</v>
      </c>
    </row>
    <row r="4" spans="2:7">
      <c r="B4">
        <v>47801516</v>
      </c>
      <c r="C4" t="s">
        <v>4</v>
      </c>
      <c r="D4">
        <v>5034189601</v>
      </c>
      <c r="E4">
        <v>8.35</v>
      </c>
      <c r="F4">
        <v>0.79300000000000004</v>
      </c>
      <c r="G4" t="s">
        <v>5</v>
      </c>
    </row>
    <row r="5" spans="2:7">
      <c r="B5">
        <v>11211023</v>
      </c>
      <c r="C5" t="s">
        <v>6</v>
      </c>
      <c r="D5">
        <v>5063325424</v>
      </c>
      <c r="E5">
        <v>8.4</v>
      </c>
      <c r="F5">
        <v>23.452999999999999</v>
      </c>
      <c r="G5" t="s">
        <v>7</v>
      </c>
    </row>
    <row r="6" spans="2:7">
      <c r="B6">
        <v>1359429083</v>
      </c>
      <c r="C6" t="s">
        <v>8</v>
      </c>
      <c r="D6">
        <v>5092047516</v>
      </c>
      <c r="E6">
        <v>8.44</v>
      </c>
      <c r="F6">
        <v>22.541</v>
      </c>
      <c r="G6" t="s">
        <v>5</v>
      </c>
    </row>
    <row r="7" spans="2:7">
      <c r="B7">
        <v>20865663</v>
      </c>
      <c r="C7" t="s">
        <v>9</v>
      </c>
      <c r="D7">
        <v>5115521504</v>
      </c>
      <c r="E7">
        <v>8.48</v>
      </c>
      <c r="F7">
        <v>1.53</v>
      </c>
      <c r="G7" t="s">
        <v>10</v>
      </c>
    </row>
    <row r="8" spans="2:7">
      <c r="B8">
        <v>59228233</v>
      </c>
      <c r="C8" t="s">
        <v>11</v>
      </c>
      <c r="D8">
        <v>4094216918</v>
      </c>
      <c r="E8">
        <v>6.79</v>
      </c>
      <c r="F8">
        <v>0.98199999999999998</v>
      </c>
      <c r="G8" t="s">
        <v>5</v>
      </c>
    </row>
    <row r="9" spans="2:7">
      <c r="B9">
        <v>60310.346375000001</v>
      </c>
      <c r="C9" t="s">
        <v>12</v>
      </c>
      <c r="D9">
        <v>60310343162</v>
      </c>
      <c r="E9">
        <v>100</v>
      </c>
      <c r="F9">
        <v>7.9969999999999999</v>
      </c>
      <c r="G9" t="s">
        <v>13</v>
      </c>
    </row>
    <row r="10" spans="2:7">
      <c r="B10">
        <v>60310.582649000004</v>
      </c>
      <c r="C10" t="s">
        <v>14</v>
      </c>
      <c r="D10">
        <v>60310582649</v>
      </c>
      <c r="E10">
        <v>100</v>
      </c>
      <c r="F10">
        <v>7.9969999999999999</v>
      </c>
      <c r="G10" t="s">
        <v>13</v>
      </c>
    </row>
    <row r="11" spans="2:7">
      <c r="B11">
        <v>735</v>
      </c>
      <c r="C11" t="s">
        <v>15</v>
      </c>
      <c r="D11">
        <v>60310808403</v>
      </c>
      <c r="E11">
        <v>100</v>
      </c>
      <c r="F11">
        <v>1.2E-2</v>
      </c>
      <c r="G11" t="s">
        <v>16</v>
      </c>
    </row>
    <row r="12" spans="2:7">
      <c r="B12">
        <v>731</v>
      </c>
      <c r="C12" t="s">
        <v>17</v>
      </c>
      <c r="D12">
        <v>60311019766</v>
      </c>
      <c r="E12">
        <v>100</v>
      </c>
      <c r="F12">
        <v>1.2E-2</v>
      </c>
      <c r="G12" t="s">
        <v>16</v>
      </c>
    </row>
    <row r="13" spans="2:7">
      <c r="B13">
        <v>0</v>
      </c>
      <c r="C13" t="s">
        <v>18</v>
      </c>
      <c r="D13">
        <v>60311190293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60311320501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60311506998</v>
      </c>
      <c r="E15">
        <v>100</v>
      </c>
      <c r="F15">
        <v>0</v>
      </c>
      <c r="G15" t="s">
        <v>16</v>
      </c>
    </row>
    <row r="16" spans="2:7">
      <c r="B16">
        <v>1834181771</v>
      </c>
      <c r="C16" t="s">
        <v>21</v>
      </c>
      <c r="D16">
        <v>4095360790</v>
      </c>
      <c r="E16">
        <v>6.79</v>
      </c>
      <c r="F16">
        <v>30.411999999999999</v>
      </c>
      <c r="G16" t="s">
        <v>5</v>
      </c>
    </row>
    <row r="17" spans="2:7">
      <c r="B17">
        <v>30403430</v>
      </c>
      <c r="C17" t="s">
        <v>22</v>
      </c>
      <c r="D17">
        <v>4098082744</v>
      </c>
      <c r="E17">
        <v>6.79</v>
      </c>
      <c r="F17">
        <v>1.66</v>
      </c>
      <c r="G17" t="s">
        <v>23</v>
      </c>
    </row>
    <row r="18" spans="2:7">
      <c r="B18">
        <v>805456713</v>
      </c>
      <c r="C18" t="s">
        <v>24</v>
      </c>
      <c r="D18">
        <v>4099755818</v>
      </c>
      <c r="E18">
        <v>6.8</v>
      </c>
      <c r="F18">
        <v>13.355</v>
      </c>
      <c r="G18" t="s">
        <v>5</v>
      </c>
    </row>
    <row r="19" spans="2:7">
      <c r="B19">
        <v>73833407</v>
      </c>
      <c r="C19" t="s">
        <v>25</v>
      </c>
      <c r="D19">
        <v>4096619604</v>
      </c>
      <c r="E19">
        <v>6.79</v>
      </c>
    </row>
    <row r="20" spans="2:7">
      <c r="B20">
        <v>6773580</v>
      </c>
      <c r="C20" t="s">
        <v>26</v>
      </c>
      <c r="D20">
        <v>4097051450</v>
      </c>
      <c r="E20">
        <v>6.79</v>
      </c>
      <c r="F20">
        <v>0.112</v>
      </c>
      <c r="G20" t="s">
        <v>5</v>
      </c>
    </row>
    <row r="21" spans="2:7">
      <c r="B21">
        <v>31970446</v>
      </c>
      <c r="C21" t="s">
        <v>27</v>
      </c>
      <c r="D21">
        <v>4095898318</v>
      </c>
      <c r="E21">
        <v>6.79</v>
      </c>
      <c r="F21">
        <v>0.53</v>
      </c>
      <c r="G21" t="s">
        <v>5</v>
      </c>
    </row>
    <row r="22" spans="2:7">
      <c r="B22">
        <v>1306009015</v>
      </c>
      <c r="C22" t="s">
        <v>28</v>
      </c>
      <c r="D22">
        <v>4094063948</v>
      </c>
      <c r="E22">
        <v>6.79</v>
      </c>
      <c r="F22">
        <v>21.655000000000001</v>
      </c>
      <c r="G22" t="s">
        <v>5</v>
      </c>
    </row>
    <row r="23" spans="2:7">
      <c r="B23">
        <v>695418137</v>
      </c>
      <c r="C23" t="s">
        <v>29</v>
      </c>
      <c r="D23">
        <v>4095675461</v>
      </c>
      <c r="E23">
        <v>6.79</v>
      </c>
      <c r="F23">
        <v>11.531000000000001</v>
      </c>
      <c r="G23" t="s">
        <v>5</v>
      </c>
    </row>
    <row r="24" spans="2:7">
      <c r="B24">
        <v>748311</v>
      </c>
      <c r="C24" t="s">
        <v>30</v>
      </c>
      <c r="D24">
        <v>4094096327</v>
      </c>
      <c r="E24">
        <v>6.79</v>
      </c>
      <c r="F24">
        <v>1.2E-2</v>
      </c>
      <c r="G24" t="s">
        <v>5</v>
      </c>
    </row>
    <row r="25" spans="2:7">
      <c r="B25">
        <v>1566828</v>
      </c>
      <c r="C25" t="s">
        <v>31</v>
      </c>
      <c r="D25">
        <v>4093624139</v>
      </c>
      <c r="E25">
        <v>6.79</v>
      </c>
      <c r="F25">
        <v>2.5999999999999999E-2</v>
      </c>
      <c r="G25" t="s">
        <v>5</v>
      </c>
    </row>
    <row r="26" spans="2:7">
      <c r="B26">
        <v>3738216</v>
      </c>
      <c r="C26" t="s">
        <v>32</v>
      </c>
      <c r="D26">
        <v>4094076679</v>
      </c>
      <c r="E26">
        <v>6.79</v>
      </c>
      <c r="F26">
        <v>6.2E-2</v>
      </c>
      <c r="G26" t="s">
        <v>5</v>
      </c>
    </row>
    <row r="27" spans="2:7">
      <c r="B27">
        <v>12988942</v>
      </c>
      <c r="C27" t="s">
        <v>33</v>
      </c>
      <c r="D27">
        <v>4095597622</v>
      </c>
      <c r="E27">
        <v>6.79</v>
      </c>
      <c r="F27">
        <v>0.215</v>
      </c>
      <c r="G27" t="s">
        <v>5</v>
      </c>
    </row>
    <row r="28" spans="2:7">
      <c r="B28">
        <v>3977598</v>
      </c>
      <c r="C28" t="s">
        <v>34</v>
      </c>
      <c r="D28">
        <v>4097225180</v>
      </c>
      <c r="E28">
        <v>6.79</v>
      </c>
      <c r="F28">
        <v>6.6000000000000003E-2</v>
      </c>
      <c r="G28" t="s">
        <v>5</v>
      </c>
    </row>
    <row r="29" spans="2:7">
      <c r="B29">
        <v>9579</v>
      </c>
      <c r="C29" t="s">
        <v>35</v>
      </c>
      <c r="D29">
        <v>4098345062</v>
      </c>
      <c r="E29">
        <v>6.8</v>
      </c>
      <c r="F29">
        <v>0.159</v>
      </c>
      <c r="G29" t="s">
        <v>16</v>
      </c>
    </row>
    <row r="30" spans="2:7">
      <c r="B30">
        <v>4769</v>
      </c>
      <c r="C30" t="s">
        <v>36</v>
      </c>
      <c r="D30">
        <v>4096972493</v>
      </c>
      <c r="E30">
        <v>6.79</v>
      </c>
      <c r="F30">
        <v>7.9000000000000001E-2</v>
      </c>
      <c r="G30" t="s">
        <v>16</v>
      </c>
    </row>
    <row r="31" spans="2:7">
      <c r="B31">
        <v>5843</v>
      </c>
      <c r="C31" t="s">
        <v>37</v>
      </c>
      <c r="D31">
        <v>4097359086</v>
      </c>
      <c r="E31">
        <v>6.79</v>
      </c>
      <c r="F31">
        <v>9.7000000000000003E-2</v>
      </c>
      <c r="G31" t="s">
        <v>16</v>
      </c>
    </row>
    <row r="32" spans="2:7">
      <c r="B32">
        <v>2652103</v>
      </c>
      <c r="C32" t="s">
        <v>38</v>
      </c>
      <c r="D32">
        <v>4097506779</v>
      </c>
      <c r="E32">
        <v>6.8</v>
      </c>
      <c r="F32">
        <v>4.3999999999999997E-2</v>
      </c>
      <c r="G32" t="s">
        <v>5</v>
      </c>
    </row>
    <row r="33" spans="2:7">
      <c r="B33">
        <v>1446696126</v>
      </c>
      <c r="C33" t="s">
        <v>39</v>
      </c>
      <c r="D33">
        <v>4096648794</v>
      </c>
      <c r="E33">
        <v>6.79</v>
      </c>
      <c r="F33">
        <v>23.986999999999998</v>
      </c>
      <c r="G33" t="s">
        <v>5</v>
      </c>
    </row>
    <row r="34" spans="2:7">
      <c r="B34">
        <v>11487304</v>
      </c>
      <c r="C34" t="s">
        <v>40</v>
      </c>
      <c r="D34">
        <v>4097042116</v>
      </c>
      <c r="E34">
        <v>6.79</v>
      </c>
      <c r="F34">
        <v>0.19</v>
      </c>
      <c r="G34" t="s">
        <v>5</v>
      </c>
    </row>
    <row r="35" spans="2:7">
      <c r="B35">
        <v>8891682</v>
      </c>
      <c r="C35" t="s">
        <v>33</v>
      </c>
      <c r="D35">
        <v>4095391139</v>
      </c>
      <c r="E35">
        <v>6.79</v>
      </c>
      <c r="F35">
        <v>0.14699999999999999</v>
      </c>
      <c r="G35" t="s">
        <v>5</v>
      </c>
    </row>
    <row r="36" spans="2:7">
      <c r="B36">
        <v>2501882</v>
      </c>
      <c r="C36" t="s">
        <v>34</v>
      </c>
      <c r="D36">
        <v>4093481262</v>
      </c>
      <c r="E36">
        <v>6.79</v>
      </c>
      <c r="F36">
        <v>4.1000000000000002E-2</v>
      </c>
      <c r="G36" t="s">
        <v>5</v>
      </c>
    </row>
    <row r="37" spans="2:7">
      <c r="B37">
        <v>2487913</v>
      </c>
      <c r="C37" t="s">
        <v>41</v>
      </c>
      <c r="D37">
        <v>4093019204</v>
      </c>
      <c r="E37">
        <v>6.79</v>
      </c>
      <c r="F37">
        <v>4.1000000000000002E-2</v>
      </c>
      <c r="G37" t="s">
        <v>5</v>
      </c>
    </row>
    <row r="38" spans="2:7">
      <c r="B38">
        <v>234565</v>
      </c>
      <c r="C38" t="s">
        <v>42</v>
      </c>
      <c r="D38">
        <v>4095700513</v>
      </c>
      <c r="E38">
        <v>6.79</v>
      </c>
      <c r="F38">
        <v>4.0000000000000001E-3</v>
      </c>
      <c r="G38" t="s">
        <v>5</v>
      </c>
    </row>
    <row r="39" spans="2:7">
      <c r="B39">
        <v>3992567</v>
      </c>
      <c r="C39" t="s">
        <v>43</v>
      </c>
      <c r="D39">
        <v>4095339005</v>
      </c>
      <c r="E39">
        <v>6.79</v>
      </c>
      <c r="F39">
        <v>6.6000000000000003E-2</v>
      </c>
      <c r="G39" t="s">
        <v>5</v>
      </c>
    </row>
    <row r="40" spans="2:7">
      <c r="B40">
        <v>563434</v>
      </c>
      <c r="C40" t="s">
        <v>44</v>
      </c>
      <c r="D40">
        <v>4095111441</v>
      </c>
      <c r="E40">
        <v>6.79</v>
      </c>
      <c r="F40">
        <v>14.11</v>
      </c>
      <c r="G40" t="s">
        <v>45</v>
      </c>
    </row>
    <row r="41" spans="2:7">
      <c r="B41">
        <v>2764731</v>
      </c>
      <c r="C41" t="s">
        <v>46</v>
      </c>
      <c r="D41">
        <v>2045906611</v>
      </c>
      <c r="E41">
        <v>3.39</v>
      </c>
      <c r="F41">
        <v>4.5999999999999999E-2</v>
      </c>
      <c r="G41" t="s">
        <v>5</v>
      </c>
    </row>
    <row r="42" spans="2:7">
      <c r="B42">
        <v>145159</v>
      </c>
      <c r="C42" t="s">
        <v>47</v>
      </c>
      <c r="D42">
        <v>2047953664</v>
      </c>
      <c r="E42">
        <v>3.4</v>
      </c>
      <c r="F42">
        <v>2E-3</v>
      </c>
      <c r="G42" t="s">
        <v>5</v>
      </c>
    </row>
    <row r="43" spans="2:7">
      <c r="B43">
        <v>1789417003</v>
      </c>
      <c r="C43" t="s">
        <v>48</v>
      </c>
      <c r="D43">
        <v>3072602878</v>
      </c>
      <c r="E43">
        <v>5.0999999999999996</v>
      </c>
      <c r="F43">
        <v>29.67</v>
      </c>
      <c r="G43" t="s">
        <v>5</v>
      </c>
    </row>
    <row r="44" spans="2:7">
      <c r="B44">
        <v>385811</v>
      </c>
      <c r="C44" t="s">
        <v>49</v>
      </c>
      <c r="D44">
        <v>4096600172</v>
      </c>
      <c r="E44">
        <v>6.79</v>
      </c>
      <c r="F44">
        <v>0.02</v>
      </c>
      <c r="G44" t="s">
        <v>50</v>
      </c>
    </row>
    <row r="45" spans="2:7">
      <c r="B45">
        <v>927863732</v>
      </c>
      <c r="C45" t="s">
        <v>51</v>
      </c>
      <c r="D45">
        <v>4097820820</v>
      </c>
      <c r="E45">
        <v>6.8</v>
      </c>
      <c r="F45">
        <v>15.385</v>
      </c>
      <c r="G45" t="s">
        <v>5</v>
      </c>
    </row>
    <row r="46" spans="2:7">
      <c r="B46">
        <v>54895</v>
      </c>
      <c r="C46" t="s">
        <v>52</v>
      </c>
      <c r="D46">
        <v>4097232911</v>
      </c>
      <c r="E46">
        <v>6.79</v>
      </c>
      <c r="F46">
        <v>0.91</v>
      </c>
      <c r="G46" t="s">
        <v>16</v>
      </c>
    </row>
    <row r="47" spans="2:7">
      <c r="B47">
        <v>4030080</v>
      </c>
      <c r="C47" t="s">
        <v>53</v>
      </c>
      <c r="D47">
        <v>4097780242</v>
      </c>
      <c r="E47">
        <v>6.8</v>
      </c>
      <c r="F47">
        <v>6.7000000000000004E-2</v>
      </c>
      <c r="G47" t="s">
        <v>5</v>
      </c>
    </row>
    <row r="48" spans="2:7">
      <c r="B48">
        <v>417941</v>
      </c>
      <c r="C48" t="s">
        <v>54</v>
      </c>
      <c r="D48">
        <v>4098596612</v>
      </c>
      <c r="E48">
        <v>6.8</v>
      </c>
      <c r="F48">
        <v>10.37</v>
      </c>
      <c r="G48" t="s">
        <v>55</v>
      </c>
    </row>
    <row r="49" spans="2:7">
      <c r="B49">
        <v>1039556084</v>
      </c>
      <c r="C49" t="s">
        <v>56</v>
      </c>
      <c r="D49">
        <v>4098296192</v>
      </c>
      <c r="E49">
        <v>6.8</v>
      </c>
      <c r="F49">
        <v>17.236999999999998</v>
      </c>
      <c r="G49" t="s">
        <v>5</v>
      </c>
    </row>
    <row r="50" spans="2:7">
      <c r="B50">
        <v>14389456</v>
      </c>
      <c r="C50" t="s">
        <v>57</v>
      </c>
      <c r="D50">
        <v>4098593235</v>
      </c>
      <c r="E50">
        <v>6.8</v>
      </c>
      <c r="F50">
        <v>0.23899999999999999</v>
      </c>
      <c r="G50" t="s">
        <v>5</v>
      </c>
    </row>
    <row r="51" spans="2:7">
      <c r="B51">
        <v>5947</v>
      </c>
      <c r="C51" t="s">
        <v>35</v>
      </c>
      <c r="D51">
        <v>4096382105</v>
      </c>
      <c r="E51">
        <v>6.79</v>
      </c>
      <c r="F51">
        <v>9.9000000000000005E-2</v>
      </c>
      <c r="G51" t="s">
        <v>16</v>
      </c>
    </row>
    <row r="52" spans="2:7">
      <c r="B52">
        <v>3048</v>
      </c>
      <c r="C52" t="s">
        <v>36</v>
      </c>
      <c r="D52">
        <v>4095167423</v>
      </c>
      <c r="E52">
        <v>6.79</v>
      </c>
      <c r="F52">
        <v>5.0999999999999997E-2</v>
      </c>
      <c r="G52" t="s">
        <v>16</v>
      </c>
    </row>
    <row r="53" spans="2:7">
      <c r="B53">
        <v>3150</v>
      </c>
      <c r="C53" t="s">
        <v>37</v>
      </c>
      <c r="D53">
        <v>4095793600</v>
      </c>
      <c r="E53">
        <v>6.79</v>
      </c>
      <c r="F53">
        <v>5.1999999999999998E-2</v>
      </c>
      <c r="G53" t="s">
        <v>16</v>
      </c>
    </row>
    <row r="54" spans="2:7">
      <c r="B54">
        <v>2011140</v>
      </c>
      <c r="C54" t="s">
        <v>38</v>
      </c>
      <c r="D54">
        <v>4094782190</v>
      </c>
      <c r="E54">
        <v>6.79</v>
      </c>
      <c r="F54">
        <v>3.3000000000000002E-2</v>
      </c>
      <c r="G54" t="s">
        <v>5</v>
      </c>
    </row>
    <row r="55" spans="2:7">
      <c r="B55">
        <v>17685138</v>
      </c>
      <c r="C55" t="s">
        <v>58</v>
      </c>
      <c r="D55">
        <v>4096705599</v>
      </c>
      <c r="E55">
        <v>6.79</v>
      </c>
      <c r="F55">
        <v>0.29299999999999998</v>
      </c>
      <c r="G55" t="s">
        <v>5</v>
      </c>
    </row>
    <row r="56" spans="2:7">
      <c r="B56">
        <v>0</v>
      </c>
      <c r="C56" t="s">
        <v>59</v>
      </c>
      <c r="D56">
        <v>4098337864</v>
      </c>
      <c r="E56">
        <v>6.8</v>
      </c>
      <c r="F56">
        <v>0</v>
      </c>
      <c r="G56" t="s">
        <v>16</v>
      </c>
    </row>
    <row r="57" spans="2:7">
      <c r="B57">
        <v>0</v>
      </c>
      <c r="C57" t="s">
        <v>60</v>
      </c>
      <c r="D57">
        <v>2049703698</v>
      </c>
      <c r="E57">
        <v>3.4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2046958292</v>
      </c>
      <c r="E58">
        <v>3.39</v>
      </c>
      <c r="F58">
        <v>0</v>
      </c>
      <c r="G58" t="s">
        <v>16</v>
      </c>
    </row>
    <row r="59" spans="2:7">
      <c r="B59">
        <v>8324930</v>
      </c>
      <c r="C59" t="s">
        <v>62</v>
      </c>
      <c r="D59">
        <v>2046046735</v>
      </c>
      <c r="E59">
        <v>3.39</v>
      </c>
      <c r="F59">
        <v>0.13800000000000001</v>
      </c>
      <c r="G59" t="s">
        <v>5</v>
      </c>
    </row>
    <row r="60" spans="2:7">
      <c r="B60">
        <v>8332632</v>
      </c>
      <c r="C60" t="s">
        <v>63</v>
      </c>
      <c r="D60">
        <v>2047949993</v>
      </c>
      <c r="E60">
        <v>3.4</v>
      </c>
      <c r="F60">
        <v>0.13800000000000001</v>
      </c>
      <c r="G60" t="s">
        <v>5</v>
      </c>
    </row>
    <row r="61" spans="2:7">
      <c r="B61">
        <v>104879</v>
      </c>
      <c r="C61" t="s">
        <v>64</v>
      </c>
      <c r="D61">
        <v>3071236466</v>
      </c>
      <c r="E61">
        <v>5.09</v>
      </c>
      <c r="F61">
        <v>2E-3</v>
      </c>
      <c r="G61" t="s">
        <v>5</v>
      </c>
    </row>
    <row r="62" spans="2:7">
      <c r="B62">
        <v>0</v>
      </c>
      <c r="C62" t="s">
        <v>65</v>
      </c>
      <c r="D62">
        <v>4094267207</v>
      </c>
      <c r="E62">
        <v>6.79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4094535897</v>
      </c>
      <c r="E63">
        <v>6.79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4092886882</v>
      </c>
      <c r="E64">
        <v>6.79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4093598254</v>
      </c>
      <c r="E65">
        <v>6.79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4068560094</v>
      </c>
      <c r="E66">
        <v>6.75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4039229317</v>
      </c>
      <c r="E67">
        <v>6.7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2962-1E0E-3E4D-9E49-4139D7CE21BF}">
  <sheetPr>
    <pageSetUpPr fitToPage="1"/>
  </sheetPr>
  <dimension ref="A1:V44"/>
  <sheetViews>
    <sheetView tabSelected="1" topLeftCell="L29" zoomScale="160" zoomScaleNormal="160" workbookViewId="0">
      <selection activeCell="V37" sqref="A1:V37"/>
    </sheetView>
  </sheetViews>
  <sheetFormatPr baseColWidth="10" defaultRowHeight="15"/>
  <cols>
    <col min="1" max="1" width="37.5" customWidth="1"/>
    <col min="2" max="2" width="15.5" customWidth="1"/>
    <col min="3" max="3" width="14.33203125" hidden="1" customWidth="1"/>
    <col min="4" max="4" width="16.33203125" bestFit="1" customWidth="1"/>
    <col min="5" max="5" width="16.5" customWidth="1"/>
    <col min="6" max="6" width="12.6640625" hidden="1" customWidth="1"/>
    <col min="7" max="7" width="15.5" customWidth="1"/>
    <col min="8" max="8" width="12.6640625" hidden="1" customWidth="1"/>
    <col min="9" max="9" width="15.33203125" bestFit="1" customWidth="1"/>
    <col min="10" max="10" width="15.5" customWidth="1"/>
    <col min="11" max="11" width="12.6640625" hidden="1" customWidth="1"/>
    <col min="12" max="12" width="15.5" customWidth="1"/>
    <col min="13" max="13" width="14.33203125" hidden="1" customWidth="1"/>
    <col min="14" max="14" width="12.6640625" hidden="1" customWidth="1"/>
    <col min="15" max="15" width="18.1640625" hidden="1" customWidth="1"/>
    <col min="16" max="16" width="14.33203125" bestFit="1" customWidth="1"/>
    <col min="17" max="17" width="16.5" hidden="1" customWidth="1"/>
    <col min="18" max="18" width="14.33203125" bestFit="1" customWidth="1"/>
    <col min="19" max="19" width="14.33203125" hidden="1" customWidth="1"/>
    <col min="20" max="20" width="15.5" bestFit="1" customWidth="1"/>
    <col min="21" max="21" width="13" hidden="1" customWidth="1"/>
    <col min="22" max="22" width="11.5" bestFit="1" customWidth="1"/>
  </cols>
  <sheetData>
    <row r="1" spans="1:22" ht="45">
      <c r="A1" s="3"/>
      <c r="B1" s="14" t="s">
        <v>90</v>
      </c>
      <c r="C1" s="15" t="s">
        <v>79</v>
      </c>
      <c r="D1" s="14" t="s">
        <v>91</v>
      </c>
      <c r="E1" s="14" t="s">
        <v>92</v>
      </c>
      <c r="F1" s="16" t="s">
        <v>75</v>
      </c>
      <c r="G1" s="14" t="s">
        <v>81</v>
      </c>
      <c r="H1" s="16" t="s">
        <v>76</v>
      </c>
      <c r="I1" s="14" t="s">
        <v>82</v>
      </c>
      <c r="J1" s="14" t="s">
        <v>83</v>
      </c>
      <c r="K1" s="16" t="s">
        <v>77</v>
      </c>
      <c r="L1" s="14" t="s">
        <v>80</v>
      </c>
      <c r="M1" s="16" t="s">
        <v>78</v>
      </c>
      <c r="N1" s="16" t="s">
        <v>74</v>
      </c>
      <c r="O1" s="16" t="s">
        <v>72</v>
      </c>
      <c r="P1" s="17" t="s">
        <v>85</v>
      </c>
      <c r="Q1" s="18" t="s">
        <v>73</v>
      </c>
      <c r="R1" s="17" t="s">
        <v>89</v>
      </c>
      <c r="S1" s="18" t="s">
        <v>71</v>
      </c>
      <c r="T1" s="18" t="s">
        <v>71</v>
      </c>
      <c r="U1" s="18" t="s">
        <v>84</v>
      </c>
      <c r="V1" s="18" t="s">
        <v>84</v>
      </c>
    </row>
    <row r="2" spans="1:22" ht="21">
      <c r="A2" s="19" t="s">
        <v>0</v>
      </c>
      <c r="B2" s="4">
        <v>150798170668</v>
      </c>
      <c r="C2" s="5">
        <f>B2/25</f>
        <v>6031926826.7200003</v>
      </c>
      <c r="D2" s="4">
        <v>110244097468</v>
      </c>
      <c r="E2" s="5">
        <v>155093349925</v>
      </c>
      <c r="F2" s="5">
        <f t="shared" ref="F2:F30" si="0">E2/188</f>
        <v>824964627.26063836</v>
      </c>
      <c r="G2" s="5">
        <v>30714134115</v>
      </c>
      <c r="H2" s="5">
        <f>G2/104</f>
        <v>295328212.64423078</v>
      </c>
      <c r="I2" s="4">
        <v>76596778660</v>
      </c>
      <c r="J2" s="5">
        <v>31519252934</v>
      </c>
      <c r="K2" s="5">
        <f t="shared" ref="K2:K30" si="1">L2/35</f>
        <v>854275523.45714283</v>
      </c>
      <c r="L2" s="5">
        <v>29899643321</v>
      </c>
      <c r="M2" s="5">
        <f t="shared" ref="M2:M30" si="2">D2/24</f>
        <v>4593504061.166667</v>
      </c>
      <c r="N2" s="5">
        <f t="shared" ref="N2:N30" si="3">J2/38</f>
        <v>829454024.57894742</v>
      </c>
      <c r="O2" s="5">
        <v>1286656176761</v>
      </c>
      <c r="P2" s="5">
        <f>O2/580</f>
        <v>2218372718.5534482</v>
      </c>
      <c r="Q2" s="5">
        <v>435551936669</v>
      </c>
      <c r="R2" s="5">
        <f>Q2/596</f>
        <v>730791840.04865777</v>
      </c>
      <c r="S2" s="5">
        <v>2966675218</v>
      </c>
      <c r="T2" s="5">
        <f>S2/60.3</f>
        <v>49198593.996683255</v>
      </c>
      <c r="U2" s="3">
        <v>26501527655</v>
      </c>
      <c r="V2" s="4">
        <f>U2/70319.46</f>
        <v>376873.31010505481</v>
      </c>
    </row>
    <row r="3" spans="1:22" ht="21">
      <c r="A3" s="19" t="s">
        <v>2</v>
      </c>
      <c r="B3" s="4">
        <v>120345103964</v>
      </c>
      <c r="C3" s="5">
        <f t="shared" ref="C3:C42" si="4">B3/25</f>
        <v>4813804158.5600004</v>
      </c>
      <c r="D3" s="4">
        <v>120940803624</v>
      </c>
      <c r="E3" s="5">
        <v>80336910505</v>
      </c>
      <c r="F3" s="5">
        <f t="shared" si="0"/>
        <v>427323992.04787236</v>
      </c>
      <c r="G3" s="5">
        <v>12701091039</v>
      </c>
      <c r="H3" s="5">
        <f t="shared" ref="H3:H42" si="5">G3/104</f>
        <v>122125875.375</v>
      </c>
      <c r="I3" s="4">
        <v>15225342389</v>
      </c>
      <c r="J3" s="5">
        <v>4634718837</v>
      </c>
      <c r="K3" s="5">
        <f t="shared" si="1"/>
        <v>71750033.285714284</v>
      </c>
      <c r="L3" s="5">
        <v>2511251165</v>
      </c>
      <c r="M3" s="5">
        <f t="shared" si="2"/>
        <v>5039200151</v>
      </c>
      <c r="N3" s="5">
        <f t="shared" si="3"/>
        <v>121966285.18421052</v>
      </c>
      <c r="O3" s="5">
        <v>992227942411</v>
      </c>
      <c r="P3" s="5">
        <f t="shared" ref="P3:P42" si="6">O3/580</f>
        <v>1710737831.7431035</v>
      </c>
      <c r="Q3" s="5">
        <v>776618452886</v>
      </c>
      <c r="R3" s="5">
        <f t="shared" ref="R3:R42" si="7">Q3/596</f>
        <v>1303051095.4463086</v>
      </c>
      <c r="S3" s="5">
        <v>5401761002</v>
      </c>
      <c r="T3" s="5">
        <f t="shared" ref="T3:T37" si="8">S3/60.3</f>
        <v>89581442.819237158</v>
      </c>
      <c r="U3" s="3">
        <v>46321101402</v>
      </c>
      <c r="V3" s="4">
        <f t="shared" ref="V3" si="9">U3/70319.46</f>
        <v>658723.79284482554</v>
      </c>
    </row>
    <row r="4" spans="1:22" ht="21">
      <c r="A4" s="19" t="s">
        <v>4</v>
      </c>
      <c r="B4" s="4">
        <v>4708903084</v>
      </c>
      <c r="C4" s="5">
        <f t="shared" si="4"/>
        <v>188356123.36000001</v>
      </c>
      <c r="D4" s="4">
        <v>73305091</v>
      </c>
      <c r="E4" s="5">
        <v>5882332352</v>
      </c>
      <c r="F4" s="5">
        <f t="shared" si="0"/>
        <v>31289001.872340426</v>
      </c>
      <c r="G4" s="5">
        <v>1138499414</v>
      </c>
      <c r="H4" s="5">
        <f t="shared" si="5"/>
        <v>10947109.75</v>
      </c>
      <c r="I4" s="4">
        <v>3002816846</v>
      </c>
      <c r="J4" s="5">
        <v>1019898761</v>
      </c>
      <c r="K4" s="5">
        <f t="shared" si="1"/>
        <v>36940947.742857143</v>
      </c>
      <c r="L4" s="5">
        <v>1292933171</v>
      </c>
      <c r="M4" s="5">
        <f t="shared" si="2"/>
        <v>3054378.7916666665</v>
      </c>
      <c r="N4" s="5">
        <f t="shared" si="3"/>
        <v>26839441.078947369</v>
      </c>
      <c r="O4" s="5">
        <v>26506114039</v>
      </c>
      <c r="P4" s="5">
        <f t="shared" si="6"/>
        <v>45700196.618965514</v>
      </c>
      <c r="Q4" s="5">
        <v>10535792952</v>
      </c>
      <c r="R4" s="5">
        <f t="shared" si="7"/>
        <v>17677504.953020133</v>
      </c>
      <c r="S4" s="5">
        <v>47801516</v>
      </c>
      <c r="T4" s="5">
        <f t="shared" si="8"/>
        <v>792728.29187396355</v>
      </c>
      <c r="U4" s="3">
        <v>1140865871</v>
      </c>
      <c r="V4" s="4">
        <f>U4/70.31946</f>
        <v>16224041.97927572</v>
      </c>
    </row>
    <row r="5" spans="1:22" ht="21">
      <c r="A5" s="19" t="s">
        <v>6</v>
      </c>
      <c r="B5" s="4">
        <v>19997599</v>
      </c>
      <c r="C5" s="5">
        <f t="shared" si="4"/>
        <v>799903.96</v>
      </c>
      <c r="D5" s="4">
        <v>25136630</v>
      </c>
      <c r="E5" s="5">
        <v>8343099</v>
      </c>
      <c r="F5" s="5">
        <f t="shared" si="0"/>
        <v>44378.186170212764</v>
      </c>
      <c r="G5" s="5">
        <v>6286716</v>
      </c>
      <c r="H5" s="5">
        <f t="shared" si="5"/>
        <v>60449.192307692305</v>
      </c>
      <c r="I5" s="4">
        <v>23123945</v>
      </c>
      <c r="J5" s="5">
        <v>7659135</v>
      </c>
      <c r="K5" s="5">
        <f t="shared" si="1"/>
        <v>317392.82857142854</v>
      </c>
      <c r="L5" s="5">
        <v>11108749</v>
      </c>
      <c r="M5" s="5">
        <f t="shared" si="2"/>
        <v>1047359.5833333334</v>
      </c>
      <c r="N5" s="5">
        <f t="shared" si="3"/>
        <v>201556.18421052632</v>
      </c>
      <c r="O5" s="5">
        <v>14247499954</v>
      </c>
      <c r="P5" s="5">
        <f t="shared" si="6"/>
        <v>24564655.09310345</v>
      </c>
      <c r="Q5" s="5">
        <v>3936643539</v>
      </c>
      <c r="R5" s="5">
        <f t="shared" si="7"/>
        <v>6605106.609060403</v>
      </c>
      <c r="S5" s="5">
        <v>11211023</v>
      </c>
      <c r="T5" s="5">
        <f t="shared" si="8"/>
        <v>185920.77943615257</v>
      </c>
      <c r="U5" s="3">
        <v>183610642</v>
      </c>
      <c r="V5" s="4">
        <f t="shared" ref="V5:V37" si="10">U5/70.31946</f>
        <v>2611092.8895073994</v>
      </c>
    </row>
    <row r="6" spans="1:22" ht="21">
      <c r="A6" s="19" t="s">
        <v>8</v>
      </c>
      <c r="B6" s="4">
        <v>40003326481</v>
      </c>
      <c r="C6" s="5">
        <f t="shared" si="4"/>
        <v>1600133059.24</v>
      </c>
      <c r="D6" s="4">
        <v>40156494045</v>
      </c>
      <c r="E6" s="5">
        <v>20063969025</v>
      </c>
      <c r="F6" s="5">
        <f t="shared" si="0"/>
        <v>106723239.49468085</v>
      </c>
      <c r="G6" s="5">
        <v>3313308433</v>
      </c>
      <c r="H6" s="5">
        <f t="shared" si="5"/>
        <v>31858734.932692308</v>
      </c>
      <c r="I6" s="4">
        <v>4709543228</v>
      </c>
      <c r="J6" s="5">
        <v>1812626890</v>
      </c>
      <c r="K6" s="5">
        <f t="shared" si="1"/>
        <v>10440759.485714287</v>
      </c>
      <c r="L6" s="5">
        <v>365426582</v>
      </c>
      <c r="M6" s="5">
        <f t="shared" si="2"/>
        <v>1673187251.875</v>
      </c>
      <c r="N6" s="5">
        <f t="shared" si="3"/>
        <v>47700707.631578945</v>
      </c>
      <c r="O6" s="5">
        <v>132274202979</v>
      </c>
      <c r="P6" s="5">
        <f t="shared" si="6"/>
        <v>228058970.65344828</v>
      </c>
      <c r="Q6" s="5">
        <v>56491398427</v>
      </c>
      <c r="R6" s="5">
        <f t="shared" si="7"/>
        <v>94784225.548657715</v>
      </c>
      <c r="S6" s="5">
        <v>1359429083</v>
      </c>
      <c r="T6" s="5">
        <f t="shared" si="8"/>
        <v>22544429.237147596</v>
      </c>
      <c r="U6" s="3">
        <v>2685950250</v>
      </c>
      <c r="V6" s="4">
        <f t="shared" si="10"/>
        <v>38196400.398979172</v>
      </c>
    </row>
    <row r="7" spans="1:22" ht="21">
      <c r="A7" s="19" t="s">
        <v>9</v>
      </c>
      <c r="B7" s="4">
        <v>4035751</v>
      </c>
      <c r="C7" s="5">
        <f t="shared" si="4"/>
        <v>161430.04</v>
      </c>
      <c r="D7" s="4">
        <v>3503351</v>
      </c>
      <c r="E7" s="5">
        <v>2215276</v>
      </c>
      <c r="F7" s="5">
        <f t="shared" si="0"/>
        <v>11783.382978723404</v>
      </c>
      <c r="G7" s="5">
        <v>35870709</v>
      </c>
      <c r="H7" s="5">
        <f t="shared" si="5"/>
        <v>344910.66346153844</v>
      </c>
      <c r="I7" s="4">
        <v>90256805</v>
      </c>
      <c r="J7" s="5">
        <v>53672945</v>
      </c>
      <c r="K7" s="5">
        <f t="shared" si="1"/>
        <v>81698.428571428565</v>
      </c>
      <c r="L7" s="5">
        <v>2859445</v>
      </c>
      <c r="M7" s="5">
        <f t="shared" si="2"/>
        <v>145972.95833333334</v>
      </c>
      <c r="N7" s="5">
        <f t="shared" si="3"/>
        <v>1412445.9210526317</v>
      </c>
      <c r="O7" s="5">
        <v>7230227354</v>
      </c>
      <c r="P7" s="5">
        <f t="shared" si="6"/>
        <v>12465909.231034482</v>
      </c>
      <c r="Q7" s="5">
        <v>2170999827</v>
      </c>
      <c r="R7" s="5">
        <f t="shared" si="7"/>
        <v>3642617.1593959732</v>
      </c>
      <c r="S7" s="5">
        <v>20865663</v>
      </c>
      <c r="T7" s="5">
        <f t="shared" si="8"/>
        <v>346030.89552238805</v>
      </c>
      <c r="U7" s="3">
        <v>106343678</v>
      </c>
      <c r="V7" s="4">
        <f t="shared" si="10"/>
        <v>1512293.7235297312</v>
      </c>
    </row>
    <row r="8" spans="1:22" s="2" customFormat="1" ht="21">
      <c r="A8" s="20" t="s">
        <v>88</v>
      </c>
      <c r="B8" s="6">
        <v>1066280162</v>
      </c>
      <c r="C8" s="7">
        <f t="shared" si="4"/>
        <v>42651206.479999997</v>
      </c>
      <c r="D8" s="4">
        <v>780906617</v>
      </c>
      <c r="E8" s="7">
        <v>1099114326</v>
      </c>
      <c r="F8" s="7">
        <f t="shared" si="0"/>
        <v>5846352.7978723403</v>
      </c>
      <c r="G8" s="7">
        <v>214687146</v>
      </c>
      <c r="H8" s="7">
        <f t="shared" si="5"/>
        <v>2064299.4807692308</v>
      </c>
      <c r="I8" s="6">
        <v>534055353</v>
      </c>
      <c r="J8" s="7">
        <v>230248022</v>
      </c>
      <c r="K8" s="7">
        <f t="shared" si="1"/>
        <v>6008886.1428571427</v>
      </c>
      <c r="L8" s="7">
        <v>210311015</v>
      </c>
      <c r="M8" s="7">
        <f t="shared" si="2"/>
        <v>32537775.708333332</v>
      </c>
      <c r="N8" s="7">
        <f t="shared" si="3"/>
        <v>6059158.4736842103</v>
      </c>
      <c r="O8" s="7">
        <v>11977696397</v>
      </c>
      <c r="P8" s="7">
        <f t="shared" si="6"/>
        <v>20651200.684482757</v>
      </c>
      <c r="Q8" s="7">
        <v>3520564860</v>
      </c>
      <c r="R8" s="7">
        <f t="shared" si="7"/>
        <v>5906988.0201342283</v>
      </c>
      <c r="S8" s="7">
        <v>59228233</v>
      </c>
      <c r="T8" s="7">
        <f t="shared" si="8"/>
        <v>982226.08623548923</v>
      </c>
      <c r="U8" s="3">
        <v>191752713</v>
      </c>
      <c r="V8" s="4">
        <f t="shared" si="10"/>
        <v>2726879.771261042</v>
      </c>
    </row>
    <row r="9" spans="1:22" ht="21">
      <c r="A9" s="19" t="s">
        <v>12</v>
      </c>
      <c r="B9" s="4">
        <v>181533.54199999999</v>
      </c>
      <c r="C9" s="5">
        <f t="shared" si="4"/>
        <v>7261.3416799999995</v>
      </c>
      <c r="D9" s="4">
        <v>131653.419719</v>
      </c>
      <c r="E9" s="5">
        <v>188407.342263</v>
      </c>
      <c r="F9" s="5">
        <f t="shared" si="0"/>
        <v>1002.1667141648936</v>
      </c>
      <c r="G9" s="5">
        <v>103845.881585</v>
      </c>
      <c r="H9" s="5">
        <f t="shared" si="5"/>
        <v>998.51809216346146</v>
      </c>
      <c r="I9" s="4">
        <v>226665.604203</v>
      </c>
      <c r="J9" s="5">
        <v>37664.972017</v>
      </c>
      <c r="K9" s="5">
        <f t="shared" si="1"/>
        <v>995.26818497142858</v>
      </c>
      <c r="L9" s="5">
        <v>34834.386473999999</v>
      </c>
      <c r="M9" s="5">
        <f t="shared" si="2"/>
        <v>5485.5591549583332</v>
      </c>
      <c r="N9" s="5">
        <f t="shared" si="3"/>
        <v>991.18347413157892</v>
      </c>
      <c r="O9" s="5">
        <v>580215.92252100003</v>
      </c>
      <c r="P9" s="8">
        <f t="shared" si="6"/>
        <v>1000.3722802086207</v>
      </c>
      <c r="Q9" s="8">
        <v>596422.85646899999</v>
      </c>
      <c r="R9" s="8">
        <f t="shared" si="7"/>
        <v>1000.7094907197986</v>
      </c>
      <c r="S9" s="8">
        <v>60310.346375000001</v>
      </c>
      <c r="T9" s="8">
        <f t="shared" si="8"/>
        <v>1000.1715816749586</v>
      </c>
      <c r="U9" s="9">
        <v>70319.463281999997</v>
      </c>
      <c r="V9" s="10">
        <f t="shared" si="10"/>
        <v>1000.0000466727132</v>
      </c>
    </row>
    <row r="10" spans="1:22" ht="21">
      <c r="A10" s="19" t="s">
        <v>14</v>
      </c>
      <c r="B10" s="4">
        <v>181534.05304500001</v>
      </c>
      <c r="C10" s="5">
        <f t="shared" si="4"/>
        <v>7261.3621218000008</v>
      </c>
      <c r="D10" s="4">
        <v>131653.45899300001</v>
      </c>
      <c r="E10" s="5">
        <v>188407.32586400001</v>
      </c>
      <c r="F10" s="5">
        <f t="shared" si="0"/>
        <v>1002.1666269361702</v>
      </c>
      <c r="G10" s="5">
        <v>103845.85950200001</v>
      </c>
      <c r="H10" s="5">
        <f t="shared" si="5"/>
        <v>998.51787982692315</v>
      </c>
      <c r="I10" s="4">
        <v>226665.594151</v>
      </c>
      <c r="J10" s="5">
        <v>37664.964524000003</v>
      </c>
      <c r="K10" s="5">
        <f t="shared" si="1"/>
        <v>995.27090808571438</v>
      </c>
      <c r="L10" s="5">
        <v>34834.481783000003</v>
      </c>
      <c r="M10" s="5">
        <f t="shared" si="2"/>
        <v>5485.560791375</v>
      </c>
      <c r="N10" s="5">
        <f t="shared" si="3"/>
        <v>991.18327694736854</v>
      </c>
      <c r="O10" s="5">
        <v>580216.30695</v>
      </c>
      <c r="P10" s="8">
        <f t="shared" si="6"/>
        <v>1000.3729430172414</v>
      </c>
      <c r="Q10" s="8">
        <v>596422.89132399997</v>
      </c>
      <c r="R10" s="8">
        <f t="shared" si="7"/>
        <v>1000.7095492013423</v>
      </c>
      <c r="S10" s="8">
        <v>60310.582649000004</v>
      </c>
      <c r="T10" s="8">
        <f t="shared" si="8"/>
        <v>1000.1754999834163</v>
      </c>
      <c r="U10" s="9">
        <v>70319.464416000003</v>
      </c>
      <c r="V10" s="10">
        <f t="shared" si="10"/>
        <v>1000.000062799117</v>
      </c>
    </row>
    <row r="11" spans="1:22" ht="21" hidden="1">
      <c r="A11" s="19" t="s">
        <v>15</v>
      </c>
      <c r="B11" s="4">
        <v>363</v>
      </c>
      <c r="C11" s="5">
        <f t="shared" si="4"/>
        <v>14.52</v>
      </c>
      <c r="D11" s="4">
        <v>145</v>
      </c>
      <c r="E11" s="5">
        <v>404</v>
      </c>
      <c r="F11" s="5">
        <f t="shared" si="0"/>
        <v>2.1489361702127661</v>
      </c>
      <c r="G11" s="5">
        <v>75</v>
      </c>
      <c r="H11" s="5">
        <f t="shared" si="5"/>
        <v>0.72115384615384615</v>
      </c>
      <c r="I11" s="4">
        <v>179</v>
      </c>
      <c r="J11" s="5">
        <v>59</v>
      </c>
      <c r="K11" s="5">
        <f t="shared" si="1"/>
        <v>2.7714285714285714</v>
      </c>
      <c r="L11" s="5">
        <v>97</v>
      </c>
      <c r="M11" s="5">
        <f t="shared" si="2"/>
        <v>6.041666666666667</v>
      </c>
      <c r="N11" s="5">
        <f t="shared" si="3"/>
        <v>1.5526315789473684</v>
      </c>
      <c r="O11" s="5">
        <v>1050662</v>
      </c>
      <c r="P11" s="5">
        <f t="shared" si="6"/>
        <v>1811.4862068965517</v>
      </c>
      <c r="Q11" s="5">
        <v>30355</v>
      </c>
      <c r="R11" s="5">
        <f t="shared" si="7"/>
        <v>50.931208053691272</v>
      </c>
      <c r="S11" s="5">
        <v>735</v>
      </c>
      <c r="T11" s="5">
        <f t="shared" si="8"/>
        <v>12.189054726368159</v>
      </c>
      <c r="U11" s="3">
        <v>24813</v>
      </c>
      <c r="V11" s="4">
        <f t="shared" si="10"/>
        <v>352.86107145873984</v>
      </c>
    </row>
    <row r="12" spans="1:22" ht="21" hidden="1">
      <c r="A12" s="19" t="s">
        <v>17</v>
      </c>
      <c r="B12" s="4">
        <v>362</v>
      </c>
      <c r="C12" s="5">
        <f t="shared" si="4"/>
        <v>14.48</v>
      </c>
      <c r="D12" s="4">
        <v>143</v>
      </c>
      <c r="E12" s="5">
        <v>400</v>
      </c>
      <c r="F12" s="5">
        <f t="shared" si="0"/>
        <v>2.1276595744680851</v>
      </c>
      <c r="G12" s="5">
        <v>71</v>
      </c>
      <c r="H12" s="5">
        <f t="shared" si="5"/>
        <v>0.68269230769230771</v>
      </c>
      <c r="I12" s="4">
        <v>177</v>
      </c>
      <c r="J12" s="5">
        <v>55</v>
      </c>
      <c r="K12" s="5">
        <f t="shared" si="1"/>
        <v>2.7428571428571429</v>
      </c>
      <c r="L12" s="5">
        <v>96</v>
      </c>
      <c r="M12" s="5">
        <f t="shared" si="2"/>
        <v>5.958333333333333</v>
      </c>
      <c r="N12" s="5">
        <f t="shared" si="3"/>
        <v>1.4473684210526316</v>
      </c>
      <c r="O12" s="5">
        <v>1050658</v>
      </c>
      <c r="P12" s="5">
        <f t="shared" si="6"/>
        <v>1811.4793103448276</v>
      </c>
      <c r="Q12" s="5">
        <v>30350</v>
      </c>
      <c r="R12" s="5">
        <f t="shared" si="7"/>
        <v>50.922818791946305</v>
      </c>
      <c r="S12" s="5">
        <v>731</v>
      </c>
      <c r="T12" s="5">
        <f t="shared" si="8"/>
        <v>12.122719734660034</v>
      </c>
      <c r="U12" s="3">
        <v>24811</v>
      </c>
      <c r="V12" s="4">
        <f t="shared" si="10"/>
        <v>352.83262982963743</v>
      </c>
    </row>
    <row r="13" spans="1:22" ht="21" hidden="1">
      <c r="A13" s="19" t="s">
        <v>18</v>
      </c>
      <c r="B13" s="4">
        <v>0</v>
      </c>
      <c r="C13" s="5">
        <f t="shared" si="4"/>
        <v>0</v>
      </c>
      <c r="D13" s="4">
        <v>0</v>
      </c>
      <c r="E13" s="5">
        <v>0</v>
      </c>
      <c r="F13" s="5">
        <f t="shared" si="0"/>
        <v>0</v>
      </c>
      <c r="G13" s="5">
        <v>0</v>
      </c>
      <c r="H13" s="5">
        <f t="shared" si="5"/>
        <v>0</v>
      </c>
      <c r="I13" s="4">
        <v>0</v>
      </c>
      <c r="J13" s="5">
        <v>0</v>
      </c>
      <c r="K13" s="5">
        <f t="shared" si="1"/>
        <v>0</v>
      </c>
      <c r="L13" s="5">
        <v>0</v>
      </c>
      <c r="M13" s="5">
        <f t="shared" si="2"/>
        <v>0</v>
      </c>
      <c r="N13" s="5">
        <f t="shared" si="3"/>
        <v>0</v>
      </c>
      <c r="O13" s="5">
        <v>0</v>
      </c>
      <c r="P13" s="5">
        <f t="shared" si="6"/>
        <v>0</v>
      </c>
      <c r="Q13" s="5">
        <v>0</v>
      </c>
      <c r="R13" s="5">
        <f t="shared" si="7"/>
        <v>0</v>
      </c>
      <c r="S13" s="5">
        <v>0</v>
      </c>
      <c r="T13" s="5">
        <f t="shared" si="8"/>
        <v>0</v>
      </c>
      <c r="U13" s="3">
        <v>0</v>
      </c>
      <c r="V13" s="4">
        <f t="shared" si="10"/>
        <v>0</v>
      </c>
    </row>
    <row r="14" spans="1:22" ht="21" hidden="1">
      <c r="A14" s="19" t="s">
        <v>19</v>
      </c>
      <c r="B14" s="4">
        <v>0</v>
      </c>
      <c r="C14" s="5">
        <f t="shared" si="4"/>
        <v>0</v>
      </c>
      <c r="D14" s="4">
        <v>0</v>
      </c>
      <c r="E14" s="5">
        <v>0</v>
      </c>
      <c r="F14" s="5">
        <f t="shared" si="0"/>
        <v>0</v>
      </c>
      <c r="G14" s="5">
        <v>0</v>
      </c>
      <c r="H14" s="5">
        <f t="shared" si="5"/>
        <v>0</v>
      </c>
      <c r="I14" s="4">
        <v>0</v>
      </c>
      <c r="J14" s="5">
        <v>0</v>
      </c>
      <c r="K14" s="5">
        <f t="shared" si="1"/>
        <v>0</v>
      </c>
      <c r="L14" s="5">
        <v>0</v>
      </c>
      <c r="M14" s="5">
        <f t="shared" si="2"/>
        <v>0</v>
      </c>
      <c r="N14" s="5">
        <f t="shared" si="3"/>
        <v>0</v>
      </c>
      <c r="O14" s="5">
        <v>0</v>
      </c>
      <c r="P14" s="5">
        <f t="shared" si="6"/>
        <v>0</v>
      </c>
      <c r="Q14" s="5">
        <v>0</v>
      </c>
      <c r="R14" s="5">
        <f t="shared" si="7"/>
        <v>0</v>
      </c>
      <c r="S14" s="5">
        <v>0</v>
      </c>
      <c r="T14" s="5">
        <f t="shared" si="8"/>
        <v>0</v>
      </c>
      <c r="U14" s="3">
        <v>0</v>
      </c>
      <c r="V14" s="4">
        <f t="shared" si="10"/>
        <v>0</v>
      </c>
    </row>
    <row r="15" spans="1:22" ht="21" hidden="1">
      <c r="A15" s="19" t="s">
        <v>20</v>
      </c>
      <c r="B15" s="4">
        <v>0</v>
      </c>
      <c r="C15" s="5">
        <f t="shared" si="4"/>
        <v>0</v>
      </c>
      <c r="D15" s="4">
        <v>0</v>
      </c>
      <c r="E15" s="5">
        <v>0</v>
      </c>
      <c r="F15" s="5">
        <f t="shared" si="0"/>
        <v>0</v>
      </c>
      <c r="G15" s="5">
        <v>0</v>
      </c>
      <c r="H15" s="5">
        <f t="shared" si="5"/>
        <v>0</v>
      </c>
      <c r="I15" s="4">
        <v>0</v>
      </c>
      <c r="J15" s="5">
        <v>0</v>
      </c>
      <c r="K15" s="5">
        <f t="shared" si="1"/>
        <v>0</v>
      </c>
      <c r="L15" s="5">
        <v>0</v>
      </c>
      <c r="M15" s="5">
        <f t="shared" si="2"/>
        <v>0</v>
      </c>
      <c r="N15" s="5">
        <f t="shared" si="3"/>
        <v>0</v>
      </c>
      <c r="O15" s="5">
        <v>0</v>
      </c>
      <c r="P15" s="5">
        <f t="shared" si="6"/>
        <v>0</v>
      </c>
      <c r="Q15" s="5">
        <v>0</v>
      </c>
      <c r="R15" s="5">
        <f t="shared" si="7"/>
        <v>0</v>
      </c>
      <c r="S15" s="5">
        <v>0</v>
      </c>
      <c r="T15" s="5">
        <f t="shared" si="8"/>
        <v>0</v>
      </c>
      <c r="U15" s="3">
        <v>0</v>
      </c>
      <c r="V15" s="4">
        <f t="shared" si="10"/>
        <v>0</v>
      </c>
    </row>
    <row r="16" spans="1:22" ht="21">
      <c r="A16" s="19" t="s">
        <v>87</v>
      </c>
      <c r="B16" s="11">
        <v>24.52</v>
      </c>
      <c r="C16" s="11">
        <f t="shared" si="4"/>
        <v>0.98080000000000001</v>
      </c>
      <c r="D16" s="11">
        <v>16.838999999999999</v>
      </c>
      <c r="E16" s="11">
        <v>23.846</v>
      </c>
      <c r="F16" s="11">
        <f t="shared" si="0"/>
        <v>0.12684042553191491</v>
      </c>
      <c r="G16" s="11">
        <v>15.375999999999999</v>
      </c>
      <c r="H16" s="11"/>
      <c r="I16" s="11">
        <v>32.51</v>
      </c>
      <c r="J16" s="11">
        <v>4.8470000000000004</v>
      </c>
      <c r="K16" s="11">
        <f t="shared" si="1"/>
        <v>8.242857142857142E-2</v>
      </c>
      <c r="L16" s="11">
        <v>2.8849999999999998</v>
      </c>
      <c r="M16" s="11">
        <f t="shared" si="2"/>
        <v>0.70162499999999994</v>
      </c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21">
      <c r="A17" s="21" t="s">
        <v>86</v>
      </c>
      <c r="B17" s="4">
        <v>2</v>
      </c>
      <c r="C17" s="5">
        <f t="shared" si="4"/>
        <v>0.08</v>
      </c>
      <c r="D17" s="4">
        <v>3</v>
      </c>
      <c r="E17" s="5">
        <v>3</v>
      </c>
      <c r="F17" s="5">
        <f t="shared" si="0"/>
        <v>1.5957446808510637E-2</v>
      </c>
      <c r="G17" s="12">
        <v>1215</v>
      </c>
      <c r="H17" s="12">
        <f t="shared" si="5"/>
        <v>11.682692307692308</v>
      </c>
      <c r="I17" s="13">
        <v>73873</v>
      </c>
      <c r="J17" s="5">
        <v>3</v>
      </c>
      <c r="K17" s="5">
        <f t="shared" si="1"/>
        <v>8.5714285714285715E-2</v>
      </c>
      <c r="L17" s="5">
        <v>3</v>
      </c>
      <c r="M17" s="5">
        <f t="shared" si="2"/>
        <v>0.125</v>
      </c>
      <c r="N17" s="5">
        <f t="shared" si="3"/>
        <v>7.8947368421052627E-2</v>
      </c>
      <c r="O17" s="5"/>
      <c r="P17" s="5"/>
      <c r="Q17" s="5"/>
      <c r="R17" s="5"/>
      <c r="S17" s="5"/>
      <c r="T17" s="5"/>
      <c r="U17" s="3"/>
      <c r="V17" s="4"/>
    </row>
    <row r="18" spans="1:22" ht="21">
      <c r="A18" s="19" t="s">
        <v>21</v>
      </c>
      <c r="B18" s="4">
        <v>20080762609</v>
      </c>
      <c r="C18" s="5">
        <f t="shared" si="4"/>
        <v>803230504.36000001</v>
      </c>
      <c r="D18" s="4">
        <v>20293573013</v>
      </c>
      <c r="E18" s="5">
        <v>20061862820</v>
      </c>
      <c r="F18" s="5">
        <f t="shared" si="0"/>
        <v>106712036.27659574</v>
      </c>
      <c r="G18" s="5">
        <v>3305884074</v>
      </c>
      <c r="H18" s="5">
        <f t="shared" si="5"/>
        <v>31787346.865384616</v>
      </c>
      <c r="I18" s="4">
        <v>4095703737</v>
      </c>
      <c r="J18" s="5">
        <v>1874044747</v>
      </c>
      <c r="K18" s="5">
        <f t="shared" si="1"/>
        <v>10225852.314285714</v>
      </c>
      <c r="L18" s="5">
        <v>357904831</v>
      </c>
      <c r="M18" s="5">
        <f t="shared" si="2"/>
        <v>845565542.20833337</v>
      </c>
      <c r="N18" s="5">
        <f t="shared" si="3"/>
        <v>49316967.026315786</v>
      </c>
      <c r="O18" s="5">
        <v>301595761940</v>
      </c>
      <c r="P18" s="5">
        <f t="shared" si="6"/>
        <v>519992693</v>
      </c>
      <c r="Q18" s="5">
        <v>190425822205</v>
      </c>
      <c r="R18" s="5">
        <f t="shared" si="7"/>
        <v>319506413.09563756</v>
      </c>
      <c r="S18" s="5">
        <v>1834181771</v>
      </c>
      <c r="T18" s="5">
        <f t="shared" si="8"/>
        <v>30417608.142620232</v>
      </c>
      <c r="U18" s="3">
        <v>11725347118</v>
      </c>
      <c r="V18" s="4">
        <f t="shared" si="10"/>
        <v>166743986.9134376</v>
      </c>
    </row>
    <row r="19" spans="1:22" ht="21">
      <c r="A19" s="19" t="s">
        <v>22</v>
      </c>
      <c r="B19" s="4">
        <v>1040835772</v>
      </c>
      <c r="C19" s="5">
        <f t="shared" si="4"/>
        <v>41633430.880000003</v>
      </c>
      <c r="D19" s="4">
        <v>14993061</v>
      </c>
      <c r="E19" s="5">
        <v>1089323038</v>
      </c>
      <c r="F19" s="5">
        <f t="shared" si="0"/>
        <v>5794271.478723404</v>
      </c>
      <c r="G19" s="5">
        <v>293057596</v>
      </c>
      <c r="H19" s="5">
        <f t="shared" si="5"/>
        <v>2817861.5</v>
      </c>
      <c r="I19" s="4">
        <v>564336076</v>
      </c>
      <c r="J19" s="5">
        <v>255117385</v>
      </c>
      <c r="K19" s="5">
        <f t="shared" si="1"/>
        <v>4107219.8</v>
      </c>
      <c r="L19" s="5">
        <v>143752693</v>
      </c>
      <c r="M19" s="5">
        <f t="shared" si="2"/>
        <v>624710.875</v>
      </c>
      <c r="N19" s="5">
        <f t="shared" si="3"/>
        <v>6713615.3947368423</v>
      </c>
      <c r="O19" s="5">
        <v>13971844168</v>
      </c>
      <c r="P19" s="5">
        <f t="shared" si="6"/>
        <v>24089386.496551722</v>
      </c>
      <c r="Q19" s="5">
        <v>4642284964</v>
      </c>
      <c r="R19" s="5">
        <f t="shared" si="7"/>
        <v>7789068.7315436238</v>
      </c>
      <c r="S19" s="5">
        <v>30403430</v>
      </c>
      <c r="T19" s="5">
        <f t="shared" si="8"/>
        <v>504202.81923714763</v>
      </c>
      <c r="U19" s="3">
        <v>357259307</v>
      </c>
      <c r="V19" s="4">
        <f t="shared" si="10"/>
        <v>5080518.3515345538</v>
      </c>
    </row>
    <row r="20" spans="1:22" ht="21">
      <c r="A20" s="19" t="s">
        <v>24</v>
      </c>
      <c r="B20" s="4">
        <v>20008290221</v>
      </c>
      <c r="C20" s="5">
        <f t="shared" si="4"/>
        <v>800331608.84000003</v>
      </c>
      <c r="D20" s="4">
        <v>20117477698</v>
      </c>
      <c r="E20" s="5">
        <v>20023044923</v>
      </c>
      <c r="F20" s="5">
        <f t="shared" si="0"/>
        <v>106505558.10106383</v>
      </c>
      <c r="G20" s="5">
        <v>2053751951</v>
      </c>
      <c r="H20" s="5">
        <f t="shared" si="5"/>
        <v>19747614.91346154</v>
      </c>
      <c r="I20" s="4">
        <v>2726905417</v>
      </c>
      <c r="J20" s="5">
        <v>1150434651</v>
      </c>
      <c r="K20" s="5">
        <f t="shared" si="1"/>
        <v>6824279.3428571429</v>
      </c>
      <c r="L20" s="5">
        <v>238849777</v>
      </c>
      <c r="M20" s="5">
        <f t="shared" si="2"/>
        <v>838228237.41666663</v>
      </c>
      <c r="N20" s="5">
        <f t="shared" si="3"/>
        <v>30274596.078947369</v>
      </c>
      <c r="O20" s="5">
        <v>140535541757</v>
      </c>
      <c r="P20" s="5">
        <f t="shared" si="6"/>
        <v>242302658.20172414</v>
      </c>
      <c r="Q20" s="5">
        <v>61994172521</v>
      </c>
      <c r="R20" s="5">
        <f t="shared" si="7"/>
        <v>104017067.98825504</v>
      </c>
      <c r="S20" s="5">
        <v>805456713</v>
      </c>
      <c r="T20" s="5">
        <f t="shared" si="8"/>
        <v>13357491.094527364</v>
      </c>
      <c r="U20" s="3">
        <v>3497779089</v>
      </c>
      <c r="V20" s="4">
        <f t="shared" si="10"/>
        <v>49741267.765708096</v>
      </c>
    </row>
    <row r="21" spans="1:22" ht="21">
      <c r="A21" s="19" t="s">
        <v>25</v>
      </c>
      <c r="B21" s="4">
        <v>25251344</v>
      </c>
      <c r="C21" s="5">
        <f t="shared" si="4"/>
        <v>1010053.76</v>
      </c>
      <c r="D21" s="4">
        <v>12433470</v>
      </c>
      <c r="E21" s="5">
        <v>17743787</v>
      </c>
      <c r="F21" s="5">
        <f t="shared" si="0"/>
        <v>94381.845744680846</v>
      </c>
      <c r="G21" s="5">
        <v>8882572</v>
      </c>
      <c r="H21" s="5">
        <f t="shared" si="5"/>
        <v>85409.346153846156</v>
      </c>
      <c r="I21" s="4">
        <v>34256707</v>
      </c>
      <c r="J21" s="5">
        <v>4986900</v>
      </c>
      <c r="K21" s="5">
        <f t="shared" si="1"/>
        <v>57760.028571428571</v>
      </c>
      <c r="L21" s="5">
        <v>2021601</v>
      </c>
      <c r="M21" s="5">
        <f t="shared" si="2"/>
        <v>518061.25</v>
      </c>
      <c r="N21" s="5">
        <f t="shared" si="3"/>
        <v>131234.21052631579</v>
      </c>
      <c r="O21" s="5">
        <v>1654261553</v>
      </c>
      <c r="P21" s="5">
        <f t="shared" si="6"/>
        <v>2852175.0913793105</v>
      </c>
      <c r="Q21" s="5">
        <v>2570080748</v>
      </c>
      <c r="R21" s="5">
        <f t="shared" si="7"/>
        <v>4312216.0201342283</v>
      </c>
      <c r="S21" s="5">
        <v>73833407</v>
      </c>
      <c r="T21" s="5">
        <f t="shared" si="8"/>
        <v>1224434.6102819238</v>
      </c>
      <c r="U21" s="3">
        <v>584590374</v>
      </c>
      <c r="V21" s="4">
        <f t="shared" si="10"/>
        <v>8313351.2970662732</v>
      </c>
    </row>
    <row r="22" spans="1:22" ht="21">
      <c r="A22" s="19" t="s">
        <v>26</v>
      </c>
      <c r="B22" s="4">
        <v>2164676</v>
      </c>
      <c r="C22" s="5">
        <f t="shared" si="4"/>
        <v>86587.04</v>
      </c>
      <c r="D22" s="4">
        <v>4201227</v>
      </c>
      <c r="E22" s="5">
        <v>1845406</v>
      </c>
      <c r="F22" s="5">
        <f t="shared" si="0"/>
        <v>9815.989361702128</v>
      </c>
      <c r="G22" s="5">
        <v>29948570</v>
      </c>
      <c r="H22" s="5">
        <f t="shared" si="5"/>
        <v>287967.01923076925</v>
      </c>
      <c r="I22" s="4">
        <v>5222095</v>
      </c>
      <c r="J22" s="5">
        <v>5658732</v>
      </c>
      <c r="K22" s="5">
        <f t="shared" si="1"/>
        <v>4599.3428571428567</v>
      </c>
      <c r="L22" s="5">
        <v>160977</v>
      </c>
      <c r="M22" s="5">
        <f t="shared" si="2"/>
        <v>175051.125</v>
      </c>
      <c r="N22" s="5">
        <f t="shared" si="3"/>
        <v>148914</v>
      </c>
      <c r="O22" s="5">
        <v>2838411751</v>
      </c>
      <c r="P22" s="5">
        <f t="shared" si="6"/>
        <v>4893813.363793103</v>
      </c>
      <c r="Q22" s="5">
        <v>1000131883</v>
      </c>
      <c r="R22" s="5">
        <f t="shared" si="7"/>
        <v>1678073.6291946308</v>
      </c>
      <c r="S22" s="5">
        <v>6773580</v>
      </c>
      <c r="T22" s="5">
        <f t="shared" si="8"/>
        <v>112331.3432835821</v>
      </c>
      <c r="U22" s="3">
        <v>93326424</v>
      </c>
      <c r="V22" s="4">
        <f t="shared" si="10"/>
        <v>1327177.7684299622</v>
      </c>
    </row>
    <row r="23" spans="1:22" ht="21">
      <c r="A23" s="19" t="s">
        <v>27</v>
      </c>
      <c r="B23" s="4">
        <v>195588025</v>
      </c>
      <c r="C23" s="5">
        <f t="shared" si="4"/>
        <v>7823521</v>
      </c>
      <c r="D23" s="4">
        <v>10262512</v>
      </c>
      <c r="E23" s="5">
        <v>280804231</v>
      </c>
      <c r="F23" s="5">
        <f t="shared" si="0"/>
        <v>1493639.5265957448</v>
      </c>
      <c r="G23" s="5">
        <v>169195367</v>
      </c>
      <c r="H23" s="5">
        <f t="shared" si="5"/>
        <v>1626878.5288461538</v>
      </c>
      <c r="I23" s="4">
        <v>332469920</v>
      </c>
      <c r="J23" s="5">
        <v>116001408</v>
      </c>
      <c r="K23" s="5">
        <f t="shared" si="1"/>
        <v>39264.657142857141</v>
      </c>
      <c r="L23" s="5">
        <v>1374263</v>
      </c>
      <c r="M23" s="5">
        <f t="shared" si="2"/>
        <v>427604.66666666669</v>
      </c>
      <c r="N23" s="5">
        <f t="shared" si="3"/>
        <v>3052668.6315789474</v>
      </c>
      <c r="O23" s="5">
        <v>7679259154</v>
      </c>
      <c r="P23" s="5">
        <f t="shared" si="6"/>
        <v>13240101.989655172</v>
      </c>
      <c r="Q23" s="5">
        <v>2169727604</v>
      </c>
      <c r="R23" s="5">
        <f t="shared" si="7"/>
        <v>3640482.5570469797</v>
      </c>
      <c r="S23" s="5">
        <v>31970446</v>
      </c>
      <c r="T23" s="5">
        <f t="shared" si="8"/>
        <v>530189.81757877278</v>
      </c>
      <c r="U23" s="3">
        <v>209818036</v>
      </c>
      <c r="V23" s="4">
        <f t="shared" si="10"/>
        <v>2983783.3794514346</v>
      </c>
    </row>
    <row r="24" spans="1:22" ht="21">
      <c r="A24" s="21" t="s">
        <v>30</v>
      </c>
      <c r="B24" s="4">
        <v>874049</v>
      </c>
      <c r="C24" s="5">
        <f t="shared" si="4"/>
        <v>34961.96</v>
      </c>
      <c r="D24" s="4">
        <v>796934</v>
      </c>
      <c r="E24" s="5">
        <v>999528</v>
      </c>
      <c r="F24" s="5">
        <f t="shared" si="0"/>
        <v>5316.6382978723404</v>
      </c>
      <c r="G24" s="12">
        <v>426514153</v>
      </c>
      <c r="H24" s="12">
        <f t="shared" si="5"/>
        <v>4101097.625</v>
      </c>
      <c r="I24" s="13">
        <v>642848645</v>
      </c>
      <c r="J24" s="12">
        <v>218787152</v>
      </c>
      <c r="K24" s="12">
        <f t="shared" si="1"/>
        <v>5560293.4571428569</v>
      </c>
      <c r="L24" s="12">
        <v>194610271</v>
      </c>
      <c r="M24" s="5">
        <f t="shared" si="2"/>
        <v>33205.583333333336</v>
      </c>
      <c r="N24" s="5">
        <f t="shared" si="3"/>
        <v>5757556.6315789474</v>
      </c>
      <c r="O24" s="5">
        <v>28598453</v>
      </c>
      <c r="P24" s="5">
        <f t="shared" si="6"/>
        <v>49307.677586206897</v>
      </c>
      <c r="Q24" s="5">
        <v>52092657</v>
      </c>
      <c r="R24" s="5">
        <f t="shared" si="7"/>
        <v>87403.786912751675</v>
      </c>
      <c r="S24" s="5">
        <v>748311</v>
      </c>
      <c r="T24" s="5">
        <f t="shared" si="8"/>
        <v>12409.800995024876</v>
      </c>
      <c r="U24" s="3">
        <v>8490468</v>
      </c>
      <c r="V24" s="4">
        <f t="shared" si="10"/>
        <v>120741.37088083439</v>
      </c>
    </row>
    <row r="25" spans="1:22" ht="21">
      <c r="A25" s="19" t="s">
        <v>31</v>
      </c>
      <c r="B25" s="4">
        <v>19736</v>
      </c>
      <c r="C25" s="5">
        <f t="shared" si="4"/>
        <v>789.44</v>
      </c>
      <c r="D25" s="4">
        <v>69777</v>
      </c>
      <c r="E25" s="5">
        <v>107332</v>
      </c>
      <c r="F25" s="5">
        <f t="shared" si="0"/>
        <v>570.91489361702122</v>
      </c>
      <c r="G25" s="5">
        <v>22317</v>
      </c>
      <c r="H25" s="5">
        <f t="shared" si="5"/>
        <v>214.58653846153845</v>
      </c>
      <c r="I25" s="4">
        <v>39562</v>
      </c>
      <c r="J25" s="5">
        <v>18134</v>
      </c>
      <c r="K25" s="5">
        <f t="shared" si="1"/>
        <v>264.34285714285716</v>
      </c>
      <c r="L25" s="5">
        <v>9252</v>
      </c>
      <c r="M25" s="5">
        <f t="shared" si="2"/>
        <v>2907.375</v>
      </c>
      <c r="N25" s="5">
        <f t="shared" si="3"/>
        <v>477.21052631578948</v>
      </c>
      <c r="O25" s="5">
        <v>1018871010</v>
      </c>
      <c r="P25" s="5">
        <f t="shared" si="6"/>
        <v>1756674.1551724137</v>
      </c>
      <c r="Q25" s="5">
        <v>1077996214</v>
      </c>
      <c r="R25" s="5">
        <f t="shared" si="7"/>
        <v>1808718.4798657717</v>
      </c>
      <c r="S25" s="5">
        <v>1566828</v>
      </c>
      <c r="T25" s="5">
        <f t="shared" si="8"/>
        <v>25983.880597014926</v>
      </c>
      <c r="U25" s="3">
        <v>19714409</v>
      </c>
      <c r="V25" s="4">
        <f t="shared" si="10"/>
        <v>280354.95437536063</v>
      </c>
    </row>
    <row r="26" spans="1:22" ht="21">
      <c r="A26" s="19" t="s">
        <v>32</v>
      </c>
      <c r="B26" s="4">
        <v>35396</v>
      </c>
      <c r="C26" s="5">
        <f t="shared" si="4"/>
        <v>1415.84</v>
      </c>
      <c r="D26" s="4">
        <v>42140</v>
      </c>
      <c r="E26" s="5">
        <v>222116</v>
      </c>
      <c r="F26" s="5">
        <f t="shared" si="0"/>
        <v>1181.4680851063829</v>
      </c>
      <c r="G26" s="5">
        <v>17346</v>
      </c>
      <c r="H26" s="5">
        <f t="shared" si="5"/>
        <v>166.78846153846155</v>
      </c>
      <c r="I26" s="4">
        <v>56430</v>
      </c>
      <c r="J26" s="5">
        <v>4001</v>
      </c>
      <c r="K26" s="5">
        <f t="shared" si="1"/>
        <v>183.31428571428572</v>
      </c>
      <c r="L26" s="5">
        <v>6416</v>
      </c>
      <c r="M26" s="5">
        <f t="shared" si="2"/>
        <v>1755.8333333333333</v>
      </c>
      <c r="N26" s="5">
        <f t="shared" si="3"/>
        <v>105.28947368421052</v>
      </c>
      <c r="O26" s="5">
        <v>3316075</v>
      </c>
      <c r="P26" s="5">
        <f t="shared" si="6"/>
        <v>5717.3706896551721</v>
      </c>
      <c r="Q26" s="5">
        <v>19579972</v>
      </c>
      <c r="R26" s="5">
        <f t="shared" si="7"/>
        <v>32852.302013422821</v>
      </c>
      <c r="S26" s="5">
        <v>3738216</v>
      </c>
      <c r="T26" s="5">
        <f t="shared" si="8"/>
        <v>61993.631840796021</v>
      </c>
      <c r="U26" s="3">
        <v>3039506</v>
      </c>
      <c r="V26" s="4">
        <f t="shared" si="10"/>
        <v>43224.251153236954</v>
      </c>
    </row>
    <row r="27" spans="1:22" s="2" customFormat="1" ht="21">
      <c r="A27" s="21" t="s">
        <v>35</v>
      </c>
      <c r="B27" s="6">
        <v>24567</v>
      </c>
      <c r="C27" s="7">
        <f t="shared" si="4"/>
        <v>982.68</v>
      </c>
      <c r="D27" s="4">
        <v>15296</v>
      </c>
      <c r="E27" s="7">
        <v>31234</v>
      </c>
      <c r="F27" s="7">
        <f t="shared" si="0"/>
        <v>166.13829787234042</v>
      </c>
      <c r="G27" s="12">
        <v>74517828</v>
      </c>
      <c r="H27" s="12">
        <f t="shared" si="5"/>
        <v>716517.57692307688</v>
      </c>
      <c r="I27" s="13">
        <v>64196125</v>
      </c>
      <c r="J27" s="12">
        <v>36184632</v>
      </c>
      <c r="K27" s="7">
        <f t="shared" si="1"/>
        <v>132.57142857142858</v>
      </c>
      <c r="L27" s="7">
        <v>4640</v>
      </c>
      <c r="M27" s="7">
        <f t="shared" si="2"/>
        <v>637.33333333333337</v>
      </c>
      <c r="N27" s="7">
        <f t="shared" si="3"/>
        <v>952227.15789473685</v>
      </c>
      <c r="O27" s="7">
        <v>848166</v>
      </c>
      <c r="P27" s="7">
        <f t="shared" si="6"/>
        <v>1462.3551724137931</v>
      </c>
      <c r="Q27" s="7">
        <v>3987974</v>
      </c>
      <c r="R27" s="7">
        <f t="shared" si="7"/>
        <v>6691.2315436241606</v>
      </c>
      <c r="S27" s="7">
        <v>9579</v>
      </c>
      <c r="T27" s="7">
        <f t="shared" si="8"/>
        <v>158.85572139303483</v>
      </c>
      <c r="U27" s="3">
        <v>589705</v>
      </c>
      <c r="V27" s="4">
        <f t="shared" si="10"/>
        <v>8386.0854449109811</v>
      </c>
    </row>
    <row r="28" spans="1:22" s="2" customFormat="1" ht="21">
      <c r="A28" s="21" t="s">
        <v>36</v>
      </c>
      <c r="B28" s="6">
        <v>89303</v>
      </c>
      <c r="C28" s="7">
        <f t="shared" si="4"/>
        <v>3572.12</v>
      </c>
      <c r="D28" s="4">
        <v>17735</v>
      </c>
      <c r="E28" s="7">
        <v>75011</v>
      </c>
      <c r="F28" s="7">
        <f t="shared" si="0"/>
        <v>398.99468085106383</v>
      </c>
      <c r="G28" s="12">
        <v>42746571</v>
      </c>
      <c r="H28" s="12">
        <f t="shared" si="5"/>
        <v>411024.72115384613</v>
      </c>
      <c r="I28" s="13">
        <v>230451349</v>
      </c>
      <c r="J28" s="12">
        <v>73700570</v>
      </c>
      <c r="K28" s="7">
        <f t="shared" si="1"/>
        <v>5528979.3428571429</v>
      </c>
      <c r="L28" s="12">
        <v>193514277</v>
      </c>
      <c r="M28" s="7">
        <f t="shared" si="2"/>
        <v>738.95833333333337</v>
      </c>
      <c r="N28" s="7">
        <f t="shared" si="3"/>
        <v>1939488.6842105263</v>
      </c>
      <c r="O28" s="7">
        <v>3327067</v>
      </c>
      <c r="P28" s="7">
        <f t="shared" si="6"/>
        <v>5736.3224137931038</v>
      </c>
      <c r="Q28" s="7">
        <v>8626854</v>
      </c>
      <c r="R28" s="7">
        <f t="shared" si="7"/>
        <v>14474.587248322148</v>
      </c>
      <c r="S28" s="7">
        <v>4769</v>
      </c>
      <c r="T28" s="7">
        <f t="shared" si="8"/>
        <v>79.087893864013267</v>
      </c>
      <c r="U28" s="3">
        <v>1300181</v>
      </c>
      <c r="V28" s="4">
        <f t="shared" si="10"/>
        <v>18489.632883984032</v>
      </c>
    </row>
    <row r="29" spans="1:22" s="2" customFormat="1" ht="21">
      <c r="A29" s="21" t="s">
        <v>37</v>
      </c>
      <c r="B29" s="6">
        <v>33860</v>
      </c>
      <c r="C29" s="7">
        <f t="shared" si="4"/>
        <v>1354.4</v>
      </c>
      <c r="D29" s="4">
        <v>17264</v>
      </c>
      <c r="E29" s="7">
        <v>16868</v>
      </c>
      <c r="F29" s="7">
        <f t="shared" si="0"/>
        <v>89.723404255319153</v>
      </c>
      <c r="G29" s="12">
        <v>5272555</v>
      </c>
      <c r="H29" s="12">
        <f t="shared" si="5"/>
        <v>50697.644230769234</v>
      </c>
      <c r="I29" s="13">
        <v>32311502</v>
      </c>
      <c r="J29" s="12">
        <v>12030370</v>
      </c>
      <c r="K29" s="7">
        <f t="shared" si="1"/>
        <v>53.2</v>
      </c>
      <c r="L29" s="7">
        <v>1862</v>
      </c>
      <c r="M29" s="7">
        <f t="shared" si="2"/>
        <v>719.33333333333337</v>
      </c>
      <c r="N29" s="7">
        <f t="shared" si="3"/>
        <v>316588.68421052629</v>
      </c>
      <c r="O29" s="7">
        <v>1563593</v>
      </c>
      <c r="P29" s="7">
        <f t="shared" si="6"/>
        <v>2695.85</v>
      </c>
      <c r="Q29" s="7">
        <v>12045101</v>
      </c>
      <c r="R29" s="7">
        <f t="shared" si="7"/>
        <v>20209.90100671141</v>
      </c>
      <c r="S29" s="7">
        <v>5843</v>
      </c>
      <c r="T29" s="7">
        <f t="shared" si="8"/>
        <v>96.898839137645112</v>
      </c>
      <c r="U29" s="3">
        <v>1687978</v>
      </c>
      <c r="V29" s="4">
        <f t="shared" si="10"/>
        <v>24004.422104492838</v>
      </c>
    </row>
    <row r="30" spans="1:22" s="2" customFormat="1" ht="21">
      <c r="A30" s="20" t="s">
        <v>38</v>
      </c>
      <c r="B30" s="6">
        <v>1418726</v>
      </c>
      <c r="C30" s="7">
        <f t="shared" si="4"/>
        <v>56749.04</v>
      </c>
      <c r="D30" s="4">
        <v>969671</v>
      </c>
      <c r="E30" s="7">
        <v>1787940</v>
      </c>
      <c r="F30" s="7">
        <f t="shared" si="0"/>
        <v>9510.3191489361707</v>
      </c>
      <c r="G30" s="7">
        <v>542191</v>
      </c>
      <c r="H30" s="7">
        <f t="shared" si="5"/>
        <v>5213.375</v>
      </c>
      <c r="I30" s="6">
        <v>1813056</v>
      </c>
      <c r="J30" s="7">
        <v>147303</v>
      </c>
      <c r="K30" s="7">
        <f t="shared" si="1"/>
        <v>4689.2285714285717</v>
      </c>
      <c r="L30" s="7">
        <v>164123</v>
      </c>
      <c r="M30" s="7">
        <f t="shared" si="2"/>
        <v>40402.958333333336</v>
      </c>
      <c r="N30" s="7">
        <f t="shared" si="3"/>
        <v>3876.3947368421054</v>
      </c>
      <c r="O30" s="7">
        <v>1677299440</v>
      </c>
      <c r="P30" s="7">
        <f t="shared" si="6"/>
        <v>2891895.5862068967</v>
      </c>
      <c r="Q30" s="7">
        <v>726978134</v>
      </c>
      <c r="R30" s="7">
        <f t="shared" si="7"/>
        <v>1219761.9697986578</v>
      </c>
      <c r="S30" s="7">
        <v>2652103</v>
      </c>
      <c r="T30" s="7">
        <f t="shared" si="8"/>
        <v>43981.807628524046</v>
      </c>
      <c r="U30" s="3">
        <v>77742989</v>
      </c>
      <c r="V30" s="4">
        <f t="shared" si="10"/>
        <v>1105568.6292243996</v>
      </c>
    </row>
    <row r="31" spans="1:22" ht="21">
      <c r="A31" s="21" t="s">
        <v>64</v>
      </c>
      <c r="B31" s="12">
        <v>857422654</v>
      </c>
      <c r="C31" s="12">
        <f>B31/25</f>
        <v>34296906.159999996</v>
      </c>
      <c r="D31" s="4">
        <v>5643</v>
      </c>
      <c r="E31" s="12">
        <v>813540719</v>
      </c>
      <c r="F31" s="12">
        <f>E31/188</f>
        <v>4327344.25</v>
      </c>
      <c r="G31" s="12">
        <v>15570872</v>
      </c>
      <c r="H31" s="5">
        <f>G31/104</f>
        <v>149719.92307692306</v>
      </c>
      <c r="I31" s="13">
        <v>47409380</v>
      </c>
      <c r="J31" s="12">
        <v>4985424</v>
      </c>
      <c r="K31" s="5">
        <f>L31/35</f>
        <v>53.514285714285712</v>
      </c>
      <c r="L31" s="5">
        <v>1873</v>
      </c>
      <c r="M31" s="5">
        <f>D39/24</f>
        <v>0</v>
      </c>
      <c r="N31" s="5">
        <f>J31/38</f>
        <v>131195.36842105264</v>
      </c>
      <c r="O31" s="5">
        <v>84423425</v>
      </c>
      <c r="P31" s="5">
        <f>O31/580</f>
        <v>145557.62931034484</v>
      </c>
      <c r="Q31" s="5">
        <v>32932274</v>
      </c>
      <c r="R31" s="5">
        <f>Q31/596</f>
        <v>55255.493288590602</v>
      </c>
      <c r="S31" s="5">
        <v>104879</v>
      </c>
      <c r="T31" s="5">
        <f>S31/60.3</f>
        <v>1739.2868988391376</v>
      </c>
      <c r="U31" s="3">
        <v>2256745</v>
      </c>
      <c r="V31" s="4">
        <f t="shared" ref="V31" si="11">U31/70.31946</f>
        <v>32092.752134330949</v>
      </c>
    </row>
    <row r="32" spans="1:22" ht="21">
      <c r="A32" s="19" t="s">
        <v>48</v>
      </c>
      <c r="B32" s="4">
        <v>20077200396</v>
      </c>
      <c r="C32" s="5">
        <f t="shared" si="4"/>
        <v>803088015.84000003</v>
      </c>
      <c r="D32" s="4">
        <v>19936586090</v>
      </c>
      <c r="E32" s="5">
        <v>20041014490</v>
      </c>
      <c r="F32" s="5">
        <f t="shared" ref="F32:F37" si="12">E32/188</f>
        <v>106601140.90425532</v>
      </c>
      <c r="G32" s="5">
        <v>3180902122</v>
      </c>
      <c r="H32" s="5">
        <f t="shared" si="5"/>
        <v>30585597.326923076</v>
      </c>
      <c r="I32" s="4">
        <v>4031547457</v>
      </c>
      <c r="J32" s="5">
        <v>1796606615</v>
      </c>
      <c r="K32" s="5">
        <f t="shared" ref="K32:K37" si="13">L32/35</f>
        <v>5899744.1714285715</v>
      </c>
      <c r="L32" s="5">
        <v>206491046</v>
      </c>
      <c r="M32" s="5">
        <f t="shared" ref="M32:M37" si="14">D32/24</f>
        <v>830691087.08333337</v>
      </c>
      <c r="N32" s="5">
        <f t="shared" ref="N32:N37" si="15">J32/38</f>
        <v>47279121.447368421</v>
      </c>
      <c r="O32" s="5">
        <v>307955015343</v>
      </c>
      <c r="P32" s="5">
        <f t="shared" si="6"/>
        <v>530956923.00517243</v>
      </c>
      <c r="Q32" s="5">
        <v>205562254486</v>
      </c>
      <c r="R32" s="5">
        <f t="shared" si="7"/>
        <v>344903111.55369127</v>
      </c>
      <c r="S32" s="5">
        <v>1789417003</v>
      </c>
      <c r="T32" s="5">
        <f t="shared" si="8"/>
        <v>29675240.514096186</v>
      </c>
      <c r="U32" s="3">
        <v>13223652610</v>
      </c>
      <c r="V32" s="4">
        <f t="shared" si="10"/>
        <v>188051111.45620286</v>
      </c>
    </row>
    <row r="33" spans="1:22" ht="21">
      <c r="A33" s="19" t="s">
        <v>49</v>
      </c>
      <c r="B33" s="4">
        <v>589416</v>
      </c>
      <c r="C33" s="5">
        <f t="shared" si="4"/>
        <v>23576.639999999999</v>
      </c>
      <c r="D33" s="4">
        <v>476528</v>
      </c>
      <c r="E33" s="5">
        <v>597851</v>
      </c>
      <c r="F33" s="5">
        <f t="shared" si="12"/>
        <v>3180.0585106382978</v>
      </c>
      <c r="G33" s="5">
        <v>392934</v>
      </c>
      <c r="H33" s="5">
        <f t="shared" si="5"/>
        <v>3778.2115384615386</v>
      </c>
      <c r="I33" s="4">
        <v>895378</v>
      </c>
      <c r="J33" s="5">
        <v>165721</v>
      </c>
      <c r="K33" s="5">
        <f t="shared" si="13"/>
        <v>3043.2285714285713</v>
      </c>
      <c r="L33" s="5">
        <v>106513</v>
      </c>
      <c r="M33" s="5">
        <f t="shared" si="14"/>
        <v>19855.333333333332</v>
      </c>
      <c r="N33" s="5">
        <f t="shared" si="15"/>
        <v>4361.0789473684208</v>
      </c>
      <c r="O33" s="5">
        <v>2743167843</v>
      </c>
      <c r="P33" s="5">
        <f t="shared" si="6"/>
        <v>4729599.7293103449</v>
      </c>
      <c r="Q33" s="5">
        <v>628571514</v>
      </c>
      <c r="R33" s="5">
        <f t="shared" si="7"/>
        <v>1054650.1912751677</v>
      </c>
      <c r="S33" s="5">
        <v>385811</v>
      </c>
      <c r="T33" s="5">
        <f t="shared" si="8"/>
        <v>6398.1923714759541</v>
      </c>
      <c r="U33" s="3">
        <v>12824772</v>
      </c>
      <c r="V33" s="4">
        <f t="shared" si="10"/>
        <v>182378.70427332632</v>
      </c>
    </row>
    <row r="34" spans="1:22" ht="21">
      <c r="A34" s="19" t="s">
        <v>51</v>
      </c>
      <c r="B34" s="4">
        <v>20068401460</v>
      </c>
      <c r="C34" s="5">
        <f t="shared" si="4"/>
        <v>802736058.39999998</v>
      </c>
      <c r="D34" s="4">
        <v>19891165623</v>
      </c>
      <c r="E34" s="5">
        <v>20037561929</v>
      </c>
      <c r="F34" s="5">
        <f t="shared" si="12"/>
        <v>106582776.21808511</v>
      </c>
      <c r="G34" s="5">
        <v>2016013457</v>
      </c>
      <c r="H34" s="5">
        <f t="shared" si="5"/>
        <v>19384744.778846152</v>
      </c>
      <c r="I34" s="4">
        <v>2698948574</v>
      </c>
      <c r="J34" s="5">
        <v>1341934985</v>
      </c>
      <c r="K34" s="5">
        <f t="shared" si="13"/>
        <v>5840068.1714285715</v>
      </c>
      <c r="L34" s="5">
        <v>204402386</v>
      </c>
      <c r="M34" s="5">
        <f t="shared" si="14"/>
        <v>828798567.625</v>
      </c>
      <c r="N34" s="5">
        <f t="shared" si="15"/>
        <v>35314078.552631579</v>
      </c>
      <c r="O34" s="5">
        <v>142123684439</v>
      </c>
      <c r="P34" s="5">
        <f t="shared" si="6"/>
        <v>245040835.23965517</v>
      </c>
      <c r="Q34" s="5">
        <v>63557621484</v>
      </c>
      <c r="R34" s="5">
        <f t="shared" si="7"/>
        <v>106640304.50335571</v>
      </c>
      <c r="S34" s="5">
        <v>927863732</v>
      </c>
      <c r="T34" s="5">
        <f t="shared" si="8"/>
        <v>15387458.242122721</v>
      </c>
      <c r="U34" s="3">
        <v>3509862648</v>
      </c>
      <c r="V34" s="4">
        <f t="shared" si="10"/>
        <v>49913105.81736549</v>
      </c>
    </row>
    <row r="35" spans="1:22" ht="21">
      <c r="A35" s="19" t="s">
        <v>52</v>
      </c>
      <c r="B35" s="4">
        <v>33164</v>
      </c>
      <c r="C35" s="5">
        <f t="shared" si="4"/>
        <v>1326.56</v>
      </c>
      <c r="D35" s="4">
        <v>19483</v>
      </c>
      <c r="E35" s="5">
        <v>55533</v>
      </c>
      <c r="F35" s="5">
        <f t="shared" si="12"/>
        <v>295.38829787234044</v>
      </c>
      <c r="G35" s="5">
        <v>24793</v>
      </c>
      <c r="H35" s="5">
        <f t="shared" si="5"/>
        <v>238.39423076923077</v>
      </c>
      <c r="I35" s="4">
        <v>63850</v>
      </c>
      <c r="J35" s="5">
        <v>11752</v>
      </c>
      <c r="K35" s="5">
        <f t="shared" si="13"/>
        <v>220.11428571428573</v>
      </c>
      <c r="L35" s="5">
        <v>7704</v>
      </c>
      <c r="M35" s="5">
        <f t="shared" si="14"/>
        <v>811.79166666666663</v>
      </c>
      <c r="N35" s="5">
        <f t="shared" si="15"/>
        <v>309.26315789473682</v>
      </c>
      <c r="O35" s="5">
        <v>205017728</v>
      </c>
      <c r="P35" s="5">
        <f t="shared" si="6"/>
        <v>353478.84137931035</v>
      </c>
      <c r="Q35" s="5">
        <v>52649659</v>
      </c>
      <c r="R35" s="5">
        <f t="shared" si="7"/>
        <v>88338.354026845642</v>
      </c>
      <c r="S35" s="5">
        <v>54895</v>
      </c>
      <c r="T35" s="5">
        <f t="shared" si="8"/>
        <v>910.36484245439476</v>
      </c>
      <c r="U35" s="3">
        <v>1833901</v>
      </c>
      <c r="V35" s="4">
        <f t="shared" si="10"/>
        <v>26079.566026246503</v>
      </c>
    </row>
    <row r="36" spans="1:22" ht="21">
      <c r="A36" s="19" t="s">
        <v>53</v>
      </c>
      <c r="B36" s="4">
        <v>1088048</v>
      </c>
      <c r="C36" s="5">
        <f t="shared" si="4"/>
        <v>43521.919999999998</v>
      </c>
      <c r="D36" s="4">
        <v>721980</v>
      </c>
      <c r="E36" s="5">
        <v>1305550</v>
      </c>
      <c r="F36" s="5">
        <f t="shared" si="12"/>
        <v>6944.4148936170213</v>
      </c>
      <c r="G36" s="5">
        <v>2396169</v>
      </c>
      <c r="H36" s="5">
        <f t="shared" si="5"/>
        <v>23040.086538461539</v>
      </c>
      <c r="I36" s="4">
        <v>2395895</v>
      </c>
      <c r="J36" s="5">
        <v>718450</v>
      </c>
      <c r="K36" s="5">
        <f t="shared" si="13"/>
        <v>3159.5142857142855</v>
      </c>
      <c r="L36" s="5">
        <v>110583</v>
      </c>
      <c r="M36" s="5">
        <f t="shared" si="14"/>
        <v>30082.5</v>
      </c>
      <c r="N36" s="5">
        <f t="shared" si="15"/>
        <v>18906.57894736842</v>
      </c>
      <c r="O36" s="5">
        <v>155407280</v>
      </c>
      <c r="P36" s="5">
        <f t="shared" si="6"/>
        <v>267943.58620689658</v>
      </c>
      <c r="Q36" s="5">
        <v>96162314</v>
      </c>
      <c r="R36" s="5">
        <f t="shared" si="7"/>
        <v>161346.16442953021</v>
      </c>
      <c r="S36" s="5">
        <v>4030080</v>
      </c>
      <c r="T36" s="5">
        <f t="shared" si="8"/>
        <v>66833.830845771154</v>
      </c>
      <c r="U36" s="3">
        <v>22595057</v>
      </c>
      <c r="V36" s="4">
        <f t="shared" si="10"/>
        <v>321320.11537062423</v>
      </c>
    </row>
    <row r="37" spans="1:22" ht="21">
      <c r="A37" s="19" t="s">
        <v>54</v>
      </c>
      <c r="B37" s="4">
        <v>599136</v>
      </c>
      <c r="C37" s="5">
        <f t="shared" si="4"/>
        <v>23965.439999999999</v>
      </c>
      <c r="D37" s="4">
        <v>427992</v>
      </c>
      <c r="E37" s="5">
        <v>867566</v>
      </c>
      <c r="F37" s="5">
        <f t="shared" si="12"/>
        <v>4614.7127659574471</v>
      </c>
      <c r="G37" s="5">
        <v>4594344</v>
      </c>
      <c r="H37" s="5">
        <f t="shared" si="5"/>
        <v>44176.384615384617</v>
      </c>
      <c r="I37" s="4">
        <v>9870999</v>
      </c>
      <c r="J37" s="5">
        <v>187230</v>
      </c>
      <c r="K37" s="5">
        <f t="shared" si="13"/>
        <v>2428.0285714285715</v>
      </c>
      <c r="L37" s="5">
        <v>84981</v>
      </c>
      <c r="M37" s="5">
        <f t="shared" si="14"/>
        <v>17833</v>
      </c>
      <c r="N37" s="5">
        <f t="shared" si="15"/>
        <v>4927.105263157895</v>
      </c>
      <c r="O37" s="5">
        <v>14944313</v>
      </c>
      <c r="P37" s="5">
        <f t="shared" si="6"/>
        <v>25766.056896551723</v>
      </c>
      <c r="Q37" s="5">
        <v>23369141</v>
      </c>
      <c r="R37" s="5">
        <f t="shared" si="7"/>
        <v>39209.968120805366</v>
      </c>
      <c r="S37" s="5">
        <v>417941</v>
      </c>
      <c r="T37" s="5">
        <f t="shared" si="8"/>
        <v>6931.0281923714765</v>
      </c>
      <c r="U37" s="3">
        <v>3623735</v>
      </c>
      <c r="V37" s="4">
        <f t="shared" si="10"/>
        <v>51532.463417665604</v>
      </c>
    </row>
    <row r="39" spans="1:22" hidden="1">
      <c r="A39" t="s">
        <v>65</v>
      </c>
      <c r="B39" s="1">
        <v>0</v>
      </c>
      <c r="C39" s="1">
        <f t="shared" si="4"/>
        <v>0</v>
      </c>
      <c r="D39">
        <v>0</v>
      </c>
      <c r="E39" s="1">
        <v>0</v>
      </c>
      <c r="F39" s="1">
        <f t="shared" ref="F39:F44" si="16">E39/188</f>
        <v>0</v>
      </c>
      <c r="G39" s="1">
        <v>0</v>
      </c>
      <c r="H39" s="1">
        <f t="shared" si="5"/>
        <v>0</v>
      </c>
      <c r="I39">
        <v>0</v>
      </c>
      <c r="J39" s="1">
        <v>0</v>
      </c>
      <c r="K39" s="1">
        <f t="shared" ref="K39:K44" si="17">L39/35</f>
        <v>0</v>
      </c>
      <c r="L39" s="1">
        <v>0</v>
      </c>
      <c r="M39" s="1" t="e">
        <f>#REF!/24</f>
        <v>#REF!</v>
      </c>
      <c r="N39" s="1">
        <f t="shared" ref="N39:N44" si="18">J39/38</f>
        <v>0</v>
      </c>
      <c r="O39" s="1">
        <v>0</v>
      </c>
      <c r="P39" s="1">
        <f t="shared" si="6"/>
        <v>0</v>
      </c>
      <c r="Q39" s="1">
        <v>0</v>
      </c>
      <c r="R39" s="1">
        <f t="shared" si="7"/>
        <v>0</v>
      </c>
      <c r="S39" s="1">
        <v>0</v>
      </c>
      <c r="T39" s="1">
        <f t="shared" ref="T39:T44" si="19">S39/60.3</f>
        <v>0</v>
      </c>
      <c r="U39">
        <v>0</v>
      </c>
    </row>
    <row r="40" spans="1:22" hidden="1">
      <c r="A40" t="s">
        <v>66</v>
      </c>
      <c r="B40" s="1">
        <v>0</v>
      </c>
      <c r="C40" s="1">
        <f t="shared" si="4"/>
        <v>0</v>
      </c>
      <c r="D40">
        <v>0</v>
      </c>
      <c r="E40" s="1">
        <v>0</v>
      </c>
      <c r="F40" s="1">
        <f t="shared" si="16"/>
        <v>0</v>
      </c>
      <c r="G40" s="1">
        <v>0</v>
      </c>
      <c r="H40" s="1">
        <f t="shared" si="5"/>
        <v>0</v>
      </c>
      <c r="I40">
        <v>0</v>
      </c>
      <c r="J40" s="1">
        <v>0</v>
      </c>
      <c r="K40" s="1">
        <f t="shared" si="17"/>
        <v>0</v>
      </c>
      <c r="L40" s="1">
        <v>0</v>
      </c>
      <c r="M40" s="1">
        <f t="shared" ref="M40:M44" si="20">D40/24</f>
        <v>0</v>
      </c>
      <c r="N40" s="1">
        <f t="shared" si="18"/>
        <v>0</v>
      </c>
      <c r="O40" s="1">
        <v>0</v>
      </c>
      <c r="P40" s="1">
        <f t="shared" si="6"/>
        <v>0</v>
      </c>
      <c r="Q40" s="1">
        <v>0</v>
      </c>
      <c r="R40" s="1">
        <f t="shared" si="7"/>
        <v>0</v>
      </c>
      <c r="S40" s="1">
        <v>0</v>
      </c>
      <c r="T40" s="1">
        <f t="shared" si="19"/>
        <v>0</v>
      </c>
      <c r="U40">
        <v>0</v>
      </c>
    </row>
    <row r="41" spans="1:22" hidden="1">
      <c r="A41" t="s">
        <v>67</v>
      </c>
      <c r="B41" s="1">
        <v>0</v>
      </c>
      <c r="C41" s="1">
        <f t="shared" si="4"/>
        <v>0</v>
      </c>
      <c r="D41">
        <v>0</v>
      </c>
      <c r="E41" s="1">
        <v>0</v>
      </c>
      <c r="F41" s="1">
        <f t="shared" si="16"/>
        <v>0</v>
      </c>
      <c r="G41" s="1">
        <v>0</v>
      </c>
      <c r="H41" s="1">
        <f t="shared" si="5"/>
        <v>0</v>
      </c>
      <c r="I41">
        <v>0</v>
      </c>
      <c r="J41" s="1">
        <v>0</v>
      </c>
      <c r="K41" s="1">
        <f t="shared" si="17"/>
        <v>0</v>
      </c>
      <c r="L41" s="1">
        <v>0</v>
      </c>
      <c r="M41" s="1">
        <f t="shared" si="20"/>
        <v>0</v>
      </c>
      <c r="N41" s="1">
        <f t="shared" si="18"/>
        <v>0</v>
      </c>
      <c r="O41" s="1">
        <v>0</v>
      </c>
      <c r="P41" s="1">
        <f t="shared" si="6"/>
        <v>0</v>
      </c>
      <c r="Q41" s="1">
        <v>0</v>
      </c>
      <c r="R41" s="1">
        <f t="shared" si="7"/>
        <v>0</v>
      </c>
      <c r="S41" s="1">
        <v>0</v>
      </c>
      <c r="T41" s="1">
        <f t="shared" si="19"/>
        <v>0</v>
      </c>
      <c r="U41">
        <v>0</v>
      </c>
    </row>
    <row r="42" spans="1:22" hidden="1">
      <c r="A42" t="s">
        <v>68</v>
      </c>
      <c r="B42" s="1">
        <v>0</v>
      </c>
      <c r="C42" s="1">
        <f t="shared" si="4"/>
        <v>0</v>
      </c>
      <c r="D42">
        <v>0</v>
      </c>
      <c r="E42" s="1">
        <v>0</v>
      </c>
      <c r="F42" s="1">
        <f t="shared" si="16"/>
        <v>0</v>
      </c>
      <c r="G42" s="1">
        <v>0</v>
      </c>
      <c r="H42" s="1">
        <f t="shared" si="5"/>
        <v>0</v>
      </c>
      <c r="I42">
        <v>0</v>
      </c>
      <c r="J42" s="1">
        <v>0</v>
      </c>
      <c r="K42" s="1">
        <f t="shared" si="17"/>
        <v>0</v>
      </c>
      <c r="L42" s="1">
        <v>0</v>
      </c>
      <c r="M42" s="1">
        <f t="shared" si="20"/>
        <v>0</v>
      </c>
      <c r="N42" s="1">
        <f t="shared" si="18"/>
        <v>0</v>
      </c>
      <c r="O42" s="1">
        <v>0</v>
      </c>
      <c r="P42" s="1">
        <f t="shared" si="6"/>
        <v>0</v>
      </c>
      <c r="Q42" s="1">
        <v>0</v>
      </c>
      <c r="R42" s="1">
        <f t="shared" si="7"/>
        <v>0</v>
      </c>
      <c r="S42" s="1">
        <v>0</v>
      </c>
      <c r="T42" s="1">
        <f t="shared" si="19"/>
        <v>0</v>
      </c>
      <c r="U42">
        <v>0</v>
      </c>
    </row>
    <row r="43" spans="1:22" hidden="1">
      <c r="A43" t="s">
        <v>69</v>
      </c>
      <c r="B43" s="1">
        <v>0</v>
      </c>
      <c r="C43" s="1">
        <f t="shared" ref="C43:C44" si="21">B43/25</f>
        <v>0</v>
      </c>
      <c r="D43">
        <v>0</v>
      </c>
      <c r="E43" s="1">
        <v>0</v>
      </c>
      <c r="F43" s="1">
        <f t="shared" si="16"/>
        <v>0</v>
      </c>
      <c r="G43" s="1">
        <v>0</v>
      </c>
      <c r="H43" s="1">
        <f t="shared" ref="H43:H44" si="22">G43/104</f>
        <v>0</v>
      </c>
      <c r="I43">
        <v>0</v>
      </c>
      <c r="J43" s="1">
        <v>0</v>
      </c>
      <c r="K43" s="1">
        <f t="shared" si="17"/>
        <v>0</v>
      </c>
      <c r="L43" s="1">
        <v>0</v>
      </c>
      <c r="M43" s="1">
        <f t="shared" si="20"/>
        <v>0</v>
      </c>
      <c r="N43" s="1">
        <f t="shared" si="18"/>
        <v>0</v>
      </c>
      <c r="O43" s="1">
        <v>0</v>
      </c>
      <c r="P43" s="1">
        <f t="shared" ref="P43:P44" si="23">O43/580</f>
        <v>0</v>
      </c>
      <c r="Q43" s="1">
        <v>0</v>
      </c>
      <c r="R43" s="1">
        <f t="shared" ref="R43:R44" si="24">Q43/596</f>
        <v>0</v>
      </c>
      <c r="S43" s="1">
        <v>0</v>
      </c>
      <c r="T43" s="1">
        <f t="shared" si="19"/>
        <v>0</v>
      </c>
      <c r="U43">
        <v>0</v>
      </c>
    </row>
    <row r="44" spans="1:22" hidden="1">
      <c r="A44" t="s">
        <v>70</v>
      </c>
      <c r="B44" s="1">
        <v>0</v>
      </c>
      <c r="C44" s="1">
        <f t="shared" si="21"/>
        <v>0</v>
      </c>
      <c r="D44" s="1">
        <v>0</v>
      </c>
      <c r="E44" s="1">
        <v>0</v>
      </c>
      <c r="F44" s="1">
        <f t="shared" si="16"/>
        <v>0</v>
      </c>
      <c r="G44" s="1">
        <v>0</v>
      </c>
      <c r="H44" s="1">
        <f t="shared" si="22"/>
        <v>0</v>
      </c>
      <c r="I44" s="1"/>
      <c r="J44" s="1">
        <v>0</v>
      </c>
      <c r="K44" s="1">
        <f t="shared" si="17"/>
        <v>0</v>
      </c>
      <c r="L44" s="1">
        <v>0</v>
      </c>
      <c r="M44" s="1">
        <f t="shared" si="20"/>
        <v>0</v>
      </c>
      <c r="N44" s="1">
        <f t="shared" si="18"/>
        <v>0</v>
      </c>
      <c r="O44" s="1">
        <v>0</v>
      </c>
      <c r="P44" s="1">
        <f t="shared" si="23"/>
        <v>0</v>
      </c>
      <c r="Q44" s="1">
        <v>0</v>
      </c>
      <c r="R44" s="1">
        <f t="shared" si="24"/>
        <v>0</v>
      </c>
      <c r="S44" s="1">
        <v>0</v>
      </c>
      <c r="T44" s="1">
        <f t="shared" si="19"/>
        <v>0</v>
      </c>
    </row>
  </sheetData>
  <phoneticPr fontId="1" type="noConversion"/>
  <pageMargins left="0.7" right="0.7" top="0.75" bottom="0.75" header="0.3" footer="0.3"/>
  <pageSetup paperSize="9" scale="60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C8B4-5DA7-D94F-A77F-DFFCB900D54A}">
  <dimension ref="B2:G67"/>
  <sheetViews>
    <sheetView workbookViewId="0">
      <selection activeCell="B2" sqref="B2:B67"/>
    </sheetView>
  </sheetViews>
  <sheetFormatPr baseColWidth="10" defaultRowHeight="15"/>
  <cols>
    <col min="2" max="2" width="13" bestFit="1" customWidth="1"/>
    <col min="3" max="3" width="55.5" bestFit="1" customWidth="1"/>
    <col min="4" max="4" width="13" bestFit="1" customWidth="1"/>
    <col min="5" max="5" width="6" bestFit="1" customWidth="1"/>
    <col min="6" max="6" width="9" bestFit="1" customWidth="1"/>
    <col min="7" max="7" width="20" bestFit="1" customWidth="1"/>
  </cols>
  <sheetData>
    <row r="2" spans="2:7">
      <c r="B2">
        <v>26501527655</v>
      </c>
      <c r="C2" t="s">
        <v>0</v>
      </c>
      <c r="D2">
        <v>4758974529</v>
      </c>
      <c r="E2">
        <v>6.77</v>
      </c>
      <c r="F2">
        <v>0.377</v>
      </c>
      <c r="G2" t="s">
        <v>1</v>
      </c>
    </row>
    <row r="3" spans="2:7">
      <c r="B3">
        <v>46321101402</v>
      </c>
      <c r="C3" t="s">
        <v>2</v>
      </c>
      <c r="D3">
        <v>5974363556</v>
      </c>
      <c r="E3">
        <v>8.5</v>
      </c>
      <c r="F3">
        <v>1.75</v>
      </c>
      <c r="G3" t="s">
        <v>3</v>
      </c>
    </row>
    <row r="4" spans="2:7">
      <c r="B4">
        <v>1140865871</v>
      </c>
      <c r="C4" t="s">
        <v>4</v>
      </c>
      <c r="D4">
        <v>6005396627</v>
      </c>
      <c r="E4">
        <v>8.5399999999999991</v>
      </c>
      <c r="F4">
        <v>16.224</v>
      </c>
      <c r="G4" t="s">
        <v>5</v>
      </c>
    </row>
    <row r="5" spans="2:7">
      <c r="B5">
        <v>183610642</v>
      </c>
      <c r="C5" t="s">
        <v>6</v>
      </c>
      <c r="D5">
        <v>6036786516</v>
      </c>
      <c r="E5">
        <v>8.58</v>
      </c>
      <c r="F5">
        <v>16.094000000000001</v>
      </c>
      <c r="G5" t="s">
        <v>7</v>
      </c>
    </row>
    <row r="6" spans="2:7">
      <c r="B6">
        <v>2685950250</v>
      </c>
      <c r="C6" t="s">
        <v>8</v>
      </c>
      <c r="D6">
        <v>6068603518</v>
      </c>
      <c r="E6">
        <v>8.6300000000000008</v>
      </c>
      <c r="F6">
        <v>38.195999999999998</v>
      </c>
      <c r="G6" t="s">
        <v>5</v>
      </c>
    </row>
    <row r="7" spans="2:7">
      <c r="B7">
        <v>106343678</v>
      </c>
      <c r="C7" t="s">
        <v>9</v>
      </c>
      <c r="D7">
        <v>6079571988</v>
      </c>
      <c r="E7">
        <v>8.65</v>
      </c>
      <c r="F7">
        <v>3.96</v>
      </c>
      <c r="G7" t="s">
        <v>10</v>
      </c>
    </row>
    <row r="8" spans="2:7">
      <c r="B8">
        <v>191752713</v>
      </c>
      <c r="C8" t="s">
        <v>11</v>
      </c>
      <c r="D8">
        <v>4863987852</v>
      </c>
      <c r="E8">
        <v>6.92</v>
      </c>
      <c r="F8">
        <v>2.7269999999999999</v>
      </c>
      <c r="G8" t="s">
        <v>5</v>
      </c>
    </row>
    <row r="9" spans="2:7">
      <c r="B9">
        <v>70319.463281999997</v>
      </c>
      <c r="C9" t="s">
        <v>12</v>
      </c>
      <c r="D9">
        <v>70319474885</v>
      </c>
      <c r="E9">
        <v>100</v>
      </c>
      <c r="F9">
        <v>7.9989999999999997</v>
      </c>
      <c r="G9" t="s">
        <v>13</v>
      </c>
    </row>
    <row r="10" spans="2:7">
      <c r="B10">
        <v>70319.464416000003</v>
      </c>
      <c r="C10" t="s">
        <v>14</v>
      </c>
      <c r="D10">
        <v>70319464416</v>
      </c>
      <c r="E10">
        <v>100</v>
      </c>
      <c r="F10">
        <v>7.9989999999999997</v>
      </c>
      <c r="G10" t="s">
        <v>13</v>
      </c>
    </row>
    <row r="11" spans="2:7">
      <c r="B11">
        <v>24813</v>
      </c>
      <c r="C11" t="s">
        <v>15</v>
      </c>
      <c r="D11">
        <v>70319446034</v>
      </c>
      <c r="E11">
        <v>100</v>
      </c>
      <c r="F11">
        <v>0.35299999999999998</v>
      </c>
      <c r="G11" t="s">
        <v>16</v>
      </c>
    </row>
    <row r="12" spans="2:7">
      <c r="B12">
        <v>24811</v>
      </c>
      <c r="C12" t="s">
        <v>17</v>
      </c>
      <c r="D12">
        <v>70319420688</v>
      </c>
      <c r="E12">
        <v>100</v>
      </c>
      <c r="F12">
        <v>0.35299999999999998</v>
      </c>
      <c r="G12" t="s">
        <v>16</v>
      </c>
    </row>
    <row r="13" spans="2:7">
      <c r="B13">
        <v>0</v>
      </c>
      <c r="C13" t="s">
        <v>18</v>
      </c>
      <c r="D13">
        <v>70319387842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70319266359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70319090430</v>
      </c>
      <c r="E15">
        <v>100</v>
      </c>
      <c r="F15">
        <v>0</v>
      </c>
      <c r="G15" t="s">
        <v>16</v>
      </c>
    </row>
    <row r="16" spans="2:7">
      <c r="B16">
        <v>11725347118</v>
      </c>
      <c r="C16" t="s">
        <v>21</v>
      </c>
      <c r="D16">
        <v>4863885204</v>
      </c>
      <c r="E16">
        <v>6.92</v>
      </c>
      <c r="F16">
        <v>166.744</v>
      </c>
      <c r="G16" t="s">
        <v>5</v>
      </c>
    </row>
    <row r="17" spans="2:7">
      <c r="B17">
        <v>357259307</v>
      </c>
      <c r="C17" t="s">
        <v>22</v>
      </c>
      <c r="D17">
        <v>4864450895</v>
      </c>
      <c r="E17">
        <v>6.92</v>
      </c>
      <c r="F17">
        <v>3.05</v>
      </c>
      <c r="G17" t="s">
        <v>23</v>
      </c>
    </row>
    <row r="18" spans="2:7">
      <c r="B18">
        <v>3497779089</v>
      </c>
      <c r="C18" t="s">
        <v>24</v>
      </c>
      <c r="D18">
        <v>4864122435</v>
      </c>
      <c r="E18">
        <v>6.92</v>
      </c>
      <c r="F18">
        <v>49.741</v>
      </c>
      <c r="G18" t="s">
        <v>5</v>
      </c>
    </row>
    <row r="19" spans="2:7">
      <c r="B19">
        <v>584590374</v>
      </c>
      <c r="C19" t="s">
        <v>25</v>
      </c>
      <c r="D19">
        <v>4864738713</v>
      </c>
      <c r="E19">
        <v>6.92</v>
      </c>
    </row>
    <row r="20" spans="2:7">
      <c r="B20">
        <v>93326424</v>
      </c>
      <c r="C20" t="s">
        <v>26</v>
      </c>
      <c r="D20">
        <v>4864666233</v>
      </c>
      <c r="E20">
        <v>6.92</v>
      </c>
      <c r="F20">
        <v>1.327</v>
      </c>
      <c r="G20" t="s">
        <v>5</v>
      </c>
    </row>
    <row r="21" spans="2:7">
      <c r="B21">
        <v>209818036</v>
      </c>
      <c r="C21" t="s">
        <v>27</v>
      </c>
      <c r="D21">
        <v>4864409710</v>
      </c>
      <c r="E21">
        <v>6.92</v>
      </c>
      <c r="F21">
        <v>2.984</v>
      </c>
      <c r="G21" t="s">
        <v>5</v>
      </c>
    </row>
    <row r="22" spans="2:7">
      <c r="B22">
        <v>12260515685</v>
      </c>
      <c r="C22" t="s">
        <v>28</v>
      </c>
      <c r="D22">
        <v>4864392560</v>
      </c>
      <c r="E22">
        <v>6.92</v>
      </c>
      <c r="F22">
        <v>174.35499999999999</v>
      </c>
      <c r="G22" t="s">
        <v>5</v>
      </c>
    </row>
    <row r="23" spans="2:7">
      <c r="B23">
        <v>3399023070</v>
      </c>
      <c r="C23" t="s">
        <v>29</v>
      </c>
      <c r="D23">
        <v>4861302445</v>
      </c>
      <c r="E23">
        <v>6.91</v>
      </c>
      <c r="F23">
        <v>48.337000000000003</v>
      </c>
      <c r="G23" t="s">
        <v>5</v>
      </c>
    </row>
    <row r="24" spans="2:7">
      <c r="B24">
        <v>8490468</v>
      </c>
      <c r="C24" t="s">
        <v>30</v>
      </c>
      <c r="D24">
        <v>4829795475</v>
      </c>
      <c r="E24">
        <v>6.87</v>
      </c>
      <c r="F24">
        <v>0.121</v>
      </c>
      <c r="G24" t="s">
        <v>5</v>
      </c>
    </row>
    <row r="25" spans="2:7">
      <c r="B25">
        <v>19714409</v>
      </c>
      <c r="C25" t="s">
        <v>31</v>
      </c>
      <c r="D25">
        <v>4798181192</v>
      </c>
      <c r="E25">
        <v>6.82</v>
      </c>
      <c r="F25">
        <v>0.28000000000000003</v>
      </c>
      <c r="G25" t="s">
        <v>5</v>
      </c>
    </row>
    <row r="26" spans="2:7">
      <c r="B26">
        <v>3039506</v>
      </c>
      <c r="C26" t="s">
        <v>32</v>
      </c>
      <c r="D26">
        <v>4765799200</v>
      </c>
      <c r="E26">
        <v>6.78</v>
      </c>
      <c r="F26">
        <v>4.2999999999999997E-2</v>
      </c>
      <c r="G26" t="s">
        <v>5</v>
      </c>
    </row>
    <row r="27" spans="2:7">
      <c r="B27">
        <v>102705622</v>
      </c>
      <c r="C27" t="s">
        <v>33</v>
      </c>
      <c r="D27">
        <v>4736055920</v>
      </c>
      <c r="E27">
        <v>6.74</v>
      </c>
      <c r="F27">
        <v>1.4610000000000001</v>
      </c>
      <c r="G27" t="s">
        <v>5</v>
      </c>
    </row>
    <row r="28" spans="2:7">
      <c r="B28">
        <v>93446695</v>
      </c>
      <c r="C28" t="s">
        <v>34</v>
      </c>
      <c r="D28">
        <v>4735020189</v>
      </c>
      <c r="E28">
        <v>6.73</v>
      </c>
      <c r="F28">
        <v>1.329</v>
      </c>
      <c r="G28" t="s">
        <v>5</v>
      </c>
    </row>
    <row r="29" spans="2:7">
      <c r="B29">
        <v>589705</v>
      </c>
      <c r="C29" t="s">
        <v>35</v>
      </c>
      <c r="D29">
        <v>4735123908</v>
      </c>
      <c r="E29">
        <v>6.73</v>
      </c>
      <c r="F29">
        <v>8.0000000000000002E-3</v>
      </c>
      <c r="G29" t="s">
        <v>5</v>
      </c>
    </row>
    <row r="30" spans="2:7">
      <c r="B30">
        <v>1300181</v>
      </c>
      <c r="C30" t="s">
        <v>36</v>
      </c>
      <c r="D30">
        <v>4735523759</v>
      </c>
      <c r="E30">
        <v>6.73</v>
      </c>
      <c r="F30">
        <v>1.7999999999999999E-2</v>
      </c>
      <c r="G30" t="s">
        <v>5</v>
      </c>
    </row>
    <row r="31" spans="2:7">
      <c r="B31">
        <v>1687978</v>
      </c>
      <c r="C31" t="s">
        <v>37</v>
      </c>
      <c r="D31">
        <v>4735730080</v>
      </c>
      <c r="E31">
        <v>6.74</v>
      </c>
      <c r="F31">
        <v>2.4E-2</v>
      </c>
      <c r="G31" t="s">
        <v>5</v>
      </c>
    </row>
    <row r="32" spans="2:7">
      <c r="B32">
        <v>77742989</v>
      </c>
      <c r="C32" t="s">
        <v>38</v>
      </c>
      <c r="D32">
        <v>4736508052</v>
      </c>
      <c r="E32">
        <v>6.74</v>
      </c>
      <c r="F32">
        <v>1.1060000000000001</v>
      </c>
      <c r="G32" t="s">
        <v>5</v>
      </c>
    </row>
    <row r="33" spans="2:7">
      <c r="B33">
        <v>12699441994</v>
      </c>
      <c r="C33" t="s">
        <v>39</v>
      </c>
      <c r="D33">
        <v>4736033051</v>
      </c>
      <c r="E33">
        <v>6.74</v>
      </c>
      <c r="F33">
        <v>180.596</v>
      </c>
      <c r="G33" t="s">
        <v>5</v>
      </c>
    </row>
    <row r="34" spans="2:7">
      <c r="B34">
        <v>202002504</v>
      </c>
      <c r="C34" t="s">
        <v>40</v>
      </c>
      <c r="D34">
        <v>4736078977</v>
      </c>
      <c r="E34">
        <v>6.74</v>
      </c>
      <c r="F34">
        <v>2.8730000000000002</v>
      </c>
      <c r="G34" t="s">
        <v>5</v>
      </c>
    </row>
    <row r="35" spans="2:7">
      <c r="B35">
        <v>107656088</v>
      </c>
      <c r="C35" t="s">
        <v>33</v>
      </c>
      <c r="D35">
        <v>4735674566</v>
      </c>
      <c r="E35">
        <v>6.74</v>
      </c>
      <c r="F35">
        <v>1.5309999999999999</v>
      </c>
      <c r="G35" t="s">
        <v>5</v>
      </c>
    </row>
    <row r="36" spans="2:7">
      <c r="B36">
        <v>95798757</v>
      </c>
      <c r="C36" t="s">
        <v>34</v>
      </c>
      <c r="D36">
        <v>4735921746</v>
      </c>
      <c r="E36">
        <v>6.74</v>
      </c>
      <c r="F36">
        <v>1.3620000000000001</v>
      </c>
      <c r="G36" t="s">
        <v>5</v>
      </c>
    </row>
    <row r="37" spans="2:7">
      <c r="B37">
        <v>79212666</v>
      </c>
      <c r="C37" t="s">
        <v>41</v>
      </c>
      <c r="D37">
        <v>4736489435</v>
      </c>
      <c r="E37">
        <v>6.74</v>
      </c>
      <c r="F37">
        <v>1.1259999999999999</v>
      </c>
      <c r="G37" t="s">
        <v>5</v>
      </c>
    </row>
    <row r="38" spans="2:7">
      <c r="B38">
        <v>8927616</v>
      </c>
      <c r="C38" t="s">
        <v>42</v>
      </c>
      <c r="D38">
        <v>4736800229</v>
      </c>
      <c r="E38">
        <v>6.74</v>
      </c>
      <c r="F38">
        <v>0.127</v>
      </c>
      <c r="G38" t="s">
        <v>5</v>
      </c>
    </row>
    <row r="39" spans="2:7">
      <c r="B39">
        <v>129362979</v>
      </c>
      <c r="C39" t="s">
        <v>43</v>
      </c>
      <c r="D39">
        <v>4737948553</v>
      </c>
      <c r="E39">
        <v>6.74</v>
      </c>
      <c r="F39">
        <v>1.84</v>
      </c>
      <c r="G39" t="s">
        <v>5</v>
      </c>
    </row>
    <row r="40" spans="2:7">
      <c r="B40">
        <v>3178346</v>
      </c>
      <c r="C40" t="s">
        <v>44</v>
      </c>
      <c r="D40">
        <v>4736988906</v>
      </c>
      <c r="E40">
        <v>6.74</v>
      </c>
      <c r="F40">
        <v>2.46</v>
      </c>
      <c r="G40" t="s">
        <v>45</v>
      </c>
    </row>
    <row r="41" spans="2:7">
      <c r="B41">
        <v>31084967</v>
      </c>
      <c r="C41" t="s">
        <v>46</v>
      </c>
      <c r="D41">
        <v>2366387092</v>
      </c>
      <c r="E41">
        <v>3.37</v>
      </c>
      <c r="F41">
        <v>0.442</v>
      </c>
      <c r="G41" t="s">
        <v>5</v>
      </c>
    </row>
    <row r="42" spans="2:7">
      <c r="B42">
        <v>1997057</v>
      </c>
      <c r="C42" t="s">
        <v>47</v>
      </c>
      <c r="D42">
        <v>2367552897</v>
      </c>
      <c r="E42">
        <v>3.37</v>
      </c>
      <c r="F42">
        <v>2.8000000000000001E-2</v>
      </c>
      <c r="G42" t="s">
        <v>5</v>
      </c>
    </row>
    <row r="43" spans="2:7">
      <c r="B43">
        <v>13223652610</v>
      </c>
      <c r="C43" t="s">
        <v>48</v>
      </c>
      <c r="D43">
        <v>3551260169</v>
      </c>
      <c r="E43">
        <v>5.05</v>
      </c>
      <c r="F43">
        <v>188.05099999999999</v>
      </c>
      <c r="G43" t="s">
        <v>5</v>
      </c>
    </row>
    <row r="44" spans="2:7">
      <c r="B44">
        <v>12824772</v>
      </c>
      <c r="C44" t="s">
        <v>49</v>
      </c>
      <c r="D44">
        <v>4736058032</v>
      </c>
      <c r="E44">
        <v>6.74</v>
      </c>
      <c r="F44">
        <v>0.1</v>
      </c>
      <c r="G44" t="s">
        <v>50</v>
      </c>
    </row>
    <row r="45" spans="2:7">
      <c r="B45">
        <v>3509862648</v>
      </c>
      <c r="C45" t="s">
        <v>51</v>
      </c>
      <c r="D45">
        <v>4737258943</v>
      </c>
      <c r="E45">
        <v>6.74</v>
      </c>
      <c r="F45">
        <v>49.912999999999997</v>
      </c>
      <c r="G45" t="s">
        <v>5</v>
      </c>
    </row>
    <row r="46" spans="2:7">
      <c r="B46">
        <v>1833901</v>
      </c>
      <c r="C46" t="s">
        <v>52</v>
      </c>
      <c r="D46">
        <v>4736627549</v>
      </c>
      <c r="E46">
        <v>6.74</v>
      </c>
      <c r="F46">
        <v>2.5999999999999999E-2</v>
      </c>
      <c r="G46" t="s">
        <v>5</v>
      </c>
    </row>
    <row r="47" spans="2:7">
      <c r="B47">
        <v>22595057</v>
      </c>
      <c r="C47" t="s">
        <v>53</v>
      </c>
      <c r="D47">
        <v>4737031434</v>
      </c>
      <c r="E47">
        <v>6.74</v>
      </c>
      <c r="F47">
        <v>0.32100000000000001</v>
      </c>
      <c r="G47" t="s">
        <v>5</v>
      </c>
    </row>
    <row r="48" spans="2:7">
      <c r="B48">
        <v>3623735</v>
      </c>
      <c r="C48" t="s">
        <v>54</v>
      </c>
      <c r="D48">
        <v>4736168401</v>
      </c>
      <c r="E48">
        <v>6.74</v>
      </c>
      <c r="F48">
        <v>16.04</v>
      </c>
      <c r="G48" t="s">
        <v>55</v>
      </c>
    </row>
    <row r="49" spans="2:7">
      <c r="B49">
        <v>2541263941</v>
      </c>
      <c r="C49" t="s">
        <v>56</v>
      </c>
      <c r="D49">
        <v>4734946311</v>
      </c>
      <c r="E49">
        <v>6.73</v>
      </c>
      <c r="F49">
        <v>36.139000000000003</v>
      </c>
      <c r="G49" t="s">
        <v>5</v>
      </c>
    </row>
    <row r="50" spans="2:7">
      <c r="B50">
        <v>100913503</v>
      </c>
      <c r="C50" t="s">
        <v>57</v>
      </c>
      <c r="D50">
        <v>4735756555</v>
      </c>
      <c r="E50">
        <v>6.74</v>
      </c>
      <c r="F50">
        <v>1.4350000000000001</v>
      </c>
      <c r="G50" t="s">
        <v>5</v>
      </c>
    </row>
    <row r="51" spans="2:7">
      <c r="B51">
        <v>545840</v>
      </c>
      <c r="C51" t="s">
        <v>35</v>
      </c>
      <c r="D51">
        <v>4734597093</v>
      </c>
      <c r="E51">
        <v>6.73</v>
      </c>
      <c r="F51">
        <v>8.0000000000000002E-3</v>
      </c>
      <c r="G51" t="s">
        <v>5</v>
      </c>
    </row>
    <row r="52" spans="2:7">
      <c r="B52">
        <v>1332868</v>
      </c>
      <c r="C52" t="s">
        <v>36</v>
      </c>
      <c r="D52">
        <v>4734823018</v>
      </c>
      <c r="E52">
        <v>6.73</v>
      </c>
      <c r="F52">
        <v>1.9E-2</v>
      </c>
      <c r="G52" t="s">
        <v>5</v>
      </c>
    </row>
    <row r="53" spans="2:7">
      <c r="B53">
        <v>1561357</v>
      </c>
      <c r="C53" t="s">
        <v>37</v>
      </c>
      <c r="D53">
        <v>4736057792</v>
      </c>
      <c r="E53">
        <v>6.74</v>
      </c>
      <c r="F53">
        <v>2.1999999999999999E-2</v>
      </c>
      <c r="G53" t="s">
        <v>5</v>
      </c>
    </row>
    <row r="54" spans="2:7">
      <c r="B54">
        <v>67186292</v>
      </c>
      <c r="C54" t="s">
        <v>38</v>
      </c>
      <c r="D54">
        <v>4735074337</v>
      </c>
      <c r="E54">
        <v>6.74</v>
      </c>
      <c r="F54">
        <v>0.95499999999999996</v>
      </c>
      <c r="G54" t="s">
        <v>5</v>
      </c>
    </row>
    <row r="55" spans="2:7">
      <c r="B55">
        <v>401814591</v>
      </c>
      <c r="C55" t="s">
        <v>58</v>
      </c>
      <c r="D55">
        <v>4735953669</v>
      </c>
      <c r="E55">
        <v>6.74</v>
      </c>
      <c r="F55">
        <v>5.7140000000000004</v>
      </c>
      <c r="G55" t="s">
        <v>5</v>
      </c>
    </row>
    <row r="56" spans="2:7">
      <c r="B56">
        <v>282</v>
      </c>
      <c r="C56" t="s">
        <v>59</v>
      </c>
      <c r="D56">
        <v>4735442140</v>
      </c>
      <c r="E56">
        <v>6.74</v>
      </c>
      <c r="F56">
        <v>4.0000000000000001E-3</v>
      </c>
      <c r="G56" t="s">
        <v>16</v>
      </c>
    </row>
    <row r="57" spans="2:7">
      <c r="B57">
        <v>0</v>
      </c>
      <c r="C57" t="s">
        <v>60</v>
      </c>
      <c r="D57">
        <v>2368072796</v>
      </c>
      <c r="E57">
        <v>3.37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2368065970</v>
      </c>
      <c r="E58">
        <v>3.37</v>
      </c>
      <c r="F58">
        <v>0</v>
      </c>
      <c r="G58" t="s">
        <v>16</v>
      </c>
    </row>
    <row r="59" spans="2:7">
      <c r="B59">
        <v>199676753</v>
      </c>
      <c r="C59" t="s">
        <v>62</v>
      </c>
      <c r="D59">
        <v>2367194835</v>
      </c>
      <c r="E59">
        <v>3.37</v>
      </c>
      <c r="F59">
        <v>2.84</v>
      </c>
      <c r="G59" t="s">
        <v>5</v>
      </c>
    </row>
    <row r="60" spans="2:7">
      <c r="B60">
        <v>246710962</v>
      </c>
      <c r="C60" t="s">
        <v>63</v>
      </c>
      <c r="D60">
        <v>2368303404</v>
      </c>
      <c r="E60">
        <v>3.37</v>
      </c>
      <c r="F60">
        <v>3.508</v>
      </c>
      <c r="G60" t="s">
        <v>5</v>
      </c>
    </row>
    <row r="61" spans="2:7">
      <c r="B61">
        <v>2256745</v>
      </c>
      <c r="C61" t="s">
        <v>64</v>
      </c>
      <c r="D61">
        <v>3552217180</v>
      </c>
      <c r="E61">
        <v>5.05</v>
      </c>
      <c r="F61">
        <v>3.2000000000000001E-2</v>
      </c>
      <c r="G61" t="s">
        <v>5</v>
      </c>
    </row>
    <row r="62" spans="2:7">
      <c r="B62">
        <v>0</v>
      </c>
      <c r="C62" t="s">
        <v>65</v>
      </c>
      <c r="D62">
        <v>4736082200</v>
      </c>
      <c r="E62">
        <v>6.74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4736389491</v>
      </c>
      <c r="E63">
        <v>6.74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4735538253</v>
      </c>
      <c r="E64">
        <v>6.74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4736004747</v>
      </c>
      <c r="E65">
        <v>6.74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4736258962</v>
      </c>
      <c r="E66">
        <v>6.74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4735725627</v>
      </c>
      <c r="E67">
        <v>6.74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85DD-B24B-3446-8A4F-D0694D99F8D6}">
  <dimension ref="B2:G67"/>
  <sheetViews>
    <sheetView workbookViewId="0">
      <selection activeCell="B2" sqref="B2:B67"/>
    </sheetView>
  </sheetViews>
  <sheetFormatPr baseColWidth="10" defaultRowHeight="15"/>
  <cols>
    <col min="2" max="2" width="13" bestFit="1" customWidth="1"/>
    <col min="3" max="3" width="55.5" bestFit="1" customWidth="1"/>
    <col min="4" max="4" width="13.1640625" bestFit="1" customWidth="1"/>
    <col min="5" max="5" width="6" bestFit="1" customWidth="1"/>
    <col min="6" max="6" width="8" bestFit="1" customWidth="1"/>
    <col min="7" max="7" width="20" bestFit="1" customWidth="1"/>
  </cols>
  <sheetData>
    <row r="2" spans="2:7">
      <c r="B2">
        <v>76596778660</v>
      </c>
      <c r="C2" t="s">
        <v>0</v>
      </c>
      <c r="D2">
        <v>15380885307</v>
      </c>
      <c r="E2">
        <v>6.79</v>
      </c>
      <c r="F2">
        <v>0.33800000000000002</v>
      </c>
      <c r="G2" t="s">
        <v>1</v>
      </c>
    </row>
    <row r="3" spans="2:7">
      <c r="B3">
        <v>15225342389</v>
      </c>
      <c r="C3" t="s">
        <v>2</v>
      </c>
      <c r="D3">
        <v>19251839278</v>
      </c>
      <c r="E3">
        <v>8.49</v>
      </c>
      <c r="F3">
        <v>0.2</v>
      </c>
      <c r="G3" t="s">
        <v>3</v>
      </c>
    </row>
    <row r="4" spans="2:7">
      <c r="B4">
        <v>3002816846</v>
      </c>
      <c r="C4" t="s">
        <v>4</v>
      </c>
      <c r="D4">
        <v>19284279259</v>
      </c>
      <c r="E4">
        <v>8.51</v>
      </c>
      <c r="F4">
        <v>13.247999999999999</v>
      </c>
      <c r="G4" t="s">
        <v>5</v>
      </c>
    </row>
    <row r="5" spans="2:7">
      <c r="B5">
        <v>23123945</v>
      </c>
      <c r="C5" t="s">
        <v>6</v>
      </c>
      <c r="D5">
        <v>19307130482</v>
      </c>
      <c r="E5">
        <v>8.52</v>
      </c>
      <c r="F5">
        <v>0.77</v>
      </c>
      <c r="G5" t="s">
        <v>7</v>
      </c>
    </row>
    <row r="6" spans="2:7">
      <c r="B6">
        <v>4709543228</v>
      </c>
      <c r="C6" t="s">
        <v>8</v>
      </c>
      <c r="D6">
        <v>19307409806</v>
      </c>
      <c r="E6">
        <v>8.52</v>
      </c>
      <c r="F6">
        <v>20.777000000000001</v>
      </c>
      <c r="G6" t="s">
        <v>5</v>
      </c>
    </row>
    <row r="7" spans="2:7">
      <c r="B7">
        <v>90256805</v>
      </c>
      <c r="C7" t="s">
        <v>9</v>
      </c>
      <c r="D7">
        <v>19289241788</v>
      </c>
      <c r="E7">
        <v>8.51</v>
      </c>
      <c r="F7">
        <v>1.92</v>
      </c>
      <c r="G7" t="s">
        <v>10</v>
      </c>
    </row>
    <row r="8" spans="2:7">
      <c r="B8">
        <v>534055353</v>
      </c>
      <c r="C8" t="s">
        <v>11</v>
      </c>
      <c r="D8">
        <v>15386096634</v>
      </c>
      <c r="E8">
        <v>6.79</v>
      </c>
      <c r="F8">
        <v>2.3559999999999999</v>
      </c>
      <c r="G8" t="s">
        <v>5</v>
      </c>
    </row>
    <row r="9" spans="2:7">
      <c r="B9">
        <v>226665.604203</v>
      </c>
      <c r="C9" t="s">
        <v>12</v>
      </c>
      <c r="D9">
        <v>226665602176</v>
      </c>
      <c r="E9">
        <v>100</v>
      </c>
      <c r="F9">
        <v>8</v>
      </c>
      <c r="G9" t="s">
        <v>13</v>
      </c>
    </row>
    <row r="10" spans="2:7">
      <c r="B10">
        <v>226665.594151</v>
      </c>
      <c r="C10" t="s">
        <v>14</v>
      </c>
      <c r="D10">
        <v>226665594151</v>
      </c>
      <c r="E10">
        <v>100</v>
      </c>
      <c r="F10">
        <v>8</v>
      </c>
      <c r="G10" t="s">
        <v>13</v>
      </c>
    </row>
    <row r="11" spans="2:7">
      <c r="B11">
        <v>179</v>
      </c>
      <c r="C11" t="s">
        <v>15</v>
      </c>
      <c r="D11">
        <v>226665645693</v>
      </c>
      <c r="E11">
        <v>100</v>
      </c>
      <c r="F11">
        <v>1E-3</v>
      </c>
      <c r="G11" t="s">
        <v>16</v>
      </c>
    </row>
    <row r="12" spans="2:7">
      <c r="B12">
        <v>177</v>
      </c>
      <c r="C12" t="s">
        <v>17</v>
      </c>
      <c r="D12">
        <v>226665770102</v>
      </c>
      <c r="E12">
        <v>100</v>
      </c>
      <c r="F12">
        <v>1E-3</v>
      </c>
      <c r="G12" t="s">
        <v>16</v>
      </c>
    </row>
    <row r="13" spans="2:7">
      <c r="B13">
        <v>0</v>
      </c>
      <c r="C13" t="s">
        <v>18</v>
      </c>
      <c r="D13">
        <v>226665725013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226665624573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226665646963</v>
      </c>
      <c r="E15">
        <v>100</v>
      </c>
      <c r="F15">
        <v>0</v>
      </c>
      <c r="G15" t="s">
        <v>16</v>
      </c>
    </row>
    <row r="16" spans="2:7">
      <c r="B16">
        <v>4095703737</v>
      </c>
      <c r="C16" t="s">
        <v>21</v>
      </c>
      <c r="D16">
        <v>15359349749</v>
      </c>
      <c r="E16">
        <v>6.78</v>
      </c>
      <c r="F16">
        <v>18.068999999999999</v>
      </c>
      <c r="G16" t="s">
        <v>5</v>
      </c>
    </row>
    <row r="17" spans="2:7">
      <c r="B17">
        <v>564336076</v>
      </c>
      <c r="C17" t="s">
        <v>22</v>
      </c>
      <c r="D17">
        <v>15359489153</v>
      </c>
      <c r="E17">
        <v>6.78</v>
      </c>
      <c r="F17">
        <v>13.78</v>
      </c>
      <c r="G17" t="s">
        <v>23</v>
      </c>
    </row>
    <row r="18" spans="2:7">
      <c r="B18">
        <v>2726905417</v>
      </c>
      <c r="C18" t="s">
        <v>24</v>
      </c>
      <c r="D18">
        <v>15359990989</v>
      </c>
      <c r="E18">
        <v>6.78</v>
      </c>
      <c r="F18">
        <v>12.031000000000001</v>
      </c>
      <c r="G18" t="s">
        <v>5</v>
      </c>
    </row>
    <row r="19" spans="2:7">
      <c r="B19">
        <v>34256707</v>
      </c>
      <c r="C19" t="s">
        <v>25</v>
      </c>
      <c r="D19">
        <v>15359481249</v>
      </c>
      <c r="E19">
        <v>6.78</v>
      </c>
    </row>
    <row r="20" spans="2:7">
      <c r="B20">
        <v>5222095</v>
      </c>
      <c r="C20" t="s">
        <v>26</v>
      </c>
      <c r="D20">
        <v>15359921707</v>
      </c>
      <c r="E20">
        <v>6.78</v>
      </c>
      <c r="F20">
        <v>2.3E-2</v>
      </c>
      <c r="G20" t="s">
        <v>5</v>
      </c>
    </row>
    <row r="21" spans="2:7">
      <c r="B21">
        <v>332469920</v>
      </c>
      <c r="C21" t="s">
        <v>27</v>
      </c>
      <c r="D21">
        <v>15359745349</v>
      </c>
      <c r="E21">
        <v>6.78</v>
      </c>
      <c r="F21">
        <v>1.4670000000000001</v>
      </c>
      <c r="G21" t="s">
        <v>5</v>
      </c>
    </row>
    <row r="22" spans="2:7">
      <c r="B22">
        <v>4128129741</v>
      </c>
      <c r="C22" t="s">
        <v>28</v>
      </c>
      <c r="D22">
        <v>15359983296</v>
      </c>
      <c r="E22">
        <v>6.78</v>
      </c>
      <c r="F22">
        <v>18.212</v>
      </c>
      <c r="G22" t="s">
        <v>5</v>
      </c>
    </row>
    <row r="23" spans="2:7">
      <c r="B23">
        <v>2719534693</v>
      </c>
      <c r="C23" t="s">
        <v>29</v>
      </c>
      <c r="D23">
        <v>15359643837</v>
      </c>
      <c r="E23">
        <v>6.78</v>
      </c>
      <c r="F23">
        <v>11.997999999999999</v>
      </c>
      <c r="G23" t="s">
        <v>5</v>
      </c>
    </row>
    <row r="24" spans="2:7">
      <c r="B24">
        <v>642848645</v>
      </c>
      <c r="C24" t="s">
        <v>30</v>
      </c>
      <c r="D24">
        <v>15360065838</v>
      </c>
      <c r="E24">
        <v>6.78</v>
      </c>
      <c r="F24">
        <v>2.8359999999999999</v>
      </c>
      <c r="G24" t="s">
        <v>5</v>
      </c>
    </row>
    <row r="25" spans="2:7">
      <c r="B25">
        <v>39562</v>
      </c>
      <c r="C25" t="s">
        <v>31</v>
      </c>
      <c r="D25">
        <v>15360077896</v>
      </c>
      <c r="E25">
        <v>6.78</v>
      </c>
      <c r="F25">
        <v>0.17499999999999999</v>
      </c>
      <c r="G25" t="s">
        <v>16</v>
      </c>
    </row>
    <row r="26" spans="2:7">
      <c r="B26">
        <v>56430</v>
      </c>
      <c r="C26" t="s">
        <v>32</v>
      </c>
      <c r="D26">
        <v>15359621451</v>
      </c>
      <c r="E26">
        <v>6.78</v>
      </c>
      <c r="F26">
        <v>0.249</v>
      </c>
      <c r="G26" t="s">
        <v>16</v>
      </c>
    </row>
    <row r="27" spans="2:7">
      <c r="B27">
        <v>4618741</v>
      </c>
      <c r="C27" t="s">
        <v>33</v>
      </c>
      <c r="D27">
        <v>15359700197</v>
      </c>
      <c r="E27">
        <v>6.78</v>
      </c>
      <c r="F27">
        <v>0.02</v>
      </c>
      <c r="G27" t="s">
        <v>5</v>
      </c>
    </row>
    <row r="28" spans="2:7">
      <c r="B28">
        <v>329574648</v>
      </c>
      <c r="C28" t="s">
        <v>34</v>
      </c>
      <c r="D28">
        <v>15359864647</v>
      </c>
      <c r="E28">
        <v>6.78</v>
      </c>
      <c r="F28">
        <v>1.454</v>
      </c>
      <c r="G28" t="s">
        <v>5</v>
      </c>
    </row>
    <row r="29" spans="2:7">
      <c r="B29">
        <v>64196125</v>
      </c>
      <c r="C29" t="s">
        <v>35</v>
      </c>
      <c r="D29">
        <v>15359567002</v>
      </c>
      <c r="E29">
        <v>6.78</v>
      </c>
      <c r="F29">
        <v>0.28299999999999997</v>
      </c>
      <c r="G29" t="s">
        <v>5</v>
      </c>
    </row>
    <row r="30" spans="2:7">
      <c r="B30">
        <v>230451349</v>
      </c>
      <c r="C30" t="s">
        <v>36</v>
      </c>
      <c r="D30">
        <v>15359671892</v>
      </c>
      <c r="E30">
        <v>6.78</v>
      </c>
      <c r="F30">
        <v>1.0169999999999999</v>
      </c>
      <c r="G30" t="s">
        <v>5</v>
      </c>
    </row>
    <row r="31" spans="2:7">
      <c r="B31">
        <v>32311502</v>
      </c>
      <c r="C31" t="s">
        <v>37</v>
      </c>
      <c r="D31">
        <v>15359730898</v>
      </c>
      <c r="E31">
        <v>6.78</v>
      </c>
      <c r="F31">
        <v>0.14299999999999999</v>
      </c>
      <c r="G31" t="s">
        <v>5</v>
      </c>
    </row>
    <row r="32" spans="2:7">
      <c r="B32">
        <v>1813056</v>
      </c>
      <c r="C32" t="s">
        <v>38</v>
      </c>
      <c r="D32">
        <v>15359350356</v>
      </c>
      <c r="E32">
        <v>6.78</v>
      </c>
      <c r="F32">
        <v>8.0000000000000002E-3</v>
      </c>
      <c r="G32" t="s">
        <v>5</v>
      </c>
    </row>
    <row r="33" spans="2:7">
      <c r="B33">
        <v>3537699273</v>
      </c>
      <c r="C33" t="s">
        <v>39</v>
      </c>
      <c r="D33">
        <v>15359852900</v>
      </c>
      <c r="E33">
        <v>6.78</v>
      </c>
      <c r="F33">
        <v>15.608000000000001</v>
      </c>
      <c r="G33" t="s">
        <v>5</v>
      </c>
    </row>
    <row r="34" spans="2:7">
      <c r="B34">
        <v>333913166</v>
      </c>
      <c r="C34" t="s">
        <v>40</v>
      </c>
      <c r="D34">
        <v>15359831922</v>
      </c>
      <c r="E34">
        <v>6.78</v>
      </c>
      <c r="F34">
        <v>1.4730000000000001</v>
      </c>
      <c r="G34" t="s">
        <v>5</v>
      </c>
    </row>
    <row r="35" spans="2:7">
      <c r="B35">
        <v>4205314</v>
      </c>
      <c r="C35" t="s">
        <v>33</v>
      </c>
      <c r="D35">
        <v>15359181569</v>
      </c>
      <c r="E35">
        <v>6.78</v>
      </c>
      <c r="F35">
        <v>1.9E-2</v>
      </c>
      <c r="G35" t="s">
        <v>5</v>
      </c>
    </row>
    <row r="36" spans="2:7">
      <c r="B36">
        <v>330858224</v>
      </c>
      <c r="C36" t="s">
        <v>34</v>
      </c>
      <c r="D36">
        <v>15359753966</v>
      </c>
      <c r="E36">
        <v>6.78</v>
      </c>
      <c r="F36">
        <v>1.46</v>
      </c>
      <c r="G36" t="s">
        <v>5</v>
      </c>
    </row>
    <row r="37" spans="2:7">
      <c r="B37">
        <v>2324331</v>
      </c>
      <c r="C37" t="s">
        <v>41</v>
      </c>
      <c r="D37">
        <v>15359842954</v>
      </c>
      <c r="E37">
        <v>6.78</v>
      </c>
      <c r="F37">
        <v>0.01</v>
      </c>
      <c r="G37" t="s">
        <v>5</v>
      </c>
    </row>
    <row r="38" spans="2:7">
      <c r="B38">
        <v>1223012</v>
      </c>
      <c r="C38" t="s">
        <v>42</v>
      </c>
      <c r="D38">
        <v>15359370310</v>
      </c>
      <c r="E38">
        <v>6.78</v>
      </c>
      <c r="F38">
        <v>5.0000000000000001E-3</v>
      </c>
      <c r="G38" t="s">
        <v>5</v>
      </c>
    </row>
    <row r="39" spans="2:7">
      <c r="B39">
        <v>232241655</v>
      </c>
      <c r="C39" t="s">
        <v>43</v>
      </c>
      <c r="D39">
        <v>15360038886</v>
      </c>
      <c r="E39">
        <v>6.78</v>
      </c>
      <c r="F39">
        <v>1.0249999999999999</v>
      </c>
      <c r="G39" t="s">
        <v>5</v>
      </c>
    </row>
    <row r="40" spans="2:7">
      <c r="B40">
        <v>2206249</v>
      </c>
      <c r="C40" t="s">
        <v>44</v>
      </c>
      <c r="D40">
        <v>15359761146</v>
      </c>
      <c r="E40">
        <v>6.78</v>
      </c>
      <c r="F40">
        <v>0.95</v>
      </c>
      <c r="G40" t="s">
        <v>45</v>
      </c>
    </row>
    <row r="41" spans="2:7">
      <c r="B41">
        <v>738151606</v>
      </c>
      <c r="C41" t="s">
        <v>46</v>
      </c>
      <c r="D41">
        <v>7680555553</v>
      </c>
      <c r="E41">
        <v>3.39</v>
      </c>
      <c r="F41">
        <v>3.2570000000000001</v>
      </c>
      <c r="G41" t="s">
        <v>5</v>
      </c>
    </row>
    <row r="42" spans="2:7">
      <c r="B42">
        <v>87122</v>
      </c>
      <c r="C42" t="s">
        <v>47</v>
      </c>
      <c r="D42">
        <v>7679811556</v>
      </c>
      <c r="E42">
        <v>3.39</v>
      </c>
      <c r="F42">
        <v>0.38400000000000001</v>
      </c>
      <c r="G42" t="s">
        <v>16</v>
      </c>
    </row>
    <row r="43" spans="2:7">
      <c r="B43">
        <v>4031547457</v>
      </c>
      <c r="C43" t="s">
        <v>48</v>
      </c>
      <c r="D43">
        <v>11519696875</v>
      </c>
      <c r="E43">
        <v>5.08</v>
      </c>
      <c r="F43">
        <v>17.786000000000001</v>
      </c>
      <c r="G43" t="s">
        <v>5</v>
      </c>
    </row>
    <row r="44" spans="2:7">
      <c r="B44">
        <v>895378</v>
      </c>
      <c r="C44" t="s">
        <v>49</v>
      </c>
      <c r="D44">
        <v>15360013839</v>
      </c>
      <c r="E44">
        <v>6.78</v>
      </c>
      <c r="F44">
        <v>0.02</v>
      </c>
      <c r="G44" t="s">
        <v>50</v>
      </c>
    </row>
    <row r="45" spans="2:7">
      <c r="B45">
        <v>2698948574</v>
      </c>
      <c r="C45" t="s">
        <v>51</v>
      </c>
      <c r="D45">
        <v>15359251648</v>
      </c>
      <c r="E45">
        <v>6.78</v>
      </c>
      <c r="F45">
        <v>11.907</v>
      </c>
      <c r="G45" t="s">
        <v>5</v>
      </c>
    </row>
    <row r="46" spans="2:7">
      <c r="B46">
        <v>63850</v>
      </c>
      <c r="C46" t="s">
        <v>52</v>
      </c>
      <c r="D46">
        <v>15359682104</v>
      </c>
      <c r="E46">
        <v>6.78</v>
      </c>
      <c r="F46">
        <v>0.28199999999999997</v>
      </c>
      <c r="G46" t="s">
        <v>16</v>
      </c>
    </row>
    <row r="47" spans="2:7">
      <c r="B47">
        <v>2395895</v>
      </c>
      <c r="C47" t="s">
        <v>53</v>
      </c>
      <c r="D47">
        <v>15360220976</v>
      </c>
      <c r="E47">
        <v>6.78</v>
      </c>
      <c r="F47">
        <v>1.0999999999999999E-2</v>
      </c>
      <c r="G47" t="s">
        <v>5</v>
      </c>
    </row>
    <row r="48" spans="2:7">
      <c r="B48">
        <v>9870999</v>
      </c>
      <c r="C48" t="s">
        <v>54</v>
      </c>
      <c r="D48">
        <v>15359741502</v>
      </c>
      <c r="E48">
        <v>6.78</v>
      </c>
      <c r="F48">
        <v>412</v>
      </c>
      <c r="G48" t="s">
        <v>55</v>
      </c>
    </row>
    <row r="49" spans="2:7">
      <c r="B49">
        <v>4697911293</v>
      </c>
      <c r="C49" t="s">
        <v>56</v>
      </c>
      <c r="D49">
        <v>15359793667</v>
      </c>
      <c r="E49">
        <v>6.78</v>
      </c>
      <c r="F49">
        <v>20.725999999999999</v>
      </c>
      <c r="G49" t="s">
        <v>5</v>
      </c>
    </row>
    <row r="50" spans="2:7">
      <c r="B50">
        <v>93161053</v>
      </c>
      <c r="C50" t="s">
        <v>57</v>
      </c>
      <c r="D50">
        <v>15360200594</v>
      </c>
      <c r="E50">
        <v>6.78</v>
      </c>
      <c r="F50">
        <v>0.41099999999999998</v>
      </c>
      <c r="G50" t="s">
        <v>5</v>
      </c>
    </row>
    <row r="51" spans="2:7">
      <c r="B51">
        <v>63342075</v>
      </c>
      <c r="C51" t="s">
        <v>35</v>
      </c>
      <c r="D51">
        <v>15359884250</v>
      </c>
      <c r="E51">
        <v>6.78</v>
      </c>
      <c r="F51">
        <v>0.27900000000000003</v>
      </c>
      <c r="G51" t="s">
        <v>5</v>
      </c>
    </row>
    <row r="52" spans="2:7">
      <c r="B52">
        <v>230799533</v>
      </c>
      <c r="C52" t="s">
        <v>36</v>
      </c>
      <c r="D52">
        <v>15359301065</v>
      </c>
      <c r="E52">
        <v>6.78</v>
      </c>
      <c r="F52">
        <v>1.018</v>
      </c>
      <c r="G52" t="s">
        <v>5</v>
      </c>
    </row>
    <row r="53" spans="2:7">
      <c r="B53">
        <v>32050133</v>
      </c>
      <c r="C53" t="s">
        <v>37</v>
      </c>
      <c r="D53">
        <v>15360051102</v>
      </c>
      <c r="E53">
        <v>6.78</v>
      </c>
      <c r="F53">
        <v>0.14099999999999999</v>
      </c>
      <c r="G53" t="s">
        <v>5</v>
      </c>
    </row>
    <row r="54" spans="2:7">
      <c r="B54">
        <v>2194050</v>
      </c>
      <c r="C54" t="s">
        <v>38</v>
      </c>
      <c r="D54">
        <v>15360030197</v>
      </c>
      <c r="E54">
        <v>6.78</v>
      </c>
      <c r="F54">
        <v>0.01</v>
      </c>
      <c r="G54" t="s">
        <v>5</v>
      </c>
    </row>
    <row r="55" spans="2:7">
      <c r="B55">
        <v>41081457</v>
      </c>
      <c r="C55" t="s">
        <v>58</v>
      </c>
      <c r="D55">
        <v>15359636060</v>
      </c>
      <c r="E55">
        <v>6.78</v>
      </c>
      <c r="F55">
        <v>0.18099999999999999</v>
      </c>
      <c r="G55" t="s">
        <v>5</v>
      </c>
    </row>
    <row r="56" spans="2:7">
      <c r="B56">
        <v>0</v>
      </c>
      <c r="C56" t="s">
        <v>59</v>
      </c>
      <c r="D56">
        <v>15360285435</v>
      </c>
      <c r="E56">
        <v>6.78</v>
      </c>
      <c r="F56">
        <v>0</v>
      </c>
      <c r="G56" t="s">
        <v>16</v>
      </c>
    </row>
    <row r="57" spans="2:7">
      <c r="B57">
        <v>0</v>
      </c>
      <c r="C57" t="s">
        <v>60</v>
      </c>
      <c r="D57">
        <v>7679550729</v>
      </c>
      <c r="E57">
        <v>3.39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7679599771</v>
      </c>
      <c r="E58">
        <v>3.39</v>
      </c>
      <c r="F58">
        <v>0</v>
      </c>
      <c r="G58" t="s">
        <v>16</v>
      </c>
    </row>
    <row r="59" spans="2:7">
      <c r="B59">
        <v>15654147</v>
      </c>
      <c r="C59" t="s">
        <v>62</v>
      </c>
      <c r="D59">
        <v>7680025970</v>
      </c>
      <c r="E59">
        <v>3.39</v>
      </c>
      <c r="F59">
        <v>6.9000000000000006E-2</v>
      </c>
      <c r="G59" t="s">
        <v>5</v>
      </c>
    </row>
    <row r="60" spans="2:7">
      <c r="B60">
        <v>16348261</v>
      </c>
      <c r="C60" t="s">
        <v>63</v>
      </c>
      <c r="D60">
        <v>7680002539</v>
      </c>
      <c r="E60">
        <v>3.39</v>
      </c>
      <c r="F60">
        <v>7.1999999999999995E-2</v>
      </c>
      <c r="G60" t="s">
        <v>5</v>
      </c>
    </row>
    <row r="61" spans="2:7">
      <c r="B61">
        <v>47409380</v>
      </c>
      <c r="C61" t="s">
        <v>64</v>
      </c>
      <c r="D61">
        <v>11520502539</v>
      </c>
      <c r="E61">
        <v>5.08</v>
      </c>
      <c r="F61">
        <v>0.20899999999999999</v>
      </c>
      <c r="G61" t="s">
        <v>5</v>
      </c>
    </row>
    <row r="62" spans="2:7">
      <c r="B62">
        <v>0</v>
      </c>
      <c r="C62" t="s">
        <v>65</v>
      </c>
      <c r="D62">
        <v>15359937210</v>
      </c>
      <c r="E62">
        <v>6.78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15359889750</v>
      </c>
      <c r="E63">
        <v>6.78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15359832281</v>
      </c>
      <c r="E64">
        <v>6.78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15359367339</v>
      </c>
      <c r="E65">
        <v>6.78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15359785469</v>
      </c>
      <c r="E66">
        <v>6.78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15360328119</v>
      </c>
      <c r="E67">
        <v>6.78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7141-DDFE-B644-B589-AEE33C30712B}">
  <dimension ref="B2:G67"/>
  <sheetViews>
    <sheetView topLeftCell="A32" workbookViewId="0">
      <selection activeCell="B51" sqref="B51:B67"/>
    </sheetView>
  </sheetViews>
  <sheetFormatPr baseColWidth="10" defaultRowHeight="15"/>
  <cols>
    <col min="2" max="2" width="23.83203125" customWidth="1"/>
    <col min="3" max="3" width="55.5" bestFit="1" customWidth="1"/>
    <col min="4" max="4" width="13.1640625" bestFit="1" customWidth="1"/>
    <col min="5" max="5" width="6" bestFit="1" customWidth="1"/>
    <col min="6" max="6" width="9" bestFit="1" customWidth="1"/>
    <col min="7" max="7" width="20" bestFit="1" customWidth="1"/>
  </cols>
  <sheetData>
    <row r="2" spans="2:7">
      <c r="B2">
        <v>150798170668</v>
      </c>
      <c r="C2" t="s">
        <v>0</v>
      </c>
      <c r="D2">
        <v>12299752570</v>
      </c>
      <c r="E2">
        <v>6.78</v>
      </c>
      <c r="F2">
        <v>0.83099999999999996</v>
      </c>
      <c r="G2" t="s">
        <v>1</v>
      </c>
    </row>
    <row r="3" spans="2:7">
      <c r="B3">
        <v>120345103964</v>
      </c>
      <c r="C3" t="s">
        <v>2</v>
      </c>
      <c r="D3">
        <v>15402909302</v>
      </c>
      <c r="E3">
        <v>8.49</v>
      </c>
      <c r="F3">
        <v>0.8</v>
      </c>
      <c r="G3" t="s">
        <v>3</v>
      </c>
    </row>
    <row r="4" spans="2:7">
      <c r="B4">
        <v>4708903084</v>
      </c>
      <c r="C4" t="s">
        <v>4</v>
      </c>
      <c r="D4">
        <v>15435009102</v>
      </c>
      <c r="E4">
        <v>8.5</v>
      </c>
      <c r="F4">
        <v>25.94</v>
      </c>
      <c r="G4" t="s">
        <v>5</v>
      </c>
    </row>
    <row r="5" spans="2:7">
      <c r="B5">
        <v>19997599</v>
      </c>
      <c r="C5" t="s">
        <v>6</v>
      </c>
      <c r="D5">
        <v>15466317393</v>
      </c>
      <c r="E5">
        <v>8.52</v>
      </c>
      <c r="F5">
        <v>0.42499999999999999</v>
      </c>
      <c r="G5" t="s">
        <v>7</v>
      </c>
    </row>
    <row r="6" spans="2:7">
      <c r="B6">
        <v>40003326481</v>
      </c>
      <c r="C6" t="s">
        <v>8</v>
      </c>
      <c r="D6">
        <v>15498729669</v>
      </c>
      <c r="E6">
        <v>8.5399999999999991</v>
      </c>
      <c r="F6">
        <v>220.363</v>
      </c>
      <c r="G6" t="s">
        <v>5</v>
      </c>
    </row>
    <row r="7" spans="2:7">
      <c r="B7">
        <v>4035751</v>
      </c>
      <c r="C7" t="s">
        <v>9</v>
      </c>
      <c r="D7">
        <v>15519845819</v>
      </c>
      <c r="E7">
        <v>8.5500000000000007</v>
      </c>
      <c r="F7">
        <v>0.01</v>
      </c>
      <c r="G7" t="s">
        <v>10</v>
      </c>
    </row>
    <row r="8" spans="2:7">
      <c r="B8">
        <v>1066280162</v>
      </c>
      <c r="C8" t="s">
        <v>11</v>
      </c>
      <c r="D8">
        <v>12416361039</v>
      </c>
      <c r="E8">
        <v>6.84</v>
      </c>
      <c r="F8">
        <v>5.8739999999999997</v>
      </c>
      <c r="G8" t="s">
        <v>5</v>
      </c>
    </row>
    <row r="9" spans="2:7">
      <c r="B9">
        <v>181533.54199999999</v>
      </c>
      <c r="C9" t="s">
        <v>12</v>
      </c>
      <c r="D9">
        <v>181533540991</v>
      </c>
      <c r="E9">
        <v>100</v>
      </c>
      <c r="F9">
        <v>8</v>
      </c>
      <c r="G9" t="s">
        <v>13</v>
      </c>
    </row>
    <row r="10" spans="2:7">
      <c r="B10">
        <v>181534.05304500001</v>
      </c>
      <c r="C10" t="s">
        <v>14</v>
      </c>
      <c r="D10">
        <v>181534053045</v>
      </c>
      <c r="E10">
        <v>100</v>
      </c>
      <c r="F10">
        <v>8</v>
      </c>
      <c r="G10" t="s">
        <v>13</v>
      </c>
    </row>
    <row r="11" spans="2:7">
      <c r="B11">
        <v>363</v>
      </c>
      <c r="C11" t="s">
        <v>15</v>
      </c>
      <c r="D11">
        <v>181534079072</v>
      </c>
      <c r="E11">
        <v>100</v>
      </c>
      <c r="F11">
        <v>2E-3</v>
      </c>
      <c r="G11" t="s">
        <v>16</v>
      </c>
    </row>
    <row r="12" spans="2:7">
      <c r="B12">
        <v>362</v>
      </c>
      <c r="C12" t="s">
        <v>17</v>
      </c>
      <c r="D12">
        <v>181534057853</v>
      </c>
      <c r="E12">
        <v>100</v>
      </c>
      <c r="F12">
        <v>2E-3</v>
      </c>
      <c r="G12" t="s">
        <v>16</v>
      </c>
    </row>
    <row r="13" spans="2:7">
      <c r="B13">
        <v>0</v>
      </c>
      <c r="C13" t="s">
        <v>18</v>
      </c>
      <c r="D13">
        <v>181533927236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181533885100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181533835820</v>
      </c>
      <c r="E15">
        <v>100</v>
      </c>
      <c r="F15">
        <v>0</v>
      </c>
      <c r="G15" t="s">
        <v>16</v>
      </c>
    </row>
    <row r="16" spans="2:7">
      <c r="B16">
        <v>20080762609</v>
      </c>
      <c r="C16" t="s">
        <v>21</v>
      </c>
      <c r="D16">
        <v>12416414460</v>
      </c>
      <c r="E16">
        <v>6.84</v>
      </c>
      <c r="F16">
        <v>110.617</v>
      </c>
      <c r="G16" t="s">
        <v>5</v>
      </c>
    </row>
    <row r="17" spans="2:7">
      <c r="B17">
        <v>1040835772</v>
      </c>
      <c r="C17" t="s">
        <v>22</v>
      </c>
      <c r="D17">
        <v>12415698469</v>
      </c>
      <c r="E17">
        <v>6.84</v>
      </c>
      <c r="F17">
        <v>5.18</v>
      </c>
      <c r="G17" t="s">
        <v>23</v>
      </c>
    </row>
    <row r="18" spans="2:7">
      <c r="B18">
        <v>20008290221</v>
      </c>
      <c r="C18" t="s">
        <v>24</v>
      </c>
      <c r="D18">
        <v>12406152650</v>
      </c>
      <c r="E18">
        <v>6.83</v>
      </c>
      <c r="F18">
        <v>110.218</v>
      </c>
      <c r="G18" t="s">
        <v>5</v>
      </c>
    </row>
    <row r="19" spans="2:7">
      <c r="B19">
        <v>25251344</v>
      </c>
      <c r="C19" t="s">
        <v>25</v>
      </c>
      <c r="D19">
        <v>12374068779</v>
      </c>
      <c r="E19">
        <v>6.82</v>
      </c>
    </row>
    <row r="20" spans="2:7">
      <c r="B20">
        <v>2164676</v>
      </c>
      <c r="C20" t="s">
        <v>26</v>
      </c>
      <c r="D20">
        <v>12342441264</v>
      </c>
      <c r="E20">
        <v>6.8</v>
      </c>
      <c r="F20">
        <v>1.2E-2</v>
      </c>
      <c r="G20" t="s">
        <v>5</v>
      </c>
    </row>
    <row r="21" spans="2:7">
      <c r="B21">
        <v>195588025</v>
      </c>
      <c r="C21" t="s">
        <v>27</v>
      </c>
      <c r="D21">
        <v>12310260511</v>
      </c>
      <c r="E21">
        <v>6.78</v>
      </c>
      <c r="F21">
        <v>1.077</v>
      </c>
      <c r="G21" t="s">
        <v>5</v>
      </c>
    </row>
    <row r="22" spans="2:7">
      <c r="B22">
        <v>20090030291</v>
      </c>
      <c r="C22" t="s">
        <v>28</v>
      </c>
      <c r="D22">
        <v>12287864427</v>
      </c>
      <c r="E22">
        <v>6.77</v>
      </c>
      <c r="F22">
        <v>110.66800000000001</v>
      </c>
      <c r="G22" t="s">
        <v>5</v>
      </c>
    </row>
    <row r="23" spans="2:7">
      <c r="B23">
        <v>20134602500</v>
      </c>
      <c r="C23" t="s">
        <v>29</v>
      </c>
      <c r="D23">
        <v>12287830934</v>
      </c>
      <c r="E23">
        <v>6.77</v>
      </c>
      <c r="F23">
        <v>110.914</v>
      </c>
      <c r="G23" t="s">
        <v>5</v>
      </c>
    </row>
    <row r="24" spans="2:7">
      <c r="B24">
        <v>874049</v>
      </c>
      <c r="C24" t="s">
        <v>30</v>
      </c>
      <c r="D24">
        <v>12287646872</v>
      </c>
      <c r="E24">
        <v>6.77</v>
      </c>
      <c r="F24">
        <v>5.0000000000000001E-3</v>
      </c>
      <c r="G24" t="s">
        <v>5</v>
      </c>
    </row>
    <row r="25" spans="2:7">
      <c r="B25">
        <v>19736</v>
      </c>
      <c r="C25" t="s">
        <v>31</v>
      </c>
      <c r="D25">
        <v>12288058292</v>
      </c>
      <c r="E25">
        <v>6.77</v>
      </c>
      <c r="F25">
        <v>0.109</v>
      </c>
      <c r="G25" t="s">
        <v>16</v>
      </c>
    </row>
    <row r="26" spans="2:7">
      <c r="B26">
        <v>35396</v>
      </c>
      <c r="C26" t="s">
        <v>32</v>
      </c>
      <c r="D26">
        <v>12287957866</v>
      </c>
      <c r="E26">
        <v>6.77</v>
      </c>
      <c r="F26">
        <v>0.19500000000000001</v>
      </c>
      <c r="G26" t="s">
        <v>16</v>
      </c>
    </row>
    <row r="27" spans="2:7">
      <c r="B27">
        <v>1696217</v>
      </c>
      <c r="C27" t="s">
        <v>33</v>
      </c>
      <c r="D27">
        <v>12288165828</v>
      </c>
      <c r="E27">
        <v>6.77</v>
      </c>
      <c r="F27">
        <v>8.9999999999999993E-3</v>
      </c>
      <c r="G27" t="s">
        <v>5</v>
      </c>
    </row>
    <row r="28" spans="2:7">
      <c r="B28">
        <v>1693307</v>
      </c>
      <c r="C28" t="s">
        <v>34</v>
      </c>
      <c r="D28">
        <v>12288244560</v>
      </c>
      <c r="E28">
        <v>6.77</v>
      </c>
      <c r="F28">
        <v>8.9999999999999993E-3</v>
      </c>
      <c r="G28" t="s">
        <v>5</v>
      </c>
    </row>
    <row r="29" spans="2:7">
      <c r="B29">
        <v>24567</v>
      </c>
      <c r="C29" t="s">
        <v>35</v>
      </c>
      <c r="D29">
        <v>12287984220</v>
      </c>
      <c r="E29">
        <v>6.77</v>
      </c>
      <c r="F29">
        <v>0.13500000000000001</v>
      </c>
      <c r="G29" t="s">
        <v>16</v>
      </c>
    </row>
    <row r="30" spans="2:7">
      <c r="B30">
        <v>89303</v>
      </c>
      <c r="C30" t="s">
        <v>36</v>
      </c>
      <c r="D30">
        <v>12287740363</v>
      </c>
      <c r="E30">
        <v>6.77</v>
      </c>
      <c r="F30">
        <v>0.49199999999999999</v>
      </c>
      <c r="G30" t="s">
        <v>16</v>
      </c>
    </row>
    <row r="31" spans="2:7">
      <c r="B31">
        <v>33860</v>
      </c>
      <c r="C31" t="s">
        <v>37</v>
      </c>
      <c r="D31">
        <v>12287773293</v>
      </c>
      <c r="E31">
        <v>6.77</v>
      </c>
      <c r="F31">
        <v>0.187</v>
      </c>
      <c r="G31" t="s">
        <v>16</v>
      </c>
    </row>
    <row r="32" spans="2:7">
      <c r="B32">
        <v>1418726</v>
      </c>
      <c r="C32" t="s">
        <v>38</v>
      </c>
      <c r="D32">
        <v>12287830425</v>
      </c>
      <c r="E32">
        <v>6.77</v>
      </c>
      <c r="F32">
        <v>8.0000000000000002E-3</v>
      </c>
      <c r="G32" t="s">
        <v>5</v>
      </c>
    </row>
    <row r="33" spans="2:7">
      <c r="B33">
        <v>18575126165</v>
      </c>
      <c r="C33" t="s">
        <v>39</v>
      </c>
      <c r="D33">
        <v>12287994108</v>
      </c>
      <c r="E33">
        <v>6.77</v>
      </c>
      <c r="F33">
        <v>102.32299999999999</v>
      </c>
      <c r="G33" t="s">
        <v>5</v>
      </c>
    </row>
    <row r="34" spans="2:7">
      <c r="B34">
        <v>2976472</v>
      </c>
      <c r="C34" t="s">
        <v>40</v>
      </c>
      <c r="D34">
        <v>12287916503</v>
      </c>
      <c r="E34">
        <v>6.77</v>
      </c>
      <c r="F34">
        <v>1.6E-2</v>
      </c>
      <c r="G34" t="s">
        <v>5</v>
      </c>
    </row>
    <row r="35" spans="2:7">
      <c r="B35">
        <v>1710788</v>
      </c>
      <c r="C35" t="s">
        <v>33</v>
      </c>
      <c r="D35">
        <v>12288228677</v>
      </c>
      <c r="E35">
        <v>6.77</v>
      </c>
      <c r="F35">
        <v>8.9999999999999993E-3</v>
      </c>
      <c r="G35" t="s">
        <v>5</v>
      </c>
    </row>
    <row r="36" spans="2:7">
      <c r="B36">
        <v>2554009</v>
      </c>
      <c r="C36" t="s">
        <v>34</v>
      </c>
      <c r="D36">
        <v>12288051926</v>
      </c>
      <c r="E36">
        <v>6.77</v>
      </c>
      <c r="F36">
        <v>1.4E-2</v>
      </c>
      <c r="G36" t="s">
        <v>5</v>
      </c>
    </row>
    <row r="37" spans="2:7">
      <c r="B37">
        <v>1402130</v>
      </c>
      <c r="C37" t="s">
        <v>41</v>
      </c>
      <c r="D37">
        <v>12288116614</v>
      </c>
      <c r="E37">
        <v>6.77</v>
      </c>
      <c r="F37">
        <v>8.0000000000000002E-3</v>
      </c>
      <c r="G37" t="s">
        <v>5</v>
      </c>
    </row>
    <row r="38" spans="2:7">
      <c r="B38">
        <v>978088</v>
      </c>
      <c r="C38" t="s">
        <v>42</v>
      </c>
      <c r="D38">
        <v>12288172687</v>
      </c>
      <c r="E38">
        <v>6.77</v>
      </c>
      <c r="F38">
        <v>5.0000000000000001E-3</v>
      </c>
      <c r="G38" t="s">
        <v>5</v>
      </c>
    </row>
    <row r="39" spans="2:7">
      <c r="B39">
        <v>185469090</v>
      </c>
      <c r="C39" t="s">
        <v>43</v>
      </c>
      <c r="D39">
        <v>12287784267</v>
      </c>
      <c r="E39">
        <v>6.77</v>
      </c>
      <c r="F39">
        <v>1.022</v>
      </c>
      <c r="G39" t="s">
        <v>5</v>
      </c>
    </row>
    <row r="40" spans="2:7">
      <c r="B40">
        <v>966886</v>
      </c>
      <c r="C40" t="s">
        <v>44</v>
      </c>
      <c r="D40">
        <v>12287802951</v>
      </c>
      <c r="E40">
        <v>6.77</v>
      </c>
      <c r="F40">
        <v>0.52</v>
      </c>
      <c r="G40" t="s">
        <v>45</v>
      </c>
    </row>
    <row r="41" spans="2:7">
      <c r="B41">
        <v>1722852656</v>
      </c>
      <c r="C41" t="s">
        <v>46</v>
      </c>
      <c r="D41">
        <v>6144011006</v>
      </c>
      <c r="E41">
        <v>3.38</v>
      </c>
      <c r="F41">
        <v>9.4909999999999997</v>
      </c>
      <c r="G41" t="s">
        <v>5</v>
      </c>
    </row>
    <row r="42" spans="2:7">
      <c r="B42">
        <v>57848</v>
      </c>
      <c r="C42" t="s">
        <v>47</v>
      </c>
      <c r="D42">
        <v>6143932736</v>
      </c>
      <c r="E42">
        <v>3.38</v>
      </c>
      <c r="F42">
        <v>0.31900000000000001</v>
      </c>
      <c r="G42" t="s">
        <v>16</v>
      </c>
    </row>
    <row r="43" spans="2:7">
      <c r="B43">
        <v>20077200396</v>
      </c>
      <c r="C43" t="s">
        <v>48</v>
      </c>
      <c r="D43">
        <v>9216187317</v>
      </c>
      <c r="E43">
        <v>5.08</v>
      </c>
      <c r="F43">
        <v>110.598</v>
      </c>
      <c r="G43" t="s">
        <v>5</v>
      </c>
    </row>
    <row r="44" spans="2:7">
      <c r="B44">
        <v>589416</v>
      </c>
      <c r="C44" t="s">
        <v>49</v>
      </c>
      <c r="D44">
        <v>12288074349</v>
      </c>
      <c r="E44">
        <v>6.77</v>
      </c>
      <c r="F44">
        <v>0</v>
      </c>
      <c r="G44" t="s">
        <v>50</v>
      </c>
    </row>
    <row r="45" spans="2:7">
      <c r="B45">
        <v>20068401460</v>
      </c>
      <c r="C45" t="s">
        <v>51</v>
      </c>
      <c r="D45">
        <v>12288017190</v>
      </c>
      <c r="E45">
        <v>6.77</v>
      </c>
      <c r="F45">
        <v>110.54900000000001</v>
      </c>
      <c r="G45" t="s">
        <v>5</v>
      </c>
    </row>
    <row r="46" spans="2:7">
      <c r="B46">
        <v>33164</v>
      </c>
      <c r="C46" t="s">
        <v>52</v>
      </c>
      <c r="D46">
        <v>12287801361</v>
      </c>
      <c r="E46">
        <v>6.77</v>
      </c>
      <c r="F46">
        <v>0.183</v>
      </c>
      <c r="G46" t="s">
        <v>16</v>
      </c>
    </row>
    <row r="47" spans="2:7">
      <c r="B47">
        <v>1088048</v>
      </c>
      <c r="C47" t="s">
        <v>53</v>
      </c>
      <c r="D47">
        <v>12287934419</v>
      </c>
      <c r="E47">
        <v>6.77</v>
      </c>
      <c r="F47">
        <v>6.0000000000000001E-3</v>
      </c>
      <c r="G47" t="s">
        <v>5</v>
      </c>
    </row>
    <row r="48" spans="2:7">
      <c r="B48">
        <v>599136</v>
      </c>
      <c r="C48" t="s">
        <v>54</v>
      </c>
      <c r="D48">
        <v>12287942885</v>
      </c>
      <c r="E48">
        <v>6.77</v>
      </c>
      <c r="F48">
        <v>55.07</v>
      </c>
      <c r="G48" t="s">
        <v>55</v>
      </c>
    </row>
    <row r="49" spans="2:7">
      <c r="B49">
        <v>40024126925</v>
      </c>
      <c r="C49" t="s">
        <v>56</v>
      </c>
      <c r="D49">
        <v>12287870248</v>
      </c>
      <c r="E49">
        <v>6.77</v>
      </c>
      <c r="F49">
        <v>220.47800000000001</v>
      </c>
      <c r="G49" t="s">
        <v>5</v>
      </c>
    </row>
    <row r="50" spans="2:7">
      <c r="B50">
        <v>3234944</v>
      </c>
      <c r="C50" t="s">
        <v>57</v>
      </c>
      <c r="D50">
        <v>12288205557</v>
      </c>
      <c r="E50">
        <v>6.77</v>
      </c>
      <c r="F50">
        <v>1.7999999999999999E-2</v>
      </c>
      <c r="G50" t="s">
        <v>5</v>
      </c>
    </row>
    <row r="51" spans="2:7">
      <c r="B51">
        <v>25998</v>
      </c>
      <c r="C51" t="s">
        <v>35</v>
      </c>
      <c r="D51">
        <v>12288016665</v>
      </c>
      <c r="E51">
        <v>6.77</v>
      </c>
      <c r="F51">
        <v>0.14299999999999999</v>
      </c>
      <c r="G51" t="s">
        <v>16</v>
      </c>
    </row>
    <row r="52" spans="2:7">
      <c r="B52">
        <v>73104</v>
      </c>
      <c r="C52" t="s">
        <v>36</v>
      </c>
      <c r="D52">
        <v>12288233263</v>
      </c>
      <c r="E52">
        <v>6.77</v>
      </c>
      <c r="F52">
        <v>0.40300000000000002</v>
      </c>
      <c r="G52" t="s">
        <v>16</v>
      </c>
    </row>
    <row r="53" spans="2:7">
      <c r="B53">
        <v>9602</v>
      </c>
      <c r="C53" t="s">
        <v>37</v>
      </c>
      <c r="D53">
        <v>12288090345</v>
      </c>
      <c r="E53">
        <v>6.77</v>
      </c>
      <c r="F53">
        <v>5.2999999999999999E-2</v>
      </c>
      <c r="G53" t="s">
        <v>16</v>
      </c>
    </row>
    <row r="54" spans="2:7">
      <c r="B54">
        <v>1284958</v>
      </c>
      <c r="C54" t="s">
        <v>38</v>
      </c>
      <c r="D54">
        <v>12287711325</v>
      </c>
      <c r="E54">
        <v>6.77</v>
      </c>
      <c r="F54">
        <v>7.0000000000000001E-3</v>
      </c>
      <c r="G54" t="s">
        <v>5</v>
      </c>
    </row>
    <row r="55" spans="2:7">
      <c r="B55">
        <v>22414622</v>
      </c>
      <c r="C55" t="s">
        <v>58</v>
      </c>
      <c r="D55">
        <v>12287717807</v>
      </c>
      <c r="E55">
        <v>6.77</v>
      </c>
      <c r="F55">
        <v>0.123</v>
      </c>
      <c r="G55" t="s">
        <v>5</v>
      </c>
    </row>
    <row r="56" spans="2:7">
      <c r="B56">
        <v>0</v>
      </c>
      <c r="C56" t="s">
        <v>59</v>
      </c>
      <c r="D56">
        <v>12287522440</v>
      </c>
      <c r="E56">
        <v>6.77</v>
      </c>
      <c r="F56">
        <v>0</v>
      </c>
      <c r="G56" t="s">
        <v>16</v>
      </c>
    </row>
    <row r="57" spans="2:7">
      <c r="B57">
        <v>0</v>
      </c>
      <c r="C57" t="s">
        <v>60</v>
      </c>
      <c r="D57">
        <v>6144013942</v>
      </c>
      <c r="E57">
        <v>3.38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6144373356</v>
      </c>
      <c r="E58">
        <v>3.39</v>
      </c>
      <c r="F58">
        <v>0</v>
      </c>
      <c r="G58" t="s">
        <v>16</v>
      </c>
    </row>
    <row r="59" spans="2:7">
      <c r="B59">
        <v>9742501</v>
      </c>
      <c r="C59" t="s">
        <v>62</v>
      </c>
      <c r="D59">
        <v>6144318537</v>
      </c>
      <c r="E59">
        <v>3.39</v>
      </c>
      <c r="F59">
        <v>5.3999999999999999E-2</v>
      </c>
      <c r="G59" t="s">
        <v>5</v>
      </c>
    </row>
    <row r="60" spans="2:7">
      <c r="B60">
        <v>9845608</v>
      </c>
      <c r="C60" t="s">
        <v>63</v>
      </c>
      <c r="D60">
        <v>6143579801</v>
      </c>
      <c r="E60">
        <v>3.38</v>
      </c>
      <c r="F60">
        <v>5.3999999999999999E-2</v>
      </c>
      <c r="G60" t="s">
        <v>5</v>
      </c>
    </row>
    <row r="61" spans="2:7">
      <c r="B61">
        <v>857422654</v>
      </c>
      <c r="C61" t="s">
        <v>64</v>
      </c>
      <c r="D61">
        <v>9215749545</v>
      </c>
      <c r="E61">
        <v>5.08</v>
      </c>
      <c r="F61">
        <v>4.7229999999999999</v>
      </c>
      <c r="G61" t="s">
        <v>5</v>
      </c>
    </row>
    <row r="62" spans="2:7">
      <c r="B62">
        <v>0</v>
      </c>
      <c r="C62" t="s">
        <v>65</v>
      </c>
      <c r="D62">
        <v>12287737869</v>
      </c>
      <c r="E62">
        <v>6.77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12287739138</v>
      </c>
      <c r="E63">
        <v>6.77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12288415670</v>
      </c>
      <c r="E64">
        <v>6.77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12287676181</v>
      </c>
      <c r="E65">
        <v>6.77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12287800861</v>
      </c>
      <c r="E66">
        <v>6.77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12287627991</v>
      </c>
      <c r="E67">
        <v>6.77</v>
      </c>
      <c r="F67">
        <v>0</v>
      </c>
      <c r="G67" t="s">
        <v>16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E36D-9F01-3242-9EED-BD8A6C873B07}">
  <dimension ref="B2:G67"/>
  <sheetViews>
    <sheetView workbookViewId="0">
      <selection activeCell="B2" sqref="B2:B67"/>
    </sheetView>
  </sheetViews>
  <sheetFormatPr baseColWidth="10" defaultRowHeight="15"/>
  <cols>
    <col min="2" max="2" width="13.1640625" bestFit="1" customWidth="1"/>
    <col min="3" max="3" width="55.5" bestFit="1" customWidth="1"/>
    <col min="4" max="4" width="13.1640625" bestFit="1" customWidth="1"/>
    <col min="5" max="5" width="6" bestFit="1" customWidth="1"/>
    <col min="6" max="6" width="9" bestFit="1" customWidth="1"/>
    <col min="7" max="7" width="20" bestFit="1" customWidth="1"/>
  </cols>
  <sheetData>
    <row r="2" spans="2:7">
      <c r="B2">
        <v>1286656176761</v>
      </c>
      <c r="C2" t="s">
        <v>0</v>
      </c>
      <c r="D2">
        <v>39306157009</v>
      </c>
      <c r="E2">
        <v>6.77</v>
      </c>
      <c r="F2">
        <v>2.218</v>
      </c>
      <c r="G2" t="s">
        <v>1</v>
      </c>
    </row>
    <row r="3" spans="2:7">
      <c r="B3">
        <v>992227942411</v>
      </c>
      <c r="C3" t="s">
        <v>2</v>
      </c>
      <c r="D3">
        <v>49160988124</v>
      </c>
      <c r="E3">
        <v>8.4700000000000006</v>
      </c>
      <c r="F3">
        <v>0.77</v>
      </c>
      <c r="G3" t="s">
        <v>3</v>
      </c>
    </row>
    <row r="4" spans="2:7">
      <c r="B4">
        <v>26506114039</v>
      </c>
      <c r="C4" t="s">
        <v>4</v>
      </c>
      <c r="D4">
        <v>49192596412</v>
      </c>
      <c r="E4">
        <v>8.48</v>
      </c>
      <c r="F4">
        <v>45.683</v>
      </c>
      <c r="G4" t="s">
        <v>5</v>
      </c>
    </row>
    <row r="5" spans="2:7">
      <c r="B5">
        <v>14247499954</v>
      </c>
      <c r="C5" t="s">
        <v>6</v>
      </c>
      <c r="D5">
        <v>49223698876</v>
      </c>
      <c r="E5">
        <v>8.48</v>
      </c>
      <c r="F5">
        <v>53.752000000000002</v>
      </c>
      <c r="G5" t="s">
        <v>7</v>
      </c>
    </row>
    <row r="6" spans="2:7">
      <c r="B6">
        <v>132274202979</v>
      </c>
      <c r="C6" t="s">
        <v>8</v>
      </c>
      <c r="D6">
        <v>49255875189</v>
      </c>
      <c r="E6">
        <v>8.49</v>
      </c>
      <c r="F6">
        <v>227.97399999999999</v>
      </c>
      <c r="G6" t="s">
        <v>5</v>
      </c>
    </row>
    <row r="7" spans="2:7">
      <c r="B7">
        <v>7230227354</v>
      </c>
      <c r="C7" t="s">
        <v>9</v>
      </c>
      <c r="D7">
        <v>49279021370</v>
      </c>
      <c r="E7">
        <v>8.49</v>
      </c>
      <c r="F7">
        <v>5.47</v>
      </c>
      <c r="G7" t="s">
        <v>10</v>
      </c>
    </row>
    <row r="8" spans="2:7">
      <c r="B8">
        <v>11977696397</v>
      </c>
      <c r="C8" t="s">
        <v>11</v>
      </c>
      <c r="D8">
        <v>39423460229</v>
      </c>
      <c r="E8">
        <v>6.79</v>
      </c>
      <c r="F8">
        <v>20.643999999999998</v>
      </c>
      <c r="G8" t="s">
        <v>5</v>
      </c>
    </row>
    <row r="9" spans="2:7">
      <c r="B9">
        <v>580215.92252100003</v>
      </c>
      <c r="C9" t="s">
        <v>12</v>
      </c>
      <c r="D9">
        <v>580215921404</v>
      </c>
      <c r="E9">
        <v>100</v>
      </c>
      <c r="F9">
        <v>8</v>
      </c>
      <c r="G9" t="s">
        <v>13</v>
      </c>
    </row>
    <row r="10" spans="2:7">
      <c r="B10">
        <v>580216.30695</v>
      </c>
      <c r="C10" t="s">
        <v>14</v>
      </c>
      <c r="D10">
        <v>580216306950</v>
      </c>
      <c r="E10">
        <v>100</v>
      </c>
      <c r="F10">
        <v>8</v>
      </c>
      <c r="G10" t="s">
        <v>13</v>
      </c>
    </row>
    <row r="11" spans="2:7">
      <c r="B11">
        <v>1050662</v>
      </c>
      <c r="C11" t="s">
        <v>15</v>
      </c>
      <c r="D11">
        <v>580216330919</v>
      </c>
      <c r="E11">
        <v>100</v>
      </c>
      <c r="F11">
        <v>2E-3</v>
      </c>
      <c r="G11" t="s">
        <v>5</v>
      </c>
    </row>
    <row r="12" spans="2:7">
      <c r="B12">
        <v>1050658</v>
      </c>
      <c r="C12" t="s">
        <v>17</v>
      </c>
      <c r="D12">
        <v>580216309540</v>
      </c>
      <c r="E12">
        <v>100</v>
      </c>
      <c r="F12">
        <v>2E-3</v>
      </c>
      <c r="G12" t="s">
        <v>5</v>
      </c>
    </row>
    <row r="13" spans="2:7">
      <c r="B13">
        <v>0</v>
      </c>
      <c r="C13" t="s">
        <v>18</v>
      </c>
      <c r="D13">
        <v>580216418541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580216357066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580216314530</v>
      </c>
      <c r="E15">
        <v>100</v>
      </c>
      <c r="F15">
        <v>0</v>
      </c>
      <c r="G15" t="s">
        <v>16</v>
      </c>
    </row>
    <row r="16" spans="2:7">
      <c r="B16">
        <v>301595761940</v>
      </c>
      <c r="C16" t="s">
        <v>21</v>
      </c>
      <c r="D16">
        <v>39423472229</v>
      </c>
      <c r="E16">
        <v>6.79</v>
      </c>
      <c r="F16">
        <v>519.79899999999998</v>
      </c>
      <c r="G16" t="s">
        <v>5</v>
      </c>
    </row>
    <row r="17" spans="2:7">
      <c r="B17">
        <v>13971844168</v>
      </c>
      <c r="C17" t="s">
        <v>22</v>
      </c>
      <c r="D17">
        <v>39423706518</v>
      </c>
      <c r="E17">
        <v>6.79</v>
      </c>
      <c r="F17">
        <v>4.63</v>
      </c>
      <c r="G17" t="s">
        <v>23</v>
      </c>
    </row>
    <row r="18" spans="2:7">
      <c r="B18">
        <v>140535541757</v>
      </c>
      <c r="C18" t="s">
        <v>24</v>
      </c>
      <c r="D18">
        <v>39423770036</v>
      </c>
      <c r="E18">
        <v>6.79</v>
      </c>
      <c r="F18">
        <v>242.21199999999999</v>
      </c>
      <c r="G18" t="s">
        <v>5</v>
      </c>
    </row>
    <row r="19" spans="2:7">
      <c r="B19">
        <v>1654261553</v>
      </c>
      <c r="C19" t="s">
        <v>25</v>
      </c>
      <c r="D19">
        <v>39424292438</v>
      </c>
      <c r="E19">
        <v>6.79</v>
      </c>
    </row>
    <row r="20" spans="2:7">
      <c r="B20">
        <v>2838411751</v>
      </c>
      <c r="C20" t="s">
        <v>26</v>
      </c>
      <c r="D20">
        <v>39424210086</v>
      </c>
      <c r="E20">
        <v>6.79</v>
      </c>
      <c r="F20">
        <v>4.8920000000000003</v>
      </c>
      <c r="G20" t="s">
        <v>5</v>
      </c>
    </row>
    <row r="21" spans="2:7">
      <c r="B21">
        <v>7679259154</v>
      </c>
      <c r="C21" t="s">
        <v>27</v>
      </c>
      <c r="D21">
        <v>39423594254</v>
      </c>
      <c r="E21">
        <v>6.79</v>
      </c>
      <c r="F21">
        <v>13.234999999999999</v>
      </c>
      <c r="G21" t="s">
        <v>5</v>
      </c>
    </row>
    <row r="22" spans="2:7">
      <c r="B22">
        <v>304907104431</v>
      </c>
      <c r="C22" t="s">
        <v>28</v>
      </c>
      <c r="D22">
        <v>39423746686</v>
      </c>
      <c r="E22">
        <v>6.79</v>
      </c>
      <c r="F22">
        <v>525.50599999999997</v>
      </c>
      <c r="G22" t="s">
        <v>5</v>
      </c>
    </row>
    <row r="23" spans="2:7">
      <c r="B23">
        <v>140697178591</v>
      </c>
      <c r="C23" t="s">
        <v>29</v>
      </c>
      <c r="D23">
        <v>39422722097</v>
      </c>
      <c r="E23">
        <v>6.79</v>
      </c>
      <c r="F23">
        <v>242.49100000000001</v>
      </c>
      <c r="G23" t="s">
        <v>5</v>
      </c>
    </row>
    <row r="24" spans="2:7">
      <c r="B24">
        <v>28598453</v>
      </c>
      <c r="C24" t="s">
        <v>30</v>
      </c>
      <c r="D24">
        <v>39423268171</v>
      </c>
      <c r="E24">
        <v>6.79</v>
      </c>
      <c r="F24">
        <v>4.9000000000000002E-2</v>
      </c>
      <c r="G24" t="s">
        <v>5</v>
      </c>
    </row>
    <row r="25" spans="2:7">
      <c r="B25">
        <v>1018871010</v>
      </c>
      <c r="C25" t="s">
        <v>31</v>
      </c>
      <c r="D25">
        <v>39423425577</v>
      </c>
      <c r="E25">
        <v>6.79</v>
      </c>
      <c r="F25">
        <v>1.756</v>
      </c>
      <c r="G25" t="s">
        <v>5</v>
      </c>
    </row>
    <row r="26" spans="2:7">
      <c r="B26">
        <v>3316075</v>
      </c>
      <c r="C26" t="s">
        <v>32</v>
      </c>
      <c r="D26">
        <v>39423694069</v>
      </c>
      <c r="E26">
        <v>6.79</v>
      </c>
      <c r="F26">
        <v>6.0000000000000001E-3</v>
      </c>
      <c r="G26" t="s">
        <v>5</v>
      </c>
    </row>
    <row r="27" spans="2:7">
      <c r="B27">
        <v>3157587563</v>
      </c>
      <c r="C27" t="s">
        <v>33</v>
      </c>
      <c r="D27">
        <v>39423793265</v>
      </c>
      <c r="E27">
        <v>6.79</v>
      </c>
      <c r="F27">
        <v>5.4420000000000002</v>
      </c>
      <c r="G27" t="s">
        <v>5</v>
      </c>
    </row>
    <row r="28" spans="2:7">
      <c r="B28">
        <v>4860981102</v>
      </c>
      <c r="C28" t="s">
        <v>34</v>
      </c>
      <c r="D28">
        <v>39415899500</v>
      </c>
      <c r="E28">
        <v>6.79</v>
      </c>
      <c r="F28">
        <v>8.3780000000000001</v>
      </c>
      <c r="G28" t="s">
        <v>5</v>
      </c>
    </row>
    <row r="29" spans="2:7">
      <c r="B29">
        <v>848166</v>
      </c>
      <c r="C29" t="s">
        <v>35</v>
      </c>
      <c r="D29">
        <v>39383595632</v>
      </c>
      <c r="E29">
        <v>6.79</v>
      </c>
      <c r="F29">
        <v>1E-3</v>
      </c>
      <c r="G29" t="s">
        <v>5</v>
      </c>
    </row>
    <row r="30" spans="2:7">
      <c r="B30">
        <v>3327067</v>
      </c>
      <c r="C30" t="s">
        <v>36</v>
      </c>
      <c r="D30">
        <v>39351570808</v>
      </c>
      <c r="E30">
        <v>6.78</v>
      </c>
      <c r="F30">
        <v>6.0000000000000001E-3</v>
      </c>
      <c r="G30" t="s">
        <v>5</v>
      </c>
    </row>
    <row r="31" spans="2:7">
      <c r="B31">
        <v>1563593</v>
      </c>
      <c r="C31" t="s">
        <v>37</v>
      </c>
      <c r="D31">
        <v>39320470348</v>
      </c>
      <c r="E31">
        <v>6.78</v>
      </c>
      <c r="F31">
        <v>3.0000000000000001E-3</v>
      </c>
      <c r="G31" t="s">
        <v>5</v>
      </c>
    </row>
    <row r="32" spans="2:7">
      <c r="B32">
        <v>1677299440</v>
      </c>
      <c r="C32" t="s">
        <v>38</v>
      </c>
      <c r="D32">
        <v>39295500555</v>
      </c>
      <c r="E32">
        <v>6.77</v>
      </c>
      <c r="F32">
        <v>2.891</v>
      </c>
      <c r="G32" t="s">
        <v>5</v>
      </c>
    </row>
    <row r="33" spans="2:7">
      <c r="B33">
        <v>300073252884</v>
      </c>
      <c r="C33" t="s">
        <v>39</v>
      </c>
      <c r="D33">
        <v>39295900987</v>
      </c>
      <c r="E33">
        <v>6.77</v>
      </c>
      <c r="F33">
        <v>517.17499999999995</v>
      </c>
      <c r="G33" t="s">
        <v>5</v>
      </c>
    </row>
    <row r="34" spans="2:7">
      <c r="B34">
        <v>8071277998</v>
      </c>
      <c r="C34" t="s">
        <v>40</v>
      </c>
      <c r="D34">
        <v>39295904638</v>
      </c>
      <c r="E34">
        <v>6.77</v>
      </c>
      <c r="F34">
        <v>13.911</v>
      </c>
      <c r="G34" t="s">
        <v>5</v>
      </c>
    </row>
    <row r="35" spans="2:7">
      <c r="B35">
        <v>3174887493</v>
      </c>
      <c r="C35" t="s">
        <v>33</v>
      </c>
      <c r="D35">
        <v>39295309153</v>
      </c>
      <c r="E35">
        <v>6.77</v>
      </c>
      <c r="F35">
        <v>5.4720000000000004</v>
      </c>
      <c r="G35" t="s">
        <v>5</v>
      </c>
    </row>
    <row r="36" spans="2:7">
      <c r="B36">
        <v>4897379477</v>
      </c>
      <c r="C36" t="s">
        <v>34</v>
      </c>
      <c r="D36">
        <v>39295624203</v>
      </c>
      <c r="E36">
        <v>6.77</v>
      </c>
      <c r="F36">
        <v>8.4410000000000007</v>
      </c>
      <c r="G36" t="s">
        <v>5</v>
      </c>
    </row>
    <row r="37" spans="2:7">
      <c r="B37">
        <v>1680299952</v>
      </c>
      <c r="C37" t="s">
        <v>41</v>
      </c>
      <c r="D37">
        <v>39295352586</v>
      </c>
      <c r="E37">
        <v>6.77</v>
      </c>
      <c r="F37">
        <v>2.8959999999999999</v>
      </c>
      <c r="G37" t="s">
        <v>5</v>
      </c>
    </row>
    <row r="38" spans="2:7">
      <c r="B38">
        <v>3193981749</v>
      </c>
      <c r="C38" t="s">
        <v>42</v>
      </c>
      <c r="D38">
        <v>39295404800</v>
      </c>
      <c r="E38">
        <v>6.77</v>
      </c>
      <c r="F38">
        <v>5.5049999999999999</v>
      </c>
      <c r="G38" t="s">
        <v>5</v>
      </c>
    </row>
    <row r="39" spans="2:7">
      <c r="B39">
        <v>7633921359</v>
      </c>
      <c r="C39" t="s">
        <v>43</v>
      </c>
      <c r="D39">
        <v>39295311185</v>
      </c>
      <c r="E39">
        <v>6.77</v>
      </c>
      <c r="F39">
        <v>13.157</v>
      </c>
      <c r="G39" t="s">
        <v>5</v>
      </c>
    </row>
    <row r="40" spans="2:7">
      <c r="B40">
        <v>2809688874</v>
      </c>
      <c r="C40" t="s">
        <v>44</v>
      </c>
      <c r="D40">
        <v>39294889751</v>
      </c>
      <c r="E40">
        <v>6.77</v>
      </c>
      <c r="F40">
        <v>36.81</v>
      </c>
      <c r="G40" t="s">
        <v>45</v>
      </c>
    </row>
    <row r="41" spans="2:7">
      <c r="B41">
        <v>401972003</v>
      </c>
      <c r="C41" t="s">
        <v>46</v>
      </c>
      <c r="D41">
        <v>19648291843</v>
      </c>
      <c r="E41">
        <v>3.39</v>
      </c>
      <c r="F41">
        <v>0.69299999999999995</v>
      </c>
      <c r="G41" t="s">
        <v>5</v>
      </c>
    </row>
    <row r="42" spans="2:7">
      <c r="B42">
        <v>192216071</v>
      </c>
      <c r="C42" t="s">
        <v>47</v>
      </c>
      <c r="D42">
        <v>19648491096</v>
      </c>
      <c r="E42">
        <v>3.39</v>
      </c>
      <c r="F42">
        <v>0.33100000000000002</v>
      </c>
      <c r="G42" t="s">
        <v>5</v>
      </c>
    </row>
    <row r="43" spans="2:7">
      <c r="B43">
        <v>307955015343</v>
      </c>
      <c r="C43" t="s">
        <v>48</v>
      </c>
      <c r="D43">
        <v>29472508049</v>
      </c>
      <c r="E43">
        <v>5.08</v>
      </c>
      <c r="F43">
        <v>530.75900000000001</v>
      </c>
      <c r="G43" t="s">
        <v>5</v>
      </c>
    </row>
    <row r="44" spans="2:7">
      <c r="B44">
        <v>2743167843</v>
      </c>
      <c r="C44" t="s">
        <v>49</v>
      </c>
      <c r="D44">
        <v>39296325033</v>
      </c>
      <c r="E44">
        <v>6.77</v>
      </c>
      <c r="F44">
        <v>0.89</v>
      </c>
      <c r="G44" t="s">
        <v>50</v>
      </c>
    </row>
    <row r="45" spans="2:7">
      <c r="B45">
        <v>142123684439</v>
      </c>
      <c r="C45" t="s">
        <v>51</v>
      </c>
      <c r="D45">
        <v>39295801727</v>
      </c>
      <c r="E45">
        <v>6.77</v>
      </c>
      <c r="F45">
        <v>244.95</v>
      </c>
      <c r="G45" t="s">
        <v>5</v>
      </c>
    </row>
    <row r="46" spans="2:7">
      <c r="B46">
        <v>205017728</v>
      </c>
      <c r="C46" t="s">
        <v>52</v>
      </c>
      <c r="D46">
        <v>39295957592</v>
      </c>
      <c r="E46">
        <v>6.77</v>
      </c>
      <c r="F46">
        <v>0.35299999999999998</v>
      </c>
      <c r="G46" t="s">
        <v>5</v>
      </c>
    </row>
    <row r="47" spans="2:7">
      <c r="B47">
        <v>155407280</v>
      </c>
      <c r="C47" t="s">
        <v>53</v>
      </c>
      <c r="D47">
        <v>39295622757</v>
      </c>
      <c r="E47">
        <v>6.77</v>
      </c>
      <c r="F47">
        <v>0.26800000000000002</v>
      </c>
      <c r="G47" t="s">
        <v>5</v>
      </c>
    </row>
    <row r="48" spans="2:7">
      <c r="B48">
        <v>14944313</v>
      </c>
      <c r="C48" t="s">
        <v>54</v>
      </c>
      <c r="D48">
        <v>39296001505</v>
      </c>
      <c r="E48">
        <v>6.77</v>
      </c>
      <c r="F48">
        <v>9.6199999999999992</v>
      </c>
      <c r="G48" t="s">
        <v>55</v>
      </c>
    </row>
    <row r="49" spans="2:7">
      <c r="B49">
        <v>133280332811</v>
      </c>
      <c r="C49" t="s">
        <v>56</v>
      </c>
      <c r="D49">
        <v>39295609567</v>
      </c>
      <c r="E49">
        <v>6.77</v>
      </c>
      <c r="F49">
        <v>229.708</v>
      </c>
      <c r="G49" t="s">
        <v>5</v>
      </c>
    </row>
    <row r="50" spans="2:7">
      <c r="B50">
        <v>7298921276</v>
      </c>
      <c r="C50" t="s">
        <v>57</v>
      </c>
      <c r="D50">
        <v>39295745606</v>
      </c>
      <c r="E50">
        <v>6.77</v>
      </c>
      <c r="F50">
        <v>12.58</v>
      </c>
      <c r="G50" t="s">
        <v>5</v>
      </c>
    </row>
    <row r="51" spans="2:7">
      <c r="B51">
        <v>738006</v>
      </c>
      <c r="C51" t="s">
        <v>35</v>
      </c>
      <c r="D51">
        <v>39295910829</v>
      </c>
      <c r="E51">
        <v>6.77</v>
      </c>
      <c r="F51">
        <v>1E-3</v>
      </c>
      <c r="G51" t="s">
        <v>5</v>
      </c>
    </row>
    <row r="52" spans="2:7">
      <c r="B52">
        <v>2278258</v>
      </c>
      <c r="C52" t="s">
        <v>36</v>
      </c>
      <c r="D52">
        <v>39295675236</v>
      </c>
      <c r="E52">
        <v>6.77</v>
      </c>
      <c r="F52">
        <v>4.0000000000000001E-3</v>
      </c>
      <c r="G52" t="s">
        <v>5</v>
      </c>
    </row>
    <row r="53" spans="2:7">
      <c r="B53">
        <v>1659198</v>
      </c>
      <c r="C53" t="s">
        <v>37</v>
      </c>
      <c r="D53">
        <v>39295906508</v>
      </c>
      <c r="E53">
        <v>6.77</v>
      </c>
      <c r="F53">
        <v>3.0000000000000001E-3</v>
      </c>
      <c r="G53" t="s">
        <v>5</v>
      </c>
    </row>
    <row r="54" spans="2:7">
      <c r="B54">
        <v>1653665752</v>
      </c>
      <c r="C54" t="s">
        <v>38</v>
      </c>
      <c r="D54">
        <v>39295878706</v>
      </c>
      <c r="E54">
        <v>6.77</v>
      </c>
      <c r="F54">
        <v>2.85</v>
      </c>
      <c r="G54" t="s">
        <v>5</v>
      </c>
    </row>
    <row r="55" spans="2:7">
      <c r="B55">
        <v>1160765537</v>
      </c>
      <c r="C55" t="s">
        <v>58</v>
      </c>
      <c r="D55">
        <v>39296062772</v>
      </c>
      <c r="E55">
        <v>6.77</v>
      </c>
      <c r="F55">
        <v>2.0009999999999999</v>
      </c>
      <c r="G55" t="s">
        <v>5</v>
      </c>
    </row>
    <row r="56" spans="2:7">
      <c r="B56">
        <v>428</v>
      </c>
      <c r="C56" t="s">
        <v>59</v>
      </c>
      <c r="D56">
        <v>39295776047</v>
      </c>
      <c r="E56">
        <v>6.77</v>
      </c>
      <c r="F56">
        <v>1E-3</v>
      </c>
      <c r="G56" t="s">
        <v>16</v>
      </c>
    </row>
    <row r="57" spans="2:7">
      <c r="B57">
        <v>0</v>
      </c>
      <c r="C57" t="s">
        <v>60</v>
      </c>
      <c r="D57">
        <v>19647697880</v>
      </c>
      <c r="E57">
        <v>3.39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19648049283</v>
      </c>
      <c r="E58">
        <v>3.39</v>
      </c>
      <c r="F58">
        <v>0</v>
      </c>
      <c r="G58" t="s">
        <v>16</v>
      </c>
    </row>
    <row r="59" spans="2:7">
      <c r="B59">
        <v>507651942</v>
      </c>
      <c r="C59" t="s">
        <v>62</v>
      </c>
      <c r="D59">
        <v>19647875805</v>
      </c>
      <c r="E59">
        <v>3.39</v>
      </c>
      <c r="F59">
        <v>0.875</v>
      </c>
      <c r="G59" t="s">
        <v>5</v>
      </c>
    </row>
    <row r="60" spans="2:7">
      <c r="B60">
        <v>600412831</v>
      </c>
      <c r="C60" t="s">
        <v>63</v>
      </c>
      <c r="D60">
        <v>19647627923</v>
      </c>
      <c r="E60">
        <v>3.39</v>
      </c>
      <c r="F60">
        <v>1.0349999999999999</v>
      </c>
      <c r="G60" t="s">
        <v>5</v>
      </c>
    </row>
    <row r="61" spans="2:7">
      <c r="B61">
        <v>84423425</v>
      </c>
      <c r="C61" t="s">
        <v>64</v>
      </c>
      <c r="D61">
        <v>29471243941</v>
      </c>
      <c r="E61">
        <v>5.08</v>
      </c>
      <c r="F61">
        <v>0.14599999999999999</v>
      </c>
      <c r="G61" t="s">
        <v>5</v>
      </c>
    </row>
    <row r="62" spans="2:7">
      <c r="B62">
        <v>0</v>
      </c>
      <c r="C62" t="s">
        <v>65</v>
      </c>
      <c r="D62">
        <v>39295304031</v>
      </c>
      <c r="E62">
        <v>6.77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39295162093</v>
      </c>
      <c r="E63">
        <v>6.77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39295243443</v>
      </c>
      <c r="E64">
        <v>6.77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39295661595</v>
      </c>
      <c r="E65">
        <v>6.77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39295841316</v>
      </c>
      <c r="E66">
        <v>6.77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39295736233</v>
      </c>
      <c r="E67">
        <v>6.77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F2F7-3AB4-5C4A-80D1-5E5D69291289}">
  <dimension ref="B2:G67"/>
  <sheetViews>
    <sheetView workbookViewId="0">
      <selection activeCell="B2" sqref="B2"/>
    </sheetView>
  </sheetViews>
  <sheetFormatPr baseColWidth="10" defaultRowHeight="15"/>
  <cols>
    <col min="2" max="2" width="27.1640625" customWidth="1"/>
    <col min="3" max="3" width="55.5" bestFit="1" customWidth="1"/>
    <col min="4" max="4" width="13.1640625" bestFit="1" customWidth="1"/>
    <col min="5" max="5" width="6" bestFit="1" customWidth="1"/>
    <col min="6" max="6" width="9" bestFit="1" customWidth="1"/>
    <col min="7" max="7" width="20" bestFit="1" customWidth="1"/>
  </cols>
  <sheetData>
    <row r="2" spans="2:7">
      <c r="B2">
        <v>435551936669</v>
      </c>
      <c r="C2" t="s">
        <v>0</v>
      </c>
      <c r="D2">
        <v>40338507543</v>
      </c>
      <c r="E2">
        <v>6.76</v>
      </c>
      <c r="F2">
        <v>0.73</v>
      </c>
      <c r="G2" t="s">
        <v>1</v>
      </c>
    </row>
    <row r="3" spans="2:7">
      <c r="B3">
        <v>776618452886</v>
      </c>
      <c r="C3" t="s">
        <v>2</v>
      </c>
      <c r="D3">
        <v>50448108563</v>
      </c>
      <c r="E3">
        <v>8.4600000000000009</v>
      </c>
      <c r="F3">
        <v>1.78</v>
      </c>
      <c r="G3" t="s">
        <v>3</v>
      </c>
    </row>
    <row r="4" spans="2:7">
      <c r="B4">
        <v>10535792952</v>
      </c>
      <c r="C4" t="s">
        <v>4</v>
      </c>
      <c r="D4">
        <v>50482499905</v>
      </c>
      <c r="E4">
        <v>8.4600000000000009</v>
      </c>
      <c r="F4">
        <v>17.664999999999999</v>
      </c>
      <c r="G4" t="s">
        <v>5</v>
      </c>
    </row>
    <row r="5" spans="2:7">
      <c r="B5">
        <v>3936643539</v>
      </c>
      <c r="C5" t="s">
        <v>6</v>
      </c>
      <c r="D5">
        <v>50512467309</v>
      </c>
      <c r="E5">
        <v>8.4700000000000006</v>
      </c>
      <c r="F5">
        <v>37.363999999999997</v>
      </c>
      <c r="G5" t="s">
        <v>7</v>
      </c>
    </row>
    <row r="6" spans="2:7">
      <c r="B6">
        <v>56491398427</v>
      </c>
      <c r="C6" t="s">
        <v>8</v>
      </c>
      <c r="D6">
        <v>50542507509</v>
      </c>
      <c r="E6">
        <v>8.4700000000000006</v>
      </c>
      <c r="F6">
        <v>94.716999999999999</v>
      </c>
      <c r="G6" t="s">
        <v>5</v>
      </c>
    </row>
    <row r="7" spans="2:7">
      <c r="B7">
        <v>2170999827</v>
      </c>
      <c r="C7" t="s">
        <v>9</v>
      </c>
      <c r="D7">
        <v>50556836428</v>
      </c>
      <c r="E7">
        <v>8.48</v>
      </c>
      <c r="F7">
        <v>3.84</v>
      </c>
      <c r="G7" t="s">
        <v>10</v>
      </c>
    </row>
    <row r="8" spans="2:7">
      <c r="B8">
        <v>3520564860</v>
      </c>
      <c r="C8" t="s">
        <v>11</v>
      </c>
      <c r="D8">
        <v>40447032048</v>
      </c>
      <c r="E8">
        <v>6.78</v>
      </c>
      <c r="F8">
        <v>5.9029999999999996</v>
      </c>
      <c r="G8" t="s">
        <v>5</v>
      </c>
    </row>
    <row r="9" spans="2:7">
      <c r="B9">
        <v>596422.85646899999</v>
      </c>
      <c r="C9" t="s">
        <v>12</v>
      </c>
      <c r="D9">
        <v>596422854866</v>
      </c>
      <c r="E9">
        <v>100</v>
      </c>
      <c r="F9">
        <v>8</v>
      </c>
      <c r="G9" t="s">
        <v>13</v>
      </c>
    </row>
    <row r="10" spans="2:7">
      <c r="B10">
        <v>596422.89132399997</v>
      </c>
      <c r="C10" t="s">
        <v>14</v>
      </c>
      <c r="D10">
        <v>596422891324</v>
      </c>
      <c r="E10">
        <v>100</v>
      </c>
      <c r="F10">
        <v>8</v>
      </c>
      <c r="G10" t="s">
        <v>13</v>
      </c>
    </row>
    <row r="11" spans="2:7">
      <c r="B11">
        <v>30355</v>
      </c>
      <c r="C11" t="s">
        <v>15</v>
      </c>
      <c r="D11">
        <v>596422873398</v>
      </c>
      <c r="E11">
        <v>100</v>
      </c>
      <c r="F11">
        <v>5.0999999999999997E-2</v>
      </c>
      <c r="G11" t="s">
        <v>16</v>
      </c>
    </row>
    <row r="12" spans="2:7">
      <c r="B12">
        <v>30350</v>
      </c>
      <c r="C12" t="s">
        <v>17</v>
      </c>
      <c r="D12">
        <v>596422792164</v>
      </c>
      <c r="E12">
        <v>100</v>
      </c>
      <c r="F12">
        <v>5.0999999999999997E-2</v>
      </c>
      <c r="G12" t="s">
        <v>16</v>
      </c>
    </row>
    <row r="13" spans="2:7">
      <c r="B13">
        <v>0</v>
      </c>
      <c r="C13" t="s">
        <v>18</v>
      </c>
      <c r="D13">
        <v>596422601215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596422568778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596422536278</v>
      </c>
      <c r="E15">
        <v>100</v>
      </c>
      <c r="F15">
        <v>0</v>
      </c>
      <c r="G15" t="s">
        <v>16</v>
      </c>
    </row>
    <row r="16" spans="2:7">
      <c r="B16">
        <v>190425822205</v>
      </c>
      <c r="C16" t="s">
        <v>21</v>
      </c>
      <c r="D16">
        <v>40447473757</v>
      </c>
      <c r="E16">
        <v>6.78</v>
      </c>
      <c r="F16">
        <v>319.27999999999997</v>
      </c>
      <c r="G16" t="s">
        <v>5</v>
      </c>
    </row>
    <row r="17" spans="2:7">
      <c r="B17">
        <v>4642284964</v>
      </c>
      <c r="C17" t="s">
        <v>22</v>
      </c>
      <c r="D17">
        <v>40447183015</v>
      </c>
      <c r="E17">
        <v>6.78</v>
      </c>
      <c r="F17">
        <v>2.44</v>
      </c>
      <c r="G17" t="s">
        <v>23</v>
      </c>
    </row>
    <row r="18" spans="2:7">
      <c r="B18">
        <v>61994172521</v>
      </c>
      <c r="C18" t="s">
        <v>24</v>
      </c>
      <c r="D18">
        <v>40447352731</v>
      </c>
      <c r="E18">
        <v>6.78</v>
      </c>
      <c r="F18">
        <v>103.943</v>
      </c>
      <c r="G18" t="s">
        <v>5</v>
      </c>
    </row>
    <row r="19" spans="2:7">
      <c r="B19">
        <v>2570080748</v>
      </c>
      <c r="C19" t="s">
        <v>25</v>
      </c>
      <c r="D19">
        <v>40447926409</v>
      </c>
      <c r="E19">
        <v>6.78</v>
      </c>
    </row>
    <row r="20" spans="2:7">
      <c r="B20">
        <v>1000131883</v>
      </c>
      <c r="C20" t="s">
        <v>26</v>
      </c>
      <c r="D20">
        <v>40448322674</v>
      </c>
      <c r="E20">
        <v>6.78</v>
      </c>
      <c r="F20">
        <v>1.677</v>
      </c>
      <c r="G20" t="s">
        <v>5</v>
      </c>
    </row>
    <row r="21" spans="2:7">
      <c r="B21">
        <v>2169727604</v>
      </c>
      <c r="C21" t="s">
        <v>27</v>
      </c>
      <c r="D21">
        <v>40451456387</v>
      </c>
      <c r="E21">
        <v>6.78</v>
      </c>
      <c r="F21">
        <v>3.6379999999999999</v>
      </c>
      <c r="G21" t="s">
        <v>5</v>
      </c>
    </row>
    <row r="22" spans="2:7">
      <c r="B22">
        <v>212772693658</v>
      </c>
      <c r="C22" t="s">
        <v>28</v>
      </c>
      <c r="D22">
        <v>40449770598</v>
      </c>
      <c r="E22">
        <v>6.78</v>
      </c>
      <c r="F22">
        <v>356.74799999999999</v>
      </c>
      <c r="G22" t="s">
        <v>5</v>
      </c>
    </row>
    <row r="23" spans="2:7">
      <c r="B23">
        <v>64162153210</v>
      </c>
      <c r="C23" t="s">
        <v>29</v>
      </c>
      <c r="D23">
        <v>40446942946</v>
      </c>
      <c r="E23">
        <v>6.78</v>
      </c>
      <c r="F23">
        <v>107.578</v>
      </c>
      <c r="G23" t="s">
        <v>5</v>
      </c>
    </row>
    <row r="24" spans="2:7">
      <c r="B24">
        <v>52092657</v>
      </c>
      <c r="C24" t="s">
        <v>30</v>
      </c>
      <c r="D24">
        <v>40446957227</v>
      </c>
      <c r="E24">
        <v>6.78</v>
      </c>
      <c r="F24">
        <v>8.6999999999999994E-2</v>
      </c>
      <c r="G24" t="s">
        <v>5</v>
      </c>
    </row>
    <row r="25" spans="2:7">
      <c r="B25">
        <v>1077996214</v>
      </c>
      <c r="C25" t="s">
        <v>31</v>
      </c>
      <c r="D25">
        <v>40445913660</v>
      </c>
      <c r="E25">
        <v>6.78</v>
      </c>
      <c r="F25">
        <v>1.8069999999999999</v>
      </c>
      <c r="G25" t="s">
        <v>5</v>
      </c>
    </row>
    <row r="26" spans="2:7">
      <c r="B26">
        <v>19579972</v>
      </c>
      <c r="C26" t="s">
        <v>32</v>
      </c>
      <c r="D26">
        <v>40445993424</v>
      </c>
      <c r="E26">
        <v>6.78</v>
      </c>
      <c r="F26">
        <v>3.3000000000000002E-2</v>
      </c>
      <c r="G26" t="s">
        <v>5</v>
      </c>
    </row>
    <row r="27" spans="2:7">
      <c r="B27">
        <v>1047037854</v>
      </c>
      <c r="C27" t="s">
        <v>33</v>
      </c>
      <c r="D27">
        <v>40448060347</v>
      </c>
      <c r="E27">
        <v>6.78</v>
      </c>
      <c r="F27">
        <v>1.756</v>
      </c>
      <c r="G27" t="s">
        <v>5</v>
      </c>
    </row>
    <row r="28" spans="2:7">
      <c r="B28">
        <v>1468627806</v>
      </c>
      <c r="C28" t="s">
        <v>34</v>
      </c>
      <c r="D28">
        <v>40446672354</v>
      </c>
      <c r="E28">
        <v>6.78</v>
      </c>
      <c r="F28">
        <v>2.4620000000000002</v>
      </c>
      <c r="G28" t="s">
        <v>5</v>
      </c>
    </row>
    <row r="29" spans="2:7">
      <c r="B29">
        <v>3987974</v>
      </c>
      <c r="C29" t="s">
        <v>35</v>
      </c>
      <c r="D29">
        <v>40448239096</v>
      </c>
      <c r="E29">
        <v>6.78</v>
      </c>
      <c r="F29">
        <v>7.0000000000000001E-3</v>
      </c>
      <c r="G29" t="s">
        <v>5</v>
      </c>
    </row>
    <row r="30" spans="2:7">
      <c r="B30">
        <v>8626854</v>
      </c>
      <c r="C30" t="s">
        <v>36</v>
      </c>
      <c r="D30">
        <v>40450100391</v>
      </c>
      <c r="E30">
        <v>6.78</v>
      </c>
      <c r="F30">
        <v>1.4E-2</v>
      </c>
      <c r="G30" t="s">
        <v>5</v>
      </c>
    </row>
    <row r="31" spans="2:7">
      <c r="B31">
        <v>12045101</v>
      </c>
      <c r="C31" t="s">
        <v>37</v>
      </c>
      <c r="D31">
        <v>40450838831</v>
      </c>
      <c r="E31">
        <v>6.78</v>
      </c>
      <c r="F31">
        <v>0.02</v>
      </c>
      <c r="G31" t="s">
        <v>5</v>
      </c>
    </row>
    <row r="32" spans="2:7">
      <c r="B32">
        <v>726978134</v>
      </c>
      <c r="C32" t="s">
        <v>38</v>
      </c>
      <c r="D32">
        <v>40450055699</v>
      </c>
      <c r="E32">
        <v>6.78</v>
      </c>
      <c r="F32">
        <v>1.2190000000000001</v>
      </c>
      <c r="G32" t="s">
        <v>5</v>
      </c>
    </row>
    <row r="33" spans="2:7">
      <c r="B33">
        <v>208365822028</v>
      </c>
      <c r="C33" t="s">
        <v>39</v>
      </c>
      <c r="D33">
        <v>40447780430</v>
      </c>
      <c r="E33">
        <v>6.78</v>
      </c>
      <c r="F33">
        <v>349.35899999999998</v>
      </c>
      <c r="G33" t="s">
        <v>5</v>
      </c>
    </row>
    <row r="34" spans="2:7">
      <c r="B34">
        <v>2340306428</v>
      </c>
      <c r="C34" t="s">
        <v>40</v>
      </c>
      <c r="D34">
        <v>40445685469</v>
      </c>
      <c r="E34">
        <v>6.78</v>
      </c>
      <c r="F34">
        <v>3.9239999999999999</v>
      </c>
      <c r="G34" t="s">
        <v>5</v>
      </c>
    </row>
    <row r="35" spans="2:7">
      <c r="B35">
        <v>992605776</v>
      </c>
      <c r="C35" t="s">
        <v>33</v>
      </c>
      <c r="D35">
        <v>40444001561</v>
      </c>
      <c r="E35">
        <v>6.78</v>
      </c>
      <c r="F35">
        <v>1.6639999999999999</v>
      </c>
      <c r="G35" t="s">
        <v>5</v>
      </c>
    </row>
    <row r="36" spans="2:7">
      <c r="B36">
        <v>1469324576</v>
      </c>
      <c r="C36" t="s">
        <v>34</v>
      </c>
      <c r="D36">
        <v>40446925532</v>
      </c>
      <c r="E36">
        <v>6.78</v>
      </c>
      <c r="F36">
        <v>2.464</v>
      </c>
      <c r="G36" t="s">
        <v>5</v>
      </c>
    </row>
    <row r="37" spans="2:7">
      <c r="B37">
        <v>816692951</v>
      </c>
      <c r="C37" t="s">
        <v>41</v>
      </c>
      <c r="D37">
        <v>40447478331</v>
      </c>
      <c r="E37">
        <v>6.78</v>
      </c>
      <c r="F37">
        <v>1.369</v>
      </c>
      <c r="G37" t="s">
        <v>5</v>
      </c>
    </row>
    <row r="38" spans="2:7">
      <c r="B38">
        <v>644581057</v>
      </c>
      <c r="C38" t="s">
        <v>42</v>
      </c>
      <c r="D38">
        <v>40446365470</v>
      </c>
      <c r="E38">
        <v>6.78</v>
      </c>
      <c r="F38">
        <v>1.081</v>
      </c>
      <c r="G38" t="s">
        <v>5</v>
      </c>
    </row>
    <row r="39" spans="2:7">
      <c r="B39">
        <v>2218753619</v>
      </c>
      <c r="C39" t="s">
        <v>43</v>
      </c>
      <c r="D39">
        <v>40447668351</v>
      </c>
      <c r="E39">
        <v>6.78</v>
      </c>
      <c r="F39">
        <v>3.72</v>
      </c>
      <c r="G39" t="s">
        <v>5</v>
      </c>
    </row>
    <row r="40" spans="2:7">
      <c r="B40">
        <v>98544068</v>
      </c>
      <c r="C40" t="s">
        <v>44</v>
      </c>
      <c r="D40">
        <v>40447683454</v>
      </c>
      <c r="E40">
        <v>6.78</v>
      </c>
      <c r="F40">
        <v>4.4400000000000004</v>
      </c>
      <c r="G40" t="s">
        <v>45</v>
      </c>
    </row>
    <row r="41" spans="2:7">
      <c r="B41">
        <v>232214370</v>
      </c>
      <c r="C41" t="s">
        <v>46</v>
      </c>
      <c r="D41">
        <v>20226263448</v>
      </c>
      <c r="E41">
        <v>3.39</v>
      </c>
      <c r="F41">
        <v>0.38900000000000001</v>
      </c>
      <c r="G41" t="s">
        <v>5</v>
      </c>
    </row>
    <row r="42" spans="2:7">
      <c r="B42">
        <v>55168171</v>
      </c>
      <c r="C42" t="s">
        <v>47</v>
      </c>
      <c r="D42">
        <v>20226132571</v>
      </c>
      <c r="E42">
        <v>3.39</v>
      </c>
      <c r="F42">
        <v>9.1999999999999998E-2</v>
      </c>
      <c r="G42" t="s">
        <v>5</v>
      </c>
    </row>
    <row r="43" spans="2:7">
      <c r="B43">
        <v>205562254486</v>
      </c>
      <c r="C43" t="s">
        <v>48</v>
      </c>
      <c r="D43">
        <v>30336692561</v>
      </c>
      <c r="E43">
        <v>5.09</v>
      </c>
      <c r="F43">
        <v>344.65899999999999</v>
      </c>
      <c r="G43" t="s">
        <v>5</v>
      </c>
    </row>
    <row r="44" spans="2:7">
      <c r="B44">
        <v>628571514</v>
      </c>
      <c r="C44" t="s">
        <v>49</v>
      </c>
      <c r="D44">
        <v>40446335854</v>
      </c>
      <c r="E44">
        <v>6.78</v>
      </c>
      <c r="F44">
        <v>0.31</v>
      </c>
      <c r="G44" t="s">
        <v>50</v>
      </c>
    </row>
    <row r="45" spans="2:7">
      <c r="B45">
        <v>63557621484</v>
      </c>
      <c r="C45" t="s">
        <v>51</v>
      </c>
      <c r="D45">
        <v>40445562321</v>
      </c>
      <c r="E45">
        <v>6.78</v>
      </c>
      <c r="F45">
        <v>106.565</v>
      </c>
      <c r="G45" t="s">
        <v>5</v>
      </c>
    </row>
    <row r="46" spans="2:7">
      <c r="B46">
        <v>52649659</v>
      </c>
      <c r="C46" t="s">
        <v>52</v>
      </c>
      <c r="D46">
        <v>40443956308</v>
      </c>
      <c r="E46">
        <v>6.78</v>
      </c>
      <c r="F46">
        <v>8.7999999999999995E-2</v>
      </c>
      <c r="G46" t="s">
        <v>5</v>
      </c>
    </row>
    <row r="47" spans="2:7">
      <c r="B47">
        <v>96162314</v>
      </c>
      <c r="C47" t="s">
        <v>53</v>
      </c>
      <c r="D47">
        <v>40446631353</v>
      </c>
      <c r="E47">
        <v>6.78</v>
      </c>
      <c r="F47">
        <v>0.161</v>
      </c>
      <c r="G47" t="s">
        <v>5</v>
      </c>
    </row>
    <row r="48" spans="2:7">
      <c r="B48">
        <v>23369141</v>
      </c>
      <c r="C48" t="s">
        <v>54</v>
      </c>
      <c r="D48">
        <v>40447266199</v>
      </c>
      <c r="E48">
        <v>6.78</v>
      </c>
      <c r="F48">
        <v>24.3</v>
      </c>
      <c r="G48" t="s">
        <v>55</v>
      </c>
    </row>
    <row r="49" spans="2:7">
      <c r="B49">
        <v>57246058321</v>
      </c>
      <c r="C49" t="s">
        <v>56</v>
      </c>
      <c r="D49">
        <v>40447047245</v>
      </c>
      <c r="E49">
        <v>6.78</v>
      </c>
      <c r="F49">
        <v>95.981999999999999</v>
      </c>
      <c r="G49" t="s">
        <v>5</v>
      </c>
    </row>
    <row r="50" spans="2:7">
      <c r="B50">
        <v>2167952320</v>
      </c>
      <c r="C50" t="s">
        <v>57</v>
      </c>
      <c r="D50">
        <v>40447155010</v>
      </c>
      <c r="E50">
        <v>6.78</v>
      </c>
      <c r="F50">
        <v>3.6349999999999998</v>
      </c>
      <c r="G50" t="s">
        <v>5</v>
      </c>
    </row>
    <row r="51" spans="2:7">
      <c r="B51">
        <v>4553201</v>
      </c>
      <c r="C51" t="s">
        <v>35</v>
      </c>
      <c r="D51">
        <v>40446777363</v>
      </c>
      <c r="E51">
        <v>6.78</v>
      </c>
      <c r="F51">
        <v>8.0000000000000002E-3</v>
      </c>
      <c r="G51" t="s">
        <v>5</v>
      </c>
    </row>
    <row r="52" spans="2:7">
      <c r="B52">
        <v>9625559</v>
      </c>
      <c r="C52" t="s">
        <v>36</v>
      </c>
      <c r="D52">
        <v>40449784011</v>
      </c>
      <c r="E52">
        <v>6.78</v>
      </c>
      <c r="F52">
        <v>1.6E-2</v>
      </c>
      <c r="G52" t="s">
        <v>5</v>
      </c>
    </row>
    <row r="53" spans="2:7">
      <c r="B53">
        <v>13433769</v>
      </c>
      <c r="C53" t="s">
        <v>37</v>
      </c>
      <c r="D53">
        <v>40448863925</v>
      </c>
      <c r="E53">
        <v>6.78</v>
      </c>
      <c r="F53">
        <v>2.3E-2</v>
      </c>
      <c r="G53" t="s">
        <v>5</v>
      </c>
    </row>
    <row r="54" spans="2:7">
      <c r="B54">
        <v>739067600</v>
      </c>
      <c r="C54" t="s">
        <v>38</v>
      </c>
      <c r="D54">
        <v>40449309210</v>
      </c>
      <c r="E54">
        <v>6.78</v>
      </c>
      <c r="F54">
        <v>1.2390000000000001</v>
      </c>
      <c r="G54" t="s">
        <v>5</v>
      </c>
    </row>
    <row r="55" spans="2:7">
      <c r="B55">
        <v>1704540804</v>
      </c>
      <c r="C55" t="s">
        <v>58</v>
      </c>
      <c r="D55">
        <v>40448467786</v>
      </c>
      <c r="E55">
        <v>6.78</v>
      </c>
      <c r="F55">
        <v>2.8580000000000001</v>
      </c>
      <c r="G55" t="s">
        <v>5</v>
      </c>
    </row>
    <row r="56" spans="2:7">
      <c r="B56">
        <v>2168</v>
      </c>
      <c r="C56" t="s">
        <v>59</v>
      </c>
      <c r="D56">
        <v>40447378630</v>
      </c>
      <c r="E56">
        <v>6.78</v>
      </c>
      <c r="F56">
        <v>4.0000000000000001E-3</v>
      </c>
      <c r="G56" t="s">
        <v>16</v>
      </c>
    </row>
    <row r="57" spans="2:7">
      <c r="B57">
        <v>88</v>
      </c>
      <c r="C57" t="s">
        <v>60</v>
      </c>
      <c r="D57">
        <v>20223865442</v>
      </c>
      <c r="E57">
        <v>3.39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20221985693</v>
      </c>
      <c r="E58">
        <v>3.39</v>
      </c>
      <c r="F58">
        <v>0</v>
      </c>
      <c r="G58" t="s">
        <v>16</v>
      </c>
    </row>
    <row r="59" spans="2:7">
      <c r="B59">
        <v>976938174</v>
      </c>
      <c r="C59" t="s">
        <v>62</v>
      </c>
      <c r="D59">
        <v>20222621868</v>
      </c>
      <c r="E59">
        <v>3.39</v>
      </c>
      <c r="F59">
        <v>1.6379999999999999</v>
      </c>
      <c r="G59" t="s">
        <v>5</v>
      </c>
    </row>
    <row r="60" spans="2:7">
      <c r="B60">
        <v>1249440617</v>
      </c>
      <c r="C60" t="s">
        <v>63</v>
      </c>
      <c r="D60">
        <v>20223396725</v>
      </c>
      <c r="E60">
        <v>3.39</v>
      </c>
      <c r="F60">
        <v>2.0950000000000002</v>
      </c>
      <c r="G60" t="s">
        <v>5</v>
      </c>
    </row>
    <row r="61" spans="2:7">
      <c r="B61">
        <v>32932274</v>
      </c>
      <c r="C61" t="s">
        <v>64</v>
      </c>
      <c r="D61">
        <v>30337059145</v>
      </c>
      <c r="E61">
        <v>5.09</v>
      </c>
      <c r="F61">
        <v>5.5E-2</v>
      </c>
      <c r="G61" t="s">
        <v>5</v>
      </c>
    </row>
    <row r="62" spans="2:7">
      <c r="B62">
        <v>0</v>
      </c>
      <c r="C62" t="s">
        <v>65</v>
      </c>
      <c r="D62">
        <v>40450006464</v>
      </c>
      <c r="E62">
        <v>6.78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40418236683</v>
      </c>
      <c r="E63">
        <v>6.78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40388670601</v>
      </c>
      <c r="E64">
        <v>6.77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40352862417</v>
      </c>
      <c r="E65">
        <v>6.77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40321155340</v>
      </c>
      <c r="E66">
        <v>6.76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40319625970</v>
      </c>
      <c r="E67">
        <v>6.76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B3CE-769F-944D-A174-B2B75B925B35}">
  <dimension ref="B2:G67"/>
  <sheetViews>
    <sheetView workbookViewId="0">
      <selection activeCell="B2" sqref="B2"/>
    </sheetView>
  </sheetViews>
  <sheetFormatPr baseColWidth="10" defaultRowHeight="15"/>
  <cols>
    <col min="2" max="2" width="13.1640625" customWidth="1"/>
    <col min="3" max="3" width="55.5" bestFit="1" customWidth="1"/>
    <col min="4" max="4" width="13.1640625" bestFit="1" customWidth="1"/>
    <col min="5" max="5" width="6" bestFit="1" customWidth="1"/>
    <col min="6" max="6" width="9" bestFit="1" customWidth="1"/>
    <col min="7" max="7" width="20" bestFit="1" customWidth="1"/>
  </cols>
  <sheetData>
    <row r="2" spans="2:7">
      <c r="B2">
        <v>1286656176761</v>
      </c>
      <c r="C2" t="s">
        <v>0</v>
      </c>
      <c r="D2">
        <v>39306157009</v>
      </c>
      <c r="E2">
        <v>6.77</v>
      </c>
      <c r="F2">
        <v>2.218</v>
      </c>
      <c r="G2" t="s">
        <v>1</v>
      </c>
    </row>
    <row r="3" spans="2:7">
      <c r="B3">
        <v>992227942411</v>
      </c>
      <c r="C3" t="s">
        <v>2</v>
      </c>
      <c r="D3">
        <v>49160988124</v>
      </c>
      <c r="E3">
        <v>8.4700000000000006</v>
      </c>
      <c r="F3">
        <v>0.77</v>
      </c>
      <c r="G3" t="s">
        <v>3</v>
      </c>
    </row>
    <row r="4" spans="2:7">
      <c r="B4">
        <v>26506114039</v>
      </c>
      <c r="C4" t="s">
        <v>4</v>
      </c>
      <c r="D4">
        <v>49192596412</v>
      </c>
      <c r="E4">
        <v>8.48</v>
      </c>
      <c r="F4">
        <v>45.683</v>
      </c>
      <c r="G4" t="s">
        <v>5</v>
      </c>
    </row>
    <row r="5" spans="2:7">
      <c r="B5">
        <v>14247499954</v>
      </c>
      <c r="C5" t="s">
        <v>6</v>
      </c>
      <c r="D5">
        <v>49223698876</v>
      </c>
      <c r="E5">
        <v>8.48</v>
      </c>
      <c r="F5">
        <v>53.752000000000002</v>
      </c>
      <c r="G5" t="s">
        <v>7</v>
      </c>
    </row>
    <row r="6" spans="2:7">
      <c r="B6">
        <v>132274202979</v>
      </c>
      <c r="C6" t="s">
        <v>8</v>
      </c>
      <c r="D6">
        <v>49255875189</v>
      </c>
      <c r="E6">
        <v>8.49</v>
      </c>
      <c r="F6">
        <v>227.97399999999999</v>
      </c>
      <c r="G6" t="s">
        <v>5</v>
      </c>
    </row>
    <row r="7" spans="2:7">
      <c r="B7">
        <v>7230227354</v>
      </c>
      <c r="C7" t="s">
        <v>9</v>
      </c>
      <c r="D7">
        <v>49279021370</v>
      </c>
      <c r="E7">
        <v>8.49</v>
      </c>
      <c r="F7">
        <v>5.47</v>
      </c>
      <c r="G7" t="s">
        <v>10</v>
      </c>
    </row>
    <row r="8" spans="2:7">
      <c r="B8">
        <v>11977696397</v>
      </c>
      <c r="C8" t="s">
        <v>11</v>
      </c>
      <c r="D8">
        <v>39423460229</v>
      </c>
      <c r="E8">
        <v>6.79</v>
      </c>
      <c r="F8">
        <v>20.643999999999998</v>
      </c>
      <c r="G8" t="s">
        <v>5</v>
      </c>
    </row>
    <row r="9" spans="2:7">
      <c r="B9">
        <v>580215.92252100003</v>
      </c>
      <c r="C9" t="s">
        <v>12</v>
      </c>
      <c r="D9">
        <v>580215921404</v>
      </c>
      <c r="E9">
        <v>100</v>
      </c>
      <c r="F9">
        <v>8</v>
      </c>
      <c r="G9" t="s">
        <v>13</v>
      </c>
    </row>
    <row r="10" spans="2:7">
      <c r="B10">
        <v>580216.30695</v>
      </c>
      <c r="C10" t="s">
        <v>14</v>
      </c>
      <c r="D10">
        <v>580216306950</v>
      </c>
      <c r="E10">
        <v>100</v>
      </c>
      <c r="F10">
        <v>8</v>
      </c>
      <c r="G10" t="s">
        <v>13</v>
      </c>
    </row>
    <row r="11" spans="2:7">
      <c r="B11">
        <v>1050662</v>
      </c>
      <c r="C11" t="s">
        <v>15</v>
      </c>
      <c r="D11">
        <v>580216330919</v>
      </c>
      <c r="E11">
        <v>100</v>
      </c>
      <c r="F11">
        <v>2E-3</v>
      </c>
      <c r="G11" t="s">
        <v>5</v>
      </c>
    </row>
    <row r="12" spans="2:7">
      <c r="B12">
        <v>1050658</v>
      </c>
      <c r="C12" t="s">
        <v>17</v>
      </c>
      <c r="D12">
        <v>580216309540</v>
      </c>
      <c r="E12">
        <v>100</v>
      </c>
      <c r="F12">
        <v>2E-3</v>
      </c>
      <c r="G12" t="s">
        <v>5</v>
      </c>
    </row>
    <row r="13" spans="2:7">
      <c r="B13">
        <v>0</v>
      </c>
      <c r="C13" t="s">
        <v>18</v>
      </c>
      <c r="D13">
        <v>580216418541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580216357066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580216314530</v>
      </c>
      <c r="E15">
        <v>100</v>
      </c>
      <c r="F15">
        <v>0</v>
      </c>
      <c r="G15" t="s">
        <v>16</v>
      </c>
    </row>
    <row r="16" spans="2:7">
      <c r="B16">
        <v>301595761940</v>
      </c>
      <c r="C16" t="s">
        <v>21</v>
      </c>
      <c r="D16">
        <v>39423472229</v>
      </c>
      <c r="E16">
        <v>6.79</v>
      </c>
      <c r="F16">
        <v>519.79899999999998</v>
      </c>
      <c r="G16" t="s">
        <v>5</v>
      </c>
    </row>
    <row r="17" spans="2:7">
      <c r="B17">
        <v>13971844168</v>
      </c>
      <c r="C17" t="s">
        <v>22</v>
      </c>
      <c r="D17">
        <v>39423706518</v>
      </c>
      <c r="E17">
        <v>6.79</v>
      </c>
      <c r="F17">
        <v>4.63</v>
      </c>
      <c r="G17" t="s">
        <v>23</v>
      </c>
    </row>
    <row r="18" spans="2:7">
      <c r="B18">
        <v>140535541757</v>
      </c>
      <c r="C18" t="s">
        <v>24</v>
      </c>
      <c r="D18">
        <v>39423770036</v>
      </c>
      <c r="E18">
        <v>6.79</v>
      </c>
      <c r="F18">
        <v>242.21199999999999</v>
      </c>
      <c r="G18" t="s">
        <v>5</v>
      </c>
    </row>
    <row r="19" spans="2:7">
      <c r="B19">
        <v>1654261553</v>
      </c>
      <c r="C19" t="s">
        <v>25</v>
      </c>
      <c r="D19">
        <v>39424292438</v>
      </c>
      <c r="E19">
        <v>6.79</v>
      </c>
    </row>
    <row r="20" spans="2:7">
      <c r="B20">
        <v>2838411751</v>
      </c>
      <c r="C20" t="s">
        <v>26</v>
      </c>
      <c r="D20">
        <v>39424210086</v>
      </c>
      <c r="E20">
        <v>6.79</v>
      </c>
      <c r="F20">
        <v>4.8920000000000003</v>
      </c>
      <c r="G20" t="s">
        <v>5</v>
      </c>
    </row>
    <row r="21" spans="2:7">
      <c r="B21">
        <v>7679259154</v>
      </c>
      <c r="C21" t="s">
        <v>27</v>
      </c>
      <c r="D21">
        <v>39423594254</v>
      </c>
      <c r="E21">
        <v>6.79</v>
      </c>
      <c r="F21">
        <v>13.234999999999999</v>
      </c>
      <c r="G21" t="s">
        <v>5</v>
      </c>
    </row>
    <row r="22" spans="2:7">
      <c r="B22">
        <v>304907104431</v>
      </c>
      <c r="C22" t="s">
        <v>28</v>
      </c>
      <c r="D22">
        <v>39423746686</v>
      </c>
      <c r="E22">
        <v>6.79</v>
      </c>
      <c r="F22">
        <v>525.50599999999997</v>
      </c>
      <c r="G22" t="s">
        <v>5</v>
      </c>
    </row>
    <row r="23" spans="2:7">
      <c r="B23">
        <v>140697178591</v>
      </c>
      <c r="C23" t="s">
        <v>29</v>
      </c>
      <c r="D23">
        <v>39422722097</v>
      </c>
      <c r="E23">
        <v>6.79</v>
      </c>
      <c r="F23">
        <v>242.49100000000001</v>
      </c>
      <c r="G23" t="s">
        <v>5</v>
      </c>
    </row>
    <row r="24" spans="2:7">
      <c r="B24">
        <v>28598453</v>
      </c>
      <c r="C24" t="s">
        <v>30</v>
      </c>
      <c r="D24">
        <v>39423268171</v>
      </c>
      <c r="E24">
        <v>6.79</v>
      </c>
      <c r="F24">
        <v>4.9000000000000002E-2</v>
      </c>
      <c r="G24" t="s">
        <v>5</v>
      </c>
    </row>
    <row r="25" spans="2:7">
      <c r="B25">
        <v>1018871010</v>
      </c>
      <c r="C25" t="s">
        <v>31</v>
      </c>
      <c r="D25">
        <v>39423425577</v>
      </c>
      <c r="E25">
        <v>6.79</v>
      </c>
      <c r="F25">
        <v>1.756</v>
      </c>
      <c r="G25" t="s">
        <v>5</v>
      </c>
    </row>
    <row r="26" spans="2:7">
      <c r="B26">
        <v>3316075</v>
      </c>
      <c r="C26" t="s">
        <v>32</v>
      </c>
      <c r="D26">
        <v>39423694069</v>
      </c>
      <c r="E26">
        <v>6.79</v>
      </c>
      <c r="F26">
        <v>6.0000000000000001E-3</v>
      </c>
      <c r="G26" t="s">
        <v>5</v>
      </c>
    </row>
    <row r="27" spans="2:7">
      <c r="B27">
        <v>3157587563</v>
      </c>
      <c r="C27" t="s">
        <v>33</v>
      </c>
      <c r="D27">
        <v>39423793265</v>
      </c>
      <c r="E27">
        <v>6.79</v>
      </c>
      <c r="F27">
        <v>5.4420000000000002</v>
      </c>
      <c r="G27" t="s">
        <v>5</v>
      </c>
    </row>
    <row r="28" spans="2:7">
      <c r="B28">
        <v>4860981102</v>
      </c>
      <c r="C28" t="s">
        <v>34</v>
      </c>
      <c r="D28">
        <v>39415899500</v>
      </c>
      <c r="E28">
        <v>6.79</v>
      </c>
      <c r="F28">
        <v>8.3780000000000001</v>
      </c>
      <c r="G28" t="s">
        <v>5</v>
      </c>
    </row>
    <row r="29" spans="2:7">
      <c r="B29">
        <v>848166</v>
      </c>
      <c r="C29" t="s">
        <v>35</v>
      </c>
      <c r="D29">
        <v>39383595632</v>
      </c>
      <c r="E29">
        <v>6.79</v>
      </c>
      <c r="F29">
        <v>1E-3</v>
      </c>
      <c r="G29" t="s">
        <v>5</v>
      </c>
    </row>
    <row r="30" spans="2:7">
      <c r="B30">
        <v>3327067</v>
      </c>
      <c r="C30" t="s">
        <v>36</v>
      </c>
      <c r="D30">
        <v>39351570808</v>
      </c>
      <c r="E30">
        <v>6.78</v>
      </c>
      <c r="F30">
        <v>6.0000000000000001E-3</v>
      </c>
      <c r="G30" t="s">
        <v>5</v>
      </c>
    </row>
    <row r="31" spans="2:7">
      <c r="B31">
        <v>1563593</v>
      </c>
      <c r="C31" t="s">
        <v>37</v>
      </c>
      <c r="D31">
        <v>39320470348</v>
      </c>
      <c r="E31">
        <v>6.78</v>
      </c>
      <c r="F31">
        <v>3.0000000000000001E-3</v>
      </c>
      <c r="G31" t="s">
        <v>5</v>
      </c>
    </row>
    <row r="32" spans="2:7">
      <c r="B32">
        <v>1677299440</v>
      </c>
      <c r="C32" t="s">
        <v>38</v>
      </c>
      <c r="D32">
        <v>39295500555</v>
      </c>
      <c r="E32">
        <v>6.77</v>
      </c>
      <c r="F32">
        <v>2.891</v>
      </c>
      <c r="G32" t="s">
        <v>5</v>
      </c>
    </row>
    <row r="33" spans="2:7">
      <c r="B33">
        <v>300073252884</v>
      </c>
      <c r="C33" t="s">
        <v>39</v>
      </c>
      <c r="D33">
        <v>39295900987</v>
      </c>
      <c r="E33">
        <v>6.77</v>
      </c>
      <c r="F33">
        <v>517.17499999999995</v>
      </c>
      <c r="G33" t="s">
        <v>5</v>
      </c>
    </row>
    <row r="34" spans="2:7">
      <c r="B34">
        <v>8071277998</v>
      </c>
      <c r="C34" t="s">
        <v>40</v>
      </c>
      <c r="D34">
        <v>39295904638</v>
      </c>
      <c r="E34">
        <v>6.77</v>
      </c>
      <c r="F34">
        <v>13.911</v>
      </c>
      <c r="G34" t="s">
        <v>5</v>
      </c>
    </row>
    <row r="35" spans="2:7">
      <c r="B35">
        <v>3174887493</v>
      </c>
      <c r="C35" t="s">
        <v>33</v>
      </c>
      <c r="D35">
        <v>39295309153</v>
      </c>
      <c r="E35">
        <v>6.77</v>
      </c>
      <c r="F35">
        <v>5.4720000000000004</v>
      </c>
      <c r="G35" t="s">
        <v>5</v>
      </c>
    </row>
    <row r="36" spans="2:7">
      <c r="B36">
        <v>4897379477</v>
      </c>
      <c r="C36" t="s">
        <v>34</v>
      </c>
      <c r="D36">
        <v>39295624203</v>
      </c>
      <c r="E36">
        <v>6.77</v>
      </c>
      <c r="F36">
        <v>8.4410000000000007</v>
      </c>
      <c r="G36" t="s">
        <v>5</v>
      </c>
    </row>
    <row r="37" spans="2:7">
      <c r="B37">
        <v>1680299952</v>
      </c>
      <c r="C37" t="s">
        <v>41</v>
      </c>
      <c r="D37">
        <v>39295352586</v>
      </c>
      <c r="E37">
        <v>6.77</v>
      </c>
      <c r="F37">
        <v>2.8959999999999999</v>
      </c>
      <c r="G37" t="s">
        <v>5</v>
      </c>
    </row>
    <row r="38" spans="2:7">
      <c r="B38">
        <v>3193981749</v>
      </c>
      <c r="C38" t="s">
        <v>42</v>
      </c>
      <c r="D38">
        <v>39295404800</v>
      </c>
      <c r="E38">
        <v>6.77</v>
      </c>
      <c r="F38">
        <v>5.5049999999999999</v>
      </c>
      <c r="G38" t="s">
        <v>5</v>
      </c>
    </row>
    <row r="39" spans="2:7">
      <c r="B39">
        <v>7633921359</v>
      </c>
      <c r="C39" t="s">
        <v>43</v>
      </c>
      <c r="D39">
        <v>39295311185</v>
      </c>
      <c r="E39">
        <v>6.77</v>
      </c>
      <c r="F39">
        <v>13.157</v>
      </c>
      <c r="G39" t="s">
        <v>5</v>
      </c>
    </row>
    <row r="40" spans="2:7">
      <c r="B40">
        <v>2809688874</v>
      </c>
      <c r="C40" t="s">
        <v>44</v>
      </c>
      <c r="D40">
        <v>39294889751</v>
      </c>
      <c r="E40">
        <v>6.77</v>
      </c>
      <c r="F40">
        <v>36.81</v>
      </c>
      <c r="G40" t="s">
        <v>45</v>
      </c>
    </row>
    <row r="41" spans="2:7">
      <c r="B41">
        <v>401972003</v>
      </c>
      <c r="C41" t="s">
        <v>46</v>
      </c>
      <c r="D41">
        <v>19648291843</v>
      </c>
      <c r="E41">
        <v>3.39</v>
      </c>
      <c r="F41">
        <v>0.69299999999999995</v>
      </c>
      <c r="G41" t="s">
        <v>5</v>
      </c>
    </row>
    <row r="42" spans="2:7">
      <c r="B42">
        <v>192216071</v>
      </c>
      <c r="C42" t="s">
        <v>47</v>
      </c>
      <c r="D42">
        <v>19648491096</v>
      </c>
      <c r="E42">
        <v>3.39</v>
      </c>
      <c r="F42">
        <v>0.33100000000000002</v>
      </c>
      <c r="G42" t="s">
        <v>5</v>
      </c>
    </row>
    <row r="43" spans="2:7">
      <c r="B43">
        <v>307955015343</v>
      </c>
      <c r="C43" t="s">
        <v>48</v>
      </c>
      <c r="D43">
        <v>29472508049</v>
      </c>
      <c r="E43">
        <v>5.08</v>
      </c>
      <c r="F43">
        <v>530.75900000000001</v>
      </c>
      <c r="G43" t="s">
        <v>5</v>
      </c>
    </row>
    <row r="44" spans="2:7">
      <c r="B44">
        <v>2743167843</v>
      </c>
      <c r="C44" t="s">
        <v>49</v>
      </c>
      <c r="D44">
        <v>39296325033</v>
      </c>
      <c r="E44">
        <v>6.77</v>
      </c>
      <c r="F44">
        <v>0.89</v>
      </c>
      <c r="G44" t="s">
        <v>50</v>
      </c>
    </row>
    <row r="45" spans="2:7">
      <c r="B45">
        <v>142123684439</v>
      </c>
      <c r="C45" t="s">
        <v>51</v>
      </c>
      <c r="D45">
        <v>39295801727</v>
      </c>
      <c r="E45">
        <v>6.77</v>
      </c>
      <c r="F45">
        <v>244.95</v>
      </c>
      <c r="G45" t="s">
        <v>5</v>
      </c>
    </row>
    <row r="46" spans="2:7">
      <c r="B46">
        <v>205017728</v>
      </c>
      <c r="C46" t="s">
        <v>52</v>
      </c>
      <c r="D46">
        <v>39295957592</v>
      </c>
      <c r="E46">
        <v>6.77</v>
      </c>
      <c r="F46">
        <v>0.35299999999999998</v>
      </c>
      <c r="G46" t="s">
        <v>5</v>
      </c>
    </row>
    <row r="47" spans="2:7">
      <c r="B47">
        <v>155407280</v>
      </c>
      <c r="C47" t="s">
        <v>53</v>
      </c>
      <c r="D47">
        <v>39295622757</v>
      </c>
      <c r="E47">
        <v>6.77</v>
      </c>
      <c r="F47">
        <v>0.26800000000000002</v>
      </c>
      <c r="G47" t="s">
        <v>5</v>
      </c>
    </row>
    <row r="48" spans="2:7">
      <c r="B48">
        <v>14944313</v>
      </c>
      <c r="C48" t="s">
        <v>54</v>
      </c>
      <c r="D48">
        <v>39296001505</v>
      </c>
      <c r="E48">
        <v>6.77</v>
      </c>
      <c r="F48">
        <v>9.6199999999999992</v>
      </c>
      <c r="G48" t="s">
        <v>55</v>
      </c>
    </row>
    <row r="49" spans="2:7">
      <c r="B49">
        <v>133280332811</v>
      </c>
      <c r="C49" t="s">
        <v>56</v>
      </c>
      <c r="D49">
        <v>39295609567</v>
      </c>
      <c r="E49">
        <v>6.77</v>
      </c>
      <c r="F49">
        <v>229.708</v>
      </c>
      <c r="G49" t="s">
        <v>5</v>
      </c>
    </row>
    <row r="50" spans="2:7">
      <c r="B50">
        <v>7298921276</v>
      </c>
      <c r="C50" t="s">
        <v>57</v>
      </c>
      <c r="D50">
        <v>39295745606</v>
      </c>
      <c r="E50">
        <v>6.77</v>
      </c>
      <c r="F50">
        <v>12.58</v>
      </c>
      <c r="G50" t="s">
        <v>5</v>
      </c>
    </row>
    <row r="51" spans="2:7">
      <c r="B51">
        <v>738006</v>
      </c>
      <c r="C51" t="s">
        <v>35</v>
      </c>
      <c r="D51">
        <v>39295910829</v>
      </c>
      <c r="E51">
        <v>6.77</v>
      </c>
      <c r="F51">
        <v>1E-3</v>
      </c>
      <c r="G51" t="s">
        <v>5</v>
      </c>
    </row>
    <row r="52" spans="2:7">
      <c r="B52">
        <v>2278258</v>
      </c>
      <c r="C52" t="s">
        <v>36</v>
      </c>
      <c r="D52">
        <v>39295675236</v>
      </c>
      <c r="E52">
        <v>6.77</v>
      </c>
      <c r="F52">
        <v>4.0000000000000001E-3</v>
      </c>
      <c r="G52" t="s">
        <v>5</v>
      </c>
    </row>
    <row r="53" spans="2:7">
      <c r="B53">
        <v>1659198</v>
      </c>
      <c r="C53" t="s">
        <v>37</v>
      </c>
      <c r="D53">
        <v>39295906508</v>
      </c>
      <c r="E53">
        <v>6.77</v>
      </c>
      <c r="F53">
        <v>3.0000000000000001E-3</v>
      </c>
      <c r="G53" t="s">
        <v>5</v>
      </c>
    </row>
    <row r="54" spans="2:7">
      <c r="B54">
        <v>1653665752</v>
      </c>
      <c r="C54" t="s">
        <v>38</v>
      </c>
      <c r="D54">
        <v>39295878706</v>
      </c>
      <c r="E54">
        <v>6.77</v>
      </c>
      <c r="F54">
        <v>2.85</v>
      </c>
      <c r="G54" t="s">
        <v>5</v>
      </c>
    </row>
    <row r="55" spans="2:7">
      <c r="B55">
        <v>1160765537</v>
      </c>
      <c r="C55" t="s">
        <v>58</v>
      </c>
      <c r="D55">
        <v>39296062772</v>
      </c>
      <c r="E55">
        <v>6.77</v>
      </c>
      <c r="F55">
        <v>2.0009999999999999</v>
      </c>
      <c r="G55" t="s">
        <v>5</v>
      </c>
    </row>
    <row r="56" spans="2:7">
      <c r="B56">
        <v>428</v>
      </c>
      <c r="C56" t="s">
        <v>59</v>
      </c>
      <c r="D56">
        <v>39295776047</v>
      </c>
      <c r="E56">
        <v>6.77</v>
      </c>
      <c r="F56">
        <v>1E-3</v>
      </c>
      <c r="G56" t="s">
        <v>16</v>
      </c>
    </row>
    <row r="57" spans="2:7">
      <c r="B57">
        <v>0</v>
      </c>
      <c r="C57" t="s">
        <v>60</v>
      </c>
      <c r="D57">
        <v>19647697880</v>
      </c>
      <c r="E57">
        <v>3.39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19648049283</v>
      </c>
      <c r="E58">
        <v>3.39</v>
      </c>
      <c r="F58">
        <v>0</v>
      </c>
      <c r="G58" t="s">
        <v>16</v>
      </c>
    </row>
    <row r="59" spans="2:7">
      <c r="B59">
        <v>507651942</v>
      </c>
      <c r="C59" t="s">
        <v>62</v>
      </c>
      <c r="D59">
        <v>19647875805</v>
      </c>
      <c r="E59">
        <v>3.39</v>
      </c>
      <c r="F59">
        <v>0.875</v>
      </c>
      <c r="G59" t="s">
        <v>5</v>
      </c>
    </row>
    <row r="60" spans="2:7">
      <c r="B60">
        <v>600412831</v>
      </c>
      <c r="C60" t="s">
        <v>63</v>
      </c>
      <c r="D60">
        <v>19647627923</v>
      </c>
      <c r="E60">
        <v>3.39</v>
      </c>
      <c r="F60">
        <v>1.0349999999999999</v>
      </c>
      <c r="G60" t="s">
        <v>5</v>
      </c>
    </row>
    <row r="61" spans="2:7">
      <c r="B61">
        <v>84423425</v>
      </c>
      <c r="C61" t="s">
        <v>64</v>
      </c>
      <c r="D61">
        <v>29471243941</v>
      </c>
      <c r="E61">
        <v>5.08</v>
      </c>
      <c r="F61">
        <v>0.14599999999999999</v>
      </c>
      <c r="G61" t="s">
        <v>5</v>
      </c>
    </row>
    <row r="62" spans="2:7">
      <c r="B62">
        <v>0</v>
      </c>
      <c r="C62" t="s">
        <v>65</v>
      </c>
      <c r="D62">
        <v>39295304031</v>
      </c>
      <c r="E62">
        <v>6.77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39295162093</v>
      </c>
      <c r="E63">
        <v>6.77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39295243443</v>
      </c>
      <c r="E64">
        <v>6.77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39295661595</v>
      </c>
      <c r="E65">
        <v>6.77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39295841316</v>
      </c>
      <c r="E66">
        <v>6.77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39295736233</v>
      </c>
      <c r="E67">
        <v>6.77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443B-7CAD-FF4F-9206-6D001BFDA0AB}">
  <dimension ref="B2:G67"/>
  <sheetViews>
    <sheetView workbookViewId="0">
      <selection activeCell="B2" sqref="B2:B67"/>
    </sheetView>
  </sheetViews>
  <sheetFormatPr baseColWidth="10" defaultRowHeight="15"/>
  <cols>
    <col min="2" max="2" width="13.1640625" bestFit="1" customWidth="1"/>
    <col min="3" max="3" width="55.5" bestFit="1" customWidth="1"/>
    <col min="4" max="4" width="13.1640625" bestFit="1" customWidth="1"/>
    <col min="5" max="5" width="6" bestFit="1" customWidth="1"/>
    <col min="6" max="6" width="9" bestFit="1" customWidth="1"/>
    <col min="7" max="7" width="20" bestFit="1" customWidth="1"/>
  </cols>
  <sheetData>
    <row r="2" spans="2:7">
      <c r="B2">
        <v>155093349925</v>
      </c>
      <c r="C2" t="s">
        <v>0</v>
      </c>
      <c r="D2">
        <v>12700754457</v>
      </c>
      <c r="E2">
        <v>6.74</v>
      </c>
      <c r="F2">
        <v>0.82299999999999995</v>
      </c>
      <c r="G2" t="s">
        <v>1</v>
      </c>
    </row>
    <row r="3" spans="2:7">
      <c r="B3">
        <v>80336910505</v>
      </c>
      <c r="C3" t="s">
        <v>2</v>
      </c>
      <c r="D3">
        <v>15899793862</v>
      </c>
      <c r="E3">
        <v>8.44</v>
      </c>
      <c r="F3">
        <v>0.52</v>
      </c>
      <c r="G3" t="s">
        <v>3</v>
      </c>
    </row>
    <row r="4" spans="2:7">
      <c r="B4">
        <v>5882332352</v>
      </c>
      <c r="C4" t="s">
        <v>4</v>
      </c>
      <c r="D4">
        <v>15931582400</v>
      </c>
      <c r="E4">
        <v>8.4600000000000009</v>
      </c>
      <c r="F4">
        <v>31.221</v>
      </c>
      <c r="G4" t="s">
        <v>5</v>
      </c>
    </row>
    <row r="5" spans="2:7">
      <c r="B5">
        <v>8343099</v>
      </c>
      <c r="C5" t="s">
        <v>6</v>
      </c>
      <c r="D5">
        <v>15963093910</v>
      </c>
      <c r="E5">
        <v>8.4700000000000006</v>
      </c>
      <c r="F5">
        <v>0.14199999999999999</v>
      </c>
      <c r="G5" t="s">
        <v>7</v>
      </c>
    </row>
    <row r="6" spans="2:7">
      <c r="B6">
        <v>20063969025</v>
      </c>
      <c r="C6" t="s">
        <v>8</v>
      </c>
      <c r="D6">
        <v>15995312510</v>
      </c>
      <c r="E6">
        <v>8.49</v>
      </c>
      <c r="F6">
        <v>106.49299999999999</v>
      </c>
      <c r="G6" t="s">
        <v>5</v>
      </c>
    </row>
    <row r="7" spans="2:7">
      <c r="B7">
        <v>2215276</v>
      </c>
      <c r="C7" t="s">
        <v>9</v>
      </c>
      <c r="D7">
        <v>15999687746</v>
      </c>
      <c r="E7">
        <v>8.49</v>
      </c>
      <c r="F7">
        <v>0.01</v>
      </c>
      <c r="G7" t="s">
        <v>10</v>
      </c>
    </row>
    <row r="8" spans="2:7">
      <c r="B8">
        <v>1099114326</v>
      </c>
      <c r="C8" t="s">
        <v>11</v>
      </c>
      <c r="D8">
        <v>12800258258</v>
      </c>
      <c r="E8">
        <v>6.79</v>
      </c>
      <c r="F8">
        <v>5.8339999999999996</v>
      </c>
      <c r="G8" t="s">
        <v>5</v>
      </c>
    </row>
    <row r="9" spans="2:7">
      <c r="B9">
        <v>188407.342263</v>
      </c>
      <c r="C9" t="s">
        <v>12</v>
      </c>
      <c r="D9">
        <v>188407341049</v>
      </c>
      <c r="E9">
        <v>100</v>
      </c>
      <c r="F9">
        <v>8</v>
      </c>
      <c r="G9" t="s">
        <v>13</v>
      </c>
    </row>
    <row r="10" spans="2:7">
      <c r="B10">
        <v>188407.32586400001</v>
      </c>
      <c r="C10" t="s">
        <v>14</v>
      </c>
      <c r="D10">
        <v>188407325864</v>
      </c>
      <c r="E10">
        <v>100</v>
      </c>
      <c r="F10">
        <v>8</v>
      </c>
      <c r="G10" t="s">
        <v>13</v>
      </c>
    </row>
    <row r="11" spans="2:7">
      <c r="B11">
        <v>404</v>
      </c>
      <c r="C11" t="s">
        <v>15</v>
      </c>
      <c r="D11">
        <v>188407252519</v>
      </c>
      <c r="E11">
        <v>100</v>
      </c>
      <c r="F11">
        <v>2E-3</v>
      </c>
      <c r="G11" t="s">
        <v>16</v>
      </c>
    </row>
    <row r="12" spans="2:7">
      <c r="B12">
        <v>400</v>
      </c>
      <c r="C12" t="s">
        <v>17</v>
      </c>
      <c r="D12">
        <v>188407271670</v>
      </c>
      <c r="E12">
        <v>100</v>
      </c>
      <c r="F12">
        <v>2E-3</v>
      </c>
      <c r="G12" t="s">
        <v>16</v>
      </c>
    </row>
    <row r="13" spans="2:7">
      <c r="B13">
        <v>0</v>
      </c>
      <c r="C13" t="s">
        <v>18</v>
      </c>
      <c r="D13">
        <v>188407268334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188407135426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188406966885</v>
      </c>
      <c r="E15">
        <v>100</v>
      </c>
      <c r="F15">
        <v>0</v>
      </c>
      <c r="G15" t="s">
        <v>16</v>
      </c>
    </row>
    <row r="16" spans="2:7">
      <c r="B16">
        <v>20061862820</v>
      </c>
      <c r="C16" t="s">
        <v>21</v>
      </c>
      <c r="D16">
        <v>12800135276</v>
      </c>
      <c r="E16">
        <v>6.79</v>
      </c>
      <c r="F16">
        <v>106.48099999999999</v>
      </c>
      <c r="G16" t="s">
        <v>5</v>
      </c>
    </row>
    <row r="17" spans="2:7">
      <c r="B17">
        <v>1089323038</v>
      </c>
      <c r="C17" t="s">
        <v>22</v>
      </c>
      <c r="D17">
        <v>12800090686</v>
      </c>
      <c r="E17">
        <v>6.79</v>
      </c>
      <c r="F17">
        <v>5.43</v>
      </c>
      <c r="G17" t="s">
        <v>23</v>
      </c>
    </row>
    <row r="18" spans="2:7">
      <c r="B18">
        <v>20023044923</v>
      </c>
      <c r="C18" t="s">
        <v>24</v>
      </c>
      <c r="D18">
        <v>12800270612</v>
      </c>
      <c r="E18">
        <v>6.79</v>
      </c>
      <c r="F18">
        <v>106.27500000000001</v>
      </c>
      <c r="G18" t="s">
        <v>5</v>
      </c>
    </row>
    <row r="19" spans="2:7">
      <c r="B19">
        <v>17743787</v>
      </c>
      <c r="C19" t="s">
        <v>25</v>
      </c>
      <c r="D19">
        <v>12799691017</v>
      </c>
      <c r="E19">
        <v>6.79</v>
      </c>
    </row>
    <row r="20" spans="2:7">
      <c r="B20">
        <v>1845406</v>
      </c>
      <c r="C20" t="s">
        <v>26</v>
      </c>
      <c r="D20">
        <v>12799980470</v>
      </c>
      <c r="E20">
        <v>6.79</v>
      </c>
      <c r="F20">
        <v>0.01</v>
      </c>
      <c r="G20" t="s">
        <v>5</v>
      </c>
    </row>
    <row r="21" spans="2:7">
      <c r="B21">
        <v>280804231</v>
      </c>
      <c r="C21" t="s">
        <v>27</v>
      </c>
      <c r="D21">
        <v>12799564385</v>
      </c>
      <c r="E21">
        <v>6.79</v>
      </c>
      <c r="F21">
        <v>1.49</v>
      </c>
      <c r="G21" t="s">
        <v>5</v>
      </c>
    </row>
    <row r="22" spans="2:7">
      <c r="B22">
        <v>20046030727</v>
      </c>
      <c r="C22" t="s">
        <v>28</v>
      </c>
      <c r="D22">
        <v>12800179348</v>
      </c>
      <c r="E22">
        <v>6.79</v>
      </c>
      <c r="F22">
        <v>106.39700000000001</v>
      </c>
      <c r="G22" t="s">
        <v>5</v>
      </c>
    </row>
    <row r="23" spans="2:7">
      <c r="B23">
        <v>20037439231</v>
      </c>
      <c r="C23" t="s">
        <v>29</v>
      </c>
      <c r="D23">
        <v>12800025178</v>
      </c>
      <c r="E23">
        <v>6.79</v>
      </c>
      <c r="F23">
        <v>106.352</v>
      </c>
      <c r="G23" t="s">
        <v>5</v>
      </c>
    </row>
    <row r="24" spans="2:7">
      <c r="B24">
        <v>999528</v>
      </c>
      <c r="C24" t="s">
        <v>30</v>
      </c>
      <c r="D24">
        <v>12799507665</v>
      </c>
      <c r="E24">
        <v>6.79</v>
      </c>
      <c r="F24">
        <v>5.0000000000000001E-3</v>
      </c>
      <c r="G24" t="s">
        <v>5</v>
      </c>
    </row>
    <row r="25" spans="2:7">
      <c r="B25">
        <v>107332</v>
      </c>
      <c r="C25" t="s">
        <v>31</v>
      </c>
      <c r="D25">
        <v>12799800068</v>
      </c>
      <c r="E25">
        <v>6.79</v>
      </c>
      <c r="F25">
        <v>0.56999999999999995</v>
      </c>
      <c r="G25" t="s">
        <v>16</v>
      </c>
    </row>
    <row r="26" spans="2:7">
      <c r="B26">
        <v>222116</v>
      </c>
      <c r="C26" t="s">
        <v>32</v>
      </c>
      <c r="D26">
        <v>12799525346</v>
      </c>
      <c r="E26">
        <v>6.79</v>
      </c>
      <c r="F26">
        <v>1E-3</v>
      </c>
      <c r="G26" t="s">
        <v>5</v>
      </c>
    </row>
    <row r="27" spans="2:7">
      <c r="B27">
        <v>3491066</v>
      </c>
      <c r="C27" t="s">
        <v>33</v>
      </c>
      <c r="D27">
        <v>12799703474</v>
      </c>
      <c r="E27">
        <v>6.79</v>
      </c>
      <c r="F27">
        <v>1.9E-2</v>
      </c>
      <c r="G27" t="s">
        <v>5</v>
      </c>
    </row>
    <row r="28" spans="2:7">
      <c r="B28">
        <v>2753350</v>
      </c>
      <c r="C28" t="s">
        <v>34</v>
      </c>
      <c r="D28">
        <v>12799974888</v>
      </c>
      <c r="E28">
        <v>6.79</v>
      </c>
      <c r="F28">
        <v>1.4999999999999999E-2</v>
      </c>
      <c r="G28" t="s">
        <v>5</v>
      </c>
    </row>
    <row r="29" spans="2:7">
      <c r="B29">
        <v>31234</v>
      </c>
      <c r="C29" t="s">
        <v>35</v>
      </c>
      <c r="D29">
        <v>12799872622</v>
      </c>
      <c r="E29">
        <v>6.79</v>
      </c>
      <c r="F29">
        <v>0.16600000000000001</v>
      </c>
      <c r="G29" t="s">
        <v>16</v>
      </c>
    </row>
    <row r="30" spans="2:7">
      <c r="B30">
        <v>75011</v>
      </c>
      <c r="C30" t="s">
        <v>36</v>
      </c>
      <c r="D30">
        <v>12799297226</v>
      </c>
      <c r="E30">
        <v>6.79</v>
      </c>
      <c r="F30">
        <v>0.39800000000000002</v>
      </c>
      <c r="G30" t="s">
        <v>16</v>
      </c>
    </row>
    <row r="31" spans="2:7">
      <c r="B31">
        <v>16868</v>
      </c>
      <c r="C31" t="s">
        <v>37</v>
      </c>
      <c r="D31">
        <v>12799995611</v>
      </c>
      <c r="E31">
        <v>6.79</v>
      </c>
      <c r="F31">
        <v>0.09</v>
      </c>
      <c r="G31" t="s">
        <v>16</v>
      </c>
    </row>
    <row r="32" spans="2:7">
      <c r="B32">
        <v>1787940</v>
      </c>
      <c r="C32" t="s">
        <v>38</v>
      </c>
      <c r="D32">
        <v>12799975396</v>
      </c>
      <c r="E32">
        <v>6.79</v>
      </c>
      <c r="F32">
        <v>8.9999999999999993E-3</v>
      </c>
      <c r="G32" t="s">
        <v>5</v>
      </c>
    </row>
    <row r="33" spans="2:7">
      <c r="B33">
        <v>17801031505</v>
      </c>
      <c r="C33" t="s">
        <v>39</v>
      </c>
      <c r="D33">
        <v>12800051720</v>
      </c>
      <c r="E33">
        <v>6.79</v>
      </c>
      <c r="F33">
        <v>94.481999999999999</v>
      </c>
      <c r="G33" t="s">
        <v>5</v>
      </c>
    </row>
    <row r="34" spans="2:7">
      <c r="B34">
        <v>4596450</v>
      </c>
      <c r="C34" t="s">
        <v>40</v>
      </c>
      <c r="D34">
        <v>12800396755</v>
      </c>
      <c r="E34">
        <v>6.79</v>
      </c>
      <c r="F34">
        <v>2.4E-2</v>
      </c>
      <c r="G34" t="s">
        <v>5</v>
      </c>
    </row>
    <row r="35" spans="2:7">
      <c r="B35">
        <v>2014564</v>
      </c>
      <c r="C35" t="s">
        <v>33</v>
      </c>
      <c r="D35">
        <v>12799884787</v>
      </c>
      <c r="E35">
        <v>6.79</v>
      </c>
      <c r="F35">
        <v>1.0999999999999999E-2</v>
      </c>
      <c r="G35" t="s">
        <v>5</v>
      </c>
    </row>
    <row r="36" spans="2:7">
      <c r="B36">
        <v>2055565</v>
      </c>
      <c r="C36" t="s">
        <v>34</v>
      </c>
      <c r="D36">
        <v>12799895600</v>
      </c>
      <c r="E36">
        <v>6.79</v>
      </c>
      <c r="F36">
        <v>1.0999999999999999E-2</v>
      </c>
      <c r="G36" t="s">
        <v>5</v>
      </c>
    </row>
    <row r="37" spans="2:7">
      <c r="B37">
        <v>1621439</v>
      </c>
      <c r="C37" t="s">
        <v>41</v>
      </c>
      <c r="D37">
        <v>12799395168</v>
      </c>
      <c r="E37">
        <v>6.79</v>
      </c>
      <c r="F37">
        <v>8.9999999999999993E-3</v>
      </c>
      <c r="G37" t="s">
        <v>5</v>
      </c>
    </row>
    <row r="38" spans="2:7">
      <c r="B38">
        <v>476337</v>
      </c>
      <c r="C38" t="s">
        <v>42</v>
      </c>
      <c r="D38">
        <v>12799922375</v>
      </c>
      <c r="E38">
        <v>6.79</v>
      </c>
      <c r="F38">
        <v>3.0000000000000001E-3</v>
      </c>
      <c r="G38" t="s">
        <v>5</v>
      </c>
    </row>
    <row r="39" spans="2:7">
      <c r="B39">
        <v>275480714</v>
      </c>
      <c r="C39" t="s">
        <v>43</v>
      </c>
      <c r="D39">
        <v>12799862412</v>
      </c>
      <c r="E39">
        <v>6.79</v>
      </c>
      <c r="F39">
        <v>1.462</v>
      </c>
      <c r="G39" t="s">
        <v>5</v>
      </c>
    </row>
    <row r="40" spans="2:7">
      <c r="B40">
        <v>863878</v>
      </c>
      <c r="C40" t="s">
        <v>44</v>
      </c>
      <c r="D40">
        <v>12799861607</v>
      </c>
      <c r="E40">
        <v>6.79</v>
      </c>
      <c r="F40">
        <v>0.31</v>
      </c>
      <c r="G40" t="s">
        <v>45</v>
      </c>
    </row>
    <row r="41" spans="2:7">
      <c r="B41">
        <v>1611472597</v>
      </c>
      <c r="C41" t="s">
        <v>46</v>
      </c>
      <c r="D41">
        <v>6400296918</v>
      </c>
      <c r="E41">
        <v>3.4</v>
      </c>
      <c r="F41">
        <v>8.5530000000000008</v>
      </c>
      <c r="G41" t="s">
        <v>5</v>
      </c>
    </row>
    <row r="42" spans="2:7">
      <c r="B42">
        <v>390860</v>
      </c>
      <c r="C42" t="s">
        <v>47</v>
      </c>
      <c r="D42">
        <v>6400015147</v>
      </c>
      <c r="E42">
        <v>3.4</v>
      </c>
      <c r="F42">
        <v>2E-3</v>
      </c>
      <c r="G42" t="s">
        <v>5</v>
      </c>
    </row>
    <row r="43" spans="2:7">
      <c r="B43">
        <v>20041014490</v>
      </c>
      <c r="C43" t="s">
        <v>48</v>
      </c>
      <c r="D43">
        <v>9599780318</v>
      </c>
      <c r="E43">
        <v>5.0999999999999996</v>
      </c>
      <c r="F43">
        <v>106.371</v>
      </c>
      <c r="G43" t="s">
        <v>5</v>
      </c>
    </row>
    <row r="44" spans="2:7">
      <c r="B44">
        <v>597851</v>
      </c>
      <c r="C44" t="s">
        <v>49</v>
      </c>
      <c r="D44">
        <v>12799807378</v>
      </c>
      <c r="E44">
        <v>6.79</v>
      </c>
      <c r="F44">
        <v>0</v>
      </c>
      <c r="G44" t="s">
        <v>50</v>
      </c>
    </row>
    <row r="45" spans="2:7">
      <c r="B45">
        <v>20037561929</v>
      </c>
      <c r="C45" t="s">
        <v>51</v>
      </c>
      <c r="D45">
        <v>12799354203</v>
      </c>
      <c r="E45">
        <v>6.79</v>
      </c>
      <c r="F45">
        <v>106.352</v>
      </c>
      <c r="G45" t="s">
        <v>5</v>
      </c>
    </row>
    <row r="46" spans="2:7">
      <c r="B46">
        <v>55533</v>
      </c>
      <c r="C46" t="s">
        <v>52</v>
      </c>
      <c r="D46">
        <v>12799779313</v>
      </c>
      <c r="E46">
        <v>6.79</v>
      </c>
      <c r="F46">
        <v>0.29499999999999998</v>
      </c>
      <c r="G46" t="s">
        <v>16</v>
      </c>
    </row>
    <row r="47" spans="2:7">
      <c r="B47">
        <v>1305550</v>
      </c>
      <c r="C47" t="s">
        <v>53</v>
      </c>
      <c r="D47">
        <v>12799837436</v>
      </c>
      <c r="E47">
        <v>6.79</v>
      </c>
      <c r="F47">
        <v>7.0000000000000001E-3</v>
      </c>
      <c r="G47" t="s">
        <v>5</v>
      </c>
    </row>
    <row r="48" spans="2:7">
      <c r="B48">
        <v>867566</v>
      </c>
      <c r="C48" t="s">
        <v>54</v>
      </c>
      <c r="D48">
        <v>12799928775</v>
      </c>
      <c r="E48">
        <v>6.79</v>
      </c>
      <c r="F48">
        <v>66.45</v>
      </c>
      <c r="G48" t="s">
        <v>55</v>
      </c>
    </row>
    <row r="49" spans="2:7">
      <c r="B49">
        <v>20213743513</v>
      </c>
      <c r="C49" t="s">
        <v>56</v>
      </c>
      <c r="D49">
        <v>12799923309</v>
      </c>
      <c r="E49">
        <v>6.79</v>
      </c>
      <c r="F49">
        <v>107.28700000000001</v>
      </c>
      <c r="G49" t="s">
        <v>5</v>
      </c>
    </row>
    <row r="50" spans="2:7">
      <c r="B50">
        <v>8660395</v>
      </c>
      <c r="C50" t="s">
        <v>57</v>
      </c>
      <c r="D50">
        <v>12799874872</v>
      </c>
      <c r="E50">
        <v>6.79</v>
      </c>
      <c r="F50">
        <v>4.5999999999999999E-2</v>
      </c>
      <c r="G50" t="s">
        <v>5</v>
      </c>
    </row>
    <row r="51" spans="2:7">
      <c r="B51">
        <v>41197</v>
      </c>
      <c r="C51" t="s">
        <v>35</v>
      </c>
      <c r="D51">
        <v>12799666311</v>
      </c>
      <c r="E51">
        <v>6.79</v>
      </c>
      <c r="F51">
        <v>0.219</v>
      </c>
      <c r="G51" t="s">
        <v>16</v>
      </c>
    </row>
    <row r="52" spans="2:7">
      <c r="B52">
        <v>88693</v>
      </c>
      <c r="C52" t="s">
        <v>36</v>
      </c>
      <c r="D52">
        <v>12799632848</v>
      </c>
      <c r="E52">
        <v>6.79</v>
      </c>
      <c r="F52">
        <v>0.47099999999999997</v>
      </c>
      <c r="G52" t="s">
        <v>16</v>
      </c>
    </row>
    <row r="53" spans="2:7">
      <c r="B53">
        <v>14659</v>
      </c>
      <c r="C53" t="s">
        <v>37</v>
      </c>
      <c r="D53">
        <v>12800177687</v>
      </c>
      <c r="E53">
        <v>6.79</v>
      </c>
      <c r="F53">
        <v>7.8E-2</v>
      </c>
      <c r="G53" t="s">
        <v>16</v>
      </c>
    </row>
    <row r="54" spans="2:7">
      <c r="B54">
        <v>1354388</v>
      </c>
      <c r="C54" t="s">
        <v>38</v>
      </c>
      <c r="D54">
        <v>12799580921</v>
      </c>
      <c r="E54">
        <v>6.79</v>
      </c>
      <c r="F54">
        <v>7.0000000000000001E-3</v>
      </c>
      <c r="G54" t="s">
        <v>5</v>
      </c>
    </row>
    <row r="55" spans="2:7">
      <c r="B55">
        <v>17151528</v>
      </c>
      <c r="C55" t="s">
        <v>58</v>
      </c>
      <c r="D55">
        <v>12799833386</v>
      </c>
      <c r="E55">
        <v>6.79</v>
      </c>
      <c r="F55">
        <v>9.0999999999999998E-2</v>
      </c>
      <c r="G55" t="s">
        <v>5</v>
      </c>
    </row>
    <row r="56" spans="2:7">
      <c r="B56">
        <v>133</v>
      </c>
      <c r="C56" t="s">
        <v>59</v>
      </c>
      <c r="D56">
        <v>12771108946</v>
      </c>
      <c r="E56">
        <v>6.78</v>
      </c>
      <c r="F56">
        <v>1E-3</v>
      </c>
      <c r="G56" t="s">
        <v>16</v>
      </c>
    </row>
    <row r="57" spans="2:7">
      <c r="B57">
        <v>0</v>
      </c>
      <c r="C57" t="s">
        <v>60</v>
      </c>
      <c r="D57">
        <v>6340035332</v>
      </c>
      <c r="E57">
        <v>3.37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6336250983</v>
      </c>
      <c r="E58">
        <v>3.36</v>
      </c>
      <c r="F58">
        <v>0</v>
      </c>
      <c r="G58" t="s">
        <v>16</v>
      </c>
    </row>
    <row r="59" spans="2:7">
      <c r="B59">
        <v>11074462</v>
      </c>
      <c r="C59" t="s">
        <v>62</v>
      </c>
      <c r="D59">
        <v>6335848298</v>
      </c>
      <c r="E59">
        <v>3.36</v>
      </c>
      <c r="F59">
        <v>5.8999999999999997E-2</v>
      </c>
      <c r="G59" t="s">
        <v>5</v>
      </c>
    </row>
    <row r="60" spans="2:7">
      <c r="B60">
        <v>11310336</v>
      </c>
      <c r="C60" t="s">
        <v>63</v>
      </c>
      <c r="D60">
        <v>6335687580</v>
      </c>
      <c r="E60">
        <v>3.36</v>
      </c>
      <c r="F60">
        <v>0.06</v>
      </c>
      <c r="G60" t="s">
        <v>5</v>
      </c>
    </row>
    <row r="61" spans="2:7">
      <c r="B61">
        <v>813540719</v>
      </c>
      <c r="C61" t="s">
        <v>64</v>
      </c>
      <c r="D61">
        <v>9504582822</v>
      </c>
      <c r="E61">
        <v>5.05</v>
      </c>
      <c r="F61">
        <v>4.3179999999999996</v>
      </c>
      <c r="G61" t="s">
        <v>5</v>
      </c>
    </row>
    <row r="62" spans="2:7">
      <c r="B62">
        <v>0</v>
      </c>
      <c r="C62" t="s">
        <v>65</v>
      </c>
      <c r="D62">
        <v>12671852335</v>
      </c>
      <c r="E62">
        <v>6.73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12671754647</v>
      </c>
      <c r="E63">
        <v>6.73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12672290436</v>
      </c>
      <c r="E64">
        <v>6.73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12671444949</v>
      </c>
      <c r="E65">
        <v>6.73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12672317753</v>
      </c>
      <c r="E66">
        <v>6.73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12671900408</v>
      </c>
      <c r="E67">
        <v>6.73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633C-9772-074F-89AB-68E7A3019774}">
  <dimension ref="B2:G67"/>
  <sheetViews>
    <sheetView workbookViewId="0">
      <selection activeCell="B2" sqref="B2:B67"/>
    </sheetView>
  </sheetViews>
  <sheetFormatPr baseColWidth="10" defaultRowHeight="15"/>
  <cols>
    <col min="2" max="2" width="13" bestFit="1" customWidth="1"/>
    <col min="3" max="3" width="55.5" bestFit="1" customWidth="1"/>
    <col min="4" max="4" width="13.1640625" bestFit="1" customWidth="1"/>
    <col min="5" max="5" width="6" bestFit="1" customWidth="1"/>
    <col min="6" max="6" width="8" bestFit="1" customWidth="1"/>
    <col min="7" max="7" width="20" bestFit="1" customWidth="1"/>
  </cols>
  <sheetData>
    <row r="2" spans="2:7">
      <c r="B2">
        <v>30714134115</v>
      </c>
      <c r="C2" t="s">
        <v>0</v>
      </c>
      <c r="D2">
        <v>7041593085</v>
      </c>
      <c r="E2">
        <v>6.78</v>
      </c>
      <c r="F2">
        <v>0.29599999999999999</v>
      </c>
      <c r="G2" t="s">
        <v>1</v>
      </c>
    </row>
    <row r="3" spans="2:7">
      <c r="B3">
        <v>12701091039</v>
      </c>
      <c r="C3" t="s">
        <v>2</v>
      </c>
      <c r="D3">
        <v>8802086757</v>
      </c>
      <c r="E3">
        <v>8.48</v>
      </c>
      <c r="F3">
        <v>0.41</v>
      </c>
      <c r="G3" t="s">
        <v>3</v>
      </c>
    </row>
    <row r="4" spans="2:7">
      <c r="B4">
        <v>1138499414</v>
      </c>
      <c r="C4" t="s">
        <v>4</v>
      </c>
      <c r="D4">
        <v>8802664119</v>
      </c>
      <c r="E4">
        <v>8.48</v>
      </c>
      <c r="F4">
        <v>10.962999999999999</v>
      </c>
      <c r="G4" t="s">
        <v>5</v>
      </c>
    </row>
    <row r="5" spans="2:7">
      <c r="B5">
        <v>6286716</v>
      </c>
      <c r="C5" t="s">
        <v>6</v>
      </c>
      <c r="D5">
        <v>8804537077</v>
      </c>
      <c r="E5">
        <v>8.48</v>
      </c>
      <c r="F5">
        <v>0.55200000000000005</v>
      </c>
      <c r="G5" t="s">
        <v>7</v>
      </c>
    </row>
    <row r="6" spans="2:7">
      <c r="B6">
        <v>3313308433</v>
      </c>
      <c r="C6" t="s">
        <v>8</v>
      </c>
      <c r="D6">
        <v>8805321735</v>
      </c>
      <c r="E6">
        <v>8.48</v>
      </c>
      <c r="F6">
        <v>31.905999999999999</v>
      </c>
      <c r="G6" t="s">
        <v>5</v>
      </c>
    </row>
    <row r="7" spans="2:7">
      <c r="B7">
        <v>35870709</v>
      </c>
      <c r="C7" t="s">
        <v>9</v>
      </c>
      <c r="D7">
        <v>8799396663</v>
      </c>
      <c r="E7">
        <v>8.4700000000000006</v>
      </c>
      <c r="F7">
        <v>1.08</v>
      </c>
      <c r="G7" t="s">
        <v>10</v>
      </c>
    </row>
    <row r="8" spans="2:7">
      <c r="B8">
        <v>214687146</v>
      </c>
      <c r="C8" t="s">
        <v>11</v>
      </c>
      <c r="D8">
        <v>7040182695</v>
      </c>
      <c r="E8">
        <v>6.78</v>
      </c>
      <c r="F8">
        <v>2.0670000000000002</v>
      </c>
      <c r="G8" t="s">
        <v>5</v>
      </c>
    </row>
    <row r="9" spans="2:7">
      <c r="B9">
        <v>103845.881585</v>
      </c>
      <c r="C9" t="s">
        <v>12</v>
      </c>
      <c r="D9">
        <v>103845880921</v>
      </c>
      <c r="E9">
        <v>100</v>
      </c>
      <c r="F9">
        <v>7.9989999999999997</v>
      </c>
      <c r="G9" t="s">
        <v>13</v>
      </c>
    </row>
    <row r="10" spans="2:7">
      <c r="B10">
        <v>103845.85950200001</v>
      </c>
      <c r="C10" t="s">
        <v>14</v>
      </c>
      <c r="D10">
        <v>103845859502</v>
      </c>
      <c r="E10">
        <v>100</v>
      </c>
      <c r="F10">
        <v>7.9989999999999997</v>
      </c>
      <c r="G10" t="s">
        <v>13</v>
      </c>
    </row>
    <row r="11" spans="2:7">
      <c r="B11">
        <v>75</v>
      </c>
      <c r="C11" t="s">
        <v>15</v>
      </c>
      <c r="D11">
        <v>103845806741</v>
      </c>
      <c r="E11">
        <v>100</v>
      </c>
      <c r="F11">
        <v>1E-3</v>
      </c>
      <c r="G11" t="s">
        <v>16</v>
      </c>
    </row>
    <row r="12" spans="2:7">
      <c r="B12">
        <v>71</v>
      </c>
      <c r="C12" t="s">
        <v>17</v>
      </c>
      <c r="D12">
        <v>103845781173</v>
      </c>
      <c r="E12">
        <v>100</v>
      </c>
      <c r="F12">
        <v>1E-3</v>
      </c>
      <c r="G12" t="s">
        <v>16</v>
      </c>
    </row>
    <row r="13" spans="2:7">
      <c r="B13">
        <v>0</v>
      </c>
      <c r="C13" t="s">
        <v>18</v>
      </c>
      <c r="D13">
        <v>103845669315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103845579028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103845560059</v>
      </c>
      <c r="E15">
        <v>100</v>
      </c>
      <c r="F15">
        <v>0</v>
      </c>
      <c r="G15" t="s">
        <v>16</v>
      </c>
    </row>
    <row r="16" spans="2:7">
      <c r="B16">
        <v>3305884074</v>
      </c>
      <c r="C16" t="s">
        <v>21</v>
      </c>
      <c r="D16">
        <v>7039665048</v>
      </c>
      <c r="E16">
        <v>6.78</v>
      </c>
      <c r="F16">
        <v>31.835000000000001</v>
      </c>
      <c r="G16" t="s">
        <v>5</v>
      </c>
    </row>
    <row r="17" spans="2:7">
      <c r="B17">
        <v>293057596</v>
      </c>
      <c r="C17" t="s">
        <v>22</v>
      </c>
      <c r="D17">
        <v>7039907390</v>
      </c>
      <c r="E17">
        <v>6.78</v>
      </c>
      <c r="F17">
        <v>8.86</v>
      </c>
      <c r="G17" t="s">
        <v>23</v>
      </c>
    </row>
    <row r="18" spans="2:7">
      <c r="B18">
        <v>2053751951</v>
      </c>
      <c r="C18" t="s">
        <v>24</v>
      </c>
      <c r="D18">
        <v>7040093325</v>
      </c>
      <c r="E18">
        <v>6.78</v>
      </c>
      <c r="F18">
        <v>19.777000000000001</v>
      </c>
      <c r="G18" t="s">
        <v>5</v>
      </c>
    </row>
    <row r="19" spans="2:7">
      <c r="B19">
        <v>8882572</v>
      </c>
      <c r="C19" t="s">
        <v>25</v>
      </c>
      <c r="D19">
        <v>7040273170</v>
      </c>
      <c r="E19">
        <v>6.78</v>
      </c>
    </row>
    <row r="20" spans="2:7">
      <c r="B20">
        <v>29948570</v>
      </c>
      <c r="C20" t="s">
        <v>26</v>
      </c>
      <c r="D20">
        <v>7040147850</v>
      </c>
      <c r="E20">
        <v>6.78</v>
      </c>
      <c r="F20">
        <v>0.28799999999999998</v>
      </c>
      <c r="G20" t="s">
        <v>5</v>
      </c>
    </row>
    <row r="21" spans="2:7">
      <c r="B21">
        <v>169195367</v>
      </c>
      <c r="C21" t="s">
        <v>27</v>
      </c>
      <c r="D21">
        <v>7040164242</v>
      </c>
      <c r="E21">
        <v>6.78</v>
      </c>
      <c r="F21">
        <v>1.629</v>
      </c>
      <c r="G21" t="s">
        <v>5</v>
      </c>
    </row>
    <row r="22" spans="2:7">
      <c r="B22">
        <v>3203525634</v>
      </c>
      <c r="C22" t="s">
        <v>28</v>
      </c>
      <c r="D22">
        <v>7039980676</v>
      </c>
      <c r="E22">
        <v>6.78</v>
      </c>
      <c r="F22">
        <v>30.849</v>
      </c>
      <c r="G22" t="s">
        <v>5</v>
      </c>
    </row>
    <row r="23" spans="2:7">
      <c r="B23">
        <v>2026942412</v>
      </c>
      <c r="C23" t="s">
        <v>29</v>
      </c>
      <c r="D23">
        <v>7039883266</v>
      </c>
      <c r="E23">
        <v>6.78</v>
      </c>
      <c r="F23">
        <v>19.518999999999998</v>
      </c>
      <c r="G23" t="s">
        <v>5</v>
      </c>
    </row>
    <row r="24" spans="2:7">
      <c r="B24">
        <v>426514153</v>
      </c>
      <c r="C24" t="s">
        <v>30</v>
      </c>
      <c r="D24">
        <v>7040172266</v>
      </c>
      <c r="E24">
        <v>6.78</v>
      </c>
      <c r="F24">
        <v>4.1070000000000002</v>
      </c>
      <c r="G24" t="s">
        <v>5</v>
      </c>
    </row>
    <row r="25" spans="2:7">
      <c r="B25">
        <v>22317</v>
      </c>
      <c r="C25" t="s">
        <v>31</v>
      </c>
      <c r="D25">
        <v>7039852752</v>
      </c>
      <c r="E25">
        <v>6.78</v>
      </c>
      <c r="F25">
        <v>0.215</v>
      </c>
      <c r="G25" t="s">
        <v>16</v>
      </c>
    </row>
    <row r="26" spans="2:7">
      <c r="B26">
        <v>17346</v>
      </c>
      <c r="C26" t="s">
        <v>32</v>
      </c>
      <c r="D26">
        <v>7039854789</v>
      </c>
      <c r="E26">
        <v>6.78</v>
      </c>
      <c r="F26">
        <v>0.16700000000000001</v>
      </c>
      <c r="G26" t="s">
        <v>16</v>
      </c>
    </row>
    <row r="27" spans="2:7">
      <c r="B27">
        <v>28464671</v>
      </c>
      <c r="C27" t="s">
        <v>33</v>
      </c>
      <c r="D27">
        <v>7039798779</v>
      </c>
      <c r="E27">
        <v>6.78</v>
      </c>
      <c r="F27">
        <v>0.27400000000000002</v>
      </c>
      <c r="G27" t="s">
        <v>5</v>
      </c>
    </row>
    <row r="28" spans="2:7">
      <c r="B28">
        <v>124157489</v>
      </c>
      <c r="C28" t="s">
        <v>34</v>
      </c>
      <c r="D28">
        <v>7039788778</v>
      </c>
      <c r="E28">
        <v>6.78</v>
      </c>
      <c r="F28">
        <v>1.196</v>
      </c>
      <c r="G28" t="s">
        <v>5</v>
      </c>
    </row>
    <row r="29" spans="2:7">
      <c r="B29">
        <v>74517828</v>
      </c>
      <c r="C29" t="s">
        <v>35</v>
      </c>
      <c r="D29">
        <v>7040124574</v>
      </c>
      <c r="E29">
        <v>6.78</v>
      </c>
      <c r="F29">
        <v>0.71799999999999997</v>
      </c>
      <c r="G29" t="s">
        <v>5</v>
      </c>
    </row>
    <row r="30" spans="2:7">
      <c r="B30">
        <v>42746571</v>
      </c>
      <c r="C30" t="s">
        <v>36</v>
      </c>
      <c r="D30">
        <v>7039868861</v>
      </c>
      <c r="E30">
        <v>6.78</v>
      </c>
      <c r="F30">
        <v>0.41199999999999998</v>
      </c>
      <c r="G30" t="s">
        <v>5</v>
      </c>
    </row>
    <row r="31" spans="2:7">
      <c r="B31">
        <v>5272555</v>
      </c>
      <c r="C31" t="s">
        <v>37</v>
      </c>
      <c r="D31">
        <v>7040381113</v>
      </c>
      <c r="E31">
        <v>6.78</v>
      </c>
      <c r="F31">
        <v>5.0999999999999997E-2</v>
      </c>
      <c r="G31" t="s">
        <v>5</v>
      </c>
    </row>
    <row r="32" spans="2:7">
      <c r="B32">
        <v>542191</v>
      </c>
      <c r="C32" t="s">
        <v>38</v>
      </c>
      <c r="D32">
        <v>7040071120</v>
      </c>
      <c r="E32">
        <v>6.78</v>
      </c>
      <c r="F32">
        <v>5.0000000000000001E-3</v>
      </c>
      <c r="G32" t="s">
        <v>5</v>
      </c>
    </row>
    <row r="33" spans="2:7">
      <c r="B33">
        <v>2875132731</v>
      </c>
      <c r="C33" t="s">
        <v>39</v>
      </c>
      <c r="D33">
        <v>7039619844</v>
      </c>
      <c r="E33">
        <v>6.78</v>
      </c>
      <c r="F33">
        <v>27.687000000000001</v>
      </c>
      <c r="G33" t="s">
        <v>5</v>
      </c>
    </row>
    <row r="34" spans="2:7">
      <c r="B34">
        <v>152936041</v>
      </c>
      <c r="C34" t="s">
        <v>40</v>
      </c>
      <c r="D34">
        <v>7039673849</v>
      </c>
      <c r="E34">
        <v>6.78</v>
      </c>
      <c r="F34">
        <v>1.4730000000000001</v>
      </c>
      <c r="G34" t="s">
        <v>5</v>
      </c>
    </row>
    <row r="35" spans="2:7">
      <c r="B35">
        <v>28579832</v>
      </c>
      <c r="C35" t="s">
        <v>33</v>
      </c>
      <c r="D35">
        <v>7039854547</v>
      </c>
      <c r="E35">
        <v>6.78</v>
      </c>
      <c r="F35">
        <v>0.27500000000000002</v>
      </c>
      <c r="G35" t="s">
        <v>5</v>
      </c>
    </row>
    <row r="36" spans="2:7">
      <c r="B36">
        <v>124174405</v>
      </c>
      <c r="C36" t="s">
        <v>34</v>
      </c>
      <c r="D36">
        <v>7039850962</v>
      </c>
      <c r="E36">
        <v>6.78</v>
      </c>
      <c r="F36">
        <v>1.196</v>
      </c>
      <c r="G36" t="s">
        <v>5</v>
      </c>
    </row>
    <row r="37" spans="2:7">
      <c r="B37">
        <v>789238</v>
      </c>
      <c r="C37" t="s">
        <v>41</v>
      </c>
      <c r="D37">
        <v>7039985419</v>
      </c>
      <c r="E37">
        <v>6.78</v>
      </c>
      <c r="F37">
        <v>8.0000000000000002E-3</v>
      </c>
      <c r="G37" t="s">
        <v>5</v>
      </c>
    </row>
    <row r="38" spans="2:7">
      <c r="B38">
        <v>401078</v>
      </c>
      <c r="C38" t="s">
        <v>42</v>
      </c>
      <c r="D38">
        <v>7040231146</v>
      </c>
      <c r="E38">
        <v>6.78</v>
      </c>
      <c r="F38">
        <v>4.0000000000000001E-3</v>
      </c>
      <c r="G38" t="s">
        <v>5</v>
      </c>
    </row>
    <row r="39" spans="2:7">
      <c r="B39">
        <v>124879697</v>
      </c>
      <c r="C39" t="s">
        <v>43</v>
      </c>
      <c r="D39">
        <v>7039788346</v>
      </c>
      <c r="E39">
        <v>6.78</v>
      </c>
      <c r="F39">
        <v>1.2030000000000001</v>
      </c>
      <c r="G39" t="s">
        <v>5</v>
      </c>
    </row>
    <row r="40" spans="2:7">
      <c r="B40">
        <v>555461</v>
      </c>
      <c r="C40" t="s">
        <v>44</v>
      </c>
      <c r="D40">
        <v>7039885374</v>
      </c>
      <c r="E40">
        <v>6.78</v>
      </c>
      <c r="F40">
        <v>0.44</v>
      </c>
      <c r="G40" t="s">
        <v>45</v>
      </c>
    </row>
    <row r="41" spans="2:7">
      <c r="B41">
        <v>281770126</v>
      </c>
      <c r="C41" t="s">
        <v>46</v>
      </c>
      <c r="D41">
        <v>3519907205</v>
      </c>
      <c r="E41">
        <v>3.39</v>
      </c>
      <c r="F41">
        <v>2.7130000000000001</v>
      </c>
      <c r="G41" t="s">
        <v>5</v>
      </c>
    </row>
    <row r="42" spans="2:7">
      <c r="B42">
        <v>34806</v>
      </c>
      <c r="C42" t="s">
        <v>47</v>
      </c>
      <c r="D42">
        <v>3520169589</v>
      </c>
      <c r="E42">
        <v>3.39</v>
      </c>
      <c r="F42">
        <v>0.33500000000000002</v>
      </c>
      <c r="G42" t="s">
        <v>16</v>
      </c>
    </row>
    <row r="43" spans="2:7">
      <c r="B43">
        <v>3180902122</v>
      </c>
      <c r="C43" t="s">
        <v>48</v>
      </c>
      <c r="D43">
        <v>5280106214</v>
      </c>
      <c r="E43">
        <v>5.09</v>
      </c>
      <c r="F43">
        <v>30.631</v>
      </c>
      <c r="G43" t="s">
        <v>5</v>
      </c>
    </row>
    <row r="44" spans="2:7">
      <c r="B44">
        <v>392934</v>
      </c>
      <c r="C44" t="s">
        <v>49</v>
      </c>
      <c r="D44">
        <v>7040073300</v>
      </c>
      <c r="E44">
        <v>6.78</v>
      </c>
      <c r="F44">
        <v>0.01</v>
      </c>
      <c r="G44" t="s">
        <v>50</v>
      </c>
    </row>
    <row r="45" spans="2:7">
      <c r="B45">
        <v>2016013457</v>
      </c>
      <c r="C45" t="s">
        <v>51</v>
      </c>
      <c r="D45">
        <v>7039775380</v>
      </c>
      <c r="E45">
        <v>6.78</v>
      </c>
      <c r="F45">
        <v>19.414000000000001</v>
      </c>
      <c r="G45" t="s">
        <v>5</v>
      </c>
    </row>
    <row r="46" spans="2:7">
      <c r="B46">
        <v>24793</v>
      </c>
      <c r="C46" t="s">
        <v>52</v>
      </c>
      <c r="D46">
        <v>7039804408</v>
      </c>
      <c r="E46">
        <v>6.78</v>
      </c>
      <c r="F46">
        <v>0.23899999999999999</v>
      </c>
      <c r="G46" t="s">
        <v>16</v>
      </c>
    </row>
    <row r="47" spans="2:7">
      <c r="B47">
        <v>2396169</v>
      </c>
      <c r="C47" t="s">
        <v>53</v>
      </c>
      <c r="D47">
        <v>7039901867</v>
      </c>
      <c r="E47">
        <v>6.78</v>
      </c>
      <c r="F47">
        <v>2.3E-2</v>
      </c>
      <c r="G47" t="s">
        <v>5</v>
      </c>
    </row>
    <row r="48" spans="2:7">
      <c r="B48">
        <v>4594344</v>
      </c>
      <c r="C48" t="s">
        <v>54</v>
      </c>
      <c r="D48">
        <v>7039382849</v>
      </c>
      <c r="E48">
        <v>6.78</v>
      </c>
      <c r="F48">
        <v>191.74</v>
      </c>
      <c r="G48" t="s">
        <v>55</v>
      </c>
    </row>
    <row r="49" spans="2:7">
      <c r="B49">
        <v>3289516142</v>
      </c>
      <c r="C49" t="s">
        <v>56</v>
      </c>
      <c r="D49">
        <v>7040172485</v>
      </c>
      <c r="E49">
        <v>6.78</v>
      </c>
      <c r="F49">
        <v>31.677</v>
      </c>
      <c r="G49" t="s">
        <v>5</v>
      </c>
    </row>
    <row r="50" spans="2:7">
      <c r="B50">
        <v>35460744</v>
      </c>
      <c r="C50" t="s">
        <v>57</v>
      </c>
      <c r="D50">
        <v>7039728663</v>
      </c>
      <c r="E50">
        <v>6.78</v>
      </c>
      <c r="F50">
        <v>0.34100000000000003</v>
      </c>
      <c r="G50" t="s">
        <v>5</v>
      </c>
    </row>
    <row r="51" spans="2:7">
      <c r="B51">
        <v>75921386</v>
      </c>
      <c r="C51" t="s">
        <v>35</v>
      </c>
      <c r="D51">
        <v>7039733193</v>
      </c>
      <c r="E51">
        <v>6.78</v>
      </c>
      <c r="F51">
        <v>0.73099999999999998</v>
      </c>
      <c r="G51" t="s">
        <v>5</v>
      </c>
    </row>
    <row r="52" spans="2:7">
      <c r="B52">
        <v>42832373</v>
      </c>
      <c r="C52" t="s">
        <v>36</v>
      </c>
      <c r="D52">
        <v>7039938644</v>
      </c>
      <c r="E52">
        <v>6.78</v>
      </c>
      <c r="F52">
        <v>0.41199999999999998</v>
      </c>
      <c r="G52" t="s">
        <v>5</v>
      </c>
    </row>
    <row r="53" spans="2:7">
      <c r="B53">
        <v>5310633</v>
      </c>
      <c r="C53" t="s">
        <v>37</v>
      </c>
      <c r="D53">
        <v>7039829530</v>
      </c>
      <c r="E53">
        <v>6.78</v>
      </c>
      <c r="F53">
        <v>5.0999999999999997E-2</v>
      </c>
      <c r="G53" t="s">
        <v>5</v>
      </c>
    </row>
    <row r="54" spans="2:7">
      <c r="B54">
        <v>918303</v>
      </c>
      <c r="C54" t="s">
        <v>38</v>
      </c>
      <c r="D54">
        <v>7039959705</v>
      </c>
      <c r="E54">
        <v>6.78</v>
      </c>
      <c r="F54">
        <v>8.9999999999999993E-3</v>
      </c>
      <c r="G54" t="s">
        <v>5</v>
      </c>
    </row>
    <row r="55" spans="2:7">
      <c r="B55">
        <v>18215853</v>
      </c>
      <c r="C55" t="s">
        <v>58</v>
      </c>
      <c r="D55">
        <v>7040027019</v>
      </c>
      <c r="E55">
        <v>6.78</v>
      </c>
      <c r="F55">
        <v>0.17499999999999999</v>
      </c>
      <c r="G55" t="s">
        <v>5</v>
      </c>
    </row>
    <row r="56" spans="2:7">
      <c r="B56">
        <v>162</v>
      </c>
      <c r="C56" t="s">
        <v>59</v>
      </c>
      <c r="D56">
        <v>7040247160</v>
      </c>
      <c r="E56">
        <v>6.78</v>
      </c>
      <c r="F56">
        <v>2E-3</v>
      </c>
      <c r="G56" t="s">
        <v>16</v>
      </c>
    </row>
    <row r="57" spans="2:7">
      <c r="B57">
        <v>0</v>
      </c>
      <c r="C57" t="s">
        <v>60</v>
      </c>
      <c r="D57">
        <v>3520027688</v>
      </c>
      <c r="E57">
        <v>3.39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3519891601</v>
      </c>
      <c r="E58">
        <v>3.39</v>
      </c>
      <c r="F58">
        <v>0</v>
      </c>
      <c r="G58" t="s">
        <v>16</v>
      </c>
    </row>
    <row r="59" spans="2:7">
      <c r="B59">
        <v>5828280</v>
      </c>
      <c r="C59" t="s">
        <v>62</v>
      </c>
      <c r="D59">
        <v>3519865596</v>
      </c>
      <c r="E59">
        <v>3.39</v>
      </c>
      <c r="F59">
        <v>5.6000000000000001E-2</v>
      </c>
      <c r="G59" t="s">
        <v>5</v>
      </c>
    </row>
    <row r="60" spans="2:7">
      <c r="B60">
        <v>3912010</v>
      </c>
      <c r="C60" t="s">
        <v>63</v>
      </c>
      <c r="D60">
        <v>3520066746</v>
      </c>
      <c r="E60">
        <v>3.39</v>
      </c>
      <c r="F60">
        <v>3.7999999999999999E-2</v>
      </c>
      <c r="G60" t="s">
        <v>5</v>
      </c>
    </row>
    <row r="61" spans="2:7">
      <c r="B61">
        <v>15570872</v>
      </c>
      <c r="C61" t="s">
        <v>64</v>
      </c>
      <c r="D61">
        <v>5280451217</v>
      </c>
      <c r="E61">
        <v>5.09</v>
      </c>
      <c r="F61">
        <v>0.15</v>
      </c>
      <c r="G61" t="s">
        <v>5</v>
      </c>
    </row>
    <row r="62" spans="2:7">
      <c r="B62">
        <v>0</v>
      </c>
      <c r="C62" t="s">
        <v>65</v>
      </c>
      <c r="D62">
        <v>7040239584</v>
      </c>
      <c r="E62">
        <v>6.78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7040690692</v>
      </c>
      <c r="E63">
        <v>6.78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7040358793</v>
      </c>
      <c r="E64">
        <v>6.78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7039834918</v>
      </c>
      <c r="E65">
        <v>6.78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7039826917</v>
      </c>
      <c r="E66">
        <v>6.78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7039681358</v>
      </c>
      <c r="E67">
        <v>6.78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1F0D-44D5-DD44-B6DF-FE69613298AE}">
  <dimension ref="B2:G67"/>
  <sheetViews>
    <sheetView workbookViewId="0">
      <selection activeCell="B2" sqref="B2:B67"/>
    </sheetView>
  </sheetViews>
  <sheetFormatPr baseColWidth="10" defaultRowHeight="15"/>
  <cols>
    <col min="2" max="2" width="13" bestFit="1" customWidth="1"/>
    <col min="3" max="3" width="55.5" bestFit="1" customWidth="1"/>
    <col min="4" max="4" width="13" bestFit="1" customWidth="1"/>
    <col min="5" max="5" width="6" bestFit="1" customWidth="1"/>
    <col min="6" max="6" width="8" bestFit="1" customWidth="1"/>
    <col min="7" max="7" width="20" bestFit="1" customWidth="1"/>
  </cols>
  <sheetData>
    <row r="2" spans="2:7">
      <c r="B2">
        <v>29899643321</v>
      </c>
      <c r="C2" t="s">
        <v>0</v>
      </c>
      <c r="D2">
        <v>2329162813</v>
      </c>
      <c r="E2">
        <v>6.69</v>
      </c>
      <c r="F2">
        <v>0.85799999999999998</v>
      </c>
      <c r="G2" t="s">
        <v>1</v>
      </c>
    </row>
    <row r="3" spans="2:7">
      <c r="B3">
        <v>2511251165</v>
      </c>
      <c r="C3" t="s">
        <v>2</v>
      </c>
      <c r="D3">
        <v>2936260096</v>
      </c>
      <c r="E3">
        <v>8.43</v>
      </c>
      <c r="F3">
        <v>0.08</v>
      </c>
      <c r="G3" t="s">
        <v>3</v>
      </c>
    </row>
    <row r="4" spans="2:7">
      <c r="B4">
        <v>1292933171</v>
      </c>
      <c r="C4" t="s">
        <v>4</v>
      </c>
      <c r="D4">
        <v>2968035781</v>
      </c>
      <c r="E4">
        <v>8.52</v>
      </c>
      <c r="F4">
        <v>37.116999999999997</v>
      </c>
      <c r="G4" t="s">
        <v>5</v>
      </c>
    </row>
    <row r="5" spans="2:7">
      <c r="B5">
        <v>11108749</v>
      </c>
      <c r="C5" t="s">
        <v>6</v>
      </c>
      <c r="D5">
        <v>2999409611</v>
      </c>
      <c r="E5">
        <v>8.61</v>
      </c>
      <c r="F5">
        <v>0.85899999999999999</v>
      </c>
      <c r="G5" t="s">
        <v>7</v>
      </c>
    </row>
    <row r="6" spans="2:7">
      <c r="B6">
        <v>365426582</v>
      </c>
      <c r="C6" t="s">
        <v>8</v>
      </c>
      <c r="D6">
        <v>3031568606</v>
      </c>
      <c r="E6">
        <v>8.6999999999999993</v>
      </c>
      <c r="F6">
        <v>10.49</v>
      </c>
      <c r="G6" t="s">
        <v>5</v>
      </c>
    </row>
    <row r="7" spans="2:7">
      <c r="B7">
        <v>2859445</v>
      </c>
      <c r="C7" t="s">
        <v>9</v>
      </c>
      <c r="D7">
        <v>3039600812</v>
      </c>
      <c r="E7">
        <v>8.73</v>
      </c>
      <c r="F7">
        <v>0.78</v>
      </c>
      <c r="G7" t="s">
        <v>10</v>
      </c>
    </row>
    <row r="8" spans="2:7">
      <c r="B8">
        <v>210311015</v>
      </c>
      <c r="C8" t="s">
        <v>11</v>
      </c>
      <c r="D8">
        <v>2432227837</v>
      </c>
      <c r="E8">
        <v>6.98</v>
      </c>
      <c r="F8">
        <v>6.0369999999999999</v>
      </c>
      <c r="G8" t="s">
        <v>5</v>
      </c>
    </row>
    <row r="9" spans="2:7">
      <c r="B9">
        <v>34834.386473999999</v>
      </c>
      <c r="C9" t="s">
        <v>12</v>
      </c>
      <c r="D9">
        <v>34834385492</v>
      </c>
      <c r="E9">
        <v>100</v>
      </c>
      <c r="F9">
        <v>7.9980000000000002</v>
      </c>
      <c r="G9" t="s">
        <v>13</v>
      </c>
    </row>
    <row r="10" spans="2:7">
      <c r="B10">
        <v>34834.481783000003</v>
      </c>
      <c r="C10" t="s">
        <v>14</v>
      </c>
      <c r="D10">
        <v>34834481783</v>
      </c>
      <c r="E10">
        <v>100</v>
      </c>
      <c r="F10">
        <v>7.9980000000000002</v>
      </c>
      <c r="G10" t="s">
        <v>13</v>
      </c>
    </row>
    <row r="11" spans="2:7">
      <c r="B11">
        <v>97</v>
      </c>
      <c r="C11" t="s">
        <v>15</v>
      </c>
      <c r="D11">
        <v>34834559426</v>
      </c>
      <c r="E11">
        <v>100</v>
      </c>
      <c r="F11">
        <v>3.0000000000000001E-3</v>
      </c>
      <c r="G11" t="s">
        <v>16</v>
      </c>
    </row>
    <row r="12" spans="2:7">
      <c r="B12">
        <v>96</v>
      </c>
      <c r="C12" t="s">
        <v>17</v>
      </c>
      <c r="D12">
        <v>34834447152</v>
      </c>
      <c r="E12">
        <v>100</v>
      </c>
      <c r="F12">
        <v>3.0000000000000001E-3</v>
      </c>
      <c r="G12" t="s">
        <v>16</v>
      </c>
    </row>
    <row r="13" spans="2:7">
      <c r="B13">
        <v>0</v>
      </c>
      <c r="C13" t="s">
        <v>18</v>
      </c>
      <c r="D13">
        <v>34834421885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34834378147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34834249185</v>
      </c>
      <c r="E15">
        <v>100</v>
      </c>
      <c r="F15">
        <v>0</v>
      </c>
      <c r="G15" t="s">
        <v>16</v>
      </c>
    </row>
    <row r="16" spans="2:7">
      <c r="B16">
        <v>357904831</v>
      </c>
      <c r="C16" t="s">
        <v>21</v>
      </c>
      <c r="D16">
        <v>2432300662</v>
      </c>
      <c r="E16">
        <v>6.98</v>
      </c>
      <c r="F16">
        <v>10.273999999999999</v>
      </c>
      <c r="G16" t="s">
        <v>5</v>
      </c>
    </row>
    <row r="17" spans="2:7">
      <c r="B17">
        <v>143752693</v>
      </c>
      <c r="C17" t="s">
        <v>22</v>
      </c>
      <c r="D17">
        <v>2432017028</v>
      </c>
      <c r="E17">
        <v>6.98</v>
      </c>
      <c r="F17">
        <v>40.17</v>
      </c>
      <c r="G17" t="s">
        <v>23</v>
      </c>
    </row>
    <row r="18" spans="2:7">
      <c r="B18">
        <v>238849777</v>
      </c>
      <c r="C18" t="s">
        <v>24</v>
      </c>
      <c r="D18">
        <v>2432103876</v>
      </c>
      <c r="E18">
        <v>6.98</v>
      </c>
      <c r="F18">
        <v>6.8570000000000002</v>
      </c>
      <c r="G18" t="s">
        <v>5</v>
      </c>
    </row>
    <row r="19" spans="2:7">
      <c r="B19">
        <v>2021601</v>
      </c>
      <c r="C19" t="s">
        <v>25</v>
      </c>
      <c r="D19">
        <v>2431874063</v>
      </c>
      <c r="E19">
        <v>6.98</v>
      </c>
    </row>
    <row r="20" spans="2:7">
      <c r="B20">
        <v>160977</v>
      </c>
      <c r="C20" t="s">
        <v>26</v>
      </c>
      <c r="D20">
        <v>2431622835</v>
      </c>
      <c r="E20">
        <v>6.98</v>
      </c>
      <c r="F20">
        <v>5.0000000000000001E-3</v>
      </c>
      <c r="G20" t="s">
        <v>5</v>
      </c>
    </row>
    <row r="21" spans="2:7">
      <c r="B21">
        <v>1374263</v>
      </c>
      <c r="C21" t="s">
        <v>27</v>
      </c>
      <c r="D21">
        <v>2431902906</v>
      </c>
      <c r="E21">
        <v>6.98</v>
      </c>
      <c r="F21">
        <v>3.9E-2</v>
      </c>
      <c r="G21" t="s">
        <v>5</v>
      </c>
    </row>
    <row r="22" spans="2:7">
      <c r="B22">
        <v>216841843</v>
      </c>
      <c r="C22" t="s">
        <v>28</v>
      </c>
      <c r="D22">
        <v>2431976878</v>
      </c>
      <c r="E22">
        <v>6.98</v>
      </c>
      <c r="F22">
        <v>6.2249999999999996</v>
      </c>
      <c r="G22" t="s">
        <v>5</v>
      </c>
    </row>
    <row r="23" spans="2:7">
      <c r="B23">
        <v>209967609</v>
      </c>
      <c r="C23" t="s">
        <v>29</v>
      </c>
      <c r="D23">
        <v>2431946214</v>
      </c>
      <c r="E23">
        <v>6.98</v>
      </c>
      <c r="F23">
        <v>6.0279999999999996</v>
      </c>
      <c r="G23" t="s">
        <v>5</v>
      </c>
    </row>
    <row r="24" spans="2:7">
      <c r="B24">
        <v>194610271</v>
      </c>
      <c r="C24" t="s">
        <v>30</v>
      </c>
      <c r="D24">
        <v>2432067896</v>
      </c>
      <c r="E24">
        <v>6.98</v>
      </c>
      <c r="F24">
        <v>5.5869999999999997</v>
      </c>
      <c r="G24" t="s">
        <v>5</v>
      </c>
    </row>
    <row r="25" spans="2:7">
      <c r="B25">
        <v>9252</v>
      </c>
      <c r="C25" t="s">
        <v>31</v>
      </c>
      <c r="D25">
        <v>2431919880</v>
      </c>
      <c r="E25">
        <v>6.98</v>
      </c>
      <c r="F25">
        <v>0.26600000000000001</v>
      </c>
      <c r="G25" t="s">
        <v>16</v>
      </c>
    </row>
    <row r="26" spans="2:7">
      <c r="B26">
        <v>6416</v>
      </c>
      <c r="C26" t="s">
        <v>32</v>
      </c>
      <c r="D26">
        <v>2432033630</v>
      </c>
      <c r="E26">
        <v>6.98</v>
      </c>
      <c r="F26">
        <v>0.184</v>
      </c>
      <c r="G26" t="s">
        <v>16</v>
      </c>
    </row>
    <row r="27" spans="2:7">
      <c r="B27">
        <v>151858</v>
      </c>
      <c r="C27" t="s">
        <v>33</v>
      </c>
      <c r="D27">
        <v>2431964175</v>
      </c>
      <c r="E27">
        <v>6.98</v>
      </c>
      <c r="F27">
        <v>4.0000000000000001E-3</v>
      </c>
      <c r="G27" t="s">
        <v>5</v>
      </c>
    </row>
    <row r="28" spans="2:7">
      <c r="B28">
        <v>193894317</v>
      </c>
      <c r="C28" t="s">
        <v>34</v>
      </c>
      <c r="D28">
        <v>2431887482</v>
      </c>
      <c r="E28">
        <v>6.98</v>
      </c>
      <c r="F28">
        <v>5.5659999999999998</v>
      </c>
      <c r="G28" t="s">
        <v>5</v>
      </c>
    </row>
    <row r="29" spans="2:7">
      <c r="B29">
        <v>4640</v>
      </c>
      <c r="C29" t="s">
        <v>35</v>
      </c>
      <c r="D29">
        <v>2432014059</v>
      </c>
      <c r="E29">
        <v>6.98</v>
      </c>
      <c r="F29">
        <v>0.13300000000000001</v>
      </c>
      <c r="G29" t="s">
        <v>16</v>
      </c>
    </row>
    <row r="30" spans="2:7">
      <c r="B30">
        <v>193514277</v>
      </c>
      <c r="C30" t="s">
        <v>36</v>
      </c>
      <c r="D30">
        <v>2431917798</v>
      </c>
      <c r="E30">
        <v>6.98</v>
      </c>
      <c r="F30">
        <v>5.5549999999999997</v>
      </c>
      <c r="G30" t="s">
        <v>5</v>
      </c>
    </row>
    <row r="31" spans="2:7">
      <c r="B31">
        <v>1862</v>
      </c>
      <c r="C31" t="s">
        <v>37</v>
      </c>
      <c r="D31">
        <v>2431980611</v>
      </c>
      <c r="E31">
        <v>6.98</v>
      </c>
      <c r="F31">
        <v>5.2999999999999999E-2</v>
      </c>
      <c r="G31" t="s">
        <v>16</v>
      </c>
    </row>
    <row r="32" spans="2:7">
      <c r="B32">
        <v>164123</v>
      </c>
      <c r="C32" t="s">
        <v>38</v>
      </c>
      <c r="D32">
        <v>2432117891</v>
      </c>
      <c r="E32">
        <v>6.98</v>
      </c>
      <c r="F32">
        <v>5.0000000000000001E-3</v>
      </c>
      <c r="G32" t="s">
        <v>5</v>
      </c>
    </row>
    <row r="33" spans="2:7">
      <c r="B33">
        <v>8646863</v>
      </c>
      <c r="C33" t="s">
        <v>39</v>
      </c>
      <c r="D33">
        <v>2432025043</v>
      </c>
      <c r="E33">
        <v>6.98</v>
      </c>
      <c r="F33">
        <v>0.248</v>
      </c>
      <c r="G33" t="s">
        <v>5</v>
      </c>
    </row>
    <row r="34" spans="2:7">
      <c r="B34">
        <v>192393739</v>
      </c>
      <c r="C34" t="s">
        <v>40</v>
      </c>
      <c r="D34">
        <v>2431917799</v>
      </c>
      <c r="E34">
        <v>6.98</v>
      </c>
      <c r="F34">
        <v>5.5229999999999997</v>
      </c>
      <c r="G34" t="s">
        <v>5</v>
      </c>
    </row>
    <row r="35" spans="2:7">
      <c r="B35">
        <v>58545</v>
      </c>
      <c r="C35" t="s">
        <v>33</v>
      </c>
      <c r="D35">
        <v>2431019883</v>
      </c>
      <c r="E35">
        <v>6.98</v>
      </c>
      <c r="F35">
        <v>2E-3</v>
      </c>
      <c r="G35" t="s">
        <v>5</v>
      </c>
    </row>
    <row r="36" spans="2:7">
      <c r="B36">
        <v>190373678</v>
      </c>
      <c r="C36" t="s">
        <v>34</v>
      </c>
      <c r="D36">
        <v>2399248925</v>
      </c>
      <c r="E36">
        <v>6.89</v>
      </c>
      <c r="F36">
        <v>5.4649999999999999</v>
      </c>
      <c r="G36" t="s">
        <v>5</v>
      </c>
    </row>
    <row r="37" spans="2:7">
      <c r="B37">
        <v>244479</v>
      </c>
      <c r="C37" t="s">
        <v>41</v>
      </c>
      <c r="D37">
        <v>2367005815</v>
      </c>
      <c r="E37">
        <v>6.8</v>
      </c>
      <c r="F37">
        <v>7.0000000000000001E-3</v>
      </c>
      <c r="G37" t="s">
        <v>5</v>
      </c>
    </row>
    <row r="38" spans="2:7">
      <c r="B38">
        <v>218450</v>
      </c>
      <c r="C38" t="s">
        <v>42</v>
      </c>
      <c r="D38">
        <v>2335295702</v>
      </c>
      <c r="E38">
        <v>6.71</v>
      </c>
      <c r="F38">
        <v>6.0000000000000001E-3</v>
      </c>
      <c r="G38" t="s">
        <v>5</v>
      </c>
    </row>
    <row r="39" spans="2:7">
      <c r="B39">
        <v>771441</v>
      </c>
      <c r="C39" t="s">
        <v>43</v>
      </c>
      <c r="D39">
        <v>2303589841</v>
      </c>
      <c r="E39">
        <v>6.62</v>
      </c>
      <c r="F39">
        <v>2.1999999999999999E-2</v>
      </c>
      <c r="G39" t="s">
        <v>5</v>
      </c>
    </row>
    <row r="40" spans="2:7">
      <c r="B40">
        <v>275234</v>
      </c>
      <c r="C40" t="s">
        <v>44</v>
      </c>
      <c r="D40">
        <v>2303941990</v>
      </c>
      <c r="E40">
        <v>6.62</v>
      </c>
      <c r="F40">
        <v>35.68</v>
      </c>
      <c r="G40" t="s">
        <v>45</v>
      </c>
    </row>
    <row r="41" spans="2:7">
      <c r="B41">
        <v>383843050</v>
      </c>
      <c r="C41" t="s">
        <v>46</v>
      </c>
      <c r="D41">
        <v>1152238273</v>
      </c>
      <c r="E41">
        <v>3.31</v>
      </c>
      <c r="F41">
        <v>11.019</v>
      </c>
      <c r="G41" t="s">
        <v>5</v>
      </c>
    </row>
    <row r="42" spans="2:7">
      <c r="B42">
        <v>19502</v>
      </c>
      <c r="C42" t="s">
        <v>47</v>
      </c>
      <c r="D42">
        <v>1151632690</v>
      </c>
      <c r="E42">
        <v>3.31</v>
      </c>
      <c r="F42">
        <v>0.56000000000000005</v>
      </c>
      <c r="G42" t="s">
        <v>16</v>
      </c>
    </row>
    <row r="43" spans="2:7">
      <c r="B43">
        <v>206491046</v>
      </c>
      <c r="C43" t="s">
        <v>48</v>
      </c>
      <c r="D43">
        <v>1728144562</v>
      </c>
      <c r="E43">
        <v>4.96</v>
      </c>
      <c r="F43">
        <v>5.9279999999999999</v>
      </c>
      <c r="G43" t="s">
        <v>5</v>
      </c>
    </row>
    <row r="44" spans="2:7">
      <c r="B44">
        <v>106513</v>
      </c>
      <c r="C44" t="s">
        <v>49</v>
      </c>
      <c r="D44">
        <v>2304280051</v>
      </c>
      <c r="E44">
        <v>6.62</v>
      </c>
      <c r="F44">
        <v>0.05</v>
      </c>
      <c r="G44" t="s">
        <v>50</v>
      </c>
    </row>
    <row r="45" spans="2:7">
      <c r="B45">
        <v>204402386</v>
      </c>
      <c r="C45" t="s">
        <v>51</v>
      </c>
      <c r="D45">
        <v>2304332393</v>
      </c>
      <c r="E45">
        <v>6.62</v>
      </c>
      <c r="F45">
        <v>5.8680000000000003</v>
      </c>
      <c r="G45" t="s">
        <v>5</v>
      </c>
    </row>
    <row r="46" spans="2:7">
      <c r="B46">
        <v>7704</v>
      </c>
      <c r="C46" t="s">
        <v>52</v>
      </c>
      <c r="D46">
        <v>2304857060</v>
      </c>
      <c r="E46">
        <v>6.62</v>
      </c>
      <c r="F46">
        <v>0.221</v>
      </c>
      <c r="G46" t="s">
        <v>16</v>
      </c>
    </row>
    <row r="47" spans="2:7">
      <c r="B47">
        <v>110583</v>
      </c>
      <c r="C47" t="s">
        <v>53</v>
      </c>
      <c r="D47">
        <v>2304057965</v>
      </c>
      <c r="E47">
        <v>6.62</v>
      </c>
      <c r="F47">
        <v>3.0000000000000001E-3</v>
      </c>
      <c r="G47" t="s">
        <v>5</v>
      </c>
    </row>
    <row r="48" spans="2:7">
      <c r="B48">
        <v>84981</v>
      </c>
      <c r="C48" t="s">
        <v>54</v>
      </c>
      <c r="D48">
        <v>2303713449</v>
      </c>
      <c r="E48">
        <v>6.62</v>
      </c>
      <c r="F48">
        <v>76.849999999999994</v>
      </c>
      <c r="G48" t="s">
        <v>55</v>
      </c>
    </row>
    <row r="49" spans="2:7">
      <c r="B49">
        <v>200663478</v>
      </c>
      <c r="C49" t="s">
        <v>56</v>
      </c>
      <c r="D49">
        <v>2304101417</v>
      </c>
      <c r="E49">
        <v>6.62</v>
      </c>
      <c r="F49">
        <v>5.76</v>
      </c>
      <c r="G49" t="s">
        <v>5</v>
      </c>
    </row>
    <row r="50" spans="2:7">
      <c r="B50">
        <v>428746</v>
      </c>
      <c r="C50" t="s">
        <v>57</v>
      </c>
      <c r="D50">
        <v>2303963812</v>
      </c>
      <c r="E50">
        <v>6.62</v>
      </c>
      <c r="F50">
        <v>1.2E-2</v>
      </c>
      <c r="G50" t="s">
        <v>5</v>
      </c>
    </row>
    <row r="51" spans="2:7">
      <c r="B51">
        <v>2931</v>
      </c>
      <c r="C51" t="s">
        <v>35</v>
      </c>
      <c r="D51">
        <v>2303967294</v>
      </c>
      <c r="E51">
        <v>6.62</v>
      </c>
      <c r="F51">
        <v>8.4000000000000005E-2</v>
      </c>
      <c r="G51" t="s">
        <v>16</v>
      </c>
    </row>
    <row r="52" spans="2:7">
      <c r="B52">
        <v>192777724</v>
      </c>
      <c r="C52" t="s">
        <v>36</v>
      </c>
      <c r="D52">
        <v>2304026683</v>
      </c>
      <c r="E52">
        <v>6.62</v>
      </c>
      <c r="F52">
        <v>5.5339999999999998</v>
      </c>
      <c r="G52" t="s">
        <v>5</v>
      </c>
    </row>
    <row r="53" spans="2:7">
      <c r="B53">
        <v>1677</v>
      </c>
      <c r="C53" t="s">
        <v>37</v>
      </c>
      <c r="D53">
        <v>2303768452</v>
      </c>
      <c r="E53">
        <v>6.62</v>
      </c>
      <c r="F53">
        <v>4.8000000000000001E-2</v>
      </c>
      <c r="G53" t="s">
        <v>16</v>
      </c>
    </row>
    <row r="54" spans="2:7">
      <c r="B54">
        <v>264448</v>
      </c>
      <c r="C54" t="s">
        <v>38</v>
      </c>
      <c r="D54">
        <v>2303741406</v>
      </c>
      <c r="E54">
        <v>6.62</v>
      </c>
      <c r="F54">
        <v>8.0000000000000002E-3</v>
      </c>
      <c r="G54" t="s">
        <v>5</v>
      </c>
    </row>
    <row r="55" spans="2:7">
      <c r="B55">
        <v>4316502</v>
      </c>
      <c r="C55" t="s">
        <v>58</v>
      </c>
      <c r="D55">
        <v>2303903322</v>
      </c>
      <c r="E55">
        <v>6.62</v>
      </c>
      <c r="F55">
        <v>0.124</v>
      </c>
      <c r="G55" t="s">
        <v>5</v>
      </c>
    </row>
    <row r="56" spans="2:7">
      <c r="B56">
        <v>60</v>
      </c>
      <c r="C56" t="s">
        <v>59</v>
      </c>
      <c r="D56">
        <v>2303989376</v>
      </c>
      <c r="E56">
        <v>6.62</v>
      </c>
      <c r="F56">
        <v>2E-3</v>
      </c>
      <c r="G56" t="s">
        <v>16</v>
      </c>
    </row>
    <row r="57" spans="2:7">
      <c r="B57">
        <v>0</v>
      </c>
      <c r="C57" t="s">
        <v>60</v>
      </c>
      <c r="D57">
        <v>1152043051</v>
      </c>
      <c r="E57">
        <v>3.31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1152045279</v>
      </c>
      <c r="E58">
        <v>3.31</v>
      </c>
      <c r="F58">
        <v>0</v>
      </c>
      <c r="G58" t="s">
        <v>16</v>
      </c>
    </row>
    <row r="59" spans="2:7">
      <c r="B59">
        <v>1665739</v>
      </c>
      <c r="C59" t="s">
        <v>62</v>
      </c>
      <c r="D59">
        <v>1152062204</v>
      </c>
      <c r="E59">
        <v>3.31</v>
      </c>
      <c r="F59">
        <v>4.8000000000000001E-2</v>
      </c>
      <c r="G59" t="s">
        <v>5</v>
      </c>
    </row>
    <row r="60" spans="2:7">
      <c r="B60">
        <v>1016068</v>
      </c>
      <c r="C60" t="s">
        <v>63</v>
      </c>
      <c r="D60">
        <v>1152238300</v>
      </c>
      <c r="E60">
        <v>3.31</v>
      </c>
      <c r="F60">
        <v>2.9000000000000001E-2</v>
      </c>
      <c r="G60" t="s">
        <v>5</v>
      </c>
    </row>
    <row r="61" spans="2:7">
      <c r="B61">
        <v>1873</v>
      </c>
      <c r="C61" t="s">
        <v>64</v>
      </c>
      <c r="D61">
        <v>1728123926</v>
      </c>
      <c r="E61">
        <v>4.96</v>
      </c>
      <c r="F61">
        <v>5.3999999999999999E-2</v>
      </c>
      <c r="G61" t="s">
        <v>16</v>
      </c>
    </row>
    <row r="62" spans="2:7">
      <c r="B62">
        <v>0</v>
      </c>
      <c r="C62" t="s">
        <v>65</v>
      </c>
      <c r="D62">
        <v>2303997439</v>
      </c>
      <c r="E62">
        <v>6.62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2303737337</v>
      </c>
      <c r="E63">
        <v>6.62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2303779766</v>
      </c>
      <c r="E64">
        <v>6.62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2303794021</v>
      </c>
      <c r="E65">
        <v>6.62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2304041193</v>
      </c>
      <c r="E66">
        <v>6.62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2303804420</v>
      </c>
      <c r="E67">
        <v>6.62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C386-5EA3-E847-8F8E-F2069706FDFB}">
  <dimension ref="B2:G67"/>
  <sheetViews>
    <sheetView workbookViewId="0">
      <selection activeCell="B2" sqref="B2:B67"/>
    </sheetView>
  </sheetViews>
  <sheetFormatPr baseColWidth="10" defaultRowHeight="15"/>
  <cols>
    <col min="2" max="2" width="13" bestFit="1" customWidth="1"/>
    <col min="3" max="3" width="55.5" bestFit="1" customWidth="1"/>
    <col min="4" max="4" width="13" bestFit="1" customWidth="1"/>
    <col min="5" max="5" width="6" bestFit="1" customWidth="1"/>
    <col min="6" max="6" width="8" bestFit="1" customWidth="1"/>
    <col min="7" max="7" width="20" bestFit="1" customWidth="1"/>
  </cols>
  <sheetData>
    <row r="2" spans="2:7">
      <c r="B2">
        <v>31519252934</v>
      </c>
      <c r="C2" t="s">
        <v>0</v>
      </c>
      <c r="D2">
        <v>2458597826</v>
      </c>
      <c r="E2">
        <v>6.53</v>
      </c>
      <c r="F2">
        <v>0.83699999999999997</v>
      </c>
      <c r="G2" t="s">
        <v>1</v>
      </c>
    </row>
    <row r="3" spans="2:7">
      <c r="B3">
        <v>4634718837</v>
      </c>
      <c r="C3" t="s">
        <v>2</v>
      </c>
      <c r="D3">
        <v>3098833239</v>
      </c>
      <c r="E3">
        <v>8.23</v>
      </c>
      <c r="F3">
        <v>0.15</v>
      </c>
      <c r="G3" t="s">
        <v>3</v>
      </c>
    </row>
    <row r="4" spans="2:7">
      <c r="B4">
        <v>1019898761</v>
      </c>
      <c r="C4" t="s">
        <v>4</v>
      </c>
      <c r="D4">
        <v>3108354614</v>
      </c>
      <c r="E4">
        <v>8.25</v>
      </c>
      <c r="F4">
        <v>27.077999999999999</v>
      </c>
      <c r="G4" t="s">
        <v>5</v>
      </c>
    </row>
    <row r="5" spans="2:7">
      <c r="B5">
        <v>7659135</v>
      </c>
      <c r="C5" t="s">
        <v>6</v>
      </c>
      <c r="D5">
        <v>3140154080</v>
      </c>
      <c r="E5">
        <v>8.34</v>
      </c>
      <c r="F5">
        <v>0.751</v>
      </c>
      <c r="G5" t="s">
        <v>7</v>
      </c>
    </row>
    <row r="6" spans="2:7">
      <c r="B6">
        <v>1812626890</v>
      </c>
      <c r="C6" t="s">
        <v>8</v>
      </c>
      <c r="D6">
        <v>3171760265</v>
      </c>
      <c r="E6">
        <v>8.42</v>
      </c>
      <c r="F6">
        <v>48.125</v>
      </c>
      <c r="G6" t="s">
        <v>5</v>
      </c>
    </row>
    <row r="7" spans="2:7">
      <c r="B7">
        <v>53672945</v>
      </c>
      <c r="C7" t="s">
        <v>9</v>
      </c>
      <c r="D7">
        <v>3199485337</v>
      </c>
      <c r="E7">
        <v>8.49</v>
      </c>
      <c r="F7">
        <v>2.96</v>
      </c>
      <c r="G7" t="s">
        <v>10</v>
      </c>
    </row>
    <row r="8" spans="2:7">
      <c r="B8">
        <v>230248022</v>
      </c>
      <c r="C8" t="s">
        <v>11</v>
      </c>
      <c r="D8">
        <v>2560220211</v>
      </c>
      <c r="E8">
        <v>6.8</v>
      </c>
      <c r="F8">
        <v>6.1130000000000004</v>
      </c>
      <c r="G8" t="s">
        <v>5</v>
      </c>
    </row>
    <row r="9" spans="2:7">
      <c r="B9">
        <v>37664.972017</v>
      </c>
      <c r="C9" t="s">
        <v>12</v>
      </c>
      <c r="D9">
        <v>37664971197</v>
      </c>
      <c r="E9">
        <v>100</v>
      </c>
      <c r="F9">
        <v>7.9980000000000002</v>
      </c>
      <c r="G9" t="s">
        <v>13</v>
      </c>
    </row>
    <row r="10" spans="2:7">
      <c r="B10">
        <v>37664.964524000003</v>
      </c>
      <c r="C10" t="s">
        <v>14</v>
      </c>
      <c r="D10">
        <v>37664964524</v>
      </c>
      <c r="E10">
        <v>100</v>
      </c>
      <c r="F10">
        <v>7.9980000000000002</v>
      </c>
      <c r="G10" t="s">
        <v>13</v>
      </c>
    </row>
    <row r="11" spans="2:7">
      <c r="B11">
        <v>59</v>
      </c>
      <c r="C11" t="s">
        <v>15</v>
      </c>
      <c r="D11">
        <v>37664869145</v>
      </c>
      <c r="E11">
        <v>100</v>
      </c>
      <c r="F11">
        <v>2E-3</v>
      </c>
      <c r="G11" t="s">
        <v>16</v>
      </c>
    </row>
    <row r="12" spans="2:7">
      <c r="B12">
        <v>55</v>
      </c>
      <c r="C12" t="s">
        <v>17</v>
      </c>
      <c r="D12">
        <v>37664815606</v>
      </c>
      <c r="E12">
        <v>100</v>
      </c>
      <c r="F12">
        <v>1E-3</v>
      </c>
      <c r="G12" t="s">
        <v>16</v>
      </c>
    </row>
    <row r="13" spans="2:7">
      <c r="B13">
        <v>0</v>
      </c>
      <c r="C13" t="s">
        <v>18</v>
      </c>
      <c r="D13">
        <v>37664824724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37664718395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37664591610</v>
      </c>
      <c r="E15">
        <v>100</v>
      </c>
      <c r="F15">
        <v>0</v>
      </c>
      <c r="G15" t="s">
        <v>16</v>
      </c>
    </row>
    <row r="16" spans="2:7">
      <c r="B16">
        <v>1874044747</v>
      </c>
      <c r="C16" t="s">
        <v>21</v>
      </c>
      <c r="D16">
        <v>2560224291</v>
      </c>
      <c r="E16">
        <v>6.8</v>
      </c>
      <c r="F16">
        <v>49.756</v>
      </c>
      <c r="G16" t="s">
        <v>5</v>
      </c>
    </row>
    <row r="17" spans="2:7">
      <c r="B17">
        <v>255117385</v>
      </c>
      <c r="C17" t="s">
        <v>22</v>
      </c>
      <c r="D17">
        <v>2559976537</v>
      </c>
      <c r="E17">
        <v>6.8</v>
      </c>
      <c r="F17">
        <v>13.61</v>
      </c>
      <c r="G17" t="s">
        <v>23</v>
      </c>
    </row>
    <row r="18" spans="2:7">
      <c r="B18">
        <v>1150434651</v>
      </c>
      <c r="C18" t="s">
        <v>24</v>
      </c>
      <c r="D18">
        <v>2559950013</v>
      </c>
      <c r="E18">
        <v>6.8</v>
      </c>
      <c r="F18">
        <v>30.544</v>
      </c>
      <c r="G18" t="s">
        <v>5</v>
      </c>
    </row>
    <row r="19" spans="2:7">
      <c r="B19">
        <v>4986900</v>
      </c>
      <c r="C19" t="s">
        <v>25</v>
      </c>
      <c r="D19">
        <v>2559790116</v>
      </c>
      <c r="E19">
        <v>6.8</v>
      </c>
    </row>
    <row r="20" spans="2:7">
      <c r="B20">
        <v>5658732</v>
      </c>
      <c r="C20" t="s">
        <v>26</v>
      </c>
      <c r="D20">
        <v>2559675373</v>
      </c>
      <c r="E20">
        <v>6.8</v>
      </c>
      <c r="F20">
        <v>0.15</v>
      </c>
      <c r="G20" t="s">
        <v>5</v>
      </c>
    </row>
    <row r="21" spans="2:7">
      <c r="B21">
        <v>116001408</v>
      </c>
      <c r="C21" t="s">
        <v>27</v>
      </c>
      <c r="D21">
        <v>2559811795</v>
      </c>
      <c r="E21">
        <v>6.8</v>
      </c>
      <c r="F21">
        <v>3.08</v>
      </c>
      <c r="G21" t="s">
        <v>5</v>
      </c>
    </row>
    <row r="22" spans="2:7">
      <c r="B22">
        <v>1506127979</v>
      </c>
      <c r="C22" t="s">
        <v>28</v>
      </c>
      <c r="D22">
        <v>2560120592</v>
      </c>
      <c r="E22">
        <v>6.8</v>
      </c>
      <c r="F22">
        <v>39.988</v>
      </c>
      <c r="G22" t="s">
        <v>5</v>
      </c>
    </row>
    <row r="23" spans="2:7">
      <c r="B23">
        <v>1064466912</v>
      </c>
      <c r="C23" t="s">
        <v>29</v>
      </c>
      <c r="D23">
        <v>2560237370</v>
      </c>
      <c r="E23">
        <v>6.8</v>
      </c>
      <c r="F23">
        <v>28.260999999999999</v>
      </c>
      <c r="G23" t="s">
        <v>5</v>
      </c>
    </row>
    <row r="24" spans="2:7">
      <c r="B24">
        <v>218787152</v>
      </c>
      <c r="C24" t="s">
        <v>30</v>
      </c>
      <c r="D24">
        <v>2559942750</v>
      </c>
      <c r="E24">
        <v>6.8</v>
      </c>
      <c r="F24">
        <v>5.8090000000000002</v>
      </c>
      <c r="G24" t="s">
        <v>5</v>
      </c>
    </row>
    <row r="25" spans="2:7">
      <c r="B25">
        <v>18134</v>
      </c>
      <c r="C25" t="s">
        <v>31</v>
      </c>
      <c r="D25">
        <v>2560487725</v>
      </c>
      <c r="E25">
        <v>6.8</v>
      </c>
      <c r="F25">
        <v>0.48099999999999998</v>
      </c>
      <c r="G25" t="s">
        <v>16</v>
      </c>
    </row>
    <row r="26" spans="2:7">
      <c r="B26">
        <v>4001</v>
      </c>
      <c r="C26" t="s">
        <v>32</v>
      </c>
      <c r="D26">
        <v>2560178762</v>
      </c>
      <c r="E26">
        <v>6.8</v>
      </c>
      <c r="F26">
        <v>0.106</v>
      </c>
      <c r="G26" t="s">
        <v>16</v>
      </c>
    </row>
    <row r="27" spans="2:7">
      <c r="B27">
        <v>439824</v>
      </c>
      <c r="C27" t="s">
        <v>33</v>
      </c>
      <c r="D27">
        <v>2560020472</v>
      </c>
      <c r="E27">
        <v>6.8</v>
      </c>
      <c r="F27">
        <v>1.2E-2</v>
      </c>
      <c r="G27" t="s">
        <v>5</v>
      </c>
    </row>
    <row r="28" spans="2:7">
      <c r="B28">
        <v>123079784</v>
      </c>
      <c r="C28" t="s">
        <v>34</v>
      </c>
      <c r="D28">
        <v>2560343124</v>
      </c>
      <c r="E28">
        <v>6.8</v>
      </c>
      <c r="F28">
        <v>3.2679999999999998</v>
      </c>
      <c r="G28" t="s">
        <v>5</v>
      </c>
    </row>
    <row r="29" spans="2:7">
      <c r="B29">
        <v>36184632</v>
      </c>
      <c r="C29" t="s">
        <v>35</v>
      </c>
      <c r="D29">
        <v>2560145239</v>
      </c>
      <c r="E29">
        <v>6.8</v>
      </c>
      <c r="F29">
        <v>0.96099999999999997</v>
      </c>
      <c r="G29" t="s">
        <v>5</v>
      </c>
    </row>
    <row r="30" spans="2:7">
      <c r="B30">
        <v>73700570</v>
      </c>
      <c r="C30" t="s">
        <v>36</v>
      </c>
      <c r="D30">
        <v>2560059543</v>
      </c>
      <c r="E30">
        <v>6.8</v>
      </c>
      <c r="F30">
        <v>1.9570000000000001</v>
      </c>
      <c r="G30" t="s">
        <v>5</v>
      </c>
    </row>
    <row r="31" spans="2:7">
      <c r="B31">
        <v>12030370</v>
      </c>
      <c r="C31" t="s">
        <v>37</v>
      </c>
      <c r="D31">
        <v>2560034972</v>
      </c>
      <c r="E31">
        <v>6.8</v>
      </c>
      <c r="F31">
        <v>0.31900000000000001</v>
      </c>
      <c r="G31" t="s">
        <v>5</v>
      </c>
    </row>
    <row r="32" spans="2:7">
      <c r="B32">
        <v>147303</v>
      </c>
      <c r="C32" t="s">
        <v>38</v>
      </c>
      <c r="D32">
        <v>2559903574</v>
      </c>
      <c r="E32">
        <v>6.8</v>
      </c>
      <c r="F32">
        <v>4.0000000000000001E-3</v>
      </c>
      <c r="G32" t="s">
        <v>5</v>
      </c>
    </row>
    <row r="33" spans="2:7">
      <c r="B33">
        <v>1009949107</v>
      </c>
      <c r="C33" t="s">
        <v>39</v>
      </c>
      <c r="D33">
        <v>2559981943</v>
      </c>
      <c r="E33">
        <v>6.8</v>
      </c>
      <c r="F33">
        <v>26.814</v>
      </c>
      <c r="G33" t="s">
        <v>5</v>
      </c>
    </row>
    <row r="34" spans="2:7">
      <c r="B34">
        <v>124146219</v>
      </c>
      <c r="C34" t="s">
        <v>40</v>
      </c>
      <c r="D34">
        <v>2559851206</v>
      </c>
      <c r="E34">
        <v>6.8</v>
      </c>
      <c r="F34">
        <v>3.2959999999999998</v>
      </c>
      <c r="G34" t="s">
        <v>5</v>
      </c>
    </row>
    <row r="35" spans="2:7">
      <c r="B35">
        <v>460706</v>
      </c>
      <c r="C35" t="s">
        <v>33</v>
      </c>
      <c r="D35">
        <v>2559833056</v>
      </c>
      <c r="E35">
        <v>6.8</v>
      </c>
      <c r="F35">
        <v>1.2E-2</v>
      </c>
      <c r="G35" t="s">
        <v>5</v>
      </c>
    </row>
    <row r="36" spans="2:7">
      <c r="B36">
        <v>121979705</v>
      </c>
      <c r="C36" t="s">
        <v>34</v>
      </c>
      <c r="D36">
        <v>2559893957</v>
      </c>
      <c r="E36">
        <v>6.8</v>
      </c>
      <c r="F36">
        <v>3.2389999999999999</v>
      </c>
      <c r="G36" t="s">
        <v>5</v>
      </c>
    </row>
    <row r="37" spans="2:7">
      <c r="B37">
        <v>811592</v>
      </c>
      <c r="C37" t="s">
        <v>41</v>
      </c>
      <c r="D37">
        <v>2559722832</v>
      </c>
      <c r="E37">
        <v>6.8</v>
      </c>
      <c r="F37">
        <v>2.1999999999999999E-2</v>
      </c>
      <c r="G37" t="s">
        <v>5</v>
      </c>
    </row>
    <row r="38" spans="2:7">
      <c r="B38">
        <v>136731</v>
      </c>
      <c r="C38" t="s">
        <v>42</v>
      </c>
      <c r="D38">
        <v>2560205995</v>
      </c>
      <c r="E38">
        <v>6.8</v>
      </c>
      <c r="F38">
        <v>4.0000000000000001E-3</v>
      </c>
      <c r="G38" t="s">
        <v>5</v>
      </c>
    </row>
    <row r="39" spans="2:7">
      <c r="B39">
        <v>129290705</v>
      </c>
      <c r="C39" t="s">
        <v>43</v>
      </c>
      <c r="D39">
        <v>2560104175</v>
      </c>
      <c r="E39">
        <v>6.8</v>
      </c>
      <c r="F39">
        <v>3.4329999999999998</v>
      </c>
      <c r="G39" t="s">
        <v>5</v>
      </c>
    </row>
    <row r="40" spans="2:7">
      <c r="B40">
        <v>119668</v>
      </c>
      <c r="C40" t="s">
        <v>44</v>
      </c>
      <c r="D40">
        <v>2559914511</v>
      </c>
      <c r="E40">
        <v>6.8</v>
      </c>
      <c r="F40">
        <v>0.09</v>
      </c>
      <c r="G40" t="s">
        <v>45</v>
      </c>
    </row>
    <row r="41" spans="2:7">
      <c r="B41">
        <v>253202469</v>
      </c>
      <c r="C41" t="s">
        <v>46</v>
      </c>
      <c r="D41">
        <v>1279780416</v>
      </c>
      <c r="E41">
        <v>3.4</v>
      </c>
      <c r="F41">
        <v>6.7220000000000004</v>
      </c>
      <c r="G41" t="s">
        <v>5</v>
      </c>
    </row>
    <row r="42" spans="2:7">
      <c r="B42">
        <v>51907</v>
      </c>
      <c r="C42" t="s">
        <v>47</v>
      </c>
      <c r="D42">
        <v>1280264639</v>
      </c>
      <c r="E42">
        <v>3.4</v>
      </c>
      <c r="F42">
        <v>1E-3</v>
      </c>
      <c r="G42" t="s">
        <v>5</v>
      </c>
    </row>
    <row r="43" spans="2:7">
      <c r="B43">
        <v>1796606615</v>
      </c>
      <c r="C43" t="s">
        <v>48</v>
      </c>
      <c r="D43">
        <v>1920069681</v>
      </c>
      <c r="E43">
        <v>5.0999999999999996</v>
      </c>
      <c r="F43">
        <v>47.7</v>
      </c>
      <c r="G43" t="s">
        <v>5</v>
      </c>
    </row>
    <row r="44" spans="2:7">
      <c r="B44">
        <v>165721</v>
      </c>
      <c r="C44" t="s">
        <v>49</v>
      </c>
      <c r="D44">
        <v>2560220034</v>
      </c>
      <c r="E44">
        <v>6.8</v>
      </c>
      <c r="F44">
        <v>0.01</v>
      </c>
      <c r="G44" t="s">
        <v>50</v>
      </c>
    </row>
    <row r="45" spans="2:7">
      <c r="B45">
        <v>1341934985</v>
      </c>
      <c r="C45" t="s">
        <v>51</v>
      </c>
      <c r="D45">
        <v>2560170547</v>
      </c>
      <c r="E45">
        <v>6.8</v>
      </c>
      <c r="F45">
        <v>35.628</v>
      </c>
      <c r="G45" t="s">
        <v>5</v>
      </c>
    </row>
    <row r="46" spans="2:7">
      <c r="B46">
        <v>11752</v>
      </c>
      <c r="C46" t="s">
        <v>52</v>
      </c>
      <c r="D46">
        <v>2559820439</v>
      </c>
      <c r="E46">
        <v>6.8</v>
      </c>
      <c r="F46">
        <v>0.312</v>
      </c>
      <c r="G46" t="s">
        <v>16</v>
      </c>
    </row>
    <row r="47" spans="2:7">
      <c r="B47">
        <v>718450</v>
      </c>
      <c r="C47" t="s">
        <v>53</v>
      </c>
      <c r="D47">
        <v>2560162109</v>
      </c>
      <c r="E47">
        <v>6.8</v>
      </c>
      <c r="F47">
        <v>1.9E-2</v>
      </c>
      <c r="G47" t="s">
        <v>5</v>
      </c>
    </row>
    <row r="48" spans="2:7">
      <c r="B48">
        <v>187230</v>
      </c>
      <c r="C48" t="s">
        <v>54</v>
      </c>
      <c r="D48">
        <v>2559976039</v>
      </c>
      <c r="E48">
        <v>6.8</v>
      </c>
      <c r="F48">
        <v>26.06</v>
      </c>
      <c r="G48" t="s">
        <v>55</v>
      </c>
    </row>
    <row r="49" spans="2:7">
      <c r="B49">
        <v>1866318026</v>
      </c>
      <c r="C49" t="s">
        <v>56</v>
      </c>
      <c r="D49">
        <v>2560021899</v>
      </c>
      <c r="E49">
        <v>6.8</v>
      </c>
      <c r="F49">
        <v>49.551000000000002</v>
      </c>
      <c r="G49" t="s">
        <v>5</v>
      </c>
    </row>
    <row r="50" spans="2:7">
      <c r="B50">
        <v>46546467</v>
      </c>
      <c r="C50" t="s">
        <v>57</v>
      </c>
      <c r="D50">
        <v>2559724193</v>
      </c>
      <c r="E50">
        <v>6.8</v>
      </c>
      <c r="F50">
        <v>1.236</v>
      </c>
      <c r="G50" t="s">
        <v>5</v>
      </c>
    </row>
    <row r="51" spans="2:7">
      <c r="B51">
        <v>32440815</v>
      </c>
      <c r="C51" t="s">
        <v>35</v>
      </c>
      <c r="D51">
        <v>2559834651</v>
      </c>
      <c r="E51">
        <v>6.8</v>
      </c>
      <c r="F51">
        <v>0.86099999999999999</v>
      </c>
      <c r="G51" t="s">
        <v>5</v>
      </c>
    </row>
    <row r="52" spans="2:7">
      <c r="B52">
        <v>68802638</v>
      </c>
      <c r="C52" t="s">
        <v>36</v>
      </c>
      <c r="D52">
        <v>2560142119</v>
      </c>
      <c r="E52">
        <v>6.8</v>
      </c>
      <c r="F52">
        <v>1.827</v>
      </c>
      <c r="G52" t="s">
        <v>5</v>
      </c>
    </row>
    <row r="53" spans="2:7">
      <c r="B53">
        <v>11053908</v>
      </c>
      <c r="C53" t="s">
        <v>37</v>
      </c>
      <c r="D53">
        <v>2560199533</v>
      </c>
      <c r="E53">
        <v>6.8</v>
      </c>
      <c r="F53">
        <v>0.29299999999999998</v>
      </c>
      <c r="G53" t="s">
        <v>5</v>
      </c>
    </row>
    <row r="54" spans="2:7">
      <c r="B54">
        <v>344141</v>
      </c>
      <c r="C54" t="s">
        <v>38</v>
      </c>
      <c r="D54">
        <v>2560317923</v>
      </c>
      <c r="E54">
        <v>6.8</v>
      </c>
      <c r="F54">
        <v>8.9999999999999993E-3</v>
      </c>
      <c r="G54" t="s">
        <v>5</v>
      </c>
    </row>
    <row r="55" spans="2:7">
      <c r="B55">
        <v>6338141</v>
      </c>
      <c r="C55" t="s">
        <v>58</v>
      </c>
      <c r="D55">
        <v>2560098893</v>
      </c>
      <c r="E55">
        <v>6.8</v>
      </c>
      <c r="F55">
        <v>0.16800000000000001</v>
      </c>
      <c r="G55" t="s">
        <v>5</v>
      </c>
    </row>
    <row r="56" spans="2:7">
      <c r="B56">
        <v>0</v>
      </c>
      <c r="C56" t="s">
        <v>59</v>
      </c>
      <c r="D56">
        <v>2559902338</v>
      </c>
      <c r="E56">
        <v>6.8</v>
      </c>
      <c r="F56">
        <v>0</v>
      </c>
      <c r="G56" t="s">
        <v>16</v>
      </c>
    </row>
    <row r="57" spans="2:7">
      <c r="B57">
        <v>0</v>
      </c>
      <c r="C57" t="s">
        <v>60</v>
      </c>
      <c r="D57">
        <v>1280038562</v>
      </c>
      <c r="E57">
        <v>3.4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1279956329</v>
      </c>
      <c r="E58">
        <v>3.4</v>
      </c>
      <c r="F58">
        <v>0</v>
      </c>
      <c r="G58" t="s">
        <v>16</v>
      </c>
    </row>
    <row r="59" spans="2:7">
      <c r="B59">
        <v>1850911</v>
      </c>
      <c r="C59" t="s">
        <v>62</v>
      </c>
      <c r="D59">
        <v>1279881258</v>
      </c>
      <c r="E59">
        <v>3.4</v>
      </c>
      <c r="F59">
        <v>4.9000000000000002E-2</v>
      </c>
      <c r="G59" t="s">
        <v>5</v>
      </c>
    </row>
    <row r="60" spans="2:7">
      <c r="B60">
        <v>1609982</v>
      </c>
      <c r="C60" t="s">
        <v>63</v>
      </c>
      <c r="D60">
        <v>1279851261</v>
      </c>
      <c r="E60">
        <v>3.4</v>
      </c>
      <c r="F60">
        <v>4.2999999999999997E-2</v>
      </c>
      <c r="G60" t="s">
        <v>5</v>
      </c>
    </row>
    <row r="61" spans="2:7">
      <c r="B61">
        <v>4985424</v>
      </c>
      <c r="C61" t="s">
        <v>64</v>
      </c>
      <c r="D61">
        <v>1919799859</v>
      </c>
      <c r="E61">
        <v>5.0999999999999996</v>
      </c>
      <c r="F61">
        <v>0.13200000000000001</v>
      </c>
      <c r="G61" t="s">
        <v>5</v>
      </c>
    </row>
    <row r="62" spans="2:7">
      <c r="B62">
        <v>0</v>
      </c>
      <c r="C62" t="s">
        <v>65</v>
      </c>
      <c r="D62">
        <v>2559807037</v>
      </c>
      <c r="E62">
        <v>6.8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2560063079</v>
      </c>
      <c r="E63">
        <v>6.8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2560077209</v>
      </c>
      <c r="E64">
        <v>6.8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2559776380</v>
      </c>
      <c r="E65">
        <v>6.8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2532127634</v>
      </c>
      <c r="E66">
        <v>6.73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2500042093</v>
      </c>
      <c r="E67">
        <v>6.64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5104-24FC-1E4D-B33F-1D5373D920DD}">
  <dimension ref="B2:G67"/>
  <sheetViews>
    <sheetView workbookViewId="0">
      <selection activeCell="B2" sqref="B2:B67"/>
    </sheetView>
  </sheetViews>
  <sheetFormatPr baseColWidth="10" defaultRowHeight="15"/>
  <cols>
    <col min="2" max="2" width="13.1640625" bestFit="1" customWidth="1"/>
    <col min="3" max="3" width="55.5" bestFit="1" customWidth="1"/>
    <col min="4" max="4" width="13.1640625" bestFit="1" customWidth="1"/>
    <col min="5" max="5" width="6" bestFit="1" customWidth="1"/>
    <col min="6" max="6" width="9" bestFit="1" customWidth="1"/>
    <col min="7" max="7" width="20" bestFit="1" customWidth="1"/>
  </cols>
  <sheetData>
    <row r="2" spans="2:7">
      <c r="B2">
        <v>110244097468</v>
      </c>
      <c r="C2" t="s">
        <v>0</v>
      </c>
      <c r="D2">
        <v>8856514934</v>
      </c>
      <c r="E2">
        <v>6.73</v>
      </c>
      <c r="F2">
        <v>0.83699999999999997</v>
      </c>
      <c r="G2" t="s">
        <v>1</v>
      </c>
    </row>
    <row r="3" spans="2:7">
      <c r="B3">
        <v>120940803624</v>
      </c>
      <c r="C3" t="s">
        <v>2</v>
      </c>
      <c r="D3">
        <v>11095732063</v>
      </c>
      <c r="E3">
        <v>8.43</v>
      </c>
      <c r="F3">
        <v>1.1000000000000001</v>
      </c>
      <c r="G3" t="s">
        <v>3</v>
      </c>
    </row>
    <row r="4" spans="2:7">
      <c r="B4">
        <v>73305091</v>
      </c>
      <c r="C4" t="s">
        <v>4</v>
      </c>
      <c r="D4">
        <v>11127658077</v>
      </c>
      <c r="E4">
        <v>8.4499999999999993</v>
      </c>
      <c r="F4">
        <v>0.55700000000000005</v>
      </c>
      <c r="G4" t="s">
        <v>5</v>
      </c>
    </row>
    <row r="5" spans="2:7">
      <c r="B5">
        <v>25136630</v>
      </c>
      <c r="C5" t="s">
        <v>6</v>
      </c>
      <c r="D5">
        <v>11159746524</v>
      </c>
      <c r="E5">
        <v>8.48</v>
      </c>
      <c r="F5">
        <v>34.29</v>
      </c>
      <c r="G5" t="s">
        <v>7</v>
      </c>
    </row>
    <row r="6" spans="2:7">
      <c r="B6">
        <v>40156494045</v>
      </c>
      <c r="C6" t="s">
        <v>8</v>
      </c>
      <c r="D6">
        <v>11190977823</v>
      </c>
      <c r="E6">
        <v>8.5</v>
      </c>
      <c r="F6">
        <v>305.017</v>
      </c>
      <c r="G6" t="s">
        <v>5</v>
      </c>
    </row>
    <row r="7" spans="2:7">
      <c r="B7">
        <v>3503351</v>
      </c>
      <c r="C7" t="s">
        <v>9</v>
      </c>
      <c r="D7">
        <v>11199274264</v>
      </c>
      <c r="E7">
        <v>8.51</v>
      </c>
      <c r="F7">
        <v>0.01</v>
      </c>
      <c r="G7" t="s">
        <v>10</v>
      </c>
    </row>
    <row r="8" spans="2:7">
      <c r="B8">
        <v>780906617</v>
      </c>
      <c r="C8" t="s">
        <v>11</v>
      </c>
      <c r="D8">
        <v>8959999993</v>
      </c>
      <c r="E8">
        <v>6.81</v>
      </c>
      <c r="F8">
        <v>5.9320000000000004</v>
      </c>
      <c r="G8" t="s">
        <v>5</v>
      </c>
    </row>
    <row r="9" spans="2:7">
      <c r="B9">
        <v>131653.419719</v>
      </c>
      <c r="C9" t="s">
        <v>12</v>
      </c>
      <c r="D9">
        <v>131653418452</v>
      </c>
      <c r="E9">
        <v>100</v>
      </c>
      <c r="F9">
        <v>7.9989999999999997</v>
      </c>
      <c r="G9" t="s">
        <v>13</v>
      </c>
    </row>
    <row r="10" spans="2:7">
      <c r="B10">
        <v>131653.45899300001</v>
      </c>
      <c r="C10" t="s">
        <v>14</v>
      </c>
      <c r="D10">
        <v>131653458993</v>
      </c>
      <c r="E10">
        <v>100</v>
      </c>
      <c r="F10">
        <v>7.9989999999999997</v>
      </c>
      <c r="G10" t="s">
        <v>13</v>
      </c>
    </row>
    <row r="11" spans="2:7">
      <c r="B11">
        <v>145</v>
      </c>
      <c r="C11" t="s">
        <v>15</v>
      </c>
      <c r="D11">
        <v>131653446597</v>
      </c>
      <c r="E11">
        <v>100</v>
      </c>
      <c r="F11">
        <v>1E-3</v>
      </c>
      <c r="G11" t="s">
        <v>16</v>
      </c>
    </row>
    <row r="12" spans="2:7">
      <c r="B12">
        <v>143</v>
      </c>
      <c r="C12" t="s">
        <v>17</v>
      </c>
      <c r="D12">
        <v>131653424275</v>
      </c>
      <c r="E12">
        <v>100</v>
      </c>
      <c r="F12">
        <v>1E-3</v>
      </c>
      <c r="G12" t="s">
        <v>16</v>
      </c>
    </row>
    <row r="13" spans="2:7">
      <c r="B13">
        <v>0</v>
      </c>
      <c r="C13" t="s">
        <v>18</v>
      </c>
      <c r="D13">
        <v>131653397187</v>
      </c>
      <c r="E13">
        <v>100</v>
      </c>
      <c r="F13">
        <v>0</v>
      </c>
      <c r="G13" t="s">
        <v>16</v>
      </c>
    </row>
    <row r="14" spans="2:7">
      <c r="B14">
        <v>0</v>
      </c>
      <c r="C14" t="s">
        <v>19</v>
      </c>
      <c r="D14">
        <v>131653365352</v>
      </c>
      <c r="E14">
        <v>100</v>
      </c>
      <c r="F14">
        <v>0</v>
      </c>
      <c r="G14" t="s">
        <v>16</v>
      </c>
    </row>
    <row r="15" spans="2:7">
      <c r="B15">
        <v>0</v>
      </c>
      <c r="C15" t="s">
        <v>20</v>
      </c>
      <c r="D15">
        <v>131653330778</v>
      </c>
      <c r="E15">
        <v>100</v>
      </c>
      <c r="F15">
        <v>0</v>
      </c>
      <c r="G15" t="s">
        <v>16</v>
      </c>
    </row>
    <row r="16" spans="2:7">
      <c r="B16">
        <v>20293573013</v>
      </c>
      <c r="C16" t="s">
        <v>21</v>
      </c>
      <c r="D16">
        <v>8959727845</v>
      </c>
      <c r="E16">
        <v>6.81</v>
      </c>
      <c r="F16">
        <v>154.14400000000001</v>
      </c>
      <c r="G16" t="s">
        <v>5</v>
      </c>
    </row>
    <row r="17" spans="2:7">
      <c r="B17">
        <v>14993061</v>
      </c>
      <c r="C17" t="s">
        <v>22</v>
      </c>
      <c r="D17">
        <v>8959757393</v>
      </c>
      <c r="E17">
        <v>6.81</v>
      </c>
      <c r="F17">
        <v>7.0000000000000007E-2</v>
      </c>
      <c r="G17" t="s">
        <v>23</v>
      </c>
    </row>
    <row r="18" spans="2:7">
      <c r="B18">
        <v>20117477698</v>
      </c>
      <c r="C18" t="s">
        <v>24</v>
      </c>
      <c r="D18">
        <v>8960388744</v>
      </c>
      <c r="E18">
        <v>6.81</v>
      </c>
      <c r="F18">
        <v>152.80600000000001</v>
      </c>
      <c r="G18" t="s">
        <v>5</v>
      </c>
    </row>
    <row r="19" spans="2:7">
      <c r="B19">
        <v>12433470</v>
      </c>
      <c r="C19" t="s">
        <v>25</v>
      </c>
      <c r="D19">
        <v>8959433990</v>
      </c>
      <c r="E19">
        <v>6.81</v>
      </c>
    </row>
    <row r="20" spans="2:7">
      <c r="B20">
        <v>4201227</v>
      </c>
      <c r="C20" t="s">
        <v>26</v>
      </c>
      <c r="D20">
        <v>8959966633</v>
      </c>
      <c r="E20">
        <v>6.81</v>
      </c>
      <c r="F20">
        <v>3.2000000000000001E-2</v>
      </c>
      <c r="G20" t="s">
        <v>5</v>
      </c>
    </row>
    <row r="21" spans="2:7">
      <c r="B21">
        <v>10262512</v>
      </c>
      <c r="C21" t="s">
        <v>27</v>
      </c>
      <c r="D21">
        <v>8960207838</v>
      </c>
      <c r="E21">
        <v>6.81</v>
      </c>
      <c r="F21">
        <v>7.8E-2</v>
      </c>
      <c r="G21" t="s">
        <v>5</v>
      </c>
    </row>
    <row r="22" spans="2:7">
      <c r="B22">
        <v>20281225186</v>
      </c>
      <c r="C22" t="s">
        <v>28</v>
      </c>
      <c r="D22">
        <v>8959903660</v>
      </c>
      <c r="E22">
        <v>6.81</v>
      </c>
      <c r="F22">
        <v>154.05000000000001</v>
      </c>
      <c r="G22" t="s">
        <v>5</v>
      </c>
    </row>
    <row r="23" spans="2:7">
      <c r="B23">
        <v>20179113975</v>
      </c>
      <c r="C23" t="s">
        <v>29</v>
      </c>
      <c r="D23">
        <v>8959833542</v>
      </c>
      <c r="E23">
        <v>6.81</v>
      </c>
      <c r="F23">
        <v>153.274</v>
      </c>
      <c r="G23" t="s">
        <v>5</v>
      </c>
    </row>
    <row r="24" spans="2:7">
      <c r="B24">
        <v>796934</v>
      </c>
      <c r="C24" t="s">
        <v>30</v>
      </c>
      <c r="D24">
        <v>8960132769</v>
      </c>
      <c r="E24">
        <v>6.81</v>
      </c>
      <c r="F24">
        <v>6.0000000000000001E-3</v>
      </c>
      <c r="G24" t="s">
        <v>5</v>
      </c>
    </row>
    <row r="25" spans="2:7">
      <c r="B25">
        <v>69777</v>
      </c>
      <c r="C25" t="s">
        <v>31</v>
      </c>
      <c r="D25">
        <v>8959946261</v>
      </c>
      <c r="E25">
        <v>6.81</v>
      </c>
      <c r="F25">
        <v>0.53</v>
      </c>
      <c r="G25" t="s">
        <v>16</v>
      </c>
    </row>
    <row r="26" spans="2:7">
      <c r="B26">
        <v>42140</v>
      </c>
      <c r="C26" t="s">
        <v>32</v>
      </c>
      <c r="D26">
        <v>8959877180</v>
      </c>
      <c r="E26">
        <v>6.81</v>
      </c>
      <c r="F26">
        <v>0.32</v>
      </c>
      <c r="G26" t="s">
        <v>16</v>
      </c>
    </row>
    <row r="27" spans="2:7">
      <c r="B27">
        <v>1714208</v>
      </c>
      <c r="C27" t="s">
        <v>33</v>
      </c>
      <c r="D27">
        <v>8960259481</v>
      </c>
      <c r="E27">
        <v>6.81</v>
      </c>
      <c r="F27">
        <v>1.2999999999999999E-2</v>
      </c>
      <c r="G27" t="s">
        <v>5</v>
      </c>
    </row>
    <row r="28" spans="2:7">
      <c r="B28">
        <v>1796129</v>
      </c>
      <c r="C28" t="s">
        <v>34</v>
      </c>
      <c r="D28">
        <v>8959738777</v>
      </c>
      <c r="E28">
        <v>6.81</v>
      </c>
      <c r="F28">
        <v>1.4E-2</v>
      </c>
      <c r="G28" t="s">
        <v>5</v>
      </c>
    </row>
    <row r="29" spans="2:7">
      <c r="B29">
        <v>15296</v>
      </c>
      <c r="C29" t="s">
        <v>35</v>
      </c>
      <c r="D29">
        <v>8959745385</v>
      </c>
      <c r="E29">
        <v>6.81</v>
      </c>
      <c r="F29">
        <v>0.11600000000000001</v>
      </c>
      <c r="G29" t="s">
        <v>16</v>
      </c>
    </row>
    <row r="30" spans="2:7">
      <c r="B30">
        <v>17735</v>
      </c>
      <c r="C30" t="s">
        <v>36</v>
      </c>
      <c r="D30">
        <v>8959604515</v>
      </c>
      <c r="E30">
        <v>6.81</v>
      </c>
      <c r="F30">
        <v>0.13500000000000001</v>
      </c>
      <c r="G30" t="s">
        <v>16</v>
      </c>
    </row>
    <row r="31" spans="2:7">
      <c r="B31">
        <v>17264</v>
      </c>
      <c r="C31" t="s">
        <v>37</v>
      </c>
      <c r="D31">
        <v>8959853315</v>
      </c>
      <c r="E31">
        <v>6.81</v>
      </c>
      <c r="F31">
        <v>0.13100000000000001</v>
      </c>
      <c r="G31" t="s">
        <v>16</v>
      </c>
    </row>
    <row r="32" spans="2:7">
      <c r="B32">
        <v>969671</v>
      </c>
      <c r="C32" t="s">
        <v>38</v>
      </c>
      <c r="D32">
        <v>8959824234</v>
      </c>
      <c r="E32">
        <v>6.81</v>
      </c>
      <c r="F32">
        <v>7.0000000000000001E-3</v>
      </c>
      <c r="G32" t="s">
        <v>5</v>
      </c>
    </row>
    <row r="33" spans="2:7">
      <c r="B33">
        <v>20160644753</v>
      </c>
      <c r="C33" t="s">
        <v>39</v>
      </c>
      <c r="D33">
        <v>8959817270</v>
      </c>
      <c r="E33">
        <v>6.81</v>
      </c>
      <c r="F33">
        <v>153.13399999999999</v>
      </c>
      <c r="G33" t="s">
        <v>5</v>
      </c>
    </row>
    <row r="34" spans="2:7">
      <c r="B34">
        <v>2497719</v>
      </c>
      <c r="C34" t="s">
        <v>40</v>
      </c>
      <c r="D34">
        <v>8960131604</v>
      </c>
      <c r="E34">
        <v>6.81</v>
      </c>
      <c r="F34">
        <v>1.9E-2</v>
      </c>
      <c r="G34" t="s">
        <v>5</v>
      </c>
    </row>
    <row r="35" spans="2:7">
      <c r="B35">
        <v>1281532</v>
      </c>
      <c r="C35" t="s">
        <v>33</v>
      </c>
      <c r="D35">
        <v>8959303638</v>
      </c>
      <c r="E35">
        <v>6.81</v>
      </c>
      <c r="F35">
        <v>0.01</v>
      </c>
      <c r="G35" t="s">
        <v>5</v>
      </c>
    </row>
    <row r="36" spans="2:7">
      <c r="B36">
        <v>1174735</v>
      </c>
      <c r="C36" t="s">
        <v>34</v>
      </c>
      <c r="D36">
        <v>8959637295</v>
      </c>
      <c r="E36">
        <v>6.81</v>
      </c>
      <c r="F36">
        <v>8.9999999999999993E-3</v>
      </c>
      <c r="G36" t="s">
        <v>5</v>
      </c>
    </row>
    <row r="37" spans="2:7">
      <c r="B37">
        <v>859265</v>
      </c>
      <c r="C37" t="s">
        <v>41</v>
      </c>
      <c r="D37">
        <v>8959729615</v>
      </c>
      <c r="E37">
        <v>6.81</v>
      </c>
      <c r="F37">
        <v>7.0000000000000001E-3</v>
      </c>
      <c r="G37" t="s">
        <v>5</v>
      </c>
    </row>
    <row r="38" spans="2:7">
      <c r="B38">
        <v>539165</v>
      </c>
      <c r="C38" t="s">
        <v>42</v>
      </c>
      <c r="D38">
        <v>8959738684</v>
      </c>
      <c r="E38">
        <v>6.81</v>
      </c>
      <c r="F38">
        <v>4.0000000000000001E-3</v>
      </c>
      <c r="G38" t="s">
        <v>5</v>
      </c>
    </row>
    <row r="39" spans="2:7">
      <c r="B39">
        <v>2497127</v>
      </c>
      <c r="C39" t="s">
        <v>43</v>
      </c>
      <c r="D39">
        <v>8960318547</v>
      </c>
      <c r="E39">
        <v>6.81</v>
      </c>
      <c r="F39">
        <v>1.9E-2</v>
      </c>
      <c r="G39" t="s">
        <v>5</v>
      </c>
    </row>
    <row r="40" spans="2:7">
      <c r="B40">
        <v>790793</v>
      </c>
      <c r="C40" t="s">
        <v>44</v>
      </c>
      <c r="D40">
        <v>8959849798</v>
      </c>
      <c r="E40">
        <v>6.81</v>
      </c>
      <c r="F40">
        <v>31.67</v>
      </c>
      <c r="G40" t="s">
        <v>45</v>
      </c>
    </row>
    <row r="41" spans="2:7">
      <c r="B41">
        <v>2352811</v>
      </c>
      <c r="C41" t="s">
        <v>46</v>
      </c>
      <c r="D41">
        <v>4480609857</v>
      </c>
      <c r="E41">
        <v>3.4</v>
      </c>
      <c r="F41">
        <v>1.7999999999999999E-2</v>
      </c>
      <c r="G41" t="s">
        <v>5</v>
      </c>
    </row>
    <row r="42" spans="2:7">
      <c r="B42">
        <v>960908</v>
      </c>
      <c r="C42" t="s">
        <v>47</v>
      </c>
      <c r="D42">
        <v>4480491594</v>
      </c>
      <c r="E42">
        <v>3.4</v>
      </c>
      <c r="F42">
        <v>7.0000000000000001E-3</v>
      </c>
      <c r="G42" t="s">
        <v>5</v>
      </c>
    </row>
    <row r="43" spans="2:7">
      <c r="B43">
        <v>19936586090</v>
      </c>
      <c r="C43" t="s">
        <v>48</v>
      </c>
      <c r="D43">
        <v>6720589277</v>
      </c>
      <c r="E43">
        <v>5.1100000000000003</v>
      </c>
      <c r="F43">
        <v>151.43199999999999</v>
      </c>
      <c r="G43" t="s">
        <v>5</v>
      </c>
    </row>
    <row r="44" spans="2:7">
      <c r="B44">
        <v>476528</v>
      </c>
      <c r="C44" t="s">
        <v>49</v>
      </c>
      <c r="D44">
        <v>8960164334</v>
      </c>
      <c r="E44">
        <v>6.81</v>
      </c>
      <c r="F44">
        <v>0</v>
      </c>
      <c r="G44" t="s">
        <v>50</v>
      </c>
    </row>
    <row r="45" spans="2:7">
      <c r="B45">
        <v>19891165623</v>
      </c>
      <c r="C45" t="s">
        <v>51</v>
      </c>
      <c r="D45">
        <v>8959339410</v>
      </c>
      <c r="E45">
        <v>6.81</v>
      </c>
      <c r="F45">
        <v>151.08699999999999</v>
      </c>
      <c r="G45" t="s">
        <v>5</v>
      </c>
    </row>
    <row r="46" spans="2:7">
      <c r="B46">
        <v>19483</v>
      </c>
      <c r="C46" t="s">
        <v>52</v>
      </c>
      <c r="D46">
        <v>8959532959</v>
      </c>
      <c r="E46">
        <v>6.81</v>
      </c>
      <c r="F46">
        <v>0.14799999999999999</v>
      </c>
      <c r="G46" t="s">
        <v>16</v>
      </c>
    </row>
    <row r="47" spans="2:7">
      <c r="B47">
        <v>721980</v>
      </c>
      <c r="C47" t="s">
        <v>53</v>
      </c>
      <c r="D47">
        <v>8959401053</v>
      </c>
      <c r="E47">
        <v>6.81</v>
      </c>
      <c r="F47">
        <v>5.0000000000000001E-3</v>
      </c>
      <c r="G47" t="s">
        <v>5</v>
      </c>
    </row>
    <row r="48" spans="2:7">
      <c r="B48">
        <v>427992</v>
      </c>
      <c r="C48" t="s">
        <v>54</v>
      </c>
      <c r="D48">
        <v>8959639247</v>
      </c>
      <c r="E48">
        <v>6.81</v>
      </c>
      <c r="F48">
        <v>59.28</v>
      </c>
      <c r="G48" t="s">
        <v>55</v>
      </c>
    </row>
    <row r="49" spans="2:7">
      <c r="B49">
        <v>39854126212</v>
      </c>
      <c r="C49" t="s">
        <v>56</v>
      </c>
      <c r="D49">
        <v>8960095851</v>
      </c>
      <c r="E49">
        <v>6.81</v>
      </c>
      <c r="F49">
        <v>302.72000000000003</v>
      </c>
      <c r="G49" t="s">
        <v>5</v>
      </c>
    </row>
    <row r="50" spans="2:7">
      <c r="B50">
        <v>5595357</v>
      </c>
      <c r="C50" t="s">
        <v>57</v>
      </c>
      <c r="D50">
        <v>8959856842</v>
      </c>
      <c r="E50">
        <v>6.81</v>
      </c>
      <c r="F50">
        <v>4.2999999999999997E-2</v>
      </c>
      <c r="G50" t="s">
        <v>5</v>
      </c>
    </row>
    <row r="51" spans="2:7">
      <c r="B51">
        <v>25667</v>
      </c>
      <c r="C51" t="s">
        <v>35</v>
      </c>
      <c r="D51">
        <v>8959810959</v>
      </c>
      <c r="E51">
        <v>6.81</v>
      </c>
      <c r="F51">
        <v>0.19500000000000001</v>
      </c>
      <c r="G51" t="s">
        <v>16</v>
      </c>
    </row>
    <row r="52" spans="2:7">
      <c r="B52">
        <v>27566</v>
      </c>
      <c r="C52" t="s">
        <v>36</v>
      </c>
      <c r="D52">
        <v>8949163258</v>
      </c>
      <c r="E52">
        <v>6.8</v>
      </c>
      <c r="F52">
        <v>0.20899999999999999</v>
      </c>
      <c r="G52" t="s">
        <v>16</v>
      </c>
    </row>
    <row r="53" spans="2:7">
      <c r="B53">
        <v>20476</v>
      </c>
      <c r="C53" t="s">
        <v>37</v>
      </c>
      <c r="D53">
        <v>8916867217</v>
      </c>
      <c r="E53">
        <v>6.77</v>
      </c>
      <c r="F53">
        <v>0.156</v>
      </c>
      <c r="G53" t="s">
        <v>16</v>
      </c>
    </row>
    <row r="54" spans="2:7">
      <c r="B54">
        <v>1505048</v>
      </c>
      <c r="C54" t="s">
        <v>38</v>
      </c>
      <c r="D54">
        <v>8885087141</v>
      </c>
      <c r="E54">
        <v>6.75</v>
      </c>
      <c r="F54">
        <v>1.0999999999999999E-2</v>
      </c>
      <c r="G54" t="s">
        <v>5</v>
      </c>
    </row>
    <row r="55" spans="2:7">
      <c r="B55">
        <v>16943460</v>
      </c>
      <c r="C55" t="s">
        <v>58</v>
      </c>
      <c r="D55">
        <v>8853065196</v>
      </c>
      <c r="E55">
        <v>6.73</v>
      </c>
      <c r="F55">
        <v>0.129</v>
      </c>
      <c r="G55" t="s">
        <v>5</v>
      </c>
    </row>
    <row r="56" spans="2:7">
      <c r="B56">
        <v>0</v>
      </c>
      <c r="C56" t="s">
        <v>59</v>
      </c>
      <c r="D56">
        <v>8832083863</v>
      </c>
      <c r="E56">
        <v>6.71</v>
      </c>
      <c r="F56">
        <v>0</v>
      </c>
      <c r="G56" t="s">
        <v>16</v>
      </c>
    </row>
    <row r="57" spans="2:7">
      <c r="B57">
        <v>0</v>
      </c>
      <c r="C57" t="s">
        <v>60</v>
      </c>
      <c r="D57">
        <v>4416501734</v>
      </c>
      <c r="E57">
        <v>3.36</v>
      </c>
      <c r="F57">
        <v>0</v>
      </c>
      <c r="G57" t="s">
        <v>16</v>
      </c>
    </row>
    <row r="58" spans="2:7">
      <c r="B58">
        <v>0</v>
      </c>
      <c r="C58" t="s">
        <v>61</v>
      </c>
      <c r="D58">
        <v>4415490529</v>
      </c>
      <c r="E58">
        <v>3.35</v>
      </c>
      <c r="F58">
        <v>0</v>
      </c>
      <c r="G58" t="s">
        <v>16</v>
      </c>
    </row>
    <row r="59" spans="2:7">
      <c r="B59">
        <v>4675736</v>
      </c>
      <c r="C59" t="s">
        <v>62</v>
      </c>
      <c r="D59">
        <v>4415487613</v>
      </c>
      <c r="E59">
        <v>3.35</v>
      </c>
      <c r="F59">
        <v>3.5999999999999997E-2</v>
      </c>
      <c r="G59" t="s">
        <v>5</v>
      </c>
    </row>
    <row r="60" spans="2:7">
      <c r="B60">
        <v>6460009</v>
      </c>
      <c r="C60" t="s">
        <v>63</v>
      </c>
      <c r="D60">
        <v>4415928992</v>
      </c>
      <c r="E60">
        <v>3.35</v>
      </c>
      <c r="F60">
        <v>4.9000000000000002E-2</v>
      </c>
      <c r="G60" t="s">
        <v>5</v>
      </c>
    </row>
    <row r="61" spans="2:7">
      <c r="B61">
        <v>5643</v>
      </c>
      <c r="C61" t="s">
        <v>64</v>
      </c>
      <c r="D61">
        <v>6624392062</v>
      </c>
      <c r="E61">
        <v>5.03</v>
      </c>
      <c r="F61">
        <v>4.2999999999999997E-2</v>
      </c>
      <c r="G61" t="s">
        <v>16</v>
      </c>
    </row>
    <row r="62" spans="2:7">
      <c r="B62">
        <v>0</v>
      </c>
      <c r="C62" t="s">
        <v>65</v>
      </c>
      <c r="D62">
        <v>8832181611</v>
      </c>
      <c r="E62">
        <v>6.71</v>
      </c>
      <c r="F62">
        <v>0</v>
      </c>
      <c r="G62" t="s">
        <v>16</v>
      </c>
    </row>
    <row r="63" spans="2:7">
      <c r="B63">
        <v>0</v>
      </c>
      <c r="C63" t="s">
        <v>66</v>
      </c>
      <c r="D63">
        <v>8832755341</v>
      </c>
      <c r="E63">
        <v>6.71</v>
      </c>
      <c r="F63">
        <v>0</v>
      </c>
      <c r="G63" t="s">
        <v>16</v>
      </c>
    </row>
    <row r="64" spans="2:7">
      <c r="B64">
        <v>0</v>
      </c>
      <c r="C64" t="s">
        <v>67</v>
      </c>
      <c r="D64">
        <v>8832162569</v>
      </c>
      <c r="E64">
        <v>6.71</v>
      </c>
      <c r="F64">
        <v>0</v>
      </c>
      <c r="G64" t="s">
        <v>16</v>
      </c>
    </row>
    <row r="65" spans="2:7">
      <c r="B65">
        <v>0</v>
      </c>
      <c r="C65" t="s">
        <v>68</v>
      </c>
      <c r="D65">
        <v>8831892061</v>
      </c>
      <c r="E65">
        <v>6.71</v>
      </c>
      <c r="F65">
        <v>0</v>
      </c>
      <c r="G65" t="s">
        <v>16</v>
      </c>
    </row>
    <row r="66" spans="2:7">
      <c r="B66">
        <v>0</v>
      </c>
      <c r="C66" t="s">
        <v>69</v>
      </c>
      <c r="D66">
        <v>8831572814</v>
      </c>
      <c r="E66">
        <v>6.71</v>
      </c>
      <c r="F66">
        <v>0</v>
      </c>
      <c r="G66" t="s">
        <v>16</v>
      </c>
    </row>
    <row r="67" spans="2:7">
      <c r="B67">
        <v>0</v>
      </c>
      <c r="C67" t="s">
        <v>70</v>
      </c>
      <c r="D67">
        <v>8831226200</v>
      </c>
      <c r="E67">
        <v>6.71</v>
      </c>
      <c r="F67">
        <v>0</v>
      </c>
      <c r="G67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具名範圍</vt:lpstr>
      </vt:variant>
      <vt:variant>
        <vt:i4>13</vt:i4>
      </vt:variant>
    </vt:vector>
  </HeadingPairs>
  <TitlesOfParts>
    <vt:vector size="26" baseType="lpstr">
      <vt:lpstr>ls.log.4</vt:lpstr>
      <vt:lpstr>pxz.log.4</vt:lpstr>
      <vt:lpstr>tarxz.log</vt:lpstr>
      <vt:lpstr>pxzlog.4</vt:lpstr>
      <vt:lpstr>share</vt:lpstr>
      <vt:lpstr>mutex</vt:lpstr>
      <vt:lpstr>atomic</vt:lpstr>
      <vt:lpstr>spinlock</vt:lpstr>
      <vt:lpstr>aligned</vt:lpstr>
      <vt:lpstr>新統計表</vt:lpstr>
      <vt:lpstr>tar</vt:lpstr>
      <vt:lpstr>sem</vt:lpstr>
      <vt:lpstr>pingpong</vt:lpstr>
      <vt:lpstr>aligned!aligned.4</vt:lpstr>
      <vt:lpstr>atomic!atomic.4</vt:lpstr>
      <vt:lpstr>ls.log.4!ls.4</vt:lpstr>
      <vt:lpstr>mutex!mutex.4</vt:lpstr>
      <vt:lpstr>pingpong!pingpong.4</vt:lpstr>
      <vt:lpstr>新統計表!Print_Area</vt:lpstr>
      <vt:lpstr>pxz.log.4!pxz.4</vt:lpstr>
      <vt:lpstr>pxzlog.4!pxz.4</vt:lpstr>
      <vt:lpstr>sem!sem.4</vt:lpstr>
      <vt:lpstr>share!share.4</vt:lpstr>
      <vt:lpstr>spinlock!spinlock.4</vt:lpstr>
      <vt:lpstr>tar!tar.4</vt:lpstr>
      <vt:lpstr>tarxz.log!tarxz.4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習五 羅</dc:creator>
  <cp:lastModifiedBy>習五 羅</cp:lastModifiedBy>
  <cp:lastPrinted>2018-06-11T10:54:33Z</cp:lastPrinted>
  <dcterms:created xsi:type="dcterms:W3CDTF">2018-06-11T02:27:20Z</dcterms:created>
  <dcterms:modified xsi:type="dcterms:W3CDTF">2018-06-11T15:27:03Z</dcterms:modified>
</cp:coreProperties>
</file>