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14040"/>
  </bookViews>
  <sheets>
    <sheet name="Sheet1" sheetId="1" r:id="rId1"/>
    <sheet name="Sheet2" sheetId="2" r:id="rId2"/>
    <sheet name="Sheet3" sheetId="3" r:id="rId3"/>
  </sheets>
  <definedNames>
    <definedName name="G">Sheet1!$B$9</definedName>
    <definedName name="T">Sheet1!$A$21:$A$45</definedName>
    <definedName name="Tap">Sheet1!$B$14</definedName>
    <definedName name="Tg">Sheet1!$B$16</definedName>
    <definedName name="Vinit">Sheet1!$B$10</definedName>
    <definedName name="Yap">Sheet1!$B$15</definedName>
    <definedName name="Yinit">Sheet1!$B$11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4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1" i="1"/>
  <c r="B15" i="1"/>
  <c r="B16" i="1"/>
  <c r="B17" i="1"/>
</calcChain>
</file>

<file path=xl/sharedStrings.xml><?xml version="1.0" encoding="utf-8"?>
<sst xmlns="http://schemas.openxmlformats.org/spreadsheetml/2006/main" count="29" uniqueCount="26">
  <si>
    <t>Analysis of a falling object</t>
  </si>
  <si>
    <t>William (Liam) Dickson</t>
  </si>
  <si>
    <t>CSE1010 Fall 2012</t>
  </si>
  <si>
    <t>Initial values</t>
  </si>
  <si>
    <t>g</t>
  </si>
  <si>
    <t>initial velocity</t>
  </si>
  <si>
    <t>initial height</t>
  </si>
  <si>
    <t>m/s^2</t>
  </si>
  <si>
    <t>m/s</t>
  </si>
  <si>
    <t>m</t>
  </si>
  <si>
    <t>Calculated values</t>
  </si>
  <si>
    <t>time to apogee</t>
  </si>
  <si>
    <t>height at apogee</t>
  </si>
  <si>
    <t>time to ground</t>
  </si>
  <si>
    <t>total time</t>
  </si>
  <si>
    <t>s</t>
  </si>
  <si>
    <t>Periodic Values</t>
  </si>
  <si>
    <t>T(s)</t>
  </si>
  <si>
    <t>Y(m)</t>
  </si>
  <si>
    <t>V(m/s)</t>
  </si>
  <si>
    <t>Cell B14 says that the time to apogee is 0.5 seconds. At this time the vertical velocity should be 0. Why is cell C31 not equal to 0?</t>
  </si>
  <si>
    <t>Cell B17 says that the time to ground is 1.2 seconds. At this time the height of the object should be 0. Why is cell B45 not equal to 0?</t>
  </si>
  <si>
    <t xml:space="preserve">The point at which the vertical velocity is equal to 0 is actually between .5 and .55 seconds. The velocity at T=0.5s is .0950m/s which rounds to 0.1m/s . The problem is in the rounding of the value for "time to apogee" which although shows 0.5s is actually 0.5097 rounded down. </t>
  </si>
  <si>
    <t>Again with rounding in the time. The actual point of contact is actually a little less than 1.2s at 1.1906s for the value of "total time".</t>
  </si>
  <si>
    <t>TA: Levon Nazaryan</t>
  </si>
  <si>
    <t>Lab section: 009L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</si>
</sst>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</a:t>
            </a:r>
            <a:r>
              <a:rPr lang="en-US" baseline="0"/>
              <a:t> of a projectile over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Y(m)</c:v>
                </c:pt>
              </c:strCache>
            </c:strRef>
          </c:tx>
          <c:xVal>
            <c:numRef>
              <c:f>Sheet1!$A$21:$A$45</c:f>
              <c:numCache>
                <c:formatCode>0.00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</c:numCache>
            </c:numRef>
          </c:xVal>
          <c:yVal>
            <c:numRef>
              <c:f>Sheet1!$B$21:$B$45</c:f>
              <c:numCache>
                <c:formatCode>0.0</c:formatCode>
                <c:ptCount val="25"/>
                <c:pt idx="0">
                  <c:v>1</c:v>
                </c:pt>
                <c:pt idx="1">
                  <c:v>1.2377374999999999</c:v>
                </c:pt>
                <c:pt idx="2">
                  <c:v>1.45095</c:v>
                </c:pt>
                <c:pt idx="3">
                  <c:v>1.6396375000000001</c:v>
                </c:pt>
                <c:pt idx="4">
                  <c:v>1.8037999999999998</c:v>
                </c:pt>
                <c:pt idx="5">
                  <c:v>1.9434374999999999</c:v>
                </c:pt>
                <c:pt idx="6">
                  <c:v>2.0585499999999999</c:v>
                </c:pt>
                <c:pt idx="7">
                  <c:v>2.1491375000000001</c:v>
                </c:pt>
                <c:pt idx="8">
                  <c:v>2.2151999999999998</c:v>
                </c:pt>
                <c:pt idx="9">
                  <c:v>2.2567374999999998</c:v>
                </c:pt>
                <c:pt idx="10">
                  <c:v>2.2737499999999997</c:v>
                </c:pt>
                <c:pt idx="11">
                  <c:v>2.2662374999999999</c:v>
                </c:pt>
                <c:pt idx="12">
                  <c:v>2.2342</c:v>
                </c:pt>
                <c:pt idx="13">
                  <c:v>2.1776374999999999</c:v>
                </c:pt>
                <c:pt idx="14">
                  <c:v>2.0965500000000001</c:v>
                </c:pt>
                <c:pt idx="15">
                  <c:v>1.9909374999999998</c:v>
                </c:pt>
                <c:pt idx="16">
                  <c:v>1.8607999999999993</c:v>
                </c:pt>
                <c:pt idx="17">
                  <c:v>1.7061375000000001</c:v>
                </c:pt>
                <c:pt idx="18">
                  <c:v>1.5269499999999994</c:v>
                </c:pt>
                <c:pt idx="19">
                  <c:v>1.3232375000000003</c:v>
                </c:pt>
                <c:pt idx="20">
                  <c:v>1.0949999999999998</c:v>
                </c:pt>
                <c:pt idx="21">
                  <c:v>0.84223749999999953</c:v>
                </c:pt>
                <c:pt idx="22">
                  <c:v>0.56494999999999873</c:v>
                </c:pt>
                <c:pt idx="23">
                  <c:v>0.26313750000000091</c:v>
                </c:pt>
                <c:pt idx="24">
                  <c:v>-6.3200000000000145E-2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51360"/>
        <c:axId val="241464832"/>
      </c:scatterChart>
      <c:valAx>
        <c:axId val="24115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41464832"/>
        <c:crosses val="autoZero"/>
        <c:crossBetween val="midCat"/>
      </c:valAx>
      <c:valAx>
        <c:axId val="24146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Meters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115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</a:t>
            </a:r>
            <a:r>
              <a:rPr lang="en-US" baseline="0"/>
              <a:t> of a projectile over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Sheet1!$C$20</c:f>
              <c:strCache>
                <c:ptCount val="1"/>
                <c:pt idx="0">
                  <c:v>V(m/s)</c:v>
                </c:pt>
              </c:strCache>
            </c:strRef>
          </c:tx>
          <c:xVal>
            <c:numRef>
              <c:f>Sheet1!$A$21:$A$45</c:f>
              <c:numCache>
                <c:formatCode>0.00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</c:numCache>
            </c:numRef>
          </c:xVal>
          <c:yVal>
            <c:numRef>
              <c:f>Sheet1!$C$21:$C$45</c:f>
              <c:numCache>
                <c:formatCode>0.0</c:formatCode>
                <c:ptCount val="25"/>
                <c:pt idx="0">
                  <c:v>5</c:v>
                </c:pt>
                <c:pt idx="1">
                  <c:v>4.5095000000000001</c:v>
                </c:pt>
                <c:pt idx="2">
                  <c:v>4.0190000000000001</c:v>
                </c:pt>
                <c:pt idx="3">
                  <c:v>3.5285000000000002</c:v>
                </c:pt>
                <c:pt idx="4">
                  <c:v>3.0379999999999998</c:v>
                </c:pt>
                <c:pt idx="5">
                  <c:v>2.5474999999999999</c:v>
                </c:pt>
                <c:pt idx="6">
                  <c:v>2.0569999999999999</c:v>
                </c:pt>
                <c:pt idx="7">
                  <c:v>1.5665</c:v>
                </c:pt>
                <c:pt idx="8">
                  <c:v>1.0759999999999996</c:v>
                </c:pt>
                <c:pt idx="9">
                  <c:v>0.58549999999999969</c:v>
                </c:pt>
                <c:pt idx="10">
                  <c:v>9.4999999999999751E-2</c:v>
                </c:pt>
                <c:pt idx="11">
                  <c:v>-0.39550000000000107</c:v>
                </c:pt>
                <c:pt idx="12">
                  <c:v>-0.88600000000000012</c:v>
                </c:pt>
                <c:pt idx="13">
                  <c:v>-1.3765000000000009</c:v>
                </c:pt>
                <c:pt idx="14">
                  <c:v>-1.867</c:v>
                </c:pt>
                <c:pt idx="15">
                  <c:v>-2.3574999999999999</c:v>
                </c:pt>
                <c:pt idx="16">
                  <c:v>-2.8480000000000008</c:v>
                </c:pt>
                <c:pt idx="17">
                  <c:v>-3.3384999999999998</c:v>
                </c:pt>
                <c:pt idx="18">
                  <c:v>-3.8290000000000006</c:v>
                </c:pt>
                <c:pt idx="19">
                  <c:v>-4.3194999999999997</c:v>
                </c:pt>
                <c:pt idx="20">
                  <c:v>-4.8100000000000005</c:v>
                </c:pt>
                <c:pt idx="21">
                  <c:v>-5.3005000000000013</c:v>
                </c:pt>
                <c:pt idx="22">
                  <c:v>-5.7910000000000021</c:v>
                </c:pt>
                <c:pt idx="23">
                  <c:v>-6.2814999999999994</c:v>
                </c:pt>
                <c:pt idx="24">
                  <c:v>-6.7720000000000002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2080"/>
        <c:axId val="80224256"/>
      </c:scatterChart>
      <c:valAx>
        <c:axId val="802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  <a:endParaRPr lang="en-US" baseline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224256"/>
        <c:crosses val="autoZero"/>
        <c:crossBetween val="midCat"/>
      </c:valAx>
      <c:valAx>
        <c:axId val="8022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022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9</xdr:row>
      <xdr:rowOff>19050</xdr:rowOff>
    </xdr:from>
    <xdr:to>
      <xdr:col>10</xdr:col>
      <xdr:colOff>546100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27</xdr:row>
      <xdr:rowOff>19050</xdr:rowOff>
    </xdr:from>
    <xdr:to>
      <xdr:col>10</xdr:col>
      <xdr:colOff>546100</xdr:colOff>
      <xdr:row>42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sqref="A1:A6"/>
    </sheetView>
  </sheetViews>
  <sheetFormatPr defaultColWidth="8.85546875" defaultRowHeight="15" x14ac:dyDescent="0.25"/>
  <cols>
    <col min="1" max="1" width="25.140625" customWidth="1"/>
  </cols>
  <sheetData>
    <row r="1" spans="1:3" x14ac:dyDescent="0.25">
      <c r="A1" s="3" t="s">
        <v>0</v>
      </c>
    </row>
    <row r="2" spans="1:3" x14ac:dyDescent="0.25">
      <c r="A2" s="2" t="s">
        <v>1</v>
      </c>
    </row>
    <row r="3" spans="1:3" x14ac:dyDescent="0.25">
      <c r="A3" s="2" t="s">
        <v>2</v>
      </c>
    </row>
    <row r="4" spans="1:3" x14ac:dyDescent="0.25">
      <c r="A4" s="1">
        <v>41148</v>
      </c>
    </row>
    <row r="5" spans="1:3" x14ac:dyDescent="0.25">
      <c r="A5" s="2" t="s">
        <v>25</v>
      </c>
    </row>
    <row r="6" spans="1:3" x14ac:dyDescent="0.25">
      <c r="A6" s="2" t="s">
        <v>24</v>
      </c>
    </row>
    <row r="8" spans="1:3" x14ac:dyDescent="0.25">
      <c r="A8" s="4" t="s">
        <v>3</v>
      </c>
    </row>
    <row r="9" spans="1:3" x14ac:dyDescent="0.25">
      <c r="A9" t="s">
        <v>4</v>
      </c>
      <c r="B9" s="5">
        <v>-9.81</v>
      </c>
      <c r="C9" t="s">
        <v>7</v>
      </c>
    </row>
    <row r="10" spans="1:3" x14ac:dyDescent="0.25">
      <c r="A10" t="s">
        <v>5</v>
      </c>
      <c r="B10" s="5">
        <v>5</v>
      </c>
      <c r="C10" t="s">
        <v>8</v>
      </c>
    </row>
    <row r="11" spans="1:3" x14ac:dyDescent="0.25">
      <c r="A11" t="s">
        <v>6</v>
      </c>
      <c r="B11" s="5">
        <v>1</v>
      </c>
      <c r="C11" t="s">
        <v>9</v>
      </c>
    </row>
    <row r="13" spans="1:3" x14ac:dyDescent="0.25">
      <c r="A13" s="4" t="s">
        <v>10</v>
      </c>
    </row>
    <row r="14" spans="1:3" x14ac:dyDescent="0.25">
      <c r="A14" t="s">
        <v>11</v>
      </c>
      <c r="B14" s="5">
        <f>-Vinit/G</f>
        <v>0.509683995922528</v>
      </c>
      <c r="C14" t="s">
        <v>15</v>
      </c>
    </row>
    <row r="15" spans="1:3" x14ac:dyDescent="0.25">
      <c r="A15" t="s">
        <v>12</v>
      </c>
      <c r="B15" s="5">
        <f>Yinit+Vinit*Tap+1/2*G*Tap^2</f>
        <v>2.2742099898063199</v>
      </c>
      <c r="C15" t="s">
        <v>9</v>
      </c>
    </row>
    <row r="16" spans="1:3" x14ac:dyDescent="0.25">
      <c r="A16" t="s">
        <v>13</v>
      </c>
      <c r="B16" s="5">
        <f>SQRT(-2*Yap/G)</f>
        <v>0.68091950630641118</v>
      </c>
      <c r="C16" t="s">
        <v>15</v>
      </c>
    </row>
    <row r="17" spans="1:3" x14ac:dyDescent="0.25">
      <c r="A17" t="s">
        <v>14</v>
      </c>
      <c r="B17" s="5">
        <f>Tap+Tg</f>
        <v>1.1906035022289392</v>
      </c>
      <c r="C17" t="s">
        <v>15</v>
      </c>
    </row>
    <row r="19" spans="1:3" x14ac:dyDescent="0.25">
      <c r="A19" s="4" t="s">
        <v>16</v>
      </c>
    </row>
    <row r="20" spans="1:3" x14ac:dyDescent="0.25">
      <c r="A20" s="6" t="s">
        <v>17</v>
      </c>
      <c r="B20" s="6" t="s">
        <v>18</v>
      </c>
      <c r="C20" s="6" t="s">
        <v>19</v>
      </c>
    </row>
    <row r="21" spans="1:3" x14ac:dyDescent="0.25">
      <c r="A21" s="7">
        <v>0</v>
      </c>
      <c r="B21" s="5">
        <f t="shared" ref="B21:B45" si="0">Yinit+Vinit*T+1/2*G*T^2</f>
        <v>1</v>
      </c>
      <c r="C21" s="5">
        <f t="shared" ref="C21:C45" si="1">Vinit+G*T</f>
        <v>5</v>
      </c>
    </row>
    <row r="22" spans="1:3" x14ac:dyDescent="0.25">
      <c r="A22" s="7">
        <v>0.05</v>
      </c>
      <c r="B22" s="5">
        <f t="shared" si="0"/>
        <v>1.2377374999999999</v>
      </c>
      <c r="C22" s="5">
        <f t="shared" si="1"/>
        <v>4.5095000000000001</v>
      </c>
    </row>
    <row r="23" spans="1:3" x14ac:dyDescent="0.25">
      <c r="A23" s="7">
        <v>0.1</v>
      </c>
      <c r="B23" s="5">
        <f t="shared" si="0"/>
        <v>1.45095</v>
      </c>
      <c r="C23" s="5">
        <f t="shared" si="1"/>
        <v>4.0190000000000001</v>
      </c>
    </row>
    <row r="24" spans="1:3" x14ac:dyDescent="0.25">
      <c r="A24" s="7">
        <v>0.15</v>
      </c>
      <c r="B24" s="5">
        <f t="shared" si="0"/>
        <v>1.6396375000000001</v>
      </c>
      <c r="C24" s="5">
        <f t="shared" si="1"/>
        <v>3.5285000000000002</v>
      </c>
    </row>
    <row r="25" spans="1:3" x14ac:dyDescent="0.25">
      <c r="A25" s="7">
        <v>0.2</v>
      </c>
      <c r="B25" s="5">
        <f t="shared" si="0"/>
        <v>1.8037999999999998</v>
      </c>
      <c r="C25" s="5">
        <f t="shared" si="1"/>
        <v>3.0379999999999998</v>
      </c>
    </row>
    <row r="26" spans="1:3" x14ac:dyDescent="0.25">
      <c r="A26" s="7">
        <v>0.25</v>
      </c>
      <c r="B26" s="5">
        <f t="shared" si="0"/>
        <v>1.9434374999999999</v>
      </c>
      <c r="C26" s="5">
        <f t="shared" si="1"/>
        <v>2.5474999999999999</v>
      </c>
    </row>
    <row r="27" spans="1:3" x14ac:dyDescent="0.25">
      <c r="A27" s="7">
        <v>0.3</v>
      </c>
      <c r="B27" s="5">
        <f t="shared" si="0"/>
        <v>2.0585499999999999</v>
      </c>
      <c r="C27" s="5">
        <f t="shared" si="1"/>
        <v>2.0569999999999999</v>
      </c>
    </row>
    <row r="28" spans="1:3" x14ac:dyDescent="0.25">
      <c r="A28" s="7">
        <v>0.35</v>
      </c>
      <c r="B28" s="5">
        <f t="shared" si="0"/>
        <v>2.1491375000000001</v>
      </c>
      <c r="C28" s="5">
        <f t="shared" si="1"/>
        <v>1.5665</v>
      </c>
    </row>
    <row r="29" spans="1:3" x14ac:dyDescent="0.25">
      <c r="A29" s="7">
        <v>0.4</v>
      </c>
      <c r="B29" s="5">
        <f t="shared" si="0"/>
        <v>2.2151999999999998</v>
      </c>
      <c r="C29" s="5">
        <f t="shared" si="1"/>
        <v>1.0759999999999996</v>
      </c>
    </row>
    <row r="30" spans="1:3" x14ac:dyDescent="0.25">
      <c r="A30" s="7">
        <v>0.45</v>
      </c>
      <c r="B30" s="5">
        <f t="shared" si="0"/>
        <v>2.2567374999999998</v>
      </c>
      <c r="C30" s="5">
        <f t="shared" si="1"/>
        <v>0.58549999999999969</v>
      </c>
    </row>
    <row r="31" spans="1:3" x14ac:dyDescent="0.25">
      <c r="A31" s="7">
        <v>0.5</v>
      </c>
      <c r="B31" s="5">
        <f t="shared" si="0"/>
        <v>2.2737499999999997</v>
      </c>
      <c r="C31" s="5">
        <f t="shared" si="1"/>
        <v>9.4999999999999751E-2</v>
      </c>
    </row>
    <row r="32" spans="1:3" x14ac:dyDescent="0.25">
      <c r="A32" s="7">
        <v>0.55000000000000004</v>
      </c>
      <c r="B32" s="5">
        <f t="shared" si="0"/>
        <v>2.2662374999999999</v>
      </c>
      <c r="C32" s="5">
        <f t="shared" si="1"/>
        <v>-0.39550000000000107</v>
      </c>
    </row>
    <row r="33" spans="1:3" x14ac:dyDescent="0.25">
      <c r="A33" s="7">
        <v>0.6</v>
      </c>
      <c r="B33" s="5">
        <f t="shared" si="0"/>
        <v>2.2342</v>
      </c>
      <c r="C33" s="5">
        <f t="shared" si="1"/>
        <v>-0.88600000000000012</v>
      </c>
    </row>
    <row r="34" spans="1:3" x14ac:dyDescent="0.25">
      <c r="A34" s="7">
        <v>0.65</v>
      </c>
      <c r="B34" s="5">
        <f t="shared" si="0"/>
        <v>2.1776374999999999</v>
      </c>
      <c r="C34" s="5">
        <f t="shared" si="1"/>
        <v>-1.3765000000000009</v>
      </c>
    </row>
    <row r="35" spans="1:3" x14ac:dyDescent="0.25">
      <c r="A35" s="7">
        <v>0.7</v>
      </c>
      <c r="B35" s="5">
        <f t="shared" si="0"/>
        <v>2.0965500000000001</v>
      </c>
      <c r="C35" s="5">
        <f t="shared" si="1"/>
        <v>-1.867</v>
      </c>
    </row>
    <row r="36" spans="1:3" x14ac:dyDescent="0.25">
      <c r="A36" s="7">
        <v>0.75</v>
      </c>
      <c r="B36" s="5">
        <f t="shared" si="0"/>
        <v>1.9909374999999998</v>
      </c>
      <c r="C36" s="5">
        <f t="shared" si="1"/>
        <v>-2.3574999999999999</v>
      </c>
    </row>
    <row r="37" spans="1:3" x14ac:dyDescent="0.25">
      <c r="A37" s="7">
        <v>0.8</v>
      </c>
      <c r="B37" s="5">
        <f t="shared" si="0"/>
        <v>1.8607999999999993</v>
      </c>
      <c r="C37" s="5">
        <f t="shared" si="1"/>
        <v>-2.8480000000000008</v>
      </c>
    </row>
    <row r="38" spans="1:3" x14ac:dyDescent="0.25">
      <c r="A38" s="7">
        <v>0.85</v>
      </c>
      <c r="B38" s="5">
        <f t="shared" si="0"/>
        <v>1.7061375000000001</v>
      </c>
      <c r="C38" s="5">
        <f t="shared" si="1"/>
        <v>-3.3384999999999998</v>
      </c>
    </row>
    <row r="39" spans="1:3" x14ac:dyDescent="0.25">
      <c r="A39" s="7">
        <v>0.9</v>
      </c>
      <c r="B39" s="5">
        <f t="shared" si="0"/>
        <v>1.5269499999999994</v>
      </c>
      <c r="C39" s="5">
        <f t="shared" si="1"/>
        <v>-3.8290000000000006</v>
      </c>
    </row>
    <row r="40" spans="1:3" x14ac:dyDescent="0.25">
      <c r="A40" s="7">
        <v>0.95</v>
      </c>
      <c r="B40" s="5">
        <f t="shared" si="0"/>
        <v>1.3232375000000003</v>
      </c>
      <c r="C40" s="5">
        <f t="shared" si="1"/>
        <v>-4.3194999999999997</v>
      </c>
    </row>
    <row r="41" spans="1:3" x14ac:dyDescent="0.25">
      <c r="A41" s="7">
        <v>1</v>
      </c>
      <c r="B41" s="5">
        <f t="shared" si="0"/>
        <v>1.0949999999999998</v>
      </c>
      <c r="C41" s="5">
        <f t="shared" si="1"/>
        <v>-4.8100000000000005</v>
      </c>
    </row>
    <row r="42" spans="1:3" x14ac:dyDescent="0.25">
      <c r="A42" s="7">
        <v>1.05</v>
      </c>
      <c r="B42" s="5">
        <f t="shared" si="0"/>
        <v>0.84223749999999953</v>
      </c>
      <c r="C42" s="5">
        <f t="shared" si="1"/>
        <v>-5.3005000000000013</v>
      </c>
    </row>
    <row r="43" spans="1:3" x14ac:dyDescent="0.25">
      <c r="A43" s="7">
        <v>1.1000000000000001</v>
      </c>
      <c r="B43" s="5">
        <f t="shared" si="0"/>
        <v>0.56494999999999873</v>
      </c>
      <c r="C43" s="5">
        <f t="shared" si="1"/>
        <v>-5.7910000000000021</v>
      </c>
    </row>
    <row r="44" spans="1:3" x14ac:dyDescent="0.25">
      <c r="A44" s="7">
        <v>1.1499999999999999</v>
      </c>
      <c r="B44" s="5">
        <f t="shared" si="0"/>
        <v>0.26313750000000091</v>
      </c>
      <c r="C44" s="5">
        <f t="shared" si="1"/>
        <v>-6.2814999999999994</v>
      </c>
    </row>
    <row r="45" spans="1:3" x14ac:dyDescent="0.25">
      <c r="A45" s="7">
        <v>1.2</v>
      </c>
      <c r="B45" s="5">
        <f t="shared" si="0"/>
        <v>-6.3200000000000145E-2</v>
      </c>
      <c r="C45" s="5">
        <f t="shared" si="1"/>
        <v>-6.7720000000000002</v>
      </c>
    </row>
    <row r="47" spans="1:3" x14ac:dyDescent="0.25">
      <c r="A47" t="s">
        <v>20</v>
      </c>
    </row>
    <row r="49" spans="1:1" x14ac:dyDescent="0.25">
      <c r="A49" t="s">
        <v>22</v>
      </c>
    </row>
    <row r="51" spans="1:1" x14ac:dyDescent="0.25">
      <c r="A51" t="s">
        <v>21</v>
      </c>
    </row>
    <row r="53" spans="1:1" x14ac:dyDescent="0.25">
      <c r="A53" t="s">
        <v>23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G</vt:lpstr>
      <vt:lpstr>T</vt:lpstr>
      <vt:lpstr>Tap</vt:lpstr>
      <vt:lpstr>Tg</vt:lpstr>
      <vt:lpstr>Vinit</vt:lpstr>
      <vt:lpstr>Yap</vt:lpstr>
      <vt:lpstr>Yinit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lcadmin</cp:lastModifiedBy>
  <dcterms:created xsi:type="dcterms:W3CDTF">2012-08-30T17:35:44Z</dcterms:created>
  <dcterms:modified xsi:type="dcterms:W3CDTF">2012-09-07T20:04:18Z</dcterms:modified>
</cp:coreProperties>
</file>