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CEL\EXCEL PRACTICE\"/>
    </mc:Choice>
  </mc:AlternateContent>
  <xr:revisionPtr revIDLastSave="0" documentId="13_ncr:1_{10FB6F47-C696-4006-B256-AAC8C1A1387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LOOKUP" sheetId="1" r:id="rId1"/>
    <sheet name="V-LOOKUP (RANGELOOKUP)" sheetId="2" r:id="rId2"/>
    <sheet name="VLOOKUP WITH MATCH" sheetId="3" r:id="rId3"/>
    <sheet name="MATCH AND INDEX" sheetId="4" r:id="rId4"/>
  </sheets>
  <definedNames>
    <definedName name="Emp_Type">'V-LOOKUP (RANGELOOKUP)'!$L$2:$M$8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4" l="1"/>
  <c r="C26" i="4"/>
  <c r="F19" i="4"/>
  <c r="E19" i="4"/>
  <c r="N10" i="3"/>
  <c r="N7" i="3"/>
  <c r="N3" i="1"/>
  <c r="I15" i="1"/>
  <c r="I16" i="1"/>
  <c r="I17" i="1"/>
  <c r="I18" i="1"/>
  <c r="I19" i="1"/>
  <c r="I20" i="1"/>
  <c r="I23" i="1"/>
  <c r="I22" i="1"/>
  <c r="I21" i="1"/>
  <c r="F2" i="2"/>
  <c r="N8" i="3"/>
  <c r="N9" i="3"/>
  <c r="L15" i="3"/>
  <c r="Q7" i="3"/>
  <c r="H19" i="3"/>
  <c r="I4" i="1"/>
  <c r="I3" i="1"/>
  <c r="I6" i="1"/>
  <c r="I15" i="3"/>
  <c r="F3" i="2"/>
  <c r="F4" i="2"/>
  <c r="F5" i="2"/>
  <c r="F6" i="2"/>
  <c r="F7" i="2"/>
  <c r="F8" i="2"/>
  <c r="F9" i="2"/>
  <c r="F10" i="2"/>
  <c r="F11" i="2"/>
  <c r="F12" i="2"/>
  <c r="F13" i="2"/>
  <c r="I5" i="1"/>
  <c r="C17" i="4" l="1"/>
</calcChain>
</file>

<file path=xl/sharedStrings.xml><?xml version="1.0" encoding="utf-8"?>
<sst xmlns="http://schemas.openxmlformats.org/spreadsheetml/2006/main" count="252" uniqueCount="122">
  <si>
    <t>Employee ID</t>
  </si>
  <si>
    <t>Name</t>
  </si>
  <si>
    <t>Department</t>
  </si>
  <si>
    <t>Salary</t>
  </si>
  <si>
    <t>Joining Date</t>
  </si>
  <si>
    <t>EMP001</t>
  </si>
  <si>
    <t>Employee_1</t>
  </si>
  <si>
    <t>Finance</t>
  </si>
  <si>
    <t>EMP002</t>
  </si>
  <si>
    <t>Employee_2</t>
  </si>
  <si>
    <t>Operations</t>
  </si>
  <si>
    <t>EMP003</t>
  </si>
  <si>
    <t>Employee_3</t>
  </si>
  <si>
    <t>Sales</t>
  </si>
  <si>
    <t>EMP004</t>
  </si>
  <si>
    <t>Employee_4</t>
  </si>
  <si>
    <t>EMP005</t>
  </si>
  <si>
    <t>Employee_5</t>
  </si>
  <si>
    <t>EMP006</t>
  </si>
  <si>
    <t>EMP007</t>
  </si>
  <si>
    <t>Employee_7</t>
  </si>
  <si>
    <t>EMP008</t>
  </si>
  <si>
    <t>Employee_8</t>
  </si>
  <si>
    <t>EMP009</t>
  </si>
  <si>
    <t>Employee_9</t>
  </si>
  <si>
    <t>EMP010</t>
  </si>
  <si>
    <t>Employee_10</t>
  </si>
  <si>
    <t>EMP011</t>
  </si>
  <si>
    <t>Employee_11</t>
  </si>
  <si>
    <t>EMP012</t>
  </si>
  <si>
    <t>Employee_12</t>
  </si>
  <si>
    <t>emp_type</t>
  </si>
  <si>
    <t>Greater than</t>
  </si>
  <si>
    <t>Emp_type</t>
  </si>
  <si>
    <t>Grade6</t>
  </si>
  <si>
    <t>Grade5</t>
  </si>
  <si>
    <t>Grade4</t>
  </si>
  <si>
    <t>Grade3</t>
  </si>
  <si>
    <t>Grade2</t>
  </si>
  <si>
    <t>Grade1</t>
  </si>
  <si>
    <t xml:space="preserve"> </t>
  </si>
  <si>
    <t>ROW FUNCTION</t>
  </si>
  <si>
    <t>Class/Subjects</t>
  </si>
  <si>
    <t>8:00 AM - 8:45 AM</t>
  </si>
  <si>
    <t>8:45 AM - 9:30 AM</t>
  </si>
  <si>
    <t>9:30 AM - 10:15 AM</t>
  </si>
  <si>
    <t>10:15 AM - 11:00 AM</t>
  </si>
  <si>
    <t>11:00 AM - 11:15 AM (Break)</t>
  </si>
  <si>
    <t>11:15 AM - 12:00 PM</t>
  </si>
  <si>
    <t>12:00 PM - 12:45 PM</t>
  </si>
  <si>
    <t>12:45 PM - 1:30 PM</t>
  </si>
  <si>
    <t>1:30 PM - 2:15 PM</t>
  </si>
  <si>
    <t>Mathematics</t>
  </si>
  <si>
    <t>Mathematics (Ms. Johnson)</t>
  </si>
  <si>
    <t>Mathematics (Mr. Smith)</t>
  </si>
  <si>
    <t>Mathematics (Mrs. Lee)</t>
  </si>
  <si>
    <t>Mathematics (Mr. Brown)</t>
  </si>
  <si>
    <t>Break</t>
  </si>
  <si>
    <t>Mathematics (Mr. Wilson)</t>
  </si>
  <si>
    <t>Mathematics (Ms. Taylor)</t>
  </si>
  <si>
    <t>Mathematics (Mr. White)</t>
  </si>
  <si>
    <t>Science</t>
  </si>
  <si>
    <t>Science (Mr. Smith)</t>
  </si>
  <si>
    <t>Science (Mrs. Lee)</t>
  </si>
  <si>
    <t>Science (Mr. Brown)</t>
  </si>
  <si>
    <t>Science (Ms. Davis)</t>
  </si>
  <si>
    <t>Science (Ms. Taylor)</t>
  </si>
  <si>
    <t>Science (Mr. White)</t>
  </si>
  <si>
    <t>Science (Ms. Johnson)</t>
  </si>
  <si>
    <t>English</t>
  </si>
  <si>
    <t>English (Mrs. Lee)</t>
  </si>
  <si>
    <t>English (Mr. Brown)</t>
  </si>
  <si>
    <t>English (Ms. Davis)</t>
  </si>
  <si>
    <t>English (Mr. Wilson)</t>
  </si>
  <si>
    <t>English (Mr. White)</t>
  </si>
  <si>
    <t>English (Ms. Johnson)</t>
  </si>
  <si>
    <t>English (Mr. Smith)</t>
  </si>
  <si>
    <t>History</t>
  </si>
  <si>
    <t>History (Mr. Brown)</t>
  </si>
  <si>
    <t>History (Ms. Davis)</t>
  </si>
  <si>
    <t>History (Mr. Wilson)</t>
  </si>
  <si>
    <t>History (Ms. Taylor)</t>
  </si>
  <si>
    <t>History (Ms. Johnson)</t>
  </si>
  <si>
    <t>History (Mr. Smith)</t>
  </si>
  <si>
    <t>History (Mrs. Lee)</t>
  </si>
  <si>
    <t>Geography</t>
  </si>
  <si>
    <t>Geography (Ms. Davis)</t>
  </si>
  <si>
    <t>Geography (Mr. Wilson)</t>
  </si>
  <si>
    <t>Geography (Ms. Taylor)</t>
  </si>
  <si>
    <t>Geography (Mr. White)</t>
  </si>
  <si>
    <t>Geography (Mr. Smith)</t>
  </si>
  <si>
    <t>Geography (Mrs. Lee)</t>
  </si>
  <si>
    <t>Geography (Mr. Brown)</t>
  </si>
  <si>
    <t>Physical Education</t>
  </si>
  <si>
    <t>Physical Education (Mr. Wilson)</t>
  </si>
  <si>
    <t>Physical Education (Ms. Taylor)</t>
  </si>
  <si>
    <t>Physical Education (Mr. White)</t>
  </si>
  <si>
    <t>Physical Education (Ms. Johnson)</t>
  </si>
  <si>
    <t>Physical Education (Mrs. Lee)</t>
  </si>
  <si>
    <t>Physical Education (Mr. Brown)</t>
  </si>
  <si>
    <t>Physical Education (Ms. Davis)</t>
  </si>
  <si>
    <t>Art</t>
  </si>
  <si>
    <t>Art (Ms. Taylor)</t>
  </si>
  <si>
    <t>Art (Mr. White)</t>
  </si>
  <si>
    <t>Art (Ms. Johnson)</t>
  </si>
  <si>
    <t>Art (Mr. Smith)</t>
  </si>
  <si>
    <t>Art (Mr. Brown)</t>
  </si>
  <si>
    <t>Art (Ms. Davis)</t>
  </si>
  <si>
    <t>Art (Mr. Wilson)</t>
  </si>
  <si>
    <t>Computer Science</t>
  </si>
  <si>
    <t>Computer Science (Mr. White)</t>
  </si>
  <si>
    <t>Computer Science (Ms. Johnson)</t>
  </si>
  <si>
    <t>Computer Science (Mr. Smith)</t>
  </si>
  <si>
    <t>Computer Science (Mrs. Lee)</t>
  </si>
  <si>
    <t>Computer Science (Ms. Davis)</t>
  </si>
  <si>
    <t>Computer Science (Mr. Wilson)</t>
  </si>
  <si>
    <t>Computer Science (Ms. Taylor)</t>
  </si>
  <si>
    <t>Column</t>
  </si>
  <si>
    <t>Row</t>
  </si>
  <si>
    <t>ONLY INDEX</t>
  </si>
  <si>
    <t>WITH MATCH</t>
  </si>
  <si>
    <t>Class/Time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</si>
</sst>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O9" sqref="O9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1.109375" bestFit="1" customWidth="1"/>
    <col min="4" max="4" width="11.33203125" bestFit="1" customWidth="1"/>
    <col min="5" max="5" width="11.21875" bestFit="1" customWidth="1"/>
    <col min="8" max="8" width="11.5546875" bestFit="1" customWidth="1"/>
    <col min="9" max="9" width="14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14" x14ac:dyDescent="0.3">
      <c r="A2" s="4" t="s">
        <v>5</v>
      </c>
      <c r="B2" s="4" t="s">
        <v>6</v>
      </c>
      <c r="C2" s="4" t="s">
        <v>7</v>
      </c>
      <c r="D2" s="5">
        <v>41954</v>
      </c>
      <c r="E2" s="6">
        <v>43831</v>
      </c>
      <c r="H2" s="1" t="s">
        <v>0</v>
      </c>
      <c r="I2" t="s">
        <v>16</v>
      </c>
    </row>
    <row r="3" spans="1:14" x14ac:dyDescent="0.3">
      <c r="A3" s="4" t="s">
        <v>8</v>
      </c>
      <c r="B3" s="4" t="s">
        <v>9</v>
      </c>
      <c r="C3" s="4" t="s">
        <v>10</v>
      </c>
      <c r="D3" s="5">
        <v>49855</v>
      </c>
      <c r="E3" s="6">
        <v>43832</v>
      </c>
      <c r="H3" s="1" t="s">
        <v>1</v>
      </c>
      <c r="I3" t="str">
        <f>VLOOKUP($I$2,$A$2:$E$13,ROW()-1,0)</f>
        <v>Employee_5</v>
      </c>
      <c r="N3" t="e">
        <f>VLOOKUP($I$2,$A$2:$E$13,MATCH(I2,$A$1:$E$1,0),0)</f>
        <v>#N/A</v>
      </c>
    </row>
    <row r="4" spans="1:14" x14ac:dyDescent="0.3">
      <c r="A4" s="4" t="s">
        <v>11</v>
      </c>
      <c r="B4" s="4" t="s">
        <v>12</v>
      </c>
      <c r="C4" s="4" t="s">
        <v>13</v>
      </c>
      <c r="D4" s="5">
        <v>94210</v>
      </c>
      <c r="E4" s="6">
        <v>43833</v>
      </c>
      <c r="H4" s="1" t="s">
        <v>2</v>
      </c>
      <c r="I4" s="9" t="str">
        <f t="shared" ref="I4:I6" si="0">VLOOKUP($I$2,$A$2:$E$13,ROW()-1,0)</f>
        <v>Operations</v>
      </c>
    </row>
    <row r="5" spans="1:14" x14ac:dyDescent="0.3">
      <c r="A5" s="4" t="s">
        <v>14</v>
      </c>
      <c r="B5" s="4" t="s">
        <v>15</v>
      </c>
      <c r="C5" s="4" t="s">
        <v>7</v>
      </c>
      <c r="D5" s="5">
        <v>74689</v>
      </c>
      <c r="E5" s="6">
        <v>43834</v>
      </c>
      <c r="H5" s="2" t="s">
        <v>3</v>
      </c>
      <c r="I5" s="8">
        <f t="shared" si="0"/>
        <v>90652</v>
      </c>
    </row>
    <row r="6" spans="1:14" x14ac:dyDescent="0.3">
      <c r="A6" s="4" t="s">
        <v>16</v>
      </c>
      <c r="B6" s="4" t="s">
        <v>17</v>
      </c>
      <c r="C6" s="4" t="s">
        <v>10</v>
      </c>
      <c r="D6" s="5">
        <v>90652</v>
      </c>
      <c r="E6" s="6">
        <v>43835</v>
      </c>
      <c r="H6" s="3" t="s">
        <v>4</v>
      </c>
      <c r="I6" s="7">
        <f>VLOOKUP($I$2,$A$2:$E$13,ROW()-1,0)</f>
        <v>43835</v>
      </c>
    </row>
    <row r="7" spans="1:14" x14ac:dyDescent="0.3">
      <c r="A7" s="4" t="s">
        <v>18</v>
      </c>
      <c r="B7" s="4" t="s">
        <v>12</v>
      </c>
      <c r="C7" s="4" t="s">
        <v>10</v>
      </c>
      <c r="D7" s="5">
        <v>74820</v>
      </c>
      <c r="E7" s="6">
        <v>43836</v>
      </c>
    </row>
    <row r="8" spans="1:14" x14ac:dyDescent="0.3">
      <c r="A8" s="4" t="s">
        <v>19</v>
      </c>
      <c r="B8" s="4" t="s">
        <v>20</v>
      </c>
      <c r="C8" s="4" t="s">
        <v>13</v>
      </c>
      <c r="D8" s="5">
        <v>85206</v>
      </c>
      <c r="E8" s="6">
        <v>43837</v>
      </c>
    </row>
    <row r="9" spans="1:14" x14ac:dyDescent="0.3">
      <c r="A9" s="4" t="s">
        <v>21</v>
      </c>
      <c r="B9" s="4" t="s">
        <v>22</v>
      </c>
      <c r="C9" s="4" t="s">
        <v>7</v>
      </c>
      <c r="D9" s="5">
        <v>30924</v>
      </c>
      <c r="E9" s="6">
        <v>43838</v>
      </c>
    </row>
    <row r="10" spans="1:14" x14ac:dyDescent="0.3">
      <c r="A10" s="4" t="s">
        <v>23</v>
      </c>
      <c r="B10" s="4" t="s">
        <v>24</v>
      </c>
      <c r="C10" s="4" t="s">
        <v>10</v>
      </c>
      <c r="D10" s="5">
        <v>57737</v>
      </c>
      <c r="E10" s="6">
        <v>43839</v>
      </c>
    </row>
    <row r="11" spans="1:14" x14ac:dyDescent="0.3">
      <c r="A11" s="4" t="s">
        <v>25</v>
      </c>
      <c r="B11" s="4" t="s">
        <v>26</v>
      </c>
      <c r="C11" s="4" t="s">
        <v>13</v>
      </c>
      <c r="D11" s="5">
        <v>36000</v>
      </c>
      <c r="E11" s="6">
        <v>43840</v>
      </c>
    </row>
    <row r="12" spans="1:14" x14ac:dyDescent="0.3">
      <c r="A12" s="4" t="s">
        <v>27</v>
      </c>
      <c r="B12" s="4" t="s">
        <v>28</v>
      </c>
      <c r="C12" s="4" t="s">
        <v>13</v>
      </c>
      <c r="D12" s="5">
        <v>96371</v>
      </c>
      <c r="E12" s="6">
        <v>43841</v>
      </c>
    </row>
    <row r="13" spans="1:14" x14ac:dyDescent="0.3">
      <c r="A13" s="4" t="s">
        <v>29</v>
      </c>
      <c r="B13" s="4" t="s">
        <v>30</v>
      </c>
      <c r="C13" s="4" t="s">
        <v>10</v>
      </c>
      <c r="D13" s="5">
        <v>85028</v>
      </c>
      <c r="E13" s="6">
        <v>43842</v>
      </c>
    </row>
    <row r="14" spans="1:14" x14ac:dyDescent="0.3">
      <c r="I14" t="s">
        <v>41</v>
      </c>
    </row>
    <row r="15" spans="1:14" x14ac:dyDescent="0.3">
      <c r="I15">
        <f>ROW(A2)</f>
        <v>2</v>
      </c>
    </row>
    <row r="16" spans="1:14" x14ac:dyDescent="0.3">
      <c r="I16">
        <f>ROW(A3)</f>
        <v>3</v>
      </c>
    </row>
    <row r="17" spans="9:9" x14ac:dyDescent="0.3">
      <c r="I17">
        <f>ROW(A4)</f>
        <v>4</v>
      </c>
    </row>
    <row r="18" spans="9:9" x14ac:dyDescent="0.3">
      <c r="I18">
        <f>ROW(A5)</f>
        <v>5</v>
      </c>
    </row>
    <row r="19" spans="9:9" x14ac:dyDescent="0.3">
      <c r="I19">
        <f>ROW(A6)</f>
        <v>6</v>
      </c>
    </row>
    <row r="20" spans="9:9" x14ac:dyDescent="0.3">
      <c r="I20">
        <f>ROW(A7)</f>
        <v>7</v>
      </c>
    </row>
    <row r="21" spans="9:9" x14ac:dyDescent="0.3">
      <c r="I21">
        <f t="shared" ref="I16:I23" si="1">ROW(A8)</f>
        <v>8</v>
      </c>
    </row>
    <row r="22" spans="9:9" x14ac:dyDescent="0.3">
      <c r="I22">
        <f>ROW(A9)</f>
        <v>9</v>
      </c>
    </row>
    <row r="23" spans="9:9" x14ac:dyDescent="0.3">
      <c r="I23">
        <f>ROW(A10)</f>
        <v>10</v>
      </c>
    </row>
  </sheetData>
  <conditionalFormatting sqref="A2:E13">
    <cfRule type="expression" dxfId="3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D8AD-BFD6-46E0-981A-35F2F0D1CDBA}">
  <dimension ref="A1:M13"/>
  <sheetViews>
    <sheetView workbookViewId="0">
      <selection activeCell="F2" sqref="F2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1.109375" bestFit="1" customWidth="1"/>
    <col min="4" max="4" width="11.33203125" bestFit="1" customWidth="1"/>
    <col min="5" max="5" width="11.21875" bestFit="1" customWidth="1"/>
    <col min="6" max="6" width="9.5546875" bestFit="1" customWidth="1"/>
    <col min="12" max="12" width="11.33203125" bestFit="1" customWidth="1"/>
    <col min="13" max="13" width="9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0" t="s">
        <v>31</v>
      </c>
      <c r="L1" t="s">
        <v>32</v>
      </c>
    </row>
    <row r="2" spans="1:13" x14ac:dyDescent="0.3">
      <c r="A2" s="4" t="s">
        <v>5</v>
      </c>
      <c r="B2" s="4" t="s">
        <v>6</v>
      </c>
      <c r="C2" s="4" t="s">
        <v>7</v>
      </c>
      <c r="D2" s="5">
        <v>41954</v>
      </c>
      <c r="E2" s="6">
        <v>43831</v>
      </c>
      <c r="F2" t="str">
        <f>VLOOKUP(D2,Emp_Type,2,1)</f>
        <v>Grade5</v>
      </c>
      <c r="L2" t="s">
        <v>3</v>
      </c>
      <c r="M2" t="s">
        <v>33</v>
      </c>
    </row>
    <row r="3" spans="1:13" x14ac:dyDescent="0.3">
      <c r="A3" s="4" t="s">
        <v>8</v>
      </c>
      <c r="B3" s="4" t="s">
        <v>9</v>
      </c>
      <c r="C3" s="4" t="s">
        <v>10</v>
      </c>
      <c r="D3" s="5">
        <v>49855</v>
      </c>
      <c r="E3" s="6">
        <v>43832</v>
      </c>
      <c r="F3" t="str">
        <f t="shared" ref="F2:F13" si="0">VLOOKUP(D3,Emp_Type,2,1)</f>
        <v>Grade4</v>
      </c>
      <c r="L3">
        <v>15000</v>
      </c>
      <c r="M3" t="s">
        <v>34</v>
      </c>
    </row>
    <row r="4" spans="1:13" x14ac:dyDescent="0.3">
      <c r="A4" s="4" t="s">
        <v>11</v>
      </c>
      <c r="B4" s="4" t="s">
        <v>12</v>
      </c>
      <c r="C4" s="4" t="s">
        <v>13</v>
      </c>
      <c r="D4" s="5">
        <v>94210</v>
      </c>
      <c r="E4" s="6">
        <v>43833</v>
      </c>
      <c r="F4" t="str">
        <f t="shared" si="0"/>
        <v>Grade1</v>
      </c>
      <c r="L4">
        <v>30000</v>
      </c>
      <c r="M4" t="s">
        <v>35</v>
      </c>
    </row>
    <row r="5" spans="1:13" x14ac:dyDescent="0.3">
      <c r="A5" s="4" t="s">
        <v>14</v>
      </c>
      <c r="B5" s="4" t="s">
        <v>15</v>
      </c>
      <c r="C5" s="4" t="s">
        <v>7</v>
      </c>
      <c r="D5" s="5">
        <v>74689</v>
      </c>
      <c r="E5" s="6">
        <v>43834</v>
      </c>
      <c r="F5" t="str">
        <f t="shared" si="0"/>
        <v>Grade3</v>
      </c>
      <c r="L5">
        <v>45000</v>
      </c>
      <c r="M5" t="s">
        <v>36</v>
      </c>
    </row>
    <row r="6" spans="1:13" x14ac:dyDescent="0.3">
      <c r="A6" s="4" t="s">
        <v>16</v>
      </c>
      <c r="B6" s="4" t="s">
        <v>17</v>
      </c>
      <c r="C6" s="4" t="s">
        <v>10</v>
      </c>
      <c r="D6" s="5">
        <v>90652</v>
      </c>
      <c r="E6" s="6">
        <v>43835</v>
      </c>
      <c r="F6" t="str">
        <f t="shared" si="0"/>
        <v>Grade1</v>
      </c>
      <c r="L6">
        <v>60000</v>
      </c>
      <c r="M6" t="s">
        <v>37</v>
      </c>
    </row>
    <row r="7" spans="1:13" x14ac:dyDescent="0.3">
      <c r="A7" s="4" t="s">
        <v>18</v>
      </c>
      <c r="B7" s="4" t="s">
        <v>12</v>
      </c>
      <c r="C7" s="4" t="s">
        <v>10</v>
      </c>
      <c r="D7" s="5">
        <v>74820</v>
      </c>
      <c r="E7" s="6">
        <v>43836</v>
      </c>
      <c r="F7" t="str">
        <f t="shared" si="0"/>
        <v>Grade3</v>
      </c>
      <c r="L7">
        <v>75000</v>
      </c>
      <c r="M7" t="s">
        <v>38</v>
      </c>
    </row>
    <row r="8" spans="1:13" x14ac:dyDescent="0.3">
      <c r="A8" s="4" t="s">
        <v>19</v>
      </c>
      <c r="B8" s="4" t="s">
        <v>20</v>
      </c>
      <c r="C8" s="4" t="s">
        <v>13</v>
      </c>
      <c r="D8" s="5">
        <v>85206</v>
      </c>
      <c r="E8" s="6">
        <v>43837</v>
      </c>
      <c r="F8" t="str">
        <f t="shared" si="0"/>
        <v>Grade2</v>
      </c>
      <c r="L8">
        <v>90000</v>
      </c>
      <c r="M8" t="s">
        <v>39</v>
      </c>
    </row>
    <row r="9" spans="1:13" x14ac:dyDescent="0.3">
      <c r="A9" s="4" t="s">
        <v>21</v>
      </c>
      <c r="B9" s="4" t="s">
        <v>22</v>
      </c>
      <c r="C9" s="4" t="s">
        <v>7</v>
      </c>
      <c r="D9" s="5">
        <v>30924</v>
      </c>
      <c r="E9" s="6">
        <v>43838</v>
      </c>
      <c r="F9" t="str">
        <f t="shared" si="0"/>
        <v>Grade5</v>
      </c>
    </row>
    <row r="10" spans="1:13" x14ac:dyDescent="0.3">
      <c r="A10" s="4" t="s">
        <v>23</v>
      </c>
      <c r="B10" s="4" t="s">
        <v>24</v>
      </c>
      <c r="C10" s="4" t="s">
        <v>10</v>
      </c>
      <c r="D10" s="5">
        <v>57737</v>
      </c>
      <c r="E10" s="6">
        <v>43839</v>
      </c>
      <c r="F10" t="str">
        <f t="shared" si="0"/>
        <v>Grade4</v>
      </c>
    </row>
    <row r="11" spans="1:13" x14ac:dyDescent="0.3">
      <c r="A11" s="4" t="s">
        <v>25</v>
      </c>
      <c r="B11" s="4" t="s">
        <v>26</v>
      </c>
      <c r="C11" s="4" t="s">
        <v>13</v>
      </c>
      <c r="D11" s="5">
        <v>36000</v>
      </c>
      <c r="E11" s="6">
        <v>43840</v>
      </c>
      <c r="F11" t="str">
        <f t="shared" si="0"/>
        <v>Grade5</v>
      </c>
    </row>
    <row r="12" spans="1:13" x14ac:dyDescent="0.3">
      <c r="A12" s="4" t="s">
        <v>27</v>
      </c>
      <c r="B12" s="4" t="s">
        <v>28</v>
      </c>
      <c r="C12" s="4" t="s">
        <v>13</v>
      </c>
      <c r="D12" s="5">
        <v>96371</v>
      </c>
      <c r="E12" s="6">
        <v>43841</v>
      </c>
      <c r="F12" t="str">
        <f t="shared" si="0"/>
        <v>Grade1</v>
      </c>
    </row>
    <row r="13" spans="1:13" x14ac:dyDescent="0.3">
      <c r="A13" s="4" t="s">
        <v>29</v>
      </c>
      <c r="B13" s="4" t="s">
        <v>30</v>
      </c>
      <c r="C13" s="4" t="s">
        <v>10</v>
      </c>
      <c r="D13" s="5">
        <v>85028</v>
      </c>
      <c r="E13" s="6">
        <v>43842</v>
      </c>
      <c r="F13" t="str">
        <f t="shared" si="0"/>
        <v>Grade2</v>
      </c>
    </row>
  </sheetData>
  <sortState xmlns:xlrd2="http://schemas.microsoft.com/office/spreadsheetml/2017/richdata2" ref="L3:M8">
    <sortCondition ref="L3:L8"/>
  </sortState>
  <conditionalFormatting sqref="A2:E13">
    <cfRule type="expression" dxfId="2" priority="1">
      <formula>$C2=$F$2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D88E-8184-400E-9CCD-40DAD3417677}">
  <dimension ref="A1:S19"/>
  <sheetViews>
    <sheetView workbookViewId="0">
      <selection activeCell="N7" sqref="N7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1.109375" bestFit="1" customWidth="1"/>
    <col min="4" max="4" width="11.33203125" bestFit="1" customWidth="1"/>
    <col min="5" max="5" width="11.21875" bestFit="1" customWidth="1"/>
    <col min="9" max="9" width="11.5546875" bestFit="1" customWidth="1"/>
    <col min="13" max="13" width="11.5546875" bestFit="1" customWidth="1"/>
    <col min="14" max="14" width="11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19" x14ac:dyDescent="0.3">
      <c r="A2" s="4" t="s">
        <v>5</v>
      </c>
      <c r="B2" s="4" t="s">
        <v>6</v>
      </c>
      <c r="C2" s="4" t="s">
        <v>7</v>
      </c>
      <c r="D2" s="5">
        <v>41954</v>
      </c>
      <c r="E2" s="6">
        <v>43831</v>
      </c>
    </row>
    <row r="3" spans="1:19" x14ac:dyDescent="0.3">
      <c r="A3" s="4" t="s">
        <v>8</v>
      </c>
      <c r="B3" s="4" t="s">
        <v>9</v>
      </c>
      <c r="C3" s="4" t="s">
        <v>10</v>
      </c>
      <c r="D3" s="5">
        <v>49855</v>
      </c>
      <c r="E3" s="6">
        <v>43832</v>
      </c>
    </row>
    <row r="4" spans="1:19" x14ac:dyDescent="0.3">
      <c r="A4" s="4" t="s">
        <v>11</v>
      </c>
      <c r="B4" s="4" t="s">
        <v>12</v>
      </c>
      <c r="C4" s="4" t="s">
        <v>13</v>
      </c>
      <c r="D4" s="5">
        <v>94210</v>
      </c>
      <c r="E4" s="6">
        <v>43833</v>
      </c>
    </row>
    <row r="5" spans="1:19" x14ac:dyDescent="0.3">
      <c r="A5" s="4" t="s">
        <v>14</v>
      </c>
      <c r="B5" s="4" t="s">
        <v>15</v>
      </c>
      <c r="C5" s="4" t="s">
        <v>7</v>
      </c>
      <c r="D5" s="5">
        <v>74689</v>
      </c>
      <c r="E5" s="6">
        <v>43834</v>
      </c>
    </row>
    <row r="6" spans="1:19" x14ac:dyDescent="0.3">
      <c r="A6" s="4" t="s">
        <v>16</v>
      </c>
      <c r="B6" s="4" t="s">
        <v>17</v>
      </c>
      <c r="C6" s="4" t="s">
        <v>10</v>
      </c>
      <c r="D6" s="5">
        <v>90652</v>
      </c>
      <c r="E6" s="6">
        <v>43835</v>
      </c>
      <c r="I6" s="1" t="s">
        <v>0</v>
      </c>
      <c r="J6" t="s">
        <v>5</v>
      </c>
      <c r="M6" s="1" t="s">
        <v>0</v>
      </c>
      <c r="N6" t="s">
        <v>21</v>
      </c>
    </row>
    <row r="7" spans="1:19" x14ac:dyDescent="0.3">
      <c r="A7" s="4" t="s">
        <v>18</v>
      </c>
      <c r="B7" s="4" t="s">
        <v>12</v>
      </c>
      <c r="C7" s="4" t="s">
        <v>10</v>
      </c>
      <c r="D7" s="5">
        <v>74820</v>
      </c>
      <c r="E7" s="6">
        <v>43836</v>
      </c>
      <c r="I7" s="1" t="s">
        <v>3</v>
      </c>
      <c r="M7" s="1" t="s">
        <v>1</v>
      </c>
      <c r="N7" t="str">
        <f>VLOOKUP($N$6,$A$2:$E$13,MATCH(M7,$A$1:$E$1,0),0)</f>
        <v>Employee_8</v>
      </c>
      <c r="Q7">
        <f>MATCH(M7,A1:E1,0)</f>
        <v>2</v>
      </c>
    </row>
    <row r="8" spans="1:19" x14ac:dyDescent="0.3">
      <c r="A8" s="4" t="s">
        <v>19</v>
      </c>
      <c r="B8" s="4" t="s">
        <v>20</v>
      </c>
      <c r="C8" s="4" t="s">
        <v>13</v>
      </c>
      <c r="D8" s="5">
        <v>85206</v>
      </c>
      <c r="E8" s="6">
        <v>43837</v>
      </c>
      <c r="I8" s="2" t="s">
        <v>3</v>
      </c>
      <c r="M8" s="1" t="s">
        <v>2</v>
      </c>
      <c r="N8" t="str">
        <f t="shared" ref="N8:N10" si="0">VLOOKUP($N$6,$A$2:$E$13,MATCH(M8,$A$1:$E$1,0),0)</f>
        <v>Finance</v>
      </c>
    </row>
    <row r="9" spans="1:19" x14ac:dyDescent="0.3">
      <c r="A9" s="4" t="s">
        <v>21</v>
      </c>
      <c r="B9" s="4" t="s">
        <v>22</v>
      </c>
      <c r="C9" s="4" t="s">
        <v>7</v>
      </c>
      <c r="D9" s="5">
        <v>30924</v>
      </c>
      <c r="E9" s="6">
        <v>43838</v>
      </c>
      <c r="M9" s="2" t="s">
        <v>3</v>
      </c>
      <c r="N9" s="8">
        <f t="shared" si="0"/>
        <v>30924</v>
      </c>
    </row>
    <row r="10" spans="1:19" x14ac:dyDescent="0.3">
      <c r="A10" s="4" t="s">
        <v>23</v>
      </c>
      <c r="B10" s="4" t="s">
        <v>24</v>
      </c>
      <c r="C10" s="4" t="s">
        <v>10</v>
      </c>
      <c r="D10" s="5">
        <v>57737</v>
      </c>
      <c r="E10" s="6">
        <v>43839</v>
      </c>
      <c r="M10" s="3" t="s">
        <v>4</v>
      </c>
      <c r="N10" s="7">
        <f>VLOOKUP($N$6,$A$2:$E$13,MATCH(M10,$A$1:$E$1,0),0)</f>
        <v>43838</v>
      </c>
      <c r="S10" t="s">
        <v>40</v>
      </c>
    </row>
    <row r="11" spans="1:19" x14ac:dyDescent="0.3">
      <c r="A11" s="4" t="s">
        <v>25</v>
      </c>
      <c r="B11" s="4" t="s">
        <v>26</v>
      </c>
      <c r="C11" s="4" t="s">
        <v>13</v>
      </c>
      <c r="D11" s="5">
        <v>36000</v>
      </c>
      <c r="E11" s="6">
        <v>43840</v>
      </c>
    </row>
    <row r="12" spans="1:19" x14ac:dyDescent="0.3">
      <c r="A12" s="4" t="s">
        <v>27</v>
      </c>
      <c r="B12" s="4" t="s">
        <v>28</v>
      </c>
      <c r="C12" s="4" t="s">
        <v>13</v>
      </c>
      <c r="D12" s="5">
        <v>96371</v>
      </c>
      <c r="E12" s="6">
        <v>43841</v>
      </c>
    </row>
    <row r="13" spans="1:19" x14ac:dyDescent="0.3">
      <c r="A13" s="4" t="s">
        <v>29</v>
      </c>
      <c r="B13" s="4" t="s">
        <v>30</v>
      </c>
      <c r="C13" s="4" t="s">
        <v>10</v>
      </c>
      <c r="D13" s="5">
        <v>85028</v>
      </c>
      <c r="E13" s="6">
        <v>43842</v>
      </c>
    </row>
    <row r="14" spans="1:19" x14ac:dyDescent="0.3">
      <c r="P14" s="4" t="s">
        <v>5</v>
      </c>
    </row>
    <row r="15" spans="1:19" x14ac:dyDescent="0.3">
      <c r="I15">
        <f>MATCH(I7,A1:E1,0)</f>
        <v>4</v>
      </c>
      <c r="L15" t="str">
        <f>VLOOKUP(P14,A2:E13,2,0)</f>
        <v>Employee_1</v>
      </c>
    </row>
    <row r="19" spans="8:8" x14ac:dyDescent="0.3">
      <c r="H19">
        <f>IFERROR(MATCH("Department",A1:E1,0),"NOT AVAILABLE")</f>
        <v>3</v>
      </c>
    </row>
  </sheetData>
  <conditionalFormatting sqref="A2:E13">
    <cfRule type="expression" dxfId="1" priority="2">
      <formula>$C2=$F$2</formula>
    </cfRule>
  </conditionalFormatting>
  <conditionalFormatting sqref="P14">
    <cfRule type="expression" dxfId="0" priority="1">
      <formula>$C14=$F$2</formula>
    </cfRule>
  </conditionalFormatting>
  <dataValidations count="1">
    <dataValidation type="list" allowBlank="1" showInputMessage="1" showErrorMessage="1" sqref="I7 M7" xr:uid="{CB0C1A63-D312-4BBD-8166-608F56603BE7}">
      <formula1>$B$1:$E$1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CDC7-5CBB-4A97-B27F-212B894AF8DD}">
  <dimension ref="A1:J26"/>
  <sheetViews>
    <sheetView tabSelected="1" workbookViewId="0">
      <selection activeCell="E24" sqref="E24"/>
    </sheetView>
  </sheetViews>
  <sheetFormatPr defaultRowHeight="14.4" x14ac:dyDescent="0.3"/>
  <cols>
    <col min="1" max="1" width="16.109375" bestFit="1" customWidth="1"/>
    <col min="2" max="2" width="26.88671875" bestFit="1" customWidth="1"/>
    <col min="3" max="3" width="27.77734375" bestFit="1" customWidth="1"/>
    <col min="4" max="4" width="26.21875" bestFit="1" customWidth="1"/>
    <col min="5" max="5" width="28.109375" bestFit="1" customWidth="1"/>
    <col min="6" max="6" width="25.5546875" bestFit="1" customWidth="1"/>
    <col min="7" max="7" width="25.44140625" bestFit="1" customWidth="1"/>
    <col min="8" max="8" width="26.6640625" bestFit="1" customWidth="1"/>
    <col min="9" max="9" width="26.21875" bestFit="1" customWidth="1"/>
    <col min="10" max="10" width="26.88671875" bestFit="1" customWidth="1"/>
  </cols>
  <sheetData>
    <row r="1" spans="1:10" x14ac:dyDescent="0.3">
      <c r="A1" s="11" t="s">
        <v>121</v>
      </c>
      <c r="B1" s="11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</row>
    <row r="2" spans="1:10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53</v>
      </c>
    </row>
    <row r="3" spans="1:10" x14ac:dyDescent="0.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57</v>
      </c>
      <c r="G3" t="s">
        <v>66</v>
      </c>
      <c r="H3" t="s">
        <v>67</v>
      </c>
      <c r="I3" t="s">
        <v>68</v>
      </c>
      <c r="J3" t="s">
        <v>62</v>
      </c>
    </row>
    <row r="4" spans="1:10" x14ac:dyDescent="0.3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57</v>
      </c>
      <c r="G4" t="s">
        <v>74</v>
      </c>
      <c r="H4" t="s">
        <v>75</v>
      </c>
      <c r="I4" t="s">
        <v>76</v>
      </c>
      <c r="J4" t="s">
        <v>70</v>
      </c>
    </row>
    <row r="5" spans="1:10" x14ac:dyDescent="0.3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57</v>
      </c>
      <c r="G5" t="s">
        <v>82</v>
      </c>
      <c r="H5" t="s">
        <v>83</v>
      </c>
      <c r="I5" t="s">
        <v>84</v>
      </c>
      <c r="J5" t="s">
        <v>78</v>
      </c>
    </row>
    <row r="6" spans="1:10" x14ac:dyDescent="0.3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57</v>
      </c>
      <c r="G6" t="s">
        <v>90</v>
      </c>
      <c r="H6" t="s">
        <v>91</v>
      </c>
      <c r="I6" t="s">
        <v>92</v>
      </c>
      <c r="J6" t="s">
        <v>86</v>
      </c>
    </row>
    <row r="7" spans="1:10" x14ac:dyDescent="0.3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57</v>
      </c>
      <c r="G7" t="s">
        <v>98</v>
      </c>
      <c r="H7" t="s">
        <v>99</v>
      </c>
      <c r="I7" t="s">
        <v>100</v>
      </c>
      <c r="J7" t="s">
        <v>94</v>
      </c>
    </row>
    <row r="8" spans="1:10" x14ac:dyDescent="0.3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57</v>
      </c>
      <c r="G8" t="s">
        <v>106</v>
      </c>
      <c r="H8" t="s">
        <v>107</v>
      </c>
      <c r="I8" t="s">
        <v>108</v>
      </c>
      <c r="J8" t="s">
        <v>102</v>
      </c>
    </row>
    <row r="9" spans="1:10" x14ac:dyDescent="0.3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57</v>
      </c>
      <c r="G9" t="s">
        <v>114</v>
      </c>
      <c r="H9" t="s">
        <v>115</v>
      </c>
      <c r="I9" t="s">
        <v>116</v>
      </c>
      <c r="J9" t="s">
        <v>110</v>
      </c>
    </row>
    <row r="14" spans="1:10" x14ac:dyDescent="0.3">
      <c r="B14" s="12" t="s">
        <v>119</v>
      </c>
    </row>
    <row r="16" spans="1:10" x14ac:dyDescent="0.3">
      <c r="B16" s="11" t="s">
        <v>42</v>
      </c>
      <c r="C16" s="12" t="s">
        <v>45</v>
      </c>
    </row>
    <row r="17" spans="2:6" x14ac:dyDescent="0.3">
      <c r="B17" s="13" t="s">
        <v>93</v>
      </c>
      <c r="C17" t="str">
        <f>INDEX(A1:J9,E19,F19)</f>
        <v>Physical Education (Mr. White)</v>
      </c>
    </row>
    <row r="18" spans="2:6" x14ac:dyDescent="0.3">
      <c r="E18" s="12" t="s">
        <v>118</v>
      </c>
      <c r="F18" s="12" t="s">
        <v>117</v>
      </c>
    </row>
    <row r="19" spans="2:6" x14ac:dyDescent="0.3">
      <c r="E19">
        <f>MATCH(B17,A1:A9,0)</f>
        <v>7</v>
      </c>
      <c r="F19">
        <f>MATCH(C16,A1:J1,0)</f>
        <v>4</v>
      </c>
    </row>
    <row r="23" spans="2:6" x14ac:dyDescent="0.3">
      <c r="B23" t="s">
        <v>120</v>
      </c>
    </row>
    <row r="25" spans="2:6" x14ac:dyDescent="0.3">
      <c r="B25" s="11" t="s">
        <v>42</v>
      </c>
      <c r="C25" s="12" t="s">
        <v>45</v>
      </c>
      <c r="E25" t="str">
        <f>INDEX(D1:D9,MATCH("Science",A1:A9,0))</f>
        <v>Science (Mr. Brown)</v>
      </c>
    </row>
    <row r="26" spans="2:6" x14ac:dyDescent="0.3">
      <c r="B26" t="s">
        <v>85</v>
      </c>
      <c r="C26" t="str">
        <f>INDEX(A1:J9,MATCH(B26,A1:A9,0),MATCH(C25,A1:J1,0))</f>
        <v>Geography (Ms. Taylor)</v>
      </c>
    </row>
  </sheetData>
  <dataValidations count="3">
    <dataValidation type="list" allowBlank="1" showInputMessage="1" showErrorMessage="1" sqref="B17 B26" xr:uid="{99E62EC9-078E-434F-9197-5E59EB95DC8C}">
      <formula1>$A$2:$A$9</formula1>
    </dataValidation>
    <dataValidation type="list" allowBlank="1" showInputMessage="1" showErrorMessage="1" sqref="C16" xr:uid="{62AE03DC-A15B-4E65-B86F-E76D9869D9A8}">
      <formula1>$B$1:$J$1</formula1>
    </dataValidation>
    <dataValidation type="list" allowBlank="1" showInputMessage="1" showErrorMessage="1" sqref="C25" xr:uid="{773A3FB3-F9E6-4D8E-B896-F82994DFD3A4}">
      <formula1>$A$1:$J$1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VLOOKUP</vt:lpstr>
      <vt:lpstr>V-LOOKUP (RANGELOOKUP)</vt:lpstr>
      <vt:lpstr>VLOOKUP WITH MATCH</vt:lpstr>
      <vt:lpstr>MATCH AND INDEX</vt:lpstr>
      <vt:lpstr>Emp_Type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SHIIVAM KUMAR MISHRA</dc:creator>
  <cp:lastModifiedBy>SHIIVAM KUMAR MISHRA</cp:lastModifiedBy>
  <dcterms:created xsi:type="dcterms:W3CDTF">2015-06-05T18:17:20Z</dcterms:created>
  <dcterms:modified xsi:type="dcterms:W3CDTF">2025-05-02T10:50:50Z</dcterms:modified>
</cp:coreProperties>
</file>