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7.xml" ContentType="application/vnd.openxmlformats-officedocument.drawingml.chartshapes+xml"/>
  <Override PartName="/xl/drawings/drawing8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9.xml" ContentType="application/vnd.openxmlformats-officedocument.drawingml.chartshape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jo\Documents\GA\GitHub\Classes - Pristine\classes\projects1234\project_1\data\"/>
    </mc:Choice>
  </mc:AlternateContent>
  <xr:revisionPtr revIDLastSave="0" documentId="8_{69364BEA-3CCD-4C41-AB81-79FEEACE924D}" xr6:coauthVersionLast="43" xr6:coauthVersionMax="43" xr10:uidLastSave="{00000000-0000-0000-0000-000000000000}"/>
  <bookViews>
    <workbookView xWindow="-98" yWindow="-98" windowWidth="22695" windowHeight="14595" firstSheet="4" activeTab="6" xr2:uid="{F196179D-3A2F-4DF3-BA7E-9A64AB7E8DBC}"/>
  </bookViews>
  <sheets>
    <sheet name="Sheet1" sheetId="1" r:id="rId1"/>
    <sheet name="Sheet4" sheetId="4" r:id="rId2"/>
    <sheet name="Participation Rates (ACT Vs SAT" sheetId="6" r:id="rId3"/>
    <sheet name="Math Scores (SAT Vs ACT)" sheetId="7" r:id="rId4"/>
    <sheet name="Verbal_reading (SAT Vs ACT)" sheetId="9" r:id="rId5"/>
    <sheet name="Total Vs Composite (SAT Vs ACT)" sheetId="10" r:id="rId6"/>
    <sheet name="Formatted Data" sheetId="5" r:id="rId7"/>
    <sheet name="Sheet3" sheetId="3" r:id="rId8"/>
  </sheets>
  <definedNames>
    <definedName name="_xlnm._FilterDatabase" localSheetId="0" hidden="1">Sheet1!$A$1:$W$52</definedName>
    <definedName name="_xlnm._FilterDatabase" localSheetId="7" hidden="1">Sheet3!$A$1:$O$103</definedName>
  </definedNames>
  <calcPr calcId="191029"/>
  <pivotCaches>
    <pivotCache cacheId="17" r:id="rId9"/>
  </pivotCaches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3" i="5" l="1"/>
  <c r="X3" i="5"/>
  <c r="Y3" i="5"/>
  <c r="Z3" i="5"/>
  <c r="W4" i="5"/>
  <c r="X4" i="5"/>
  <c r="Y4" i="5"/>
  <c r="Z4" i="5"/>
  <c r="W5" i="5"/>
  <c r="X5" i="5"/>
  <c r="Y5" i="5"/>
  <c r="Z5" i="5"/>
  <c r="W6" i="5"/>
  <c r="X6" i="5"/>
  <c r="Y6" i="5"/>
  <c r="Z6" i="5"/>
  <c r="W7" i="5"/>
  <c r="X7" i="5"/>
  <c r="Y7" i="5"/>
  <c r="Z7" i="5"/>
  <c r="W8" i="5"/>
  <c r="X8" i="5"/>
  <c r="Y8" i="5"/>
  <c r="Z8" i="5"/>
  <c r="W9" i="5"/>
  <c r="X9" i="5"/>
  <c r="Y9" i="5"/>
  <c r="Z9" i="5"/>
  <c r="W10" i="5"/>
  <c r="X10" i="5"/>
  <c r="Y10" i="5"/>
  <c r="Z10" i="5"/>
  <c r="W11" i="5"/>
  <c r="X11" i="5"/>
  <c r="Y11" i="5"/>
  <c r="Z11" i="5"/>
  <c r="W12" i="5"/>
  <c r="X12" i="5"/>
  <c r="Y12" i="5"/>
  <c r="Z12" i="5"/>
  <c r="W13" i="5"/>
  <c r="X13" i="5"/>
  <c r="Y13" i="5"/>
  <c r="Z13" i="5"/>
  <c r="W14" i="5"/>
  <c r="X14" i="5"/>
  <c r="Y14" i="5"/>
  <c r="Z14" i="5"/>
  <c r="W15" i="5"/>
  <c r="X15" i="5"/>
  <c r="Y15" i="5"/>
  <c r="Z15" i="5"/>
  <c r="W16" i="5"/>
  <c r="X16" i="5"/>
  <c r="Y16" i="5"/>
  <c r="Z16" i="5"/>
  <c r="W17" i="5"/>
  <c r="X17" i="5"/>
  <c r="Y17" i="5"/>
  <c r="Z17" i="5"/>
  <c r="W18" i="5"/>
  <c r="X18" i="5"/>
  <c r="Y18" i="5"/>
  <c r="Z18" i="5"/>
  <c r="W19" i="5"/>
  <c r="X19" i="5"/>
  <c r="Y19" i="5"/>
  <c r="Z19" i="5"/>
  <c r="W20" i="5"/>
  <c r="X20" i="5"/>
  <c r="Y20" i="5"/>
  <c r="Z20" i="5"/>
  <c r="W21" i="5"/>
  <c r="X21" i="5"/>
  <c r="Y21" i="5"/>
  <c r="Z21" i="5"/>
  <c r="W22" i="5"/>
  <c r="X22" i="5"/>
  <c r="Y22" i="5"/>
  <c r="Z22" i="5"/>
  <c r="W23" i="5"/>
  <c r="X23" i="5"/>
  <c r="Y23" i="5"/>
  <c r="Z23" i="5"/>
  <c r="W24" i="5"/>
  <c r="X24" i="5"/>
  <c r="Y24" i="5"/>
  <c r="Z24" i="5"/>
  <c r="W25" i="5"/>
  <c r="X25" i="5"/>
  <c r="Y25" i="5"/>
  <c r="Z25" i="5"/>
  <c r="W26" i="5"/>
  <c r="X26" i="5"/>
  <c r="Y26" i="5"/>
  <c r="Z26" i="5"/>
  <c r="W27" i="5"/>
  <c r="X27" i="5"/>
  <c r="Y27" i="5"/>
  <c r="Z27" i="5"/>
  <c r="W28" i="5"/>
  <c r="X28" i="5"/>
  <c r="Y28" i="5"/>
  <c r="Z28" i="5"/>
  <c r="W29" i="5"/>
  <c r="X29" i="5"/>
  <c r="Y29" i="5"/>
  <c r="Z29" i="5"/>
  <c r="W30" i="5"/>
  <c r="X30" i="5"/>
  <c r="Y30" i="5"/>
  <c r="Z30" i="5"/>
  <c r="W31" i="5"/>
  <c r="X31" i="5"/>
  <c r="Y31" i="5"/>
  <c r="Z31" i="5"/>
  <c r="W32" i="5"/>
  <c r="X32" i="5"/>
  <c r="Y32" i="5"/>
  <c r="Z32" i="5"/>
  <c r="W33" i="5"/>
  <c r="X33" i="5"/>
  <c r="Y33" i="5"/>
  <c r="Z33" i="5"/>
  <c r="W34" i="5"/>
  <c r="X34" i="5"/>
  <c r="Y34" i="5"/>
  <c r="Z34" i="5"/>
  <c r="W35" i="5"/>
  <c r="X35" i="5"/>
  <c r="Y35" i="5"/>
  <c r="Z35" i="5"/>
  <c r="W36" i="5"/>
  <c r="X36" i="5"/>
  <c r="Y36" i="5"/>
  <c r="Z36" i="5"/>
  <c r="W37" i="5"/>
  <c r="X37" i="5"/>
  <c r="Y37" i="5"/>
  <c r="Z37" i="5"/>
  <c r="W38" i="5"/>
  <c r="X38" i="5"/>
  <c r="Y38" i="5"/>
  <c r="Z38" i="5"/>
  <c r="W39" i="5"/>
  <c r="X39" i="5"/>
  <c r="Y39" i="5"/>
  <c r="Z39" i="5"/>
  <c r="W40" i="5"/>
  <c r="X40" i="5"/>
  <c r="Y40" i="5"/>
  <c r="Z40" i="5"/>
  <c r="W41" i="5"/>
  <c r="X41" i="5"/>
  <c r="Y41" i="5"/>
  <c r="Z41" i="5"/>
  <c r="W42" i="5"/>
  <c r="X42" i="5"/>
  <c r="Y42" i="5"/>
  <c r="Z42" i="5"/>
  <c r="W43" i="5"/>
  <c r="X43" i="5"/>
  <c r="Y43" i="5"/>
  <c r="Z43" i="5"/>
  <c r="W44" i="5"/>
  <c r="X44" i="5"/>
  <c r="Y44" i="5"/>
  <c r="Z44" i="5"/>
  <c r="W45" i="5"/>
  <c r="X45" i="5"/>
  <c r="Y45" i="5"/>
  <c r="Z45" i="5"/>
  <c r="W46" i="5"/>
  <c r="X46" i="5"/>
  <c r="Y46" i="5"/>
  <c r="Z46" i="5"/>
  <c r="W47" i="5"/>
  <c r="X47" i="5"/>
  <c r="Y47" i="5"/>
  <c r="Z47" i="5"/>
  <c r="W48" i="5"/>
  <c r="X48" i="5"/>
  <c r="Y48" i="5"/>
  <c r="Z48" i="5"/>
  <c r="W49" i="5"/>
  <c r="X49" i="5"/>
  <c r="Y49" i="5"/>
  <c r="Z49" i="5"/>
  <c r="W50" i="5"/>
  <c r="X50" i="5"/>
  <c r="Y50" i="5"/>
  <c r="Z50" i="5"/>
  <c r="W51" i="5"/>
  <c r="X51" i="5"/>
  <c r="Y51" i="5"/>
  <c r="Z51" i="5"/>
  <c r="W52" i="5"/>
  <c r="X52" i="5"/>
  <c r="Y52" i="5"/>
  <c r="Z52" i="5"/>
  <c r="W53" i="5"/>
  <c r="X53" i="5"/>
  <c r="Y53" i="5"/>
  <c r="Z53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</calcChain>
</file>

<file path=xl/sharedStrings.xml><?xml version="1.0" encoding="utf-8"?>
<sst xmlns="http://schemas.openxmlformats.org/spreadsheetml/2006/main" count="581" uniqueCount="108">
  <si>
    <t>State</t>
  </si>
  <si>
    <t>Participation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</si>
  <si>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</si>
  <si>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</si>
  <si>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</si>
  <si>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</si>
  <si>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</si>
  <si>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</si>
  <si>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</si>
  <si>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</si>
  <si>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</si>
  <si>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</si>
  <si>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</si>
  <si>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</si>
  <si>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</si>
  <si>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</si>
  <si>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</si>
  <si>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</si>
  <si>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</si>
  <si>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</si>
  <si>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</si>
  <si>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</si>
  <si>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</si>
  <si>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</si>
  <si>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</si>
  <si>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</si>
  <si>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</si>
  <si>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</si>
  <si>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</si>
  <si>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</si>
  <si>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</si>
  <si>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</si>
  <si>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</si>
  <si>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</si>
  <si>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</si>
  <si>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</si>
  <si>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</si>
  <si>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</si>
  <si>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</si>
  <si>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</si>
  <si>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</si>
  <si>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</si>
  <si>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</si>
  <si>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</si>
  <si>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</si>
  <si>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</si>
  <si>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</si>
  <si>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</si>
  <si>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</si>
  <si>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</si>
  <si>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</si>
  <si>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</si>
  <si>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</si>
  <si>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ACT Participation</t>
  </si>
  <si>
    <t>ACT English</t>
  </si>
  <si>
    <t>ACT Math</t>
  </si>
  <si>
    <t>ACT Reading</t>
  </si>
  <si>
    <t>ACT Science</t>
  </si>
  <si>
    <t>ACT Composite</t>
  </si>
  <si>
    <t>SAT Participation</t>
  </si>
  <si>
    <t>SAT Evidence-Based Reading and Writing</t>
  </si>
  <si>
    <t>SAT Math</t>
  </si>
  <si>
    <t>SAT Total</t>
  </si>
  <si>
    <t>ACT Part Bloc</t>
  </si>
  <si>
    <t>&lt;40</t>
  </si>
  <si>
    <t>40-99</t>
  </si>
  <si>
    <t>100</t>
  </si>
  <si>
    <t>Row Labels</t>
  </si>
  <si>
    <t>Grand Total</t>
  </si>
  <si>
    <t>SAT Part Bloc</t>
  </si>
  <si>
    <t>&lt;10</t>
  </si>
  <si>
    <t>10 - &lt; 65</t>
  </si>
  <si>
    <t>66 - 100</t>
  </si>
  <si>
    <t>Tag</t>
  </si>
  <si>
    <t>Mod</t>
  </si>
  <si>
    <t>Ok</t>
  </si>
  <si>
    <t>Ext</t>
  </si>
  <si>
    <t>Mod-Low</t>
  </si>
  <si>
    <t>Target</t>
  </si>
  <si>
    <t>Mod-Mod</t>
  </si>
  <si>
    <t>High</t>
  </si>
  <si>
    <t>Year</t>
  </si>
  <si>
    <t>ACT_Participation</t>
  </si>
  <si>
    <t>ACT_English</t>
  </si>
  <si>
    <t>ACT_Math</t>
  </si>
  <si>
    <t>ACT_Reading</t>
  </si>
  <si>
    <t>ACT_Science</t>
  </si>
  <si>
    <t>ACT_Composite</t>
  </si>
  <si>
    <t>SAT_Participation</t>
  </si>
  <si>
    <t>SAT_Read_Write</t>
  </si>
  <si>
    <t>SAT_Math</t>
  </si>
  <si>
    <t>SAT_Total</t>
  </si>
  <si>
    <t>Column Labels</t>
  </si>
  <si>
    <t>2017 Data</t>
  </si>
  <si>
    <t>ACT Data</t>
  </si>
  <si>
    <t>Composite Score</t>
  </si>
  <si>
    <t>2018 Data</t>
  </si>
  <si>
    <t>SAT Data</t>
  </si>
  <si>
    <t>ACT 2017</t>
  </si>
  <si>
    <t>ACT 2018</t>
  </si>
  <si>
    <t>SAT 2017</t>
  </si>
  <si>
    <t>SAT 2018</t>
  </si>
  <si>
    <t>Participation Rates</t>
  </si>
  <si>
    <t>Maths Scores</t>
  </si>
  <si>
    <t>Verbal/ Reading Scores</t>
  </si>
  <si>
    <t>Total/ Composite Scores</t>
  </si>
  <si>
    <t>Sum of SAT_Total</t>
  </si>
  <si>
    <t>Sum of ACT_Composite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</si>
</sst>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5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00B050"/>
        <bgColor indexed="64"/>
      </patternFill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5">
    <xf numFmtId="0" fontId="0" fillId="0" borderId="0" xfId="0"/>
    <xf numFmtId="9" fontId="0" fillId="0" borderId="0" xfId="0" applyNumberFormat="1"/>
    <xf numFmtId="9" fontId="0" fillId="0" borderId="0" xfId="0" quotePrefix="1" applyNumberFormat="1"/>
    <xf numFmtId="165" fontId="0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2" fillId="2" borderId="1" xfId="0" applyFont="1" applyFill="1" applyBorder="1"/>
    <xf numFmtId="0" fontId="0" fillId="3" borderId="0" xfId="0" applyFill="1"/>
    <xf numFmtId="0" fontId="2" fillId="0" borderId="0" xfId="0" applyNumberFormat="1" applyFont="1"/>
    <xf numFmtId="0" fontId="0" fillId="4" borderId="0" xfId="0" quotePrefix="1" applyFill="1"/>
    <xf numFmtId="9" fontId="0" fillId="4" borderId="0" xfId="0" quotePrefix="1" applyNumberFormat="1" applyFill="1"/>
    <xf numFmtId="165" fontId="0" fillId="3" borderId="0" xfId="1" quotePrefix="1" applyNumberFormat="1" applyFont="1" applyFill="1" applyAlignment="1">
      <alignment horizontal="left" vertical="top"/>
    </xf>
    <xf numFmtId="0" fontId="2" fillId="0" borderId="0" xfId="0" applyFont="1"/>
    <xf numFmtId="0" fontId="0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E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calcChain" Target="calcChain.xml"/><Relationship Id="rId3" Type="http://schemas.openxmlformats.org/officeDocument/2006/relationships/chartsheet" Target="chartsheets/sheet1.xml"/><Relationship Id="rId7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4.xml"/><Relationship Id="rId11" Type="http://schemas.openxmlformats.org/officeDocument/2006/relationships/styles" Target="styles.xml"/><Relationship Id="rId5" Type="http://schemas.openxmlformats.org/officeDocument/2006/relationships/chartsheet" Target="chartsheets/sheet3.xml"/><Relationship Id="rId10" Type="http://schemas.openxmlformats.org/officeDocument/2006/relationships/theme" Target="theme/theme1.xml"/><Relationship Id="rId4" Type="http://schemas.openxmlformats.org/officeDocument/2006/relationships/chartsheet" Target="chartsheets/sheet2.xml"/><Relationship Id="rId9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ACT Participation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Sheet1!$A$2:$A$56</c:f>
              <c:strCache>
                <c:ptCount val="51"/>
                <c:pt idx="0">
                  <c:v>Iowa</c:v>
                </c:pt>
                <c:pt idx="1">
                  <c:v>North Dakota</c:v>
                </c:pt>
                <c:pt idx="2">
                  <c:v>Mississippi</c:v>
                </c:pt>
                <c:pt idx="3">
                  <c:v>South Dakota</c:v>
                </c:pt>
                <c:pt idx="4">
                  <c:v>Nebraska</c:v>
                </c:pt>
                <c:pt idx="5">
                  <c:v>Arkansas</c:v>
                </c:pt>
                <c:pt idx="6">
                  <c:v>Wyoming</c:v>
                </c:pt>
                <c:pt idx="7">
                  <c:v>Utah</c:v>
                </c:pt>
                <c:pt idx="8">
                  <c:v>Missouri</c:v>
                </c:pt>
                <c:pt idx="9">
                  <c:v>Wisconsin</c:v>
                </c:pt>
                <c:pt idx="10">
                  <c:v>Minnesota</c:v>
                </c:pt>
                <c:pt idx="11">
                  <c:v>Kansas</c:v>
                </c:pt>
                <c:pt idx="12">
                  <c:v>Louisiana</c:v>
                </c:pt>
                <c:pt idx="13">
                  <c:v>Kentucky</c:v>
                </c:pt>
                <c:pt idx="14">
                  <c:v>Alabama</c:v>
                </c:pt>
                <c:pt idx="15">
                  <c:v>Tennessee</c:v>
                </c:pt>
                <c:pt idx="16">
                  <c:v>Oklahoma</c:v>
                </c:pt>
                <c:pt idx="17">
                  <c:v>Illinois</c:v>
                </c:pt>
                <c:pt idx="18">
                  <c:v>Montana</c:v>
                </c:pt>
                <c:pt idx="19">
                  <c:v>New Mexico</c:v>
                </c:pt>
                <c:pt idx="20">
                  <c:v>Colorado</c:v>
                </c:pt>
                <c:pt idx="21">
                  <c:v>Ohio</c:v>
                </c:pt>
                <c:pt idx="22">
                  <c:v>West Virginia</c:v>
                </c:pt>
                <c:pt idx="23">
                  <c:v>Nevada</c:v>
                </c:pt>
                <c:pt idx="24">
                  <c:v>Arizona</c:v>
                </c:pt>
                <c:pt idx="25">
                  <c:v>Alaska</c:v>
                </c:pt>
                <c:pt idx="26">
                  <c:v>Oregon</c:v>
                </c:pt>
                <c:pt idx="27">
                  <c:v>North Carolina</c:v>
                </c:pt>
                <c:pt idx="28">
                  <c:v>South Carolina</c:v>
                </c:pt>
                <c:pt idx="29">
                  <c:v>California</c:v>
                </c:pt>
                <c:pt idx="30">
                  <c:v>Hawaii</c:v>
                </c:pt>
                <c:pt idx="31">
                  <c:v>Vermont</c:v>
                </c:pt>
                <c:pt idx="32">
                  <c:v>Georgia</c:v>
                </c:pt>
                <c:pt idx="33">
                  <c:v>Texas</c:v>
                </c:pt>
                <c:pt idx="34">
                  <c:v>Indiana</c:v>
                </c:pt>
                <c:pt idx="35">
                  <c:v>Washington</c:v>
                </c:pt>
                <c:pt idx="36">
                  <c:v>Pennsylvania</c:v>
                </c:pt>
                <c:pt idx="37">
                  <c:v>Virginia</c:v>
                </c:pt>
                <c:pt idx="38">
                  <c:v>New York</c:v>
                </c:pt>
                <c:pt idx="39">
                  <c:v>Maryland</c:v>
                </c:pt>
                <c:pt idx="40">
                  <c:v>New Jersey</c:v>
                </c:pt>
                <c:pt idx="41">
                  <c:v>Rhode Island</c:v>
                </c:pt>
                <c:pt idx="42">
                  <c:v>Massachusetts</c:v>
                </c:pt>
                <c:pt idx="43">
                  <c:v>Florida</c:v>
                </c:pt>
                <c:pt idx="44">
                  <c:v>Idaho</c:v>
                </c:pt>
                <c:pt idx="45">
                  <c:v>Maine</c:v>
                </c:pt>
                <c:pt idx="46">
                  <c:v>New Hampshire</c:v>
                </c:pt>
                <c:pt idx="47">
                  <c:v>Delaware</c:v>
                </c:pt>
                <c:pt idx="48">
                  <c:v>Michigan</c:v>
                </c:pt>
                <c:pt idx="49">
                  <c:v>Connecticut</c:v>
                </c:pt>
                <c:pt idx="50">
                  <c:v>District of Columbia</c:v>
                </c:pt>
              </c:strCache>
            </c:strRef>
          </c:cat>
          <c:val>
            <c:numRef>
              <c:f>Sheet1!$B$2:$B$56</c:f>
              <c:numCache>
                <c:formatCode>0%</c:formatCode>
                <c:ptCount val="55"/>
                <c:pt idx="0">
                  <c:v>0.67</c:v>
                </c:pt>
                <c:pt idx="1">
                  <c:v>0.98</c:v>
                </c:pt>
                <c:pt idx="2">
                  <c:v>1</c:v>
                </c:pt>
                <c:pt idx="3">
                  <c:v>0.8</c:v>
                </c:pt>
                <c:pt idx="4">
                  <c:v>0.84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0.73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0.93</c:v>
                </c:pt>
                <c:pt idx="18">
                  <c:v>1</c:v>
                </c:pt>
                <c:pt idx="19">
                  <c:v>0.66</c:v>
                </c:pt>
                <c:pt idx="20">
                  <c:v>1</c:v>
                </c:pt>
                <c:pt idx="21">
                  <c:v>0.75</c:v>
                </c:pt>
                <c:pt idx="22">
                  <c:v>0.69</c:v>
                </c:pt>
                <c:pt idx="23">
                  <c:v>1</c:v>
                </c:pt>
                <c:pt idx="24">
                  <c:v>0.62</c:v>
                </c:pt>
                <c:pt idx="25">
                  <c:v>0.65</c:v>
                </c:pt>
                <c:pt idx="26">
                  <c:v>0.4</c:v>
                </c:pt>
                <c:pt idx="27">
                  <c:v>1</c:v>
                </c:pt>
                <c:pt idx="28">
                  <c:v>1</c:v>
                </c:pt>
                <c:pt idx="29">
                  <c:v>0.31</c:v>
                </c:pt>
                <c:pt idx="30">
                  <c:v>0.9</c:v>
                </c:pt>
                <c:pt idx="31">
                  <c:v>0.28999999999999998</c:v>
                </c:pt>
                <c:pt idx="32">
                  <c:v>0.55000000000000004</c:v>
                </c:pt>
                <c:pt idx="33">
                  <c:v>0.45</c:v>
                </c:pt>
                <c:pt idx="34">
                  <c:v>0.35</c:v>
                </c:pt>
                <c:pt idx="35">
                  <c:v>0.28999999999999998</c:v>
                </c:pt>
                <c:pt idx="36">
                  <c:v>0.23</c:v>
                </c:pt>
                <c:pt idx="37">
                  <c:v>0.28999999999999998</c:v>
                </c:pt>
                <c:pt idx="38">
                  <c:v>0.31</c:v>
                </c:pt>
                <c:pt idx="39">
                  <c:v>0.28000000000000003</c:v>
                </c:pt>
                <c:pt idx="40">
                  <c:v>0.34</c:v>
                </c:pt>
                <c:pt idx="41">
                  <c:v>0.21</c:v>
                </c:pt>
                <c:pt idx="42">
                  <c:v>0.28999999999999998</c:v>
                </c:pt>
                <c:pt idx="43">
                  <c:v>0.73</c:v>
                </c:pt>
                <c:pt idx="44">
                  <c:v>0.38</c:v>
                </c:pt>
                <c:pt idx="45">
                  <c:v>0.08</c:v>
                </c:pt>
                <c:pt idx="46">
                  <c:v>0.18</c:v>
                </c:pt>
                <c:pt idx="47">
                  <c:v>0.18</c:v>
                </c:pt>
                <c:pt idx="48">
                  <c:v>0.28999999999999998</c:v>
                </c:pt>
                <c:pt idx="49">
                  <c:v>0.31</c:v>
                </c:pt>
                <c:pt idx="50">
                  <c:v>0.32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AD-4CD3-8492-24968B40E641}"/>
            </c:ext>
          </c:extLst>
        </c:ser>
        <c:ser>
          <c:idx val="1"/>
          <c:order val="1"/>
          <c:tx>
            <c:strRef>
              <c:f>Sheet1!$H$1</c:f>
              <c:strCache>
                <c:ptCount val="1"/>
                <c:pt idx="0">
                  <c:v>SAT Participation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Sheet1!$A$2:$A$56</c:f>
              <c:strCache>
                <c:ptCount val="51"/>
                <c:pt idx="0">
                  <c:v>Iowa</c:v>
                </c:pt>
                <c:pt idx="1">
                  <c:v>North Dakota</c:v>
                </c:pt>
                <c:pt idx="2">
                  <c:v>Mississippi</c:v>
                </c:pt>
                <c:pt idx="3">
                  <c:v>South Dakota</c:v>
                </c:pt>
                <c:pt idx="4">
                  <c:v>Nebraska</c:v>
                </c:pt>
                <c:pt idx="5">
                  <c:v>Arkansas</c:v>
                </c:pt>
                <c:pt idx="6">
                  <c:v>Wyoming</c:v>
                </c:pt>
                <c:pt idx="7">
                  <c:v>Utah</c:v>
                </c:pt>
                <c:pt idx="8">
                  <c:v>Missouri</c:v>
                </c:pt>
                <c:pt idx="9">
                  <c:v>Wisconsin</c:v>
                </c:pt>
                <c:pt idx="10">
                  <c:v>Minnesota</c:v>
                </c:pt>
                <c:pt idx="11">
                  <c:v>Kansas</c:v>
                </c:pt>
                <c:pt idx="12">
                  <c:v>Louisiana</c:v>
                </c:pt>
                <c:pt idx="13">
                  <c:v>Kentucky</c:v>
                </c:pt>
                <c:pt idx="14">
                  <c:v>Alabama</c:v>
                </c:pt>
                <c:pt idx="15">
                  <c:v>Tennessee</c:v>
                </c:pt>
                <c:pt idx="16">
                  <c:v>Oklahoma</c:v>
                </c:pt>
                <c:pt idx="17">
                  <c:v>Illinois</c:v>
                </c:pt>
                <c:pt idx="18">
                  <c:v>Montana</c:v>
                </c:pt>
                <c:pt idx="19">
                  <c:v>New Mexico</c:v>
                </c:pt>
                <c:pt idx="20">
                  <c:v>Colorado</c:v>
                </c:pt>
                <c:pt idx="21">
                  <c:v>Ohio</c:v>
                </c:pt>
                <c:pt idx="22">
                  <c:v>West Virginia</c:v>
                </c:pt>
                <c:pt idx="23">
                  <c:v>Nevada</c:v>
                </c:pt>
                <c:pt idx="24">
                  <c:v>Arizona</c:v>
                </c:pt>
                <c:pt idx="25">
                  <c:v>Alaska</c:v>
                </c:pt>
                <c:pt idx="26">
                  <c:v>Oregon</c:v>
                </c:pt>
                <c:pt idx="27">
                  <c:v>North Carolina</c:v>
                </c:pt>
                <c:pt idx="28">
                  <c:v>South Carolina</c:v>
                </c:pt>
                <c:pt idx="29">
                  <c:v>California</c:v>
                </c:pt>
                <c:pt idx="30">
                  <c:v>Hawaii</c:v>
                </c:pt>
                <c:pt idx="31">
                  <c:v>Vermont</c:v>
                </c:pt>
                <c:pt idx="32">
                  <c:v>Georgia</c:v>
                </c:pt>
                <c:pt idx="33">
                  <c:v>Texas</c:v>
                </c:pt>
                <c:pt idx="34">
                  <c:v>Indiana</c:v>
                </c:pt>
                <c:pt idx="35">
                  <c:v>Washington</c:v>
                </c:pt>
                <c:pt idx="36">
                  <c:v>Pennsylvania</c:v>
                </c:pt>
                <c:pt idx="37">
                  <c:v>Virginia</c:v>
                </c:pt>
                <c:pt idx="38">
                  <c:v>New York</c:v>
                </c:pt>
                <c:pt idx="39">
                  <c:v>Maryland</c:v>
                </c:pt>
                <c:pt idx="40">
                  <c:v>New Jersey</c:v>
                </c:pt>
                <c:pt idx="41">
                  <c:v>Rhode Island</c:v>
                </c:pt>
                <c:pt idx="42">
                  <c:v>Massachusetts</c:v>
                </c:pt>
                <c:pt idx="43">
                  <c:v>Florida</c:v>
                </c:pt>
                <c:pt idx="44">
                  <c:v>Idaho</c:v>
                </c:pt>
                <c:pt idx="45">
                  <c:v>Maine</c:v>
                </c:pt>
                <c:pt idx="46">
                  <c:v>New Hampshire</c:v>
                </c:pt>
                <c:pt idx="47">
                  <c:v>Delaware</c:v>
                </c:pt>
                <c:pt idx="48">
                  <c:v>Michigan</c:v>
                </c:pt>
                <c:pt idx="49">
                  <c:v>Connecticut</c:v>
                </c:pt>
                <c:pt idx="50">
                  <c:v>District of Columbia</c:v>
                </c:pt>
              </c:strCache>
            </c:strRef>
          </c:cat>
          <c:val>
            <c:numRef>
              <c:f>Sheet1!$H$2:$H$56</c:f>
              <c:numCache>
                <c:formatCode>0%</c:formatCode>
                <c:ptCount val="55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0.03</c:v>
                </c:pt>
                <c:pt idx="4">
                  <c:v>0.03</c:v>
                </c:pt>
                <c:pt idx="5">
                  <c:v>0.03</c:v>
                </c:pt>
                <c:pt idx="6">
                  <c:v>0.03</c:v>
                </c:pt>
                <c:pt idx="7">
                  <c:v>0.03</c:v>
                </c:pt>
                <c:pt idx="8">
                  <c:v>0.03</c:v>
                </c:pt>
                <c:pt idx="9">
                  <c:v>0.03</c:v>
                </c:pt>
                <c:pt idx="10">
                  <c:v>0.03</c:v>
                </c:pt>
                <c:pt idx="11">
                  <c:v>0.04</c:v>
                </c:pt>
                <c:pt idx="12">
                  <c:v>0.04</c:v>
                </c:pt>
                <c:pt idx="13">
                  <c:v>0.04</c:v>
                </c:pt>
                <c:pt idx="14">
                  <c:v>0.05</c:v>
                </c:pt>
                <c:pt idx="15">
                  <c:v>0.05</c:v>
                </c:pt>
                <c:pt idx="16">
                  <c:v>7.0000000000000007E-2</c:v>
                </c:pt>
                <c:pt idx="17">
                  <c:v>0.09</c:v>
                </c:pt>
                <c:pt idx="18">
                  <c:v>0.1</c:v>
                </c:pt>
                <c:pt idx="19">
                  <c:v>0.11</c:v>
                </c:pt>
                <c:pt idx="20">
                  <c:v>0.11</c:v>
                </c:pt>
                <c:pt idx="21">
                  <c:v>0.12</c:v>
                </c:pt>
                <c:pt idx="22">
                  <c:v>0.14000000000000001</c:v>
                </c:pt>
                <c:pt idx="23">
                  <c:v>0.26</c:v>
                </c:pt>
                <c:pt idx="24">
                  <c:v>0.3</c:v>
                </c:pt>
                <c:pt idx="25">
                  <c:v>0.38</c:v>
                </c:pt>
                <c:pt idx="26">
                  <c:v>0.43</c:v>
                </c:pt>
                <c:pt idx="27">
                  <c:v>0.49</c:v>
                </c:pt>
                <c:pt idx="28">
                  <c:v>0.5</c:v>
                </c:pt>
                <c:pt idx="29">
                  <c:v>0.53</c:v>
                </c:pt>
                <c:pt idx="30">
                  <c:v>0.55000000000000004</c:v>
                </c:pt>
                <c:pt idx="31">
                  <c:v>0.6</c:v>
                </c:pt>
                <c:pt idx="32">
                  <c:v>0.61</c:v>
                </c:pt>
                <c:pt idx="33">
                  <c:v>0.62</c:v>
                </c:pt>
                <c:pt idx="34">
                  <c:v>0.63</c:v>
                </c:pt>
                <c:pt idx="35">
                  <c:v>0.64</c:v>
                </c:pt>
                <c:pt idx="36">
                  <c:v>0.65</c:v>
                </c:pt>
                <c:pt idx="37">
                  <c:v>0.65</c:v>
                </c:pt>
                <c:pt idx="38">
                  <c:v>0.67</c:v>
                </c:pt>
                <c:pt idx="39">
                  <c:v>0.69</c:v>
                </c:pt>
                <c:pt idx="40">
                  <c:v>0.7</c:v>
                </c:pt>
                <c:pt idx="41">
                  <c:v>0.71</c:v>
                </c:pt>
                <c:pt idx="42">
                  <c:v>0.76</c:v>
                </c:pt>
                <c:pt idx="43">
                  <c:v>0.83</c:v>
                </c:pt>
                <c:pt idx="44">
                  <c:v>0.93</c:v>
                </c:pt>
                <c:pt idx="45">
                  <c:v>0.95</c:v>
                </c:pt>
                <c:pt idx="46">
                  <c:v>0.96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AD-4CD3-8492-24968B40E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239215"/>
        <c:axId val="403464719"/>
      </c:lineChart>
      <c:catAx>
        <c:axId val="188239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464719"/>
        <c:crosses val="autoZero"/>
        <c:auto val="1"/>
        <c:lblAlgn val="ctr"/>
        <c:lblOffset val="100"/>
        <c:noMultiLvlLbl val="0"/>
      </c:catAx>
      <c:valAx>
        <c:axId val="403464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239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SAT Vs ACT Participation Rates over 2 years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'Formatted Data'!$K$2</c:f>
              <c:strCache>
                <c:ptCount val="1"/>
                <c:pt idx="0">
                  <c:v>ACT 2017</c:v>
                </c:pt>
              </c:strCache>
            </c:strRef>
          </c:tx>
          <c:spPr>
            <a:ln w="28575" cap="rnd">
              <a:solidFill>
                <a:srgbClr val="0070C0">
                  <a:alpha val="31000"/>
                </a:srgbClr>
              </a:solidFill>
              <a:round/>
            </a:ln>
            <a:effectLst/>
          </c:spPr>
          <c:marker>
            <c:symbol val="none"/>
          </c:marker>
          <c:cat>
            <c:strRef>
              <c:f>'Formatted Data'!$J$3:$J$53</c:f>
              <c:strCache>
                <c:ptCount val="51"/>
                <c:pt idx="0">
                  <c:v>Connecticut</c:v>
                </c:pt>
                <c:pt idx="1">
                  <c:v>Delaware</c:v>
                </c:pt>
                <c:pt idx="2">
                  <c:v>Michigan</c:v>
                </c:pt>
                <c:pt idx="3">
                  <c:v>Idaho</c:v>
                </c:pt>
                <c:pt idx="4">
                  <c:v>Colorado</c:v>
                </c:pt>
                <c:pt idx="5">
                  <c:v>Maine</c:v>
                </c:pt>
                <c:pt idx="6">
                  <c:v>Illinois</c:v>
                </c:pt>
                <c:pt idx="7">
                  <c:v>Florida</c:v>
                </c:pt>
                <c:pt idx="8">
                  <c:v>Rhode Island</c:v>
                </c:pt>
                <c:pt idx="9">
                  <c:v>New Hampshire</c:v>
                </c:pt>
                <c:pt idx="10">
                  <c:v>District of Columbia</c:v>
                </c:pt>
                <c:pt idx="11">
                  <c:v>New Jersey</c:v>
                </c:pt>
                <c:pt idx="12">
                  <c:v>Massachusetts</c:v>
                </c:pt>
                <c:pt idx="13">
                  <c:v>New York</c:v>
                </c:pt>
                <c:pt idx="14">
                  <c:v>Maryland</c:v>
                </c:pt>
                <c:pt idx="15">
                  <c:v>Pennsylvania</c:v>
                </c:pt>
                <c:pt idx="16">
                  <c:v>Georgia</c:v>
                </c:pt>
                <c:pt idx="17">
                  <c:v>Washington</c:v>
                </c:pt>
                <c:pt idx="18">
                  <c:v>Virginia</c:v>
                </c:pt>
                <c:pt idx="19">
                  <c:v>Indiana</c:v>
                </c:pt>
                <c:pt idx="20">
                  <c:v>Texas</c:v>
                </c:pt>
                <c:pt idx="21">
                  <c:v>Vermont</c:v>
                </c:pt>
                <c:pt idx="22">
                  <c:v>California</c:v>
                </c:pt>
                <c:pt idx="23">
                  <c:v>Hawaii</c:v>
                </c:pt>
                <c:pt idx="24">
                  <c:v>South Carolina</c:v>
                </c:pt>
                <c:pt idx="25">
                  <c:v>North Carolina</c:v>
                </c:pt>
                <c:pt idx="26">
                  <c:v>Oregon</c:v>
                </c:pt>
                <c:pt idx="27">
                  <c:v>Alaska</c:v>
                </c:pt>
                <c:pt idx="28">
                  <c:v>Arizona</c:v>
                </c:pt>
                <c:pt idx="29">
                  <c:v>West Virginia</c:v>
                </c:pt>
                <c:pt idx="30">
                  <c:v>Nevada</c:v>
                </c:pt>
                <c:pt idx="31">
                  <c:v>Ohio</c:v>
                </c:pt>
                <c:pt idx="32">
                  <c:v>New Mexico</c:v>
                </c:pt>
                <c:pt idx="33">
                  <c:v>Montana</c:v>
                </c:pt>
                <c:pt idx="34">
                  <c:v>Oklahoma</c:v>
                </c:pt>
                <c:pt idx="35">
                  <c:v>Alabama</c:v>
                </c:pt>
                <c:pt idx="36">
                  <c:v>Tennessee</c:v>
                </c:pt>
                <c:pt idx="37">
                  <c:v>Arkansas</c:v>
                </c:pt>
                <c:pt idx="38">
                  <c:v>Louisiana</c:v>
                </c:pt>
                <c:pt idx="39">
                  <c:v>Kansas</c:v>
                </c:pt>
                <c:pt idx="40">
                  <c:v>Kentucky</c:v>
                </c:pt>
                <c:pt idx="41">
                  <c:v>Utah</c:v>
                </c:pt>
                <c:pt idx="42">
                  <c:v>Minnesota</c:v>
                </c:pt>
                <c:pt idx="43">
                  <c:v>Missouri</c:v>
                </c:pt>
                <c:pt idx="44">
                  <c:v>Wyoming</c:v>
                </c:pt>
                <c:pt idx="45">
                  <c:v>Wisconsin</c:v>
                </c:pt>
                <c:pt idx="46">
                  <c:v>South Dakota</c:v>
                </c:pt>
                <c:pt idx="47">
                  <c:v>Nebraska</c:v>
                </c:pt>
                <c:pt idx="48">
                  <c:v>Iowa</c:v>
                </c:pt>
                <c:pt idx="49">
                  <c:v>Mississippi</c:v>
                </c:pt>
                <c:pt idx="50">
                  <c:v>North Dakota</c:v>
                </c:pt>
              </c:strCache>
            </c:strRef>
          </c:cat>
          <c:val>
            <c:numRef>
              <c:f>'Formatted Data'!$K$3:$K$53</c:f>
              <c:numCache>
                <c:formatCode>General</c:formatCode>
                <c:ptCount val="51"/>
                <c:pt idx="0">
                  <c:v>31</c:v>
                </c:pt>
                <c:pt idx="1">
                  <c:v>18</c:v>
                </c:pt>
                <c:pt idx="2">
                  <c:v>29</c:v>
                </c:pt>
                <c:pt idx="3">
                  <c:v>38</c:v>
                </c:pt>
                <c:pt idx="4">
                  <c:v>100</c:v>
                </c:pt>
                <c:pt idx="5">
                  <c:v>8</c:v>
                </c:pt>
                <c:pt idx="6">
                  <c:v>93</c:v>
                </c:pt>
                <c:pt idx="7">
                  <c:v>73</c:v>
                </c:pt>
                <c:pt idx="8">
                  <c:v>21</c:v>
                </c:pt>
                <c:pt idx="9">
                  <c:v>18</c:v>
                </c:pt>
                <c:pt idx="10">
                  <c:v>32</c:v>
                </c:pt>
                <c:pt idx="11">
                  <c:v>34</c:v>
                </c:pt>
                <c:pt idx="12">
                  <c:v>29</c:v>
                </c:pt>
                <c:pt idx="13">
                  <c:v>31</c:v>
                </c:pt>
                <c:pt idx="14">
                  <c:v>28</c:v>
                </c:pt>
                <c:pt idx="15">
                  <c:v>23</c:v>
                </c:pt>
                <c:pt idx="16">
                  <c:v>55</c:v>
                </c:pt>
                <c:pt idx="17">
                  <c:v>29</c:v>
                </c:pt>
                <c:pt idx="18">
                  <c:v>29</c:v>
                </c:pt>
                <c:pt idx="19">
                  <c:v>35</c:v>
                </c:pt>
                <c:pt idx="20">
                  <c:v>45</c:v>
                </c:pt>
                <c:pt idx="21">
                  <c:v>29</c:v>
                </c:pt>
                <c:pt idx="22">
                  <c:v>31</c:v>
                </c:pt>
                <c:pt idx="23">
                  <c:v>90</c:v>
                </c:pt>
                <c:pt idx="24">
                  <c:v>100</c:v>
                </c:pt>
                <c:pt idx="25">
                  <c:v>100</c:v>
                </c:pt>
                <c:pt idx="26">
                  <c:v>40</c:v>
                </c:pt>
                <c:pt idx="27">
                  <c:v>65</c:v>
                </c:pt>
                <c:pt idx="28">
                  <c:v>62</c:v>
                </c:pt>
                <c:pt idx="29">
                  <c:v>69</c:v>
                </c:pt>
                <c:pt idx="30">
                  <c:v>100</c:v>
                </c:pt>
                <c:pt idx="31">
                  <c:v>75</c:v>
                </c:pt>
                <c:pt idx="32">
                  <c:v>66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73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80</c:v>
                </c:pt>
                <c:pt idx="47">
                  <c:v>84</c:v>
                </c:pt>
                <c:pt idx="48">
                  <c:v>67</c:v>
                </c:pt>
                <c:pt idx="49">
                  <c:v>100</c:v>
                </c:pt>
                <c:pt idx="50">
                  <c:v>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2E-48B2-9045-B3C43D1CEEB8}"/>
            </c:ext>
          </c:extLst>
        </c:ser>
        <c:ser>
          <c:idx val="1"/>
          <c:order val="1"/>
          <c:tx>
            <c:strRef>
              <c:f>'Formatted Data'!$L$2</c:f>
              <c:strCache>
                <c:ptCount val="1"/>
                <c:pt idx="0">
                  <c:v>ACT 2018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'Formatted Data'!$J$3:$J$53</c:f>
              <c:strCache>
                <c:ptCount val="51"/>
                <c:pt idx="0">
                  <c:v>Connecticut</c:v>
                </c:pt>
                <c:pt idx="1">
                  <c:v>Delaware</c:v>
                </c:pt>
                <c:pt idx="2">
                  <c:v>Michigan</c:v>
                </c:pt>
                <c:pt idx="3">
                  <c:v>Idaho</c:v>
                </c:pt>
                <c:pt idx="4">
                  <c:v>Colorado</c:v>
                </c:pt>
                <c:pt idx="5">
                  <c:v>Maine</c:v>
                </c:pt>
                <c:pt idx="6">
                  <c:v>Illinois</c:v>
                </c:pt>
                <c:pt idx="7">
                  <c:v>Florida</c:v>
                </c:pt>
                <c:pt idx="8">
                  <c:v>Rhode Island</c:v>
                </c:pt>
                <c:pt idx="9">
                  <c:v>New Hampshire</c:v>
                </c:pt>
                <c:pt idx="10">
                  <c:v>District of Columbia</c:v>
                </c:pt>
                <c:pt idx="11">
                  <c:v>New Jersey</c:v>
                </c:pt>
                <c:pt idx="12">
                  <c:v>Massachusetts</c:v>
                </c:pt>
                <c:pt idx="13">
                  <c:v>New York</c:v>
                </c:pt>
                <c:pt idx="14">
                  <c:v>Maryland</c:v>
                </c:pt>
                <c:pt idx="15">
                  <c:v>Pennsylvania</c:v>
                </c:pt>
                <c:pt idx="16">
                  <c:v>Georgia</c:v>
                </c:pt>
                <c:pt idx="17">
                  <c:v>Washington</c:v>
                </c:pt>
                <c:pt idx="18">
                  <c:v>Virginia</c:v>
                </c:pt>
                <c:pt idx="19">
                  <c:v>Indiana</c:v>
                </c:pt>
                <c:pt idx="20">
                  <c:v>Texas</c:v>
                </c:pt>
                <c:pt idx="21">
                  <c:v>Vermont</c:v>
                </c:pt>
                <c:pt idx="22">
                  <c:v>California</c:v>
                </c:pt>
                <c:pt idx="23">
                  <c:v>Hawaii</c:v>
                </c:pt>
                <c:pt idx="24">
                  <c:v>South Carolina</c:v>
                </c:pt>
                <c:pt idx="25">
                  <c:v>North Carolina</c:v>
                </c:pt>
                <c:pt idx="26">
                  <c:v>Oregon</c:v>
                </c:pt>
                <c:pt idx="27">
                  <c:v>Alaska</c:v>
                </c:pt>
                <c:pt idx="28">
                  <c:v>Arizona</c:v>
                </c:pt>
                <c:pt idx="29">
                  <c:v>West Virginia</c:v>
                </c:pt>
                <c:pt idx="30">
                  <c:v>Nevada</c:v>
                </c:pt>
                <c:pt idx="31">
                  <c:v>Ohio</c:v>
                </c:pt>
                <c:pt idx="32">
                  <c:v>New Mexico</c:v>
                </c:pt>
                <c:pt idx="33">
                  <c:v>Montana</c:v>
                </c:pt>
                <c:pt idx="34">
                  <c:v>Oklahoma</c:v>
                </c:pt>
                <c:pt idx="35">
                  <c:v>Alabama</c:v>
                </c:pt>
                <c:pt idx="36">
                  <c:v>Tennessee</c:v>
                </c:pt>
                <c:pt idx="37">
                  <c:v>Arkansas</c:v>
                </c:pt>
                <c:pt idx="38">
                  <c:v>Louisiana</c:v>
                </c:pt>
                <c:pt idx="39">
                  <c:v>Kansas</c:v>
                </c:pt>
                <c:pt idx="40">
                  <c:v>Kentucky</c:v>
                </c:pt>
                <c:pt idx="41">
                  <c:v>Utah</c:v>
                </c:pt>
                <c:pt idx="42">
                  <c:v>Minnesota</c:v>
                </c:pt>
                <c:pt idx="43">
                  <c:v>Missouri</c:v>
                </c:pt>
                <c:pt idx="44">
                  <c:v>Wyoming</c:v>
                </c:pt>
                <c:pt idx="45">
                  <c:v>Wisconsin</c:v>
                </c:pt>
                <c:pt idx="46">
                  <c:v>South Dakota</c:v>
                </c:pt>
                <c:pt idx="47">
                  <c:v>Nebraska</c:v>
                </c:pt>
                <c:pt idx="48">
                  <c:v>Iowa</c:v>
                </c:pt>
                <c:pt idx="49">
                  <c:v>Mississippi</c:v>
                </c:pt>
                <c:pt idx="50">
                  <c:v>North Dakota</c:v>
                </c:pt>
              </c:strCache>
            </c:strRef>
          </c:cat>
          <c:val>
            <c:numRef>
              <c:f>'Formatted Data'!$L$3:$L$53</c:f>
              <c:numCache>
                <c:formatCode>General</c:formatCode>
                <c:ptCount val="51"/>
                <c:pt idx="0">
                  <c:v>26</c:v>
                </c:pt>
                <c:pt idx="1">
                  <c:v>17</c:v>
                </c:pt>
                <c:pt idx="2">
                  <c:v>22</c:v>
                </c:pt>
                <c:pt idx="3">
                  <c:v>36</c:v>
                </c:pt>
                <c:pt idx="4">
                  <c:v>30</c:v>
                </c:pt>
                <c:pt idx="5">
                  <c:v>7</c:v>
                </c:pt>
                <c:pt idx="6">
                  <c:v>43</c:v>
                </c:pt>
                <c:pt idx="7">
                  <c:v>66</c:v>
                </c:pt>
                <c:pt idx="8">
                  <c:v>15</c:v>
                </c:pt>
                <c:pt idx="9">
                  <c:v>16</c:v>
                </c:pt>
                <c:pt idx="10">
                  <c:v>32</c:v>
                </c:pt>
                <c:pt idx="11">
                  <c:v>31</c:v>
                </c:pt>
                <c:pt idx="12">
                  <c:v>25</c:v>
                </c:pt>
                <c:pt idx="13">
                  <c:v>27</c:v>
                </c:pt>
                <c:pt idx="14">
                  <c:v>31</c:v>
                </c:pt>
                <c:pt idx="15">
                  <c:v>20</c:v>
                </c:pt>
                <c:pt idx="16">
                  <c:v>53</c:v>
                </c:pt>
                <c:pt idx="17">
                  <c:v>24</c:v>
                </c:pt>
                <c:pt idx="18">
                  <c:v>24</c:v>
                </c:pt>
                <c:pt idx="19">
                  <c:v>32</c:v>
                </c:pt>
                <c:pt idx="20">
                  <c:v>41</c:v>
                </c:pt>
                <c:pt idx="21">
                  <c:v>24</c:v>
                </c:pt>
                <c:pt idx="22">
                  <c:v>27</c:v>
                </c:pt>
                <c:pt idx="23">
                  <c:v>89</c:v>
                </c:pt>
                <c:pt idx="24">
                  <c:v>100</c:v>
                </c:pt>
                <c:pt idx="25">
                  <c:v>100</c:v>
                </c:pt>
                <c:pt idx="26">
                  <c:v>42</c:v>
                </c:pt>
                <c:pt idx="27">
                  <c:v>33</c:v>
                </c:pt>
                <c:pt idx="28">
                  <c:v>66</c:v>
                </c:pt>
                <c:pt idx="29">
                  <c:v>65</c:v>
                </c:pt>
                <c:pt idx="30">
                  <c:v>100</c:v>
                </c:pt>
                <c:pt idx="31">
                  <c:v>100</c:v>
                </c:pt>
                <c:pt idx="32">
                  <c:v>67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71</c:v>
                </c:pt>
                <c:pt idx="40">
                  <c:v>100</c:v>
                </c:pt>
                <c:pt idx="41">
                  <c:v>100</c:v>
                </c:pt>
                <c:pt idx="42">
                  <c:v>99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77</c:v>
                </c:pt>
                <c:pt idx="47">
                  <c:v>100</c:v>
                </c:pt>
                <c:pt idx="48">
                  <c:v>68</c:v>
                </c:pt>
                <c:pt idx="49">
                  <c:v>100</c:v>
                </c:pt>
                <c:pt idx="50">
                  <c:v>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2E-48B2-9045-B3C43D1CEEB8}"/>
            </c:ext>
          </c:extLst>
        </c:ser>
        <c:ser>
          <c:idx val="2"/>
          <c:order val="2"/>
          <c:tx>
            <c:strRef>
              <c:f>'Formatted Data'!$M$2</c:f>
              <c:strCache>
                <c:ptCount val="1"/>
                <c:pt idx="0">
                  <c:v>SAT 2017</c:v>
                </c:pt>
              </c:strCache>
            </c:strRef>
          </c:tx>
          <c:spPr>
            <a:ln w="28575" cap="rnd">
              <a:solidFill>
                <a:srgbClr val="E00000">
                  <a:alpha val="19000"/>
                </a:srgbClr>
              </a:solidFill>
              <a:round/>
            </a:ln>
            <a:effectLst/>
          </c:spPr>
          <c:marker>
            <c:symbol val="none"/>
          </c:marker>
          <c:dLbls>
            <c:dLbl>
              <c:idx val="4"/>
              <c:layout>
                <c:manualLayout>
                  <c:x val="-8.7458496757590293E-2"/>
                  <c:y val="1.0467106581848488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42E-48B2-9045-B3C43D1CEEB8}"/>
                </c:ext>
              </c:extLst>
            </c:dLbl>
            <c:dLbl>
              <c:idx val="6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42E-48B2-9045-B3C43D1CEEB8}"/>
                </c:ext>
              </c:extLst>
            </c:dLbl>
            <c:dLbl>
              <c:idx val="10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42E-48B2-9045-B3C43D1CEEB8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'Formatted Data'!$J$3:$J$53</c:f>
              <c:strCache>
                <c:ptCount val="51"/>
                <c:pt idx="0">
                  <c:v>Connecticut</c:v>
                </c:pt>
                <c:pt idx="1">
                  <c:v>Delaware</c:v>
                </c:pt>
                <c:pt idx="2">
                  <c:v>Michigan</c:v>
                </c:pt>
                <c:pt idx="3">
                  <c:v>Idaho</c:v>
                </c:pt>
                <c:pt idx="4">
                  <c:v>Colorado</c:v>
                </c:pt>
                <c:pt idx="5">
                  <c:v>Maine</c:v>
                </c:pt>
                <c:pt idx="6">
                  <c:v>Illinois</c:v>
                </c:pt>
                <c:pt idx="7">
                  <c:v>Florida</c:v>
                </c:pt>
                <c:pt idx="8">
                  <c:v>Rhode Island</c:v>
                </c:pt>
                <c:pt idx="9">
                  <c:v>New Hampshire</c:v>
                </c:pt>
                <c:pt idx="10">
                  <c:v>District of Columbia</c:v>
                </c:pt>
                <c:pt idx="11">
                  <c:v>New Jersey</c:v>
                </c:pt>
                <c:pt idx="12">
                  <c:v>Massachusetts</c:v>
                </c:pt>
                <c:pt idx="13">
                  <c:v>New York</c:v>
                </c:pt>
                <c:pt idx="14">
                  <c:v>Maryland</c:v>
                </c:pt>
                <c:pt idx="15">
                  <c:v>Pennsylvania</c:v>
                </c:pt>
                <c:pt idx="16">
                  <c:v>Georgia</c:v>
                </c:pt>
                <c:pt idx="17">
                  <c:v>Washington</c:v>
                </c:pt>
                <c:pt idx="18">
                  <c:v>Virginia</c:v>
                </c:pt>
                <c:pt idx="19">
                  <c:v>Indiana</c:v>
                </c:pt>
                <c:pt idx="20">
                  <c:v>Texas</c:v>
                </c:pt>
                <c:pt idx="21">
                  <c:v>Vermont</c:v>
                </c:pt>
                <c:pt idx="22">
                  <c:v>California</c:v>
                </c:pt>
                <c:pt idx="23">
                  <c:v>Hawaii</c:v>
                </c:pt>
                <c:pt idx="24">
                  <c:v>South Carolina</c:v>
                </c:pt>
                <c:pt idx="25">
                  <c:v>North Carolina</c:v>
                </c:pt>
                <c:pt idx="26">
                  <c:v>Oregon</c:v>
                </c:pt>
                <c:pt idx="27">
                  <c:v>Alaska</c:v>
                </c:pt>
                <c:pt idx="28">
                  <c:v>Arizona</c:v>
                </c:pt>
                <c:pt idx="29">
                  <c:v>West Virginia</c:v>
                </c:pt>
                <c:pt idx="30">
                  <c:v>Nevada</c:v>
                </c:pt>
                <c:pt idx="31">
                  <c:v>Ohio</c:v>
                </c:pt>
                <c:pt idx="32">
                  <c:v>New Mexico</c:v>
                </c:pt>
                <c:pt idx="33">
                  <c:v>Montana</c:v>
                </c:pt>
                <c:pt idx="34">
                  <c:v>Oklahoma</c:v>
                </c:pt>
                <c:pt idx="35">
                  <c:v>Alabama</c:v>
                </c:pt>
                <c:pt idx="36">
                  <c:v>Tennessee</c:v>
                </c:pt>
                <c:pt idx="37">
                  <c:v>Arkansas</c:v>
                </c:pt>
                <c:pt idx="38">
                  <c:v>Louisiana</c:v>
                </c:pt>
                <c:pt idx="39">
                  <c:v>Kansas</c:v>
                </c:pt>
                <c:pt idx="40">
                  <c:v>Kentucky</c:v>
                </c:pt>
                <c:pt idx="41">
                  <c:v>Utah</c:v>
                </c:pt>
                <c:pt idx="42">
                  <c:v>Minnesota</c:v>
                </c:pt>
                <c:pt idx="43">
                  <c:v>Missouri</c:v>
                </c:pt>
                <c:pt idx="44">
                  <c:v>Wyoming</c:v>
                </c:pt>
                <c:pt idx="45">
                  <c:v>Wisconsin</c:v>
                </c:pt>
                <c:pt idx="46">
                  <c:v>South Dakota</c:v>
                </c:pt>
                <c:pt idx="47">
                  <c:v>Nebraska</c:v>
                </c:pt>
                <c:pt idx="48">
                  <c:v>Iowa</c:v>
                </c:pt>
                <c:pt idx="49">
                  <c:v>Mississippi</c:v>
                </c:pt>
                <c:pt idx="50">
                  <c:v>North Dakota</c:v>
                </c:pt>
              </c:strCache>
            </c:strRef>
          </c:cat>
          <c:val>
            <c:numRef>
              <c:f>'Formatted Data'!$M$3:$M$53</c:f>
              <c:numCache>
                <c:formatCode>General</c:formatCode>
                <c:ptCount val="5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93</c:v>
                </c:pt>
                <c:pt idx="4">
                  <c:v>11</c:v>
                </c:pt>
                <c:pt idx="5">
                  <c:v>95</c:v>
                </c:pt>
                <c:pt idx="6">
                  <c:v>9</c:v>
                </c:pt>
                <c:pt idx="7">
                  <c:v>83</c:v>
                </c:pt>
                <c:pt idx="8">
                  <c:v>71</c:v>
                </c:pt>
                <c:pt idx="9">
                  <c:v>96</c:v>
                </c:pt>
                <c:pt idx="10">
                  <c:v>100</c:v>
                </c:pt>
                <c:pt idx="11">
                  <c:v>70</c:v>
                </c:pt>
                <c:pt idx="12">
                  <c:v>76</c:v>
                </c:pt>
                <c:pt idx="13">
                  <c:v>67</c:v>
                </c:pt>
                <c:pt idx="14">
                  <c:v>69</c:v>
                </c:pt>
                <c:pt idx="15">
                  <c:v>65</c:v>
                </c:pt>
                <c:pt idx="16">
                  <c:v>61</c:v>
                </c:pt>
                <c:pt idx="17">
                  <c:v>64</c:v>
                </c:pt>
                <c:pt idx="18">
                  <c:v>65</c:v>
                </c:pt>
                <c:pt idx="19">
                  <c:v>63</c:v>
                </c:pt>
                <c:pt idx="20">
                  <c:v>62</c:v>
                </c:pt>
                <c:pt idx="21">
                  <c:v>60</c:v>
                </c:pt>
                <c:pt idx="22">
                  <c:v>53</c:v>
                </c:pt>
                <c:pt idx="23">
                  <c:v>55</c:v>
                </c:pt>
                <c:pt idx="24">
                  <c:v>50</c:v>
                </c:pt>
                <c:pt idx="25">
                  <c:v>49</c:v>
                </c:pt>
                <c:pt idx="26">
                  <c:v>43</c:v>
                </c:pt>
                <c:pt idx="27">
                  <c:v>38</c:v>
                </c:pt>
                <c:pt idx="28">
                  <c:v>30</c:v>
                </c:pt>
                <c:pt idx="29">
                  <c:v>14</c:v>
                </c:pt>
                <c:pt idx="30">
                  <c:v>26</c:v>
                </c:pt>
                <c:pt idx="31">
                  <c:v>12</c:v>
                </c:pt>
                <c:pt idx="32">
                  <c:v>11</c:v>
                </c:pt>
                <c:pt idx="33">
                  <c:v>10</c:v>
                </c:pt>
                <c:pt idx="34">
                  <c:v>7</c:v>
                </c:pt>
                <c:pt idx="35">
                  <c:v>5</c:v>
                </c:pt>
                <c:pt idx="36">
                  <c:v>5</c:v>
                </c:pt>
                <c:pt idx="37">
                  <c:v>3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2E-48B2-9045-B3C43D1CEEB8}"/>
            </c:ext>
          </c:extLst>
        </c:ser>
        <c:ser>
          <c:idx val="3"/>
          <c:order val="3"/>
          <c:tx>
            <c:strRef>
              <c:f>'Formatted Data'!$N$2</c:f>
              <c:strCache>
                <c:ptCount val="1"/>
                <c:pt idx="0">
                  <c:v>SAT 2018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'Formatted Data'!$J$3:$J$53</c:f>
              <c:strCache>
                <c:ptCount val="51"/>
                <c:pt idx="0">
                  <c:v>Connecticut</c:v>
                </c:pt>
                <c:pt idx="1">
                  <c:v>Delaware</c:v>
                </c:pt>
                <c:pt idx="2">
                  <c:v>Michigan</c:v>
                </c:pt>
                <c:pt idx="3">
                  <c:v>Idaho</c:v>
                </c:pt>
                <c:pt idx="4">
                  <c:v>Colorado</c:v>
                </c:pt>
                <c:pt idx="5">
                  <c:v>Maine</c:v>
                </c:pt>
                <c:pt idx="6">
                  <c:v>Illinois</c:v>
                </c:pt>
                <c:pt idx="7">
                  <c:v>Florida</c:v>
                </c:pt>
                <c:pt idx="8">
                  <c:v>Rhode Island</c:v>
                </c:pt>
                <c:pt idx="9">
                  <c:v>New Hampshire</c:v>
                </c:pt>
                <c:pt idx="10">
                  <c:v>District of Columbia</c:v>
                </c:pt>
                <c:pt idx="11">
                  <c:v>New Jersey</c:v>
                </c:pt>
                <c:pt idx="12">
                  <c:v>Massachusetts</c:v>
                </c:pt>
                <c:pt idx="13">
                  <c:v>New York</c:v>
                </c:pt>
                <c:pt idx="14">
                  <c:v>Maryland</c:v>
                </c:pt>
                <c:pt idx="15">
                  <c:v>Pennsylvania</c:v>
                </c:pt>
                <c:pt idx="16">
                  <c:v>Georgia</c:v>
                </c:pt>
                <c:pt idx="17">
                  <c:v>Washington</c:v>
                </c:pt>
                <c:pt idx="18">
                  <c:v>Virginia</c:v>
                </c:pt>
                <c:pt idx="19">
                  <c:v>Indiana</c:v>
                </c:pt>
                <c:pt idx="20">
                  <c:v>Texas</c:v>
                </c:pt>
                <c:pt idx="21">
                  <c:v>Vermont</c:v>
                </c:pt>
                <c:pt idx="22">
                  <c:v>California</c:v>
                </c:pt>
                <c:pt idx="23">
                  <c:v>Hawaii</c:v>
                </c:pt>
                <c:pt idx="24">
                  <c:v>South Carolina</c:v>
                </c:pt>
                <c:pt idx="25">
                  <c:v>North Carolina</c:v>
                </c:pt>
                <c:pt idx="26">
                  <c:v>Oregon</c:v>
                </c:pt>
                <c:pt idx="27">
                  <c:v>Alaska</c:v>
                </c:pt>
                <c:pt idx="28">
                  <c:v>Arizona</c:v>
                </c:pt>
                <c:pt idx="29">
                  <c:v>West Virginia</c:v>
                </c:pt>
                <c:pt idx="30">
                  <c:v>Nevada</c:v>
                </c:pt>
                <c:pt idx="31">
                  <c:v>Ohio</c:v>
                </c:pt>
                <c:pt idx="32">
                  <c:v>New Mexico</c:v>
                </c:pt>
                <c:pt idx="33">
                  <c:v>Montana</c:v>
                </c:pt>
                <c:pt idx="34">
                  <c:v>Oklahoma</c:v>
                </c:pt>
                <c:pt idx="35">
                  <c:v>Alabama</c:v>
                </c:pt>
                <c:pt idx="36">
                  <c:v>Tennessee</c:v>
                </c:pt>
                <c:pt idx="37">
                  <c:v>Arkansas</c:v>
                </c:pt>
                <c:pt idx="38">
                  <c:v>Louisiana</c:v>
                </c:pt>
                <c:pt idx="39">
                  <c:v>Kansas</c:v>
                </c:pt>
                <c:pt idx="40">
                  <c:v>Kentucky</c:v>
                </c:pt>
                <c:pt idx="41">
                  <c:v>Utah</c:v>
                </c:pt>
                <c:pt idx="42">
                  <c:v>Minnesota</c:v>
                </c:pt>
                <c:pt idx="43">
                  <c:v>Missouri</c:v>
                </c:pt>
                <c:pt idx="44">
                  <c:v>Wyoming</c:v>
                </c:pt>
                <c:pt idx="45">
                  <c:v>Wisconsin</c:v>
                </c:pt>
                <c:pt idx="46">
                  <c:v>South Dakota</c:v>
                </c:pt>
                <c:pt idx="47">
                  <c:v>Nebraska</c:v>
                </c:pt>
                <c:pt idx="48">
                  <c:v>Iowa</c:v>
                </c:pt>
                <c:pt idx="49">
                  <c:v>Mississippi</c:v>
                </c:pt>
                <c:pt idx="50">
                  <c:v>North Dakota</c:v>
                </c:pt>
              </c:strCache>
            </c:strRef>
          </c:cat>
          <c:val>
            <c:numRef>
              <c:f>'Formatted Data'!$N$3:$N$53</c:f>
              <c:numCache>
                <c:formatCode>General</c:formatCode>
                <c:ptCount val="5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99</c:v>
                </c:pt>
                <c:pt idx="6">
                  <c:v>99</c:v>
                </c:pt>
                <c:pt idx="7">
                  <c:v>97</c:v>
                </c:pt>
                <c:pt idx="8">
                  <c:v>97</c:v>
                </c:pt>
                <c:pt idx="9">
                  <c:v>96</c:v>
                </c:pt>
                <c:pt idx="10">
                  <c:v>92</c:v>
                </c:pt>
                <c:pt idx="11">
                  <c:v>82</c:v>
                </c:pt>
                <c:pt idx="12">
                  <c:v>80</c:v>
                </c:pt>
                <c:pt idx="13">
                  <c:v>79</c:v>
                </c:pt>
                <c:pt idx="14">
                  <c:v>76</c:v>
                </c:pt>
                <c:pt idx="15">
                  <c:v>70</c:v>
                </c:pt>
                <c:pt idx="16">
                  <c:v>70</c:v>
                </c:pt>
                <c:pt idx="17">
                  <c:v>69</c:v>
                </c:pt>
                <c:pt idx="18">
                  <c:v>68</c:v>
                </c:pt>
                <c:pt idx="19">
                  <c:v>67</c:v>
                </c:pt>
                <c:pt idx="20">
                  <c:v>66</c:v>
                </c:pt>
                <c:pt idx="21">
                  <c:v>64</c:v>
                </c:pt>
                <c:pt idx="22">
                  <c:v>60</c:v>
                </c:pt>
                <c:pt idx="23">
                  <c:v>56.000000000000007</c:v>
                </c:pt>
                <c:pt idx="24">
                  <c:v>55.000000000000007</c:v>
                </c:pt>
                <c:pt idx="25">
                  <c:v>52</c:v>
                </c:pt>
                <c:pt idx="26">
                  <c:v>48</c:v>
                </c:pt>
                <c:pt idx="27">
                  <c:v>43</c:v>
                </c:pt>
                <c:pt idx="28">
                  <c:v>28.999999999999996</c:v>
                </c:pt>
                <c:pt idx="29">
                  <c:v>28.000000000000004</c:v>
                </c:pt>
                <c:pt idx="30">
                  <c:v>23</c:v>
                </c:pt>
                <c:pt idx="31">
                  <c:v>18</c:v>
                </c:pt>
                <c:pt idx="32">
                  <c:v>16</c:v>
                </c:pt>
                <c:pt idx="33">
                  <c:v>10</c:v>
                </c:pt>
                <c:pt idx="34">
                  <c:v>8</c:v>
                </c:pt>
                <c:pt idx="35">
                  <c:v>6</c:v>
                </c:pt>
                <c:pt idx="36">
                  <c:v>6</c:v>
                </c:pt>
                <c:pt idx="37">
                  <c:v>5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42E-48B2-9045-B3C43D1CEE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1353599"/>
        <c:axId val="195736911"/>
      </c:lineChart>
      <c:catAx>
        <c:axId val="421353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36911"/>
        <c:crosses val="autoZero"/>
        <c:auto val="1"/>
        <c:lblAlgn val="ctr"/>
        <c:lblOffset val="100"/>
        <c:noMultiLvlLbl val="0"/>
      </c:catAx>
      <c:valAx>
        <c:axId val="195736911"/>
        <c:scaling>
          <c:orientation val="minMax"/>
          <c:max val="101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353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SAT Vs ACT Maths scores over 2 years</a:t>
            </a:r>
            <a:r>
              <a:rPr lang="en-SG" baseline="0"/>
              <a:t> </a:t>
            </a:r>
            <a:endParaRPr lang="en-S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6"/>
          <c:order val="2"/>
          <c:tx>
            <c:strRef>
              <c:f>'Formatted Data'!$Q$2</c:f>
              <c:strCache>
                <c:ptCount val="1"/>
                <c:pt idx="0">
                  <c:v>SAT 2017</c:v>
                </c:pt>
              </c:strCache>
            </c:strRef>
          </c:tx>
          <c:spPr>
            <a:ln w="28575" cap="rnd">
              <a:solidFill>
                <a:srgbClr val="FF0000">
                  <a:alpha val="16000"/>
                </a:srgbClr>
              </a:solidFill>
              <a:round/>
            </a:ln>
            <a:effectLst/>
          </c:spPr>
          <c:marker>
            <c:symbol val="none"/>
          </c:marker>
          <c:cat>
            <c:strRef>
              <c:f>'Formatted Data'!$J$3:$J$53</c:f>
              <c:strCache>
                <c:ptCount val="51"/>
                <c:pt idx="0">
                  <c:v>Connecticut</c:v>
                </c:pt>
                <c:pt idx="1">
                  <c:v>Delaware</c:v>
                </c:pt>
                <c:pt idx="2">
                  <c:v>Michigan</c:v>
                </c:pt>
                <c:pt idx="3">
                  <c:v>Idaho</c:v>
                </c:pt>
                <c:pt idx="4">
                  <c:v>Colorado</c:v>
                </c:pt>
                <c:pt idx="5">
                  <c:v>Maine</c:v>
                </c:pt>
                <c:pt idx="6">
                  <c:v>Illinois</c:v>
                </c:pt>
                <c:pt idx="7">
                  <c:v>Florida</c:v>
                </c:pt>
                <c:pt idx="8">
                  <c:v>Rhode Island</c:v>
                </c:pt>
                <c:pt idx="9">
                  <c:v>New Hampshire</c:v>
                </c:pt>
                <c:pt idx="10">
                  <c:v>District of Columbia</c:v>
                </c:pt>
                <c:pt idx="11">
                  <c:v>New Jersey</c:v>
                </c:pt>
                <c:pt idx="12">
                  <c:v>Massachusetts</c:v>
                </c:pt>
                <c:pt idx="13">
                  <c:v>New York</c:v>
                </c:pt>
                <c:pt idx="14">
                  <c:v>Maryland</c:v>
                </c:pt>
                <c:pt idx="15">
                  <c:v>Pennsylvania</c:v>
                </c:pt>
                <c:pt idx="16">
                  <c:v>Georgia</c:v>
                </c:pt>
                <c:pt idx="17">
                  <c:v>Washington</c:v>
                </c:pt>
                <c:pt idx="18">
                  <c:v>Virginia</c:v>
                </c:pt>
                <c:pt idx="19">
                  <c:v>Indiana</c:v>
                </c:pt>
                <c:pt idx="20">
                  <c:v>Texas</c:v>
                </c:pt>
                <c:pt idx="21">
                  <c:v>Vermont</c:v>
                </c:pt>
                <c:pt idx="22">
                  <c:v>California</c:v>
                </c:pt>
                <c:pt idx="23">
                  <c:v>Hawaii</c:v>
                </c:pt>
                <c:pt idx="24">
                  <c:v>South Carolina</c:v>
                </c:pt>
                <c:pt idx="25">
                  <c:v>North Carolina</c:v>
                </c:pt>
                <c:pt idx="26">
                  <c:v>Oregon</c:v>
                </c:pt>
                <c:pt idx="27">
                  <c:v>Alaska</c:v>
                </c:pt>
                <c:pt idx="28">
                  <c:v>Arizona</c:v>
                </c:pt>
                <c:pt idx="29">
                  <c:v>West Virginia</c:v>
                </c:pt>
                <c:pt idx="30">
                  <c:v>Nevada</c:v>
                </c:pt>
                <c:pt idx="31">
                  <c:v>Ohio</c:v>
                </c:pt>
                <c:pt idx="32">
                  <c:v>New Mexico</c:v>
                </c:pt>
                <c:pt idx="33">
                  <c:v>Montana</c:v>
                </c:pt>
                <c:pt idx="34">
                  <c:v>Oklahoma</c:v>
                </c:pt>
                <c:pt idx="35">
                  <c:v>Alabama</c:v>
                </c:pt>
                <c:pt idx="36">
                  <c:v>Tennessee</c:v>
                </c:pt>
                <c:pt idx="37">
                  <c:v>Arkansas</c:v>
                </c:pt>
                <c:pt idx="38">
                  <c:v>Louisiana</c:v>
                </c:pt>
                <c:pt idx="39">
                  <c:v>Kansas</c:v>
                </c:pt>
                <c:pt idx="40">
                  <c:v>Kentucky</c:v>
                </c:pt>
                <c:pt idx="41">
                  <c:v>Utah</c:v>
                </c:pt>
                <c:pt idx="42">
                  <c:v>Minnesota</c:v>
                </c:pt>
                <c:pt idx="43">
                  <c:v>Missouri</c:v>
                </c:pt>
                <c:pt idx="44">
                  <c:v>Wyoming</c:v>
                </c:pt>
                <c:pt idx="45">
                  <c:v>Wisconsin</c:v>
                </c:pt>
                <c:pt idx="46">
                  <c:v>South Dakota</c:v>
                </c:pt>
                <c:pt idx="47">
                  <c:v>Nebraska</c:v>
                </c:pt>
                <c:pt idx="48">
                  <c:v>Iowa</c:v>
                </c:pt>
                <c:pt idx="49">
                  <c:v>Mississippi</c:v>
                </c:pt>
                <c:pt idx="50">
                  <c:v>North Dakota</c:v>
                </c:pt>
              </c:strCache>
            </c:strRef>
          </c:cat>
          <c:val>
            <c:numRef>
              <c:f>'Formatted Data'!$Q$3:$Q$53</c:f>
              <c:numCache>
                <c:formatCode>General</c:formatCode>
                <c:ptCount val="51"/>
                <c:pt idx="0">
                  <c:v>512</c:v>
                </c:pt>
                <c:pt idx="1">
                  <c:v>492</c:v>
                </c:pt>
                <c:pt idx="2">
                  <c:v>495</c:v>
                </c:pt>
                <c:pt idx="3">
                  <c:v>493</c:v>
                </c:pt>
                <c:pt idx="4">
                  <c:v>595</c:v>
                </c:pt>
                <c:pt idx="5">
                  <c:v>499</c:v>
                </c:pt>
                <c:pt idx="6">
                  <c:v>556</c:v>
                </c:pt>
                <c:pt idx="7">
                  <c:v>497</c:v>
                </c:pt>
                <c:pt idx="8">
                  <c:v>524</c:v>
                </c:pt>
                <c:pt idx="9">
                  <c:v>520</c:v>
                </c:pt>
                <c:pt idx="10">
                  <c:v>468</c:v>
                </c:pt>
                <c:pt idx="11">
                  <c:v>526</c:v>
                </c:pt>
                <c:pt idx="12">
                  <c:v>551</c:v>
                </c:pt>
                <c:pt idx="13">
                  <c:v>523</c:v>
                </c:pt>
                <c:pt idx="14">
                  <c:v>524</c:v>
                </c:pt>
                <c:pt idx="15">
                  <c:v>531</c:v>
                </c:pt>
                <c:pt idx="16">
                  <c:v>515</c:v>
                </c:pt>
                <c:pt idx="17">
                  <c:v>534</c:v>
                </c:pt>
                <c:pt idx="18">
                  <c:v>541</c:v>
                </c:pt>
                <c:pt idx="19">
                  <c:v>532</c:v>
                </c:pt>
                <c:pt idx="20">
                  <c:v>507</c:v>
                </c:pt>
                <c:pt idx="21">
                  <c:v>551</c:v>
                </c:pt>
                <c:pt idx="22">
                  <c:v>524</c:v>
                </c:pt>
                <c:pt idx="23">
                  <c:v>541</c:v>
                </c:pt>
                <c:pt idx="24">
                  <c:v>521</c:v>
                </c:pt>
                <c:pt idx="25">
                  <c:v>535</c:v>
                </c:pt>
                <c:pt idx="26">
                  <c:v>548</c:v>
                </c:pt>
                <c:pt idx="27">
                  <c:v>533</c:v>
                </c:pt>
                <c:pt idx="28">
                  <c:v>553</c:v>
                </c:pt>
                <c:pt idx="29">
                  <c:v>528</c:v>
                </c:pt>
                <c:pt idx="30">
                  <c:v>553</c:v>
                </c:pt>
                <c:pt idx="31">
                  <c:v>570</c:v>
                </c:pt>
                <c:pt idx="32">
                  <c:v>561</c:v>
                </c:pt>
                <c:pt idx="33">
                  <c:v>591</c:v>
                </c:pt>
                <c:pt idx="34">
                  <c:v>517</c:v>
                </c:pt>
                <c:pt idx="35">
                  <c:v>572</c:v>
                </c:pt>
                <c:pt idx="36">
                  <c:v>604</c:v>
                </c:pt>
                <c:pt idx="37">
                  <c:v>594</c:v>
                </c:pt>
                <c:pt idx="38">
                  <c:v>586</c:v>
                </c:pt>
                <c:pt idx="39">
                  <c:v>628</c:v>
                </c:pt>
                <c:pt idx="40">
                  <c:v>616</c:v>
                </c:pt>
                <c:pt idx="41">
                  <c:v>614</c:v>
                </c:pt>
                <c:pt idx="42">
                  <c:v>651</c:v>
                </c:pt>
                <c:pt idx="43">
                  <c:v>631</c:v>
                </c:pt>
                <c:pt idx="44">
                  <c:v>604</c:v>
                </c:pt>
                <c:pt idx="45">
                  <c:v>649</c:v>
                </c:pt>
                <c:pt idx="46">
                  <c:v>603</c:v>
                </c:pt>
                <c:pt idx="47">
                  <c:v>625</c:v>
                </c:pt>
                <c:pt idx="48">
                  <c:v>635</c:v>
                </c:pt>
                <c:pt idx="49">
                  <c:v>607</c:v>
                </c:pt>
                <c:pt idx="50">
                  <c:v>621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06-48E4-B49E-5D8C2B66D661}"/>
            </c:ext>
          </c:extLst>
        </c:ser>
        <c:ser>
          <c:idx val="7"/>
          <c:order val="3"/>
          <c:tx>
            <c:strRef>
              <c:f>'Formatted Data'!$R$2</c:f>
              <c:strCache>
                <c:ptCount val="1"/>
                <c:pt idx="0">
                  <c:v>SAT 2018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Lbl>
              <c:idx val="10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106-48E4-B49E-5D8C2B66D661}"/>
                </c:ext>
              </c:extLst>
            </c:dLbl>
            <c:dLbl>
              <c:idx val="12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106-48E4-B49E-5D8C2B66D661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'Formatted Data'!$J$3:$J$53</c:f>
              <c:strCache>
                <c:ptCount val="51"/>
                <c:pt idx="0">
                  <c:v>Connecticut</c:v>
                </c:pt>
                <c:pt idx="1">
                  <c:v>Delaware</c:v>
                </c:pt>
                <c:pt idx="2">
                  <c:v>Michigan</c:v>
                </c:pt>
                <c:pt idx="3">
                  <c:v>Idaho</c:v>
                </c:pt>
                <c:pt idx="4">
                  <c:v>Colorado</c:v>
                </c:pt>
                <c:pt idx="5">
                  <c:v>Maine</c:v>
                </c:pt>
                <c:pt idx="6">
                  <c:v>Illinois</c:v>
                </c:pt>
                <c:pt idx="7">
                  <c:v>Florida</c:v>
                </c:pt>
                <c:pt idx="8">
                  <c:v>Rhode Island</c:v>
                </c:pt>
                <c:pt idx="9">
                  <c:v>New Hampshire</c:v>
                </c:pt>
                <c:pt idx="10">
                  <c:v>District of Columbia</c:v>
                </c:pt>
                <c:pt idx="11">
                  <c:v>New Jersey</c:v>
                </c:pt>
                <c:pt idx="12">
                  <c:v>Massachusetts</c:v>
                </c:pt>
                <c:pt idx="13">
                  <c:v>New York</c:v>
                </c:pt>
                <c:pt idx="14">
                  <c:v>Maryland</c:v>
                </c:pt>
                <c:pt idx="15">
                  <c:v>Pennsylvania</c:v>
                </c:pt>
                <c:pt idx="16">
                  <c:v>Georgia</c:v>
                </c:pt>
                <c:pt idx="17">
                  <c:v>Washington</c:v>
                </c:pt>
                <c:pt idx="18">
                  <c:v>Virginia</c:v>
                </c:pt>
                <c:pt idx="19">
                  <c:v>Indiana</c:v>
                </c:pt>
                <c:pt idx="20">
                  <c:v>Texas</c:v>
                </c:pt>
                <c:pt idx="21">
                  <c:v>Vermont</c:v>
                </c:pt>
                <c:pt idx="22">
                  <c:v>California</c:v>
                </c:pt>
                <c:pt idx="23">
                  <c:v>Hawaii</c:v>
                </c:pt>
                <c:pt idx="24">
                  <c:v>South Carolina</c:v>
                </c:pt>
                <c:pt idx="25">
                  <c:v>North Carolina</c:v>
                </c:pt>
                <c:pt idx="26">
                  <c:v>Oregon</c:v>
                </c:pt>
                <c:pt idx="27">
                  <c:v>Alaska</c:v>
                </c:pt>
                <c:pt idx="28">
                  <c:v>Arizona</c:v>
                </c:pt>
                <c:pt idx="29">
                  <c:v>West Virginia</c:v>
                </c:pt>
                <c:pt idx="30">
                  <c:v>Nevada</c:v>
                </c:pt>
                <c:pt idx="31">
                  <c:v>Ohio</c:v>
                </c:pt>
                <c:pt idx="32">
                  <c:v>New Mexico</c:v>
                </c:pt>
                <c:pt idx="33">
                  <c:v>Montana</c:v>
                </c:pt>
                <c:pt idx="34">
                  <c:v>Oklahoma</c:v>
                </c:pt>
                <c:pt idx="35">
                  <c:v>Alabama</c:v>
                </c:pt>
                <c:pt idx="36">
                  <c:v>Tennessee</c:v>
                </c:pt>
                <c:pt idx="37">
                  <c:v>Arkansas</c:v>
                </c:pt>
                <c:pt idx="38">
                  <c:v>Louisiana</c:v>
                </c:pt>
                <c:pt idx="39">
                  <c:v>Kansas</c:v>
                </c:pt>
                <c:pt idx="40">
                  <c:v>Kentucky</c:v>
                </c:pt>
                <c:pt idx="41">
                  <c:v>Utah</c:v>
                </c:pt>
                <c:pt idx="42">
                  <c:v>Minnesota</c:v>
                </c:pt>
                <c:pt idx="43">
                  <c:v>Missouri</c:v>
                </c:pt>
                <c:pt idx="44">
                  <c:v>Wyoming</c:v>
                </c:pt>
                <c:pt idx="45">
                  <c:v>Wisconsin</c:v>
                </c:pt>
                <c:pt idx="46">
                  <c:v>South Dakota</c:v>
                </c:pt>
                <c:pt idx="47">
                  <c:v>Nebraska</c:v>
                </c:pt>
                <c:pt idx="48">
                  <c:v>Iowa</c:v>
                </c:pt>
                <c:pt idx="49">
                  <c:v>Mississippi</c:v>
                </c:pt>
                <c:pt idx="50">
                  <c:v>North Dakota</c:v>
                </c:pt>
              </c:strCache>
            </c:strRef>
          </c:cat>
          <c:val>
            <c:numRef>
              <c:f>'Formatted Data'!$R$3:$R$53</c:f>
              <c:numCache>
                <c:formatCode>General</c:formatCode>
                <c:ptCount val="51"/>
                <c:pt idx="0">
                  <c:v>519</c:v>
                </c:pt>
                <c:pt idx="1">
                  <c:v>492</c:v>
                </c:pt>
                <c:pt idx="2">
                  <c:v>499</c:v>
                </c:pt>
                <c:pt idx="3">
                  <c:v>493</c:v>
                </c:pt>
                <c:pt idx="4">
                  <c:v>506</c:v>
                </c:pt>
                <c:pt idx="5">
                  <c:v>501</c:v>
                </c:pt>
                <c:pt idx="6">
                  <c:v>506</c:v>
                </c:pt>
                <c:pt idx="7">
                  <c:v>493</c:v>
                </c:pt>
                <c:pt idx="8">
                  <c:v>505</c:v>
                </c:pt>
                <c:pt idx="9">
                  <c:v>528</c:v>
                </c:pt>
                <c:pt idx="10">
                  <c:v>480</c:v>
                </c:pt>
                <c:pt idx="11">
                  <c:v>547</c:v>
                </c:pt>
                <c:pt idx="12">
                  <c:v>563</c:v>
                </c:pt>
                <c:pt idx="13">
                  <c:v>534</c:v>
                </c:pt>
                <c:pt idx="14">
                  <c:v>535</c:v>
                </c:pt>
                <c:pt idx="15">
                  <c:v>539</c:v>
                </c:pt>
                <c:pt idx="16">
                  <c:v>522</c:v>
                </c:pt>
                <c:pt idx="17">
                  <c:v>538</c:v>
                </c:pt>
                <c:pt idx="18">
                  <c:v>550</c:v>
                </c:pt>
                <c:pt idx="19">
                  <c:v>539</c:v>
                </c:pt>
                <c:pt idx="20">
                  <c:v>512</c:v>
                </c:pt>
                <c:pt idx="21">
                  <c:v>554</c:v>
                </c:pt>
                <c:pt idx="22">
                  <c:v>536</c:v>
                </c:pt>
                <c:pt idx="23">
                  <c:v>549</c:v>
                </c:pt>
                <c:pt idx="24">
                  <c:v>512</c:v>
                </c:pt>
                <c:pt idx="25">
                  <c:v>543</c:v>
                </c:pt>
                <c:pt idx="26">
                  <c:v>553</c:v>
                </c:pt>
                <c:pt idx="27">
                  <c:v>544</c:v>
                </c:pt>
                <c:pt idx="28">
                  <c:v>572</c:v>
                </c:pt>
                <c:pt idx="29">
                  <c:v>486</c:v>
                </c:pt>
                <c:pt idx="30">
                  <c:v>566</c:v>
                </c:pt>
                <c:pt idx="31">
                  <c:v>547</c:v>
                </c:pt>
                <c:pt idx="32">
                  <c:v>540</c:v>
                </c:pt>
                <c:pt idx="33">
                  <c:v>592</c:v>
                </c:pt>
                <c:pt idx="34">
                  <c:v>521</c:v>
                </c:pt>
                <c:pt idx="35">
                  <c:v>571</c:v>
                </c:pt>
                <c:pt idx="36">
                  <c:v>607</c:v>
                </c:pt>
                <c:pt idx="37">
                  <c:v>576</c:v>
                </c:pt>
                <c:pt idx="38">
                  <c:v>595</c:v>
                </c:pt>
                <c:pt idx="39">
                  <c:v>631</c:v>
                </c:pt>
                <c:pt idx="40">
                  <c:v>618</c:v>
                </c:pt>
                <c:pt idx="41">
                  <c:v>612</c:v>
                </c:pt>
                <c:pt idx="42">
                  <c:v>655</c:v>
                </c:pt>
                <c:pt idx="43">
                  <c:v>629</c:v>
                </c:pt>
                <c:pt idx="44">
                  <c:v>625</c:v>
                </c:pt>
                <c:pt idx="45">
                  <c:v>653</c:v>
                </c:pt>
                <c:pt idx="46">
                  <c:v>618</c:v>
                </c:pt>
                <c:pt idx="47">
                  <c:v>623</c:v>
                </c:pt>
                <c:pt idx="48">
                  <c:v>631</c:v>
                </c:pt>
                <c:pt idx="49">
                  <c:v>606</c:v>
                </c:pt>
                <c:pt idx="50">
                  <c:v>643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06-48E4-B49E-5D8C2B66D6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5762671"/>
        <c:axId val="649814239"/>
      </c:lineChart>
      <c:lineChart>
        <c:grouping val="standard"/>
        <c:varyColors val="0"/>
        <c:ser>
          <c:idx val="4"/>
          <c:order val="0"/>
          <c:tx>
            <c:strRef>
              <c:f>'Formatted Data'!$O$2</c:f>
              <c:strCache>
                <c:ptCount val="1"/>
                <c:pt idx="0">
                  <c:v>ACT 2017</c:v>
                </c:pt>
              </c:strCache>
            </c:strRef>
          </c:tx>
          <c:spPr>
            <a:ln w="28575" cap="rnd">
              <a:solidFill>
                <a:srgbClr val="0070C0">
                  <a:alpha val="20000"/>
                </a:srgbClr>
              </a:solidFill>
              <a:round/>
            </a:ln>
            <a:effectLst/>
          </c:spPr>
          <c:marker>
            <c:symbol val="none"/>
          </c:marker>
          <c:cat>
            <c:strRef>
              <c:f>'Formatted Data'!$J$3:$J$53</c:f>
              <c:strCache>
                <c:ptCount val="51"/>
                <c:pt idx="0">
                  <c:v>Connecticut</c:v>
                </c:pt>
                <c:pt idx="1">
                  <c:v>Delaware</c:v>
                </c:pt>
                <c:pt idx="2">
                  <c:v>Michigan</c:v>
                </c:pt>
                <c:pt idx="3">
                  <c:v>Idaho</c:v>
                </c:pt>
                <c:pt idx="4">
                  <c:v>Colorado</c:v>
                </c:pt>
                <c:pt idx="5">
                  <c:v>Maine</c:v>
                </c:pt>
                <c:pt idx="6">
                  <c:v>Illinois</c:v>
                </c:pt>
                <c:pt idx="7">
                  <c:v>Florida</c:v>
                </c:pt>
                <c:pt idx="8">
                  <c:v>Rhode Island</c:v>
                </c:pt>
                <c:pt idx="9">
                  <c:v>New Hampshire</c:v>
                </c:pt>
                <c:pt idx="10">
                  <c:v>District of Columbia</c:v>
                </c:pt>
                <c:pt idx="11">
                  <c:v>New Jersey</c:v>
                </c:pt>
                <c:pt idx="12">
                  <c:v>Massachusetts</c:v>
                </c:pt>
                <c:pt idx="13">
                  <c:v>New York</c:v>
                </c:pt>
                <c:pt idx="14">
                  <c:v>Maryland</c:v>
                </c:pt>
                <c:pt idx="15">
                  <c:v>Pennsylvania</c:v>
                </c:pt>
                <c:pt idx="16">
                  <c:v>Georgia</c:v>
                </c:pt>
                <c:pt idx="17">
                  <c:v>Washington</c:v>
                </c:pt>
                <c:pt idx="18">
                  <c:v>Virginia</c:v>
                </c:pt>
                <c:pt idx="19">
                  <c:v>Indiana</c:v>
                </c:pt>
                <c:pt idx="20">
                  <c:v>Texas</c:v>
                </c:pt>
                <c:pt idx="21">
                  <c:v>Vermont</c:v>
                </c:pt>
                <c:pt idx="22">
                  <c:v>California</c:v>
                </c:pt>
                <c:pt idx="23">
                  <c:v>Hawaii</c:v>
                </c:pt>
                <c:pt idx="24">
                  <c:v>South Carolina</c:v>
                </c:pt>
                <c:pt idx="25">
                  <c:v>North Carolina</c:v>
                </c:pt>
                <c:pt idx="26">
                  <c:v>Oregon</c:v>
                </c:pt>
                <c:pt idx="27">
                  <c:v>Alaska</c:v>
                </c:pt>
                <c:pt idx="28">
                  <c:v>Arizona</c:v>
                </c:pt>
                <c:pt idx="29">
                  <c:v>West Virginia</c:v>
                </c:pt>
                <c:pt idx="30">
                  <c:v>Nevada</c:v>
                </c:pt>
                <c:pt idx="31">
                  <c:v>Ohio</c:v>
                </c:pt>
                <c:pt idx="32">
                  <c:v>New Mexico</c:v>
                </c:pt>
                <c:pt idx="33">
                  <c:v>Montana</c:v>
                </c:pt>
                <c:pt idx="34">
                  <c:v>Oklahoma</c:v>
                </c:pt>
                <c:pt idx="35">
                  <c:v>Alabama</c:v>
                </c:pt>
                <c:pt idx="36">
                  <c:v>Tennessee</c:v>
                </c:pt>
                <c:pt idx="37">
                  <c:v>Arkansas</c:v>
                </c:pt>
                <c:pt idx="38">
                  <c:v>Louisiana</c:v>
                </c:pt>
                <c:pt idx="39">
                  <c:v>Kansas</c:v>
                </c:pt>
                <c:pt idx="40">
                  <c:v>Kentucky</c:v>
                </c:pt>
                <c:pt idx="41">
                  <c:v>Utah</c:v>
                </c:pt>
                <c:pt idx="42">
                  <c:v>Minnesota</c:v>
                </c:pt>
                <c:pt idx="43">
                  <c:v>Missouri</c:v>
                </c:pt>
                <c:pt idx="44">
                  <c:v>Wyoming</c:v>
                </c:pt>
                <c:pt idx="45">
                  <c:v>Wisconsin</c:v>
                </c:pt>
                <c:pt idx="46">
                  <c:v>South Dakota</c:v>
                </c:pt>
                <c:pt idx="47">
                  <c:v>Nebraska</c:v>
                </c:pt>
                <c:pt idx="48">
                  <c:v>Iowa</c:v>
                </c:pt>
                <c:pt idx="49">
                  <c:v>Mississippi</c:v>
                </c:pt>
                <c:pt idx="50">
                  <c:v>North Dakota</c:v>
                </c:pt>
              </c:strCache>
            </c:strRef>
          </c:cat>
          <c:val>
            <c:numRef>
              <c:f>'Formatted Data'!$O$3:$O$53</c:f>
              <c:numCache>
                <c:formatCode>General</c:formatCode>
                <c:ptCount val="51"/>
                <c:pt idx="0">
                  <c:v>24.6</c:v>
                </c:pt>
                <c:pt idx="1">
                  <c:v>23.4</c:v>
                </c:pt>
                <c:pt idx="2">
                  <c:v>23.7</c:v>
                </c:pt>
                <c:pt idx="3">
                  <c:v>21.8</c:v>
                </c:pt>
                <c:pt idx="4">
                  <c:v>20.3</c:v>
                </c:pt>
                <c:pt idx="5">
                  <c:v>24</c:v>
                </c:pt>
                <c:pt idx="6">
                  <c:v>21.2</c:v>
                </c:pt>
                <c:pt idx="7">
                  <c:v>19.399999999999999</c:v>
                </c:pt>
                <c:pt idx="8">
                  <c:v>23.3</c:v>
                </c:pt>
                <c:pt idx="9">
                  <c:v>25.1</c:v>
                </c:pt>
                <c:pt idx="10">
                  <c:v>23.5</c:v>
                </c:pt>
                <c:pt idx="11">
                  <c:v>23.8</c:v>
                </c:pt>
                <c:pt idx="12">
                  <c:v>25.3</c:v>
                </c:pt>
                <c:pt idx="13">
                  <c:v>24</c:v>
                </c:pt>
                <c:pt idx="14">
                  <c:v>23.1</c:v>
                </c:pt>
                <c:pt idx="15">
                  <c:v>23.4</c:v>
                </c:pt>
                <c:pt idx="16">
                  <c:v>20.9</c:v>
                </c:pt>
                <c:pt idx="17">
                  <c:v>21.9</c:v>
                </c:pt>
                <c:pt idx="18">
                  <c:v>23.3</c:v>
                </c:pt>
                <c:pt idx="19">
                  <c:v>22.4</c:v>
                </c:pt>
                <c:pt idx="20">
                  <c:v>20.7</c:v>
                </c:pt>
                <c:pt idx="21">
                  <c:v>23.1</c:v>
                </c:pt>
                <c:pt idx="22">
                  <c:v>22.7</c:v>
                </c:pt>
                <c:pt idx="23">
                  <c:v>19.2</c:v>
                </c:pt>
                <c:pt idx="24">
                  <c:v>18.600000000000001</c:v>
                </c:pt>
                <c:pt idx="25">
                  <c:v>19.3</c:v>
                </c:pt>
                <c:pt idx="26">
                  <c:v>21.5</c:v>
                </c:pt>
                <c:pt idx="27">
                  <c:v>19.8</c:v>
                </c:pt>
                <c:pt idx="28">
                  <c:v>19.8</c:v>
                </c:pt>
                <c:pt idx="29">
                  <c:v>19.399999999999999</c:v>
                </c:pt>
                <c:pt idx="30">
                  <c:v>18</c:v>
                </c:pt>
                <c:pt idx="31">
                  <c:v>21.6</c:v>
                </c:pt>
                <c:pt idx="32">
                  <c:v>19.399999999999999</c:v>
                </c:pt>
                <c:pt idx="33">
                  <c:v>20.2</c:v>
                </c:pt>
                <c:pt idx="34">
                  <c:v>18.8</c:v>
                </c:pt>
                <c:pt idx="35">
                  <c:v>18.399999999999999</c:v>
                </c:pt>
                <c:pt idx="36">
                  <c:v>19.2</c:v>
                </c:pt>
                <c:pt idx="37">
                  <c:v>19</c:v>
                </c:pt>
                <c:pt idx="38">
                  <c:v>18.8</c:v>
                </c:pt>
                <c:pt idx="39">
                  <c:v>21.3</c:v>
                </c:pt>
                <c:pt idx="40">
                  <c:v>19.399999999999999</c:v>
                </c:pt>
                <c:pt idx="41">
                  <c:v>19.899999999999999</c:v>
                </c:pt>
                <c:pt idx="42">
                  <c:v>21.5</c:v>
                </c:pt>
                <c:pt idx="43">
                  <c:v>19.899999999999999</c:v>
                </c:pt>
                <c:pt idx="44">
                  <c:v>19.8</c:v>
                </c:pt>
                <c:pt idx="45">
                  <c:v>20.399999999999999</c:v>
                </c:pt>
                <c:pt idx="46">
                  <c:v>21.5</c:v>
                </c:pt>
                <c:pt idx="47">
                  <c:v>20.9</c:v>
                </c:pt>
                <c:pt idx="48">
                  <c:v>21.3</c:v>
                </c:pt>
                <c:pt idx="49">
                  <c:v>18.100000000000001</c:v>
                </c:pt>
                <c:pt idx="50">
                  <c:v>20.399999999999999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06-48E4-B49E-5D8C2B66D661}"/>
            </c:ext>
          </c:extLst>
        </c:ser>
        <c:ser>
          <c:idx val="5"/>
          <c:order val="1"/>
          <c:tx>
            <c:strRef>
              <c:f>'Formatted Data'!$P$2</c:f>
              <c:strCache>
                <c:ptCount val="1"/>
                <c:pt idx="0">
                  <c:v>ACT 2018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'Formatted Data'!$J$3:$J$53</c:f>
              <c:strCache>
                <c:ptCount val="51"/>
                <c:pt idx="0">
                  <c:v>Connecticut</c:v>
                </c:pt>
                <c:pt idx="1">
                  <c:v>Delaware</c:v>
                </c:pt>
                <c:pt idx="2">
                  <c:v>Michigan</c:v>
                </c:pt>
                <c:pt idx="3">
                  <c:v>Idaho</c:v>
                </c:pt>
                <c:pt idx="4">
                  <c:v>Colorado</c:v>
                </c:pt>
                <c:pt idx="5">
                  <c:v>Maine</c:v>
                </c:pt>
                <c:pt idx="6">
                  <c:v>Illinois</c:v>
                </c:pt>
                <c:pt idx="7">
                  <c:v>Florida</c:v>
                </c:pt>
                <c:pt idx="8">
                  <c:v>Rhode Island</c:v>
                </c:pt>
                <c:pt idx="9">
                  <c:v>New Hampshire</c:v>
                </c:pt>
                <c:pt idx="10">
                  <c:v>District of Columbia</c:v>
                </c:pt>
                <c:pt idx="11">
                  <c:v>New Jersey</c:v>
                </c:pt>
                <c:pt idx="12">
                  <c:v>Massachusetts</c:v>
                </c:pt>
                <c:pt idx="13">
                  <c:v>New York</c:v>
                </c:pt>
                <c:pt idx="14">
                  <c:v>Maryland</c:v>
                </c:pt>
                <c:pt idx="15">
                  <c:v>Pennsylvania</c:v>
                </c:pt>
                <c:pt idx="16">
                  <c:v>Georgia</c:v>
                </c:pt>
                <c:pt idx="17">
                  <c:v>Washington</c:v>
                </c:pt>
                <c:pt idx="18">
                  <c:v>Virginia</c:v>
                </c:pt>
                <c:pt idx="19">
                  <c:v>Indiana</c:v>
                </c:pt>
                <c:pt idx="20">
                  <c:v>Texas</c:v>
                </c:pt>
                <c:pt idx="21">
                  <c:v>Vermont</c:v>
                </c:pt>
                <c:pt idx="22">
                  <c:v>California</c:v>
                </c:pt>
                <c:pt idx="23">
                  <c:v>Hawaii</c:v>
                </c:pt>
                <c:pt idx="24">
                  <c:v>South Carolina</c:v>
                </c:pt>
                <c:pt idx="25">
                  <c:v>North Carolina</c:v>
                </c:pt>
                <c:pt idx="26">
                  <c:v>Oregon</c:v>
                </c:pt>
                <c:pt idx="27">
                  <c:v>Alaska</c:v>
                </c:pt>
                <c:pt idx="28">
                  <c:v>Arizona</c:v>
                </c:pt>
                <c:pt idx="29">
                  <c:v>West Virginia</c:v>
                </c:pt>
                <c:pt idx="30">
                  <c:v>Nevada</c:v>
                </c:pt>
                <c:pt idx="31">
                  <c:v>Ohio</c:v>
                </c:pt>
                <c:pt idx="32">
                  <c:v>New Mexico</c:v>
                </c:pt>
                <c:pt idx="33">
                  <c:v>Montana</c:v>
                </c:pt>
                <c:pt idx="34">
                  <c:v>Oklahoma</c:v>
                </c:pt>
                <c:pt idx="35">
                  <c:v>Alabama</c:v>
                </c:pt>
                <c:pt idx="36">
                  <c:v>Tennessee</c:v>
                </c:pt>
                <c:pt idx="37">
                  <c:v>Arkansas</c:v>
                </c:pt>
                <c:pt idx="38">
                  <c:v>Louisiana</c:v>
                </c:pt>
                <c:pt idx="39">
                  <c:v>Kansas</c:v>
                </c:pt>
                <c:pt idx="40">
                  <c:v>Kentucky</c:v>
                </c:pt>
                <c:pt idx="41">
                  <c:v>Utah</c:v>
                </c:pt>
                <c:pt idx="42">
                  <c:v>Minnesota</c:v>
                </c:pt>
                <c:pt idx="43">
                  <c:v>Missouri</c:v>
                </c:pt>
                <c:pt idx="44">
                  <c:v>Wyoming</c:v>
                </c:pt>
                <c:pt idx="45">
                  <c:v>Wisconsin</c:v>
                </c:pt>
                <c:pt idx="46">
                  <c:v>South Dakota</c:v>
                </c:pt>
                <c:pt idx="47">
                  <c:v>Nebraska</c:v>
                </c:pt>
                <c:pt idx="48">
                  <c:v>Iowa</c:v>
                </c:pt>
                <c:pt idx="49">
                  <c:v>Mississippi</c:v>
                </c:pt>
                <c:pt idx="50">
                  <c:v>North Dakota</c:v>
                </c:pt>
              </c:strCache>
            </c:strRef>
          </c:cat>
          <c:val>
            <c:numRef>
              <c:f>'Formatted Data'!$P$3:$P$53</c:f>
              <c:numCache>
                <c:formatCode>General</c:formatCode>
                <c:ptCount val="51"/>
                <c:pt idx="0">
                  <c:v>24.8</c:v>
                </c:pt>
                <c:pt idx="1">
                  <c:v>23.1</c:v>
                </c:pt>
                <c:pt idx="2">
                  <c:v>23.9</c:v>
                </c:pt>
                <c:pt idx="3">
                  <c:v>21.6</c:v>
                </c:pt>
                <c:pt idx="4">
                  <c:v>23.2</c:v>
                </c:pt>
                <c:pt idx="5">
                  <c:v>23.6</c:v>
                </c:pt>
                <c:pt idx="6">
                  <c:v>23.4</c:v>
                </c:pt>
                <c:pt idx="7">
                  <c:v>19.3</c:v>
                </c:pt>
                <c:pt idx="8">
                  <c:v>23.6</c:v>
                </c:pt>
                <c:pt idx="9">
                  <c:v>24.7</c:v>
                </c:pt>
                <c:pt idx="10">
                  <c:v>22.7</c:v>
                </c:pt>
                <c:pt idx="11">
                  <c:v>23.6</c:v>
                </c:pt>
                <c:pt idx="12">
                  <c:v>25.2</c:v>
                </c:pt>
                <c:pt idx="13">
                  <c:v>24.2</c:v>
                </c:pt>
                <c:pt idx="14">
                  <c:v>22</c:v>
                </c:pt>
                <c:pt idx="15">
                  <c:v>23.2</c:v>
                </c:pt>
                <c:pt idx="16">
                  <c:v>20.7</c:v>
                </c:pt>
                <c:pt idx="17">
                  <c:v>22.2</c:v>
                </c:pt>
                <c:pt idx="18">
                  <c:v>23.3</c:v>
                </c:pt>
                <c:pt idx="19">
                  <c:v>22.3</c:v>
                </c:pt>
                <c:pt idx="20">
                  <c:v>20.6</c:v>
                </c:pt>
                <c:pt idx="21">
                  <c:v>23.4</c:v>
                </c:pt>
                <c:pt idx="22">
                  <c:v>22.5</c:v>
                </c:pt>
                <c:pt idx="23">
                  <c:v>19</c:v>
                </c:pt>
                <c:pt idx="24">
                  <c:v>18.2</c:v>
                </c:pt>
                <c:pt idx="25">
                  <c:v>19.3</c:v>
                </c:pt>
                <c:pt idx="26">
                  <c:v>20.9</c:v>
                </c:pt>
                <c:pt idx="27">
                  <c:v>20.6</c:v>
                </c:pt>
                <c:pt idx="28">
                  <c:v>19.399999999999999</c:v>
                </c:pt>
                <c:pt idx="29">
                  <c:v>19.399999999999999</c:v>
                </c:pt>
                <c:pt idx="30">
                  <c:v>17.8</c:v>
                </c:pt>
                <c:pt idx="31">
                  <c:v>20.3</c:v>
                </c:pt>
                <c:pt idx="32">
                  <c:v>19.100000000000001</c:v>
                </c:pt>
                <c:pt idx="33">
                  <c:v>19.899999999999999</c:v>
                </c:pt>
                <c:pt idx="34">
                  <c:v>18.8</c:v>
                </c:pt>
                <c:pt idx="35">
                  <c:v>18.3</c:v>
                </c:pt>
                <c:pt idx="36">
                  <c:v>19.100000000000001</c:v>
                </c:pt>
                <c:pt idx="37">
                  <c:v>18.899999999999999</c:v>
                </c:pt>
                <c:pt idx="38">
                  <c:v>18.5</c:v>
                </c:pt>
                <c:pt idx="39">
                  <c:v>21.1</c:v>
                </c:pt>
                <c:pt idx="40">
                  <c:v>19.7</c:v>
                </c:pt>
                <c:pt idx="41">
                  <c:v>19.899999999999999</c:v>
                </c:pt>
                <c:pt idx="42">
                  <c:v>21.4</c:v>
                </c:pt>
                <c:pt idx="43">
                  <c:v>19.7</c:v>
                </c:pt>
                <c:pt idx="44">
                  <c:v>19.7</c:v>
                </c:pt>
                <c:pt idx="45">
                  <c:v>20.3</c:v>
                </c:pt>
                <c:pt idx="46">
                  <c:v>21.6</c:v>
                </c:pt>
                <c:pt idx="47">
                  <c:v>19.8</c:v>
                </c:pt>
                <c:pt idx="48">
                  <c:v>21.2</c:v>
                </c:pt>
                <c:pt idx="49">
                  <c:v>18.100000000000001</c:v>
                </c:pt>
                <c:pt idx="50">
                  <c:v>20.3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106-48E4-B49E-5D8C2B66D6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2036799"/>
        <c:axId val="417805023"/>
      </c:lineChart>
      <c:catAx>
        <c:axId val="635762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814239"/>
        <c:crosses val="autoZero"/>
        <c:auto val="1"/>
        <c:lblAlgn val="ctr"/>
        <c:lblOffset val="100"/>
        <c:noMultiLvlLbl val="0"/>
      </c:catAx>
      <c:valAx>
        <c:axId val="649814239"/>
        <c:scaling>
          <c:orientation val="minMax"/>
          <c:min val="45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762671"/>
        <c:crosses val="autoZero"/>
        <c:crossBetween val="between"/>
      </c:valAx>
      <c:valAx>
        <c:axId val="417805023"/>
        <c:scaling>
          <c:orientation val="minMax"/>
          <c:max val="25.5"/>
          <c:min val="17.5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036799"/>
        <c:crosses val="max"/>
        <c:crossBetween val="between"/>
      </c:valAx>
      <c:catAx>
        <c:axId val="41203679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1780502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SAT</a:t>
            </a:r>
            <a:r>
              <a:rPr lang="en-SG" baseline="0"/>
              <a:t> Vs ACT Verbal/ Reading Scores over 2 years</a:t>
            </a:r>
            <a:endParaRPr lang="en-S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0352713403089949E-2"/>
          <c:y val="7.7644996624152085E-2"/>
          <c:w val="0.94598189647853659"/>
          <c:h val="0.69742974016520554"/>
        </c:manualLayout>
      </c:layout>
      <c:lineChart>
        <c:grouping val="standard"/>
        <c:varyColors val="0"/>
        <c:ser>
          <c:idx val="0"/>
          <c:order val="0"/>
          <c:tx>
            <c:strRef>
              <c:f>'Formatted Data'!$S$2</c:f>
              <c:strCache>
                <c:ptCount val="1"/>
                <c:pt idx="0">
                  <c:v>SAT 2017</c:v>
                </c:pt>
              </c:strCache>
            </c:strRef>
          </c:tx>
          <c:spPr>
            <a:ln w="28575" cap="rnd">
              <a:solidFill>
                <a:srgbClr val="FF0000">
                  <a:alpha val="13000"/>
                </a:srgbClr>
              </a:solidFill>
              <a:round/>
            </a:ln>
            <a:effectLst/>
          </c:spPr>
          <c:marker>
            <c:symbol val="none"/>
          </c:marker>
          <c:cat>
            <c:strRef>
              <c:f>'Formatted Data'!$J$3:$J$53</c:f>
              <c:strCache>
                <c:ptCount val="51"/>
                <c:pt idx="0">
                  <c:v>Connecticut</c:v>
                </c:pt>
                <c:pt idx="1">
                  <c:v>Delaware</c:v>
                </c:pt>
                <c:pt idx="2">
                  <c:v>Michigan</c:v>
                </c:pt>
                <c:pt idx="3">
                  <c:v>Idaho</c:v>
                </c:pt>
                <c:pt idx="4">
                  <c:v>Colorado</c:v>
                </c:pt>
                <c:pt idx="5">
                  <c:v>Maine</c:v>
                </c:pt>
                <c:pt idx="6">
                  <c:v>Illinois</c:v>
                </c:pt>
                <c:pt idx="7">
                  <c:v>Florida</c:v>
                </c:pt>
                <c:pt idx="8">
                  <c:v>Rhode Island</c:v>
                </c:pt>
                <c:pt idx="9">
                  <c:v>New Hampshire</c:v>
                </c:pt>
                <c:pt idx="10">
                  <c:v>District of Columbia</c:v>
                </c:pt>
                <c:pt idx="11">
                  <c:v>New Jersey</c:v>
                </c:pt>
                <c:pt idx="12">
                  <c:v>Massachusetts</c:v>
                </c:pt>
                <c:pt idx="13">
                  <c:v>New York</c:v>
                </c:pt>
                <c:pt idx="14">
                  <c:v>Maryland</c:v>
                </c:pt>
                <c:pt idx="15">
                  <c:v>Pennsylvania</c:v>
                </c:pt>
                <c:pt idx="16">
                  <c:v>Georgia</c:v>
                </c:pt>
                <c:pt idx="17">
                  <c:v>Washington</c:v>
                </c:pt>
                <c:pt idx="18">
                  <c:v>Virginia</c:v>
                </c:pt>
                <c:pt idx="19">
                  <c:v>Indiana</c:v>
                </c:pt>
                <c:pt idx="20">
                  <c:v>Texas</c:v>
                </c:pt>
                <c:pt idx="21">
                  <c:v>Vermont</c:v>
                </c:pt>
                <c:pt idx="22">
                  <c:v>California</c:v>
                </c:pt>
                <c:pt idx="23">
                  <c:v>Hawaii</c:v>
                </c:pt>
                <c:pt idx="24">
                  <c:v>South Carolina</c:v>
                </c:pt>
                <c:pt idx="25">
                  <c:v>North Carolina</c:v>
                </c:pt>
                <c:pt idx="26">
                  <c:v>Oregon</c:v>
                </c:pt>
                <c:pt idx="27">
                  <c:v>Alaska</c:v>
                </c:pt>
                <c:pt idx="28">
                  <c:v>Arizona</c:v>
                </c:pt>
                <c:pt idx="29">
                  <c:v>West Virginia</c:v>
                </c:pt>
                <c:pt idx="30">
                  <c:v>Nevada</c:v>
                </c:pt>
                <c:pt idx="31">
                  <c:v>Ohio</c:v>
                </c:pt>
                <c:pt idx="32">
                  <c:v>New Mexico</c:v>
                </c:pt>
                <c:pt idx="33">
                  <c:v>Montana</c:v>
                </c:pt>
                <c:pt idx="34">
                  <c:v>Oklahoma</c:v>
                </c:pt>
                <c:pt idx="35">
                  <c:v>Alabama</c:v>
                </c:pt>
                <c:pt idx="36">
                  <c:v>Tennessee</c:v>
                </c:pt>
                <c:pt idx="37">
                  <c:v>Arkansas</c:v>
                </c:pt>
                <c:pt idx="38">
                  <c:v>Louisiana</c:v>
                </c:pt>
                <c:pt idx="39">
                  <c:v>Kansas</c:v>
                </c:pt>
                <c:pt idx="40">
                  <c:v>Kentucky</c:v>
                </c:pt>
                <c:pt idx="41">
                  <c:v>Utah</c:v>
                </c:pt>
                <c:pt idx="42">
                  <c:v>Minnesota</c:v>
                </c:pt>
                <c:pt idx="43">
                  <c:v>Missouri</c:v>
                </c:pt>
                <c:pt idx="44">
                  <c:v>Wyoming</c:v>
                </c:pt>
                <c:pt idx="45">
                  <c:v>Wisconsin</c:v>
                </c:pt>
                <c:pt idx="46">
                  <c:v>South Dakota</c:v>
                </c:pt>
                <c:pt idx="47">
                  <c:v>Nebraska</c:v>
                </c:pt>
                <c:pt idx="48">
                  <c:v>Iowa</c:v>
                </c:pt>
                <c:pt idx="49">
                  <c:v>Mississippi</c:v>
                </c:pt>
                <c:pt idx="50">
                  <c:v>North Dakota</c:v>
                </c:pt>
              </c:strCache>
            </c:strRef>
          </c:cat>
          <c:val>
            <c:numRef>
              <c:f>'Formatted Data'!$S$3:$S$53</c:f>
              <c:numCache>
                <c:formatCode>General</c:formatCode>
                <c:ptCount val="51"/>
                <c:pt idx="0">
                  <c:v>530</c:v>
                </c:pt>
                <c:pt idx="1">
                  <c:v>503</c:v>
                </c:pt>
                <c:pt idx="2">
                  <c:v>509</c:v>
                </c:pt>
                <c:pt idx="3">
                  <c:v>513</c:v>
                </c:pt>
                <c:pt idx="4">
                  <c:v>606</c:v>
                </c:pt>
                <c:pt idx="5">
                  <c:v>513</c:v>
                </c:pt>
                <c:pt idx="6">
                  <c:v>559</c:v>
                </c:pt>
                <c:pt idx="7">
                  <c:v>520</c:v>
                </c:pt>
                <c:pt idx="8">
                  <c:v>539</c:v>
                </c:pt>
                <c:pt idx="9">
                  <c:v>532</c:v>
                </c:pt>
                <c:pt idx="10">
                  <c:v>482</c:v>
                </c:pt>
                <c:pt idx="11">
                  <c:v>530</c:v>
                </c:pt>
                <c:pt idx="12">
                  <c:v>555</c:v>
                </c:pt>
                <c:pt idx="13">
                  <c:v>528</c:v>
                </c:pt>
                <c:pt idx="14">
                  <c:v>536</c:v>
                </c:pt>
                <c:pt idx="15">
                  <c:v>540</c:v>
                </c:pt>
                <c:pt idx="16">
                  <c:v>535</c:v>
                </c:pt>
                <c:pt idx="17">
                  <c:v>541</c:v>
                </c:pt>
                <c:pt idx="18">
                  <c:v>561</c:v>
                </c:pt>
                <c:pt idx="19">
                  <c:v>542</c:v>
                </c:pt>
                <c:pt idx="20">
                  <c:v>513</c:v>
                </c:pt>
                <c:pt idx="21">
                  <c:v>562</c:v>
                </c:pt>
                <c:pt idx="22">
                  <c:v>531</c:v>
                </c:pt>
                <c:pt idx="23">
                  <c:v>544</c:v>
                </c:pt>
                <c:pt idx="24">
                  <c:v>543</c:v>
                </c:pt>
                <c:pt idx="25">
                  <c:v>546</c:v>
                </c:pt>
                <c:pt idx="26">
                  <c:v>560</c:v>
                </c:pt>
                <c:pt idx="27">
                  <c:v>547</c:v>
                </c:pt>
                <c:pt idx="28">
                  <c:v>563</c:v>
                </c:pt>
                <c:pt idx="29">
                  <c:v>558</c:v>
                </c:pt>
                <c:pt idx="30">
                  <c:v>563</c:v>
                </c:pt>
                <c:pt idx="31">
                  <c:v>578</c:v>
                </c:pt>
                <c:pt idx="32">
                  <c:v>577</c:v>
                </c:pt>
                <c:pt idx="33">
                  <c:v>605</c:v>
                </c:pt>
                <c:pt idx="34">
                  <c:v>530</c:v>
                </c:pt>
                <c:pt idx="35">
                  <c:v>593</c:v>
                </c:pt>
                <c:pt idx="36">
                  <c:v>623</c:v>
                </c:pt>
                <c:pt idx="37">
                  <c:v>614</c:v>
                </c:pt>
                <c:pt idx="38">
                  <c:v>611</c:v>
                </c:pt>
                <c:pt idx="39">
                  <c:v>632</c:v>
                </c:pt>
                <c:pt idx="40">
                  <c:v>631</c:v>
                </c:pt>
                <c:pt idx="41">
                  <c:v>624</c:v>
                </c:pt>
                <c:pt idx="42">
                  <c:v>644</c:v>
                </c:pt>
                <c:pt idx="43">
                  <c:v>640</c:v>
                </c:pt>
                <c:pt idx="44">
                  <c:v>626</c:v>
                </c:pt>
                <c:pt idx="45">
                  <c:v>642</c:v>
                </c:pt>
                <c:pt idx="46">
                  <c:v>612</c:v>
                </c:pt>
                <c:pt idx="47">
                  <c:v>629</c:v>
                </c:pt>
                <c:pt idx="48">
                  <c:v>641</c:v>
                </c:pt>
                <c:pt idx="49">
                  <c:v>634</c:v>
                </c:pt>
                <c:pt idx="50">
                  <c:v>635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BE-463E-89C3-FA7E3C673246}"/>
            </c:ext>
          </c:extLst>
        </c:ser>
        <c:ser>
          <c:idx val="1"/>
          <c:order val="1"/>
          <c:tx>
            <c:strRef>
              <c:f>'Formatted Data'!$T$2</c:f>
              <c:strCache>
                <c:ptCount val="1"/>
                <c:pt idx="0">
                  <c:v>SAT 2018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'Formatted Data'!$J$3:$J$53</c:f>
              <c:strCache>
                <c:ptCount val="51"/>
                <c:pt idx="0">
                  <c:v>Connecticut</c:v>
                </c:pt>
                <c:pt idx="1">
                  <c:v>Delaware</c:v>
                </c:pt>
                <c:pt idx="2">
                  <c:v>Michigan</c:v>
                </c:pt>
                <c:pt idx="3">
                  <c:v>Idaho</c:v>
                </c:pt>
                <c:pt idx="4">
                  <c:v>Colorado</c:v>
                </c:pt>
                <c:pt idx="5">
                  <c:v>Maine</c:v>
                </c:pt>
                <c:pt idx="6">
                  <c:v>Illinois</c:v>
                </c:pt>
                <c:pt idx="7">
                  <c:v>Florida</c:v>
                </c:pt>
                <c:pt idx="8">
                  <c:v>Rhode Island</c:v>
                </c:pt>
                <c:pt idx="9">
                  <c:v>New Hampshire</c:v>
                </c:pt>
                <c:pt idx="10">
                  <c:v>District of Columbia</c:v>
                </c:pt>
                <c:pt idx="11">
                  <c:v>New Jersey</c:v>
                </c:pt>
                <c:pt idx="12">
                  <c:v>Massachusetts</c:v>
                </c:pt>
                <c:pt idx="13">
                  <c:v>New York</c:v>
                </c:pt>
                <c:pt idx="14">
                  <c:v>Maryland</c:v>
                </c:pt>
                <c:pt idx="15">
                  <c:v>Pennsylvania</c:v>
                </c:pt>
                <c:pt idx="16">
                  <c:v>Georgia</c:v>
                </c:pt>
                <c:pt idx="17">
                  <c:v>Washington</c:v>
                </c:pt>
                <c:pt idx="18">
                  <c:v>Virginia</c:v>
                </c:pt>
                <c:pt idx="19">
                  <c:v>Indiana</c:v>
                </c:pt>
                <c:pt idx="20">
                  <c:v>Texas</c:v>
                </c:pt>
                <c:pt idx="21">
                  <c:v>Vermont</c:v>
                </c:pt>
                <c:pt idx="22">
                  <c:v>California</c:v>
                </c:pt>
                <c:pt idx="23">
                  <c:v>Hawaii</c:v>
                </c:pt>
                <c:pt idx="24">
                  <c:v>South Carolina</c:v>
                </c:pt>
                <c:pt idx="25">
                  <c:v>North Carolina</c:v>
                </c:pt>
                <c:pt idx="26">
                  <c:v>Oregon</c:v>
                </c:pt>
                <c:pt idx="27">
                  <c:v>Alaska</c:v>
                </c:pt>
                <c:pt idx="28">
                  <c:v>Arizona</c:v>
                </c:pt>
                <c:pt idx="29">
                  <c:v>West Virginia</c:v>
                </c:pt>
                <c:pt idx="30">
                  <c:v>Nevada</c:v>
                </c:pt>
                <c:pt idx="31">
                  <c:v>Ohio</c:v>
                </c:pt>
                <c:pt idx="32">
                  <c:v>New Mexico</c:v>
                </c:pt>
                <c:pt idx="33">
                  <c:v>Montana</c:v>
                </c:pt>
                <c:pt idx="34">
                  <c:v>Oklahoma</c:v>
                </c:pt>
                <c:pt idx="35">
                  <c:v>Alabama</c:v>
                </c:pt>
                <c:pt idx="36">
                  <c:v>Tennessee</c:v>
                </c:pt>
                <c:pt idx="37">
                  <c:v>Arkansas</c:v>
                </c:pt>
                <c:pt idx="38">
                  <c:v>Louisiana</c:v>
                </c:pt>
                <c:pt idx="39">
                  <c:v>Kansas</c:v>
                </c:pt>
                <c:pt idx="40">
                  <c:v>Kentucky</c:v>
                </c:pt>
                <c:pt idx="41">
                  <c:v>Utah</c:v>
                </c:pt>
                <c:pt idx="42">
                  <c:v>Minnesota</c:v>
                </c:pt>
                <c:pt idx="43">
                  <c:v>Missouri</c:v>
                </c:pt>
                <c:pt idx="44">
                  <c:v>Wyoming</c:v>
                </c:pt>
                <c:pt idx="45">
                  <c:v>Wisconsin</c:v>
                </c:pt>
                <c:pt idx="46">
                  <c:v>South Dakota</c:v>
                </c:pt>
                <c:pt idx="47">
                  <c:v>Nebraska</c:v>
                </c:pt>
                <c:pt idx="48">
                  <c:v>Iowa</c:v>
                </c:pt>
                <c:pt idx="49">
                  <c:v>Mississippi</c:v>
                </c:pt>
                <c:pt idx="50">
                  <c:v>North Dakota</c:v>
                </c:pt>
              </c:strCache>
            </c:strRef>
          </c:cat>
          <c:val>
            <c:numRef>
              <c:f>'Formatted Data'!$T$3:$T$53</c:f>
              <c:numCache>
                <c:formatCode>General</c:formatCode>
                <c:ptCount val="51"/>
                <c:pt idx="0">
                  <c:v>535</c:v>
                </c:pt>
                <c:pt idx="1">
                  <c:v>505</c:v>
                </c:pt>
                <c:pt idx="2">
                  <c:v>511</c:v>
                </c:pt>
                <c:pt idx="3">
                  <c:v>508</c:v>
                </c:pt>
                <c:pt idx="4">
                  <c:v>519</c:v>
                </c:pt>
                <c:pt idx="5">
                  <c:v>512</c:v>
                </c:pt>
                <c:pt idx="6">
                  <c:v>513</c:v>
                </c:pt>
                <c:pt idx="7">
                  <c:v>522</c:v>
                </c:pt>
                <c:pt idx="8">
                  <c:v>513</c:v>
                </c:pt>
                <c:pt idx="9">
                  <c:v>535</c:v>
                </c:pt>
                <c:pt idx="10">
                  <c:v>497</c:v>
                </c:pt>
                <c:pt idx="11">
                  <c:v>547</c:v>
                </c:pt>
                <c:pt idx="12">
                  <c:v>562</c:v>
                </c:pt>
                <c:pt idx="13">
                  <c:v>534</c:v>
                </c:pt>
                <c:pt idx="14">
                  <c:v>545</c:v>
                </c:pt>
                <c:pt idx="15">
                  <c:v>547</c:v>
                </c:pt>
                <c:pt idx="16">
                  <c:v>542</c:v>
                </c:pt>
                <c:pt idx="17">
                  <c:v>543</c:v>
                </c:pt>
                <c:pt idx="18">
                  <c:v>567</c:v>
                </c:pt>
                <c:pt idx="19">
                  <c:v>546</c:v>
                </c:pt>
                <c:pt idx="20">
                  <c:v>520</c:v>
                </c:pt>
                <c:pt idx="21">
                  <c:v>565</c:v>
                </c:pt>
                <c:pt idx="22">
                  <c:v>540</c:v>
                </c:pt>
                <c:pt idx="23">
                  <c:v>550</c:v>
                </c:pt>
                <c:pt idx="24">
                  <c:v>531</c:v>
                </c:pt>
                <c:pt idx="25">
                  <c:v>554</c:v>
                </c:pt>
                <c:pt idx="26">
                  <c:v>564</c:v>
                </c:pt>
                <c:pt idx="27">
                  <c:v>562</c:v>
                </c:pt>
                <c:pt idx="28">
                  <c:v>577</c:v>
                </c:pt>
                <c:pt idx="29">
                  <c:v>513</c:v>
                </c:pt>
                <c:pt idx="30">
                  <c:v>574</c:v>
                </c:pt>
                <c:pt idx="31">
                  <c:v>552</c:v>
                </c:pt>
                <c:pt idx="32">
                  <c:v>552</c:v>
                </c:pt>
                <c:pt idx="33">
                  <c:v>606</c:v>
                </c:pt>
                <c:pt idx="34">
                  <c:v>541</c:v>
                </c:pt>
                <c:pt idx="35">
                  <c:v>595</c:v>
                </c:pt>
                <c:pt idx="36">
                  <c:v>624</c:v>
                </c:pt>
                <c:pt idx="37">
                  <c:v>592</c:v>
                </c:pt>
                <c:pt idx="38">
                  <c:v>615</c:v>
                </c:pt>
                <c:pt idx="39">
                  <c:v>633</c:v>
                </c:pt>
                <c:pt idx="40">
                  <c:v>630</c:v>
                </c:pt>
                <c:pt idx="41">
                  <c:v>618</c:v>
                </c:pt>
                <c:pt idx="42">
                  <c:v>643</c:v>
                </c:pt>
                <c:pt idx="43">
                  <c:v>633</c:v>
                </c:pt>
                <c:pt idx="44">
                  <c:v>633</c:v>
                </c:pt>
                <c:pt idx="45">
                  <c:v>641</c:v>
                </c:pt>
                <c:pt idx="46">
                  <c:v>622</c:v>
                </c:pt>
                <c:pt idx="47">
                  <c:v>629</c:v>
                </c:pt>
                <c:pt idx="48">
                  <c:v>634</c:v>
                </c:pt>
                <c:pt idx="49">
                  <c:v>630</c:v>
                </c:pt>
                <c:pt idx="50">
                  <c:v>640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BE-463E-89C3-FA7E3C6732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492831"/>
        <c:axId val="395960111"/>
      </c:lineChart>
      <c:lineChart>
        <c:grouping val="standard"/>
        <c:varyColors val="0"/>
        <c:ser>
          <c:idx val="2"/>
          <c:order val="2"/>
          <c:tx>
            <c:strRef>
              <c:f>'Formatted Data'!$U$2</c:f>
              <c:strCache>
                <c:ptCount val="1"/>
                <c:pt idx="0">
                  <c:v>ACT 2017</c:v>
                </c:pt>
              </c:strCache>
            </c:strRef>
          </c:tx>
          <c:spPr>
            <a:ln w="28575" cap="rnd">
              <a:solidFill>
                <a:srgbClr val="0070C0">
                  <a:alpha val="26000"/>
                </a:srgbClr>
              </a:solidFill>
              <a:round/>
            </a:ln>
            <a:effectLst/>
          </c:spPr>
          <c:marker>
            <c:symbol val="none"/>
          </c:marker>
          <c:cat>
            <c:strRef>
              <c:f>'Formatted Data'!$J$3:$J$53</c:f>
              <c:strCache>
                <c:ptCount val="51"/>
                <c:pt idx="0">
                  <c:v>Connecticut</c:v>
                </c:pt>
                <c:pt idx="1">
                  <c:v>Delaware</c:v>
                </c:pt>
                <c:pt idx="2">
                  <c:v>Michigan</c:v>
                </c:pt>
                <c:pt idx="3">
                  <c:v>Idaho</c:v>
                </c:pt>
                <c:pt idx="4">
                  <c:v>Colorado</c:v>
                </c:pt>
                <c:pt idx="5">
                  <c:v>Maine</c:v>
                </c:pt>
                <c:pt idx="6">
                  <c:v>Illinois</c:v>
                </c:pt>
                <c:pt idx="7">
                  <c:v>Florida</c:v>
                </c:pt>
                <c:pt idx="8">
                  <c:v>Rhode Island</c:v>
                </c:pt>
                <c:pt idx="9">
                  <c:v>New Hampshire</c:v>
                </c:pt>
                <c:pt idx="10">
                  <c:v>District of Columbia</c:v>
                </c:pt>
                <c:pt idx="11">
                  <c:v>New Jersey</c:v>
                </c:pt>
                <c:pt idx="12">
                  <c:v>Massachusetts</c:v>
                </c:pt>
                <c:pt idx="13">
                  <c:v>New York</c:v>
                </c:pt>
                <c:pt idx="14">
                  <c:v>Maryland</c:v>
                </c:pt>
                <c:pt idx="15">
                  <c:v>Pennsylvania</c:v>
                </c:pt>
                <c:pt idx="16">
                  <c:v>Georgia</c:v>
                </c:pt>
                <c:pt idx="17">
                  <c:v>Washington</c:v>
                </c:pt>
                <c:pt idx="18">
                  <c:v>Virginia</c:v>
                </c:pt>
                <c:pt idx="19">
                  <c:v>Indiana</c:v>
                </c:pt>
                <c:pt idx="20">
                  <c:v>Texas</c:v>
                </c:pt>
                <c:pt idx="21">
                  <c:v>Vermont</c:v>
                </c:pt>
                <c:pt idx="22">
                  <c:v>California</c:v>
                </c:pt>
                <c:pt idx="23">
                  <c:v>Hawaii</c:v>
                </c:pt>
                <c:pt idx="24">
                  <c:v>South Carolina</c:v>
                </c:pt>
                <c:pt idx="25">
                  <c:v>North Carolina</c:v>
                </c:pt>
                <c:pt idx="26">
                  <c:v>Oregon</c:v>
                </c:pt>
                <c:pt idx="27">
                  <c:v>Alaska</c:v>
                </c:pt>
                <c:pt idx="28">
                  <c:v>Arizona</c:v>
                </c:pt>
                <c:pt idx="29">
                  <c:v>West Virginia</c:v>
                </c:pt>
                <c:pt idx="30">
                  <c:v>Nevada</c:v>
                </c:pt>
                <c:pt idx="31">
                  <c:v>Ohio</c:v>
                </c:pt>
                <c:pt idx="32">
                  <c:v>New Mexico</c:v>
                </c:pt>
                <c:pt idx="33">
                  <c:v>Montana</c:v>
                </c:pt>
                <c:pt idx="34">
                  <c:v>Oklahoma</c:v>
                </c:pt>
                <c:pt idx="35">
                  <c:v>Alabama</c:v>
                </c:pt>
                <c:pt idx="36">
                  <c:v>Tennessee</c:v>
                </c:pt>
                <c:pt idx="37">
                  <c:v>Arkansas</c:v>
                </c:pt>
                <c:pt idx="38">
                  <c:v>Louisiana</c:v>
                </c:pt>
                <c:pt idx="39">
                  <c:v>Kansas</c:v>
                </c:pt>
                <c:pt idx="40">
                  <c:v>Kentucky</c:v>
                </c:pt>
                <c:pt idx="41">
                  <c:v>Utah</c:v>
                </c:pt>
                <c:pt idx="42">
                  <c:v>Minnesota</c:v>
                </c:pt>
                <c:pt idx="43">
                  <c:v>Missouri</c:v>
                </c:pt>
                <c:pt idx="44">
                  <c:v>Wyoming</c:v>
                </c:pt>
                <c:pt idx="45">
                  <c:v>Wisconsin</c:v>
                </c:pt>
                <c:pt idx="46">
                  <c:v>South Dakota</c:v>
                </c:pt>
                <c:pt idx="47">
                  <c:v>Nebraska</c:v>
                </c:pt>
                <c:pt idx="48">
                  <c:v>Iowa</c:v>
                </c:pt>
                <c:pt idx="49">
                  <c:v>Mississippi</c:v>
                </c:pt>
                <c:pt idx="50">
                  <c:v>North Dakota</c:v>
                </c:pt>
              </c:strCache>
            </c:strRef>
          </c:cat>
          <c:val>
            <c:numRef>
              <c:f>'Formatted Data'!$U$3:$U$53</c:f>
              <c:numCache>
                <c:formatCode>General</c:formatCode>
                <c:ptCount val="51"/>
                <c:pt idx="0">
                  <c:v>25.6</c:v>
                </c:pt>
                <c:pt idx="1">
                  <c:v>24.8</c:v>
                </c:pt>
                <c:pt idx="2">
                  <c:v>24.5</c:v>
                </c:pt>
                <c:pt idx="3">
                  <c:v>23</c:v>
                </c:pt>
                <c:pt idx="4">
                  <c:v>21.2</c:v>
                </c:pt>
                <c:pt idx="5">
                  <c:v>24.8</c:v>
                </c:pt>
                <c:pt idx="6">
                  <c:v>21.6</c:v>
                </c:pt>
                <c:pt idx="7">
                  <c:v>21</c:v>
                </c:pt>
                <c:pt idx="8">
                  <c:v>24.7</c:v>
                </c:pt>
                <c:pt idx="9">
                  <c:v>26</c:v>
                </c:pt>
                <c:pt idx="10">
                  <c:v>24.9</c:v>
                </c:pt>
                <c:pt idx="11">
                  <c:v>24.1</c:v>
                </c:pt>
                <c:pt idx="12">
                  <c:v>25.9</c:v>
                </c:pt>
                <c:pt idx="13">
                  <c:v>24.6</c:v>
                </c:pt>
                <c:pt idx="14">
                  <c:v>24.2</c:v>
                </c:pt>
                <c:pt idx="15">
                  <c:v>24.2</c:v>
                </c:pt>
                <c:pt idx="16">
                  <c:v>22</c:v>
                </c:pt>
                <c:pt idx="17">
                  <c:v>22.1</c:v>
                </c:pt>
                <c:pt idx="18">
                  <c:v>24.6</c:v>
                </c:pt>
                <c:pt idx="19">
                  <c:v>23.2</c:v>
                </c:pt>
                <c:pt idx="20">
                  <c:v>21.1</c:v>
                </c:pt>
                <c:pt idx="21">
                  <c:v>24.4</c:v>
                </c:pt>
                <c:pt idx="22">
                  <c:v>23.1</c:v>
                </c:pt>
                <c:pt idx="23">
                  <c:v>19.2</c:v>
                </c:pt>
                <c:pt idx="24">
                  <c:v>19.100000000000001</c:v>
                </c:pt>
                <c:pt idx="25">
                  <c:v>19.600000000000001</c:v>
                </c:pt>
                <c:pt idx="26">
                  <c:v>22.4</c:v>
                </c:pt>
                <c:pt idx="27">
                  <c:v>20.399999999999999</c:v>
                </c:pt>
                <c:pt idx="28">
                  <c:v>20.100000000000001</c:v>
                </c:pt>
                <c:pt idx="29">
                  <c:v>21.2</c:v>
                </c:pt>
                <c:pt idx="30">
                  <c:v>18.100000000000001</c:v>
                </c:pt>
                <c:pt idx="31">
                  <c:v>22.5</c:v>
                </c:pt>
                <c:pt idx="32">
                  <c:v>20.399999999999999</c:v>
                </c:pt>
                <c:pt idx="33">
                  <c:v>21</c:v>
                </c:pt>
                <c:pt idx="34">
                  <c:v>20.100000000000001</c:v>
                </c:pt>
                <c:pt idx="35">
                  <c:v>19.7</c:v>
                </c:pt>
                <c:pt idx="36">
                  <c:v>20.100000000000001</c:v>
                </c:pt>
                <c:pt idx="37">
                  <c:v>19.7</c:v>
                </c:pt>
                <c:pt idx="38">
                  <c:v>19.8</c:v>
                </c:pt>
                <c:pt idx="39">
                  <c:v>22.3</c:v>
                </c:pt>
                <c:pt idx="40">
                  <c:v>20.5</c:v>
                </c:pt>
                <c:pt idx="41">
                  <c:v>20.8</c:v>
                </c:pt>
                <c:pt idx="42">
                  <c:v>21.8</c:v>
                </c:pt>
                <c:pt idx="43">
                  <c:v>20.8</c:v>
                </c:pt>
                <c:pt idx="44">
                  <c:v>20.8</c:v>
                </c:pt>
                <c:pt idx="45">
                  <c:v>20.6</c:v>
                </c:pt>
                <c:pt idx="46">
                  <c:v>22.3</c:v>
                </c:pt>
                <c:pt idx="47">
                  <c:v>21.9</c:v>
                </c:pt>
                <c:pt idx="48">
                  <c:v>22.6</c:v>
                </c:pt>
                <c:pt idx="49">
                  <c:v>18.8</c:v>
                </c:pt>
                <c:pt idx="50">
                  <c:v>20.5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BE-463E-89C3-FA7E3C673246}"/>
            </c:ext>
          </c:extLst>
        </c:ser>
        <c:ser>
          <c:idx val="3"/>
          <c:order val="3"/>
          <c:tx>
            <c:strRef>
              <c:f>'Formatted Data'!$V$2</c:f>
              <c:strCache>
                <c:ptCount val="1"/>
                <c:pt idx="0">
                  <c:v>ACT 2018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'Formatted Data'!$J$3:$J$53</c:f>
              <c:strCache>
                <c:ptCount val="51"/>
                <c:pt idx="0">
                  <c:v>Connecticut</c:v>
                </c:pt>
                <c:pt idx="1">
                  <c:v>Delaware</c:v>
                </c:pt>
                <c:pt idx="2">
                  <c:v>Michigan</c:v>
                </c:pt>
                <c:pt idx="3">
                  <c:v>Idaho</c:v>
                </c:pt>
                <c:pt idx="4">
                  <c:v>Colorado</c:v>
                </c:pt>
                <c:pt idx="5">
                  <c:v>Maine</c:v>
                </c:pt>
                <c:pt idx="6">
                  <c:v>Illinois</c:v>
                </c:pt>
                <c:pt idx="7">
                  <c:v>Florida</c:v>
                </c:pt>
                <c:pt idx="8">
                  <c:v>Rhode Island</c:v>
                </c:pt>
                <c:pt idx="9">
                  <c:v>New Hampshire</c:v>
                </c:pt>
                <c:pt idx="10">
                  <c:v>District of Columbia</c:v>
                </c:pt>
                <c:pt idx="11">
                  <c:v>New Jersey</c:v>
                </c:pt>
                <c:pt idx="12">
                  <c:v>Massachusetts</c:v>
                </c:pt>
                <c:pt idx="13">
                  <c:v>New York</c:v>
                </c:pt>
                <c:pt idx="14">
                  <c:v>Maryland</c:v>
                </c:pt>
                <c:pt idx="15">
                  <c:v>Pennsylvania</c:v>
                </c:pt>
                <c:pt idx="16">
                  <c:v>Georgia</c:v>
                </c:pt>
                <c:pt idx="17">
                  <c:v>Washington</c:v>
                </c:pt>
                <c:pt idx="18">
                  <c:v>Virginia</c:v>
                </c:pt>
                <c:pt idx="19">
                  <c:v>Indiana</c:v>
                </c:pt>
                <c:pt idx="20">
                  <c:v>Texas</c:v>
                </c:pt>
                <c:pt idx="21">
                  <c:v>Vermont</c:v>
                </c:pt>
                <c:pt idx="22">
                  <c:v>California</c:v>
                </c:pt>
                <c:pt idx="23">
                  <c:v>Hawaii</c:v>
                </c:pt>
                <c:pt idx="24">
                  <c:v>South Carolina</c:v>
                </c:pt>
                <c:pt idx="25">
                  <c:v>North Carolina</c:v>
                </c:pt>
                <c:pt idx="26">
                  <c:v>Oregon</c:v>
                </c:pt>
                <c:pt idx="27">
                  <c:v>Alaska</c:v>
                </c:pt>
                <c:pt idx="28">
                  <c:v>Arizona</c:v>
                </c:pt>
                <c:pt idx="29">
                  <c:v>West Virginia</c:v>
                </c:pt>
                <c:pt idx="30">
                  <c:v>Nevada</c:v>
                </c:pt>
                <c:pt idx="31">
                  <c:v>Ohio</c:v>
                </c:pt>
                <c:pt idx="32">
                  <c:v>New Mexico</c:v>
                </c:pt>
                <c:pt idx="33">
                  <c:v>Montana</c:v>
                </c:pt>
                <c:pt idx="34">
                  <c:v>Oklahoma</c:v>
                </c:pt>
                <c:pt idx="35">
                  <c:v>Alabama</c:v>
                </c:pt>
                <c:pt idx="36">
                  <c:v>Tennessee</c:v>
                </c:pt>
                <c:pt idx="37">
                  <c:v>Arkansas</c:v>
                </c:pt>
                <c:pt idx="38">
                  <c:v>Louisiana</c:v>
                </c:pt>
                <c:pt idx="39">
                  <c:v>Kansas</c:v>
                </c:pt>
                <c:pt idx="40">
                  <c:v>Kentucky</c:v>
                </c:pt>
                <c:pt idx="41">
                  <c:v>Utah</c:v>
                </c:pt>
                <c:pt idx="42">
                  <c:v>Minnesota</c:v>
                </c:pt>
                <c:pt idx="43">
                  <c:v>Missouri</c:v>
                </c:pt>
                <c:pt idx="44">
                  <c:v>Wyoming</c:v>
                </c:pt>
                <c:pt idx="45">
                  <c:v>Wisconsin</c:v>
                </c:pt>
                <c:pt idx="46">
                  <c:v>South Dakota</c:v>
                </c:pt>
                <c:pt idx="47">
                  <c:v>Nebraska</c:v>
                </c:pt>
                <c:pt idx="48">
                  <c:v>Iowa</c:v>
                </c:pt>
                <c:pt idx="49">
                  <c:v>Mississippi</c:v>
                </c:pt>
                <c:pt idx="50">
                  <c:v>North Dakota</c:v>
                </c:pt>
              </c:strCache>
            </c:strRef>
          </c:cat>
          <c:val>
            <c:numRef>
              <c:f>'Formatted Data'!$V$3:$V$53</c:f>
              <c:numCache>
                <c:formatCode>General</c:formatCode>
                <c:ptCount val="51"/>
                <c:pt idx="0">
                  <c:v>26.1</c:v>
                </c:pt>
                <c:pt idx="1">
                  <c:v>24.5</c:v>
                </c:pt>
                <c:pt idx="2">
                  <c:v>24.7</c:v>
                </c:pt>
                <c:pt idx="3">
                  <c:v>23.2</c:v>
                </c:pt>
                <c:pt idx="4">
                  <c:v>24.4</c:v>
                </c:pt>
                <c:pt idx="5">
                  <c:v>24.7</c:v>
                </c:pt>
                <c:pt idx="6">
                  <c:v>24.2</c:v>
                </c:pt>
                <c:pt idx="7">
                  <c:v>21.1</c:v>
                </c:pt>
                <c:pt idx="8">
                  <c:v>25</c:v>
                </c:pt>
                <c:pt idx="9">
                  <c:v>25.6</c:v>
                </c:pt>
                <c:pt idx="10">
                  <c:v>24.4</c:v>
                </c:pt>
                <c:pt idx="11">
                  <c:v>24</c:v>
                </c:pt>
                <c:pt idx="12">
                  <c:v>25.9</c:v>
                </c:pt>
                <c:pt idx="13">
                  <c:v>24.9</c:v>
                </c:pt>
                <c:pt idx="14">
                  <c:v>23.1</c:v>
                </c:pt>
                <c:pt idx="15">
                  <c:v>24</c:v>
                </c:pt>
                <c:pt idx="16">
                  <c:v>21.2</c:v>
                </c:pt>
                <c:pt idx="17">
                  <c:v>22.7</c:v>
                </c:pt>
                <c:pt idx="18">
                  <c:v>24.7</c:v>
                </c:pt>
                <c:pt idx="19">
                  <c:v>23.1</c:v>
                </c:pt>
                <c:pt idx="20">
                  <c:v>21.1</c:v>
                </c:pt>
                <c:pt idx="21">
                  <c:v>24.9</c:v>
                </c:pt>
                <c:pt idx="22">
                  <c:v>23</c:v>
                </c:pt>
                <c:pt idx="23">
                  <c:v>19.100000000000001</c:v>
                </c:pt>
                <c:pt idx="24">
                  <c:v>18.600000000000001</c:v>
                </c:pt>
                <c:pt idx="25">
                  <c:v>19.5</c:v>
                </c:pt>
                <c:pt idx="26">
                  <c:v>21.9</c:v>
                </c:pt>
                <c:pt idx="27">
                  <c:v>21.6</c:v>
                </c:pt>
                <c:pt idx="28">
                  <c:v>19.5</c:v>
                </c:pt>
                <c:pt idx="29">
                  <c:v>21.3</c:v>
                </c:pt>
                <c:pt idx="30">
                  <c:v>18</c:v>
                </c:pt>
                <c:pt idx="31">
                  <c:v>20.8</c:v>
                </c:pt>
                <c:pt idx="32">
                  <c:v>20.100000000000001</c:v>
                </c:pt>
                <c:pt idx="33">
                  <c:v>20.7</c:v>
                </c:pt>
                <c:pt idx="34">
                  <c:v>20.100000000000001</c:v>
                </c:pt>
                <c:pt idx="35">
                  <c:v>19.600000000000001</c:v>
                </c:pt>
                <c:pt idx="36">
                  <c:v>19.899999999999999</c:v>
                </c:pt>
                <c:pt idx="37">
                  <c:v>19.7</c:v>
                </c:pt>
                <c:pt idx="38">
                  <c:v>19.600000000000001</c:v>
                </c:pt>
                <c:pt idx="39">
                  <c:v>22.3</c:v>
                </c:pt>
                <c:pt idx="40">
                  <c:v>20.8</c:v>
                </c:pt>
                <c:pt idx="41">
                  <c:v>20.9</c:v>
                </c:pt>
                <c:pt idx="42">
                  <c:v>21.7</c:v>
                </c:pt>
                <c:pt idx="43">
                  <c:v>20.5</c:v>
                </c:pt>
                <c:pt idx="44">
                  <c:v>20.6</c:v>
                </c:pt>
                <c:pt idx="45">
                  <c:v>20.6</c:v>
                </c:pt>
                <c:pt idx="46">
                  <c:v>22.4</c:v>
                </c:pt>
                <c:pt idx="47">
                  <c:v>20.399999999999999</c:v>
                </c:pt>
                <c:pt idx="48">
                  <c:v>22.5</c:v>
                </c:pt>
                <c:pt idx="49">
                  <c:v>18.899999999999999</c:v>
                </c:pt>
                <c:pt idx="50">
                  <c:v>20.7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9BE-463E-89C3-FA7E3C6732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6000623"/>
        <c:axId val="195741903"/>
      </c:lineChart>
      <c:catAx>
        <c:axId val="211492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960111"/>
        <c:crosses val="autoZero"/>
        <c:auto val="1"/>
        <c:lblAlgn val="ctr"/>
        <c:lblOffset val="100"/>
        <c:noMultiLvlLbl val="0"/>
      </c:catAx>
      <c:valAx>
        <c:axId val="395960111"/>
        <c:scaling>
          <c:orientation val="minMax"/>
          <c:max val="650"/>
          <c:min val="47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492831"/>
        <c:crosses val="autoZero"/>
        <c:crossBetween val="between"/>
        <c:majorUnit val="25"/>
      </c:valAx>
      <c:valAx>
        <c:axId val="195741903"/>
        <c:scaling>
          <c:orientation val="minMax"/>
          <c:min val="18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000623"/>
        <c:crosses val="max"/>
        <c:crossBetween val="between"/>
      </c:valAx>
      <c:catAx>
        <c:axId val="21600062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5741903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SAT</a:t>
            </a:r>
            <a:r>
              <a:rPr lang="en-SG" baseline="0"/>
              <a:t> Vs ACT (Composite &amp; Total Scores over 2 years)</a:t>
            </a:r>
            <a:endParaRPr lang="en-S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'Formatted Data'!$Y$2</c:f>
              <c:strCache>
                <c:ptCount val="1"/>
                <c:pt idx="0">
                  <c:v>ACT 2017</c:v>
                </c:pt>
              </c:strCache>
            </c:strRef>
          </c:tx>
          <c:spPr>
            <a:ln w="28575" cap="rnd">
              <a:solidFill>
                <a:srgbClr val="0070C0">
                  <a:alpha val="25000"/>
                </a:srgbClr>
              </a:solidFill>
              <a:round/>
            </a:ln>
            <a:effectLst/>
          </c:spPr>
          <c:marker>
            <c:symbol val="none"/>
          </c:marker>
          <c:cat>
            <c:strRef>
              <c:f>'Formatted Data'!$J$3:$J$53</c:f>
              <c:strCache>
                <c:ptCount val="51"/>
                <c:pt idx="0">
                  <c:v>Connecticut</c:v>
                </c:pt>
                <c:pt idx="1">
                  <c:v>Delaware</c:v>
                </c:pt>
                <c:pt idx="2">
                  <c:v>Michigan</c:v>
                </c:pt>
                <c:pt idx="3">
                  <c:v>Idaho</c:v>
                </c:pt>
                <c:pt idx="4">
                  <c:v>Colorado</c:v>
                </c:pt>
                <c:pt idx="5">
                  <c:v>Maine</c:v>
                </c:pt>
                <c:pt idx="6">
                  <c:v>Illinois</c:v>
                </c:pt>
                <c:pt idx="7">
                  <c:v>Florida</c:v>
                </c:pt>
                <c:pt idx="8">
                  <c:v>Rhode Island</c:v>
                </c:pt>
                <c:pt idx="9">
                  <c:v>New Hampshire</c:v>
                </c:pt>
                <c:pt idx="10">
                  <c:v>District of Columbia</c:v>
                </c:pt>
                <c:pt idx="11">
                  <c:v>New Jersey</c:v>
                </c:pt>
                <c:pt idx="12">
                  <c:v>Massachusetts</c:v>
                </c:pt>
                <c:pt idx="13">
                  <c:v>New York</c:v>
                </c:pt>
                <c:pt idx="14">
                  <c:v>Maryland</c:v>
                </c:pt>
                <c:pt idx="15">
                  <c:v>Pennsylvania</c:v>
                </c:pt>
                <c:pt idx="16">
                  <c:v>Georgia</c:v>
                </c:pt>
                <c:pt idx="17">
                  <c:v>Washington</c:v>
                </c:pt>
                <c:pt idx="18">
                  <c:v>Virginia</c:v>
                </c:pt>
                <c:pt idx="19">
                  <c:v>Indiana</c:v>
                </c:pt>
                <c:pt idx="20">
                  <c:v>Texas</c:v>
                </c:pt>
                <c:pt idx="21">
                  <c:v>Vermont</c:v>
                </c:pt>
                <c:pt idx="22">
                  <c:v>California</c:v>
                </c:pt>
                <c:pt idx="23">
                  <c:v>Hawaii</c:v>
                </c:pt>
                <c:pt idx="24">
                  <c:v>South Carolina</c:v>
                </c:pt>
                <c:pt idx="25">
                  <c:v>North Carolina</c:v>
                </c:pt>
                <c:pt idx="26">
                  <c:v>Oregon</c:v>
                </c:pt>
                <c:pt idx="27">
                  <c:v>Alaska</c:v>
                </c:pt>
                <c:pt idx="28">
                  <c:v>Arizona</c:v>
                </c:pt>
                <c:pt idx="29">
                  <c:v>West Virginia</c:v>
                </c:pt>
                <c:pt idx="30">
                  <c:v>Nevada</c:v>
                </c:pt>
                <c:pt idx="31">
                  <c:v>Ohio</c:v>
                </c:pt>
                <c:pt idx="32">
                  <c:v>New Mexico</c:v>
                </c:pt>
                <c:pt idx="33">
                  <c:v>Montana</c:v>
                </c:pt>
                <c:pt idx="34">
                  <c:v>Oklahoma</c:v>
                </c:pt>
                <c:pt idx="35">
                  <c:v>Alabama</c:v>
                </c:pt>
                <c:pt idx="36">
                  <c:v>Tennessee</c:v>
                </c:pt>
                <c:pt idx="37">
                  <c:v>Arkansas</c:v>
                </c:pt>
                <c:pt idx="38">
                  <c:v>Louisiana</c:v>
                </c:pt>
                <c:pt idx="39">
                  <c:v>Kansas</c:v>
                </c:pt>
                <c:pt idx="40">
                  <c:v>Kentucky</c:v>
                </c:pt>
                <c:pt idx="41">
                  <c:v>Utah</c:v>
                </c:pt>
                <c:pt idx="42">
                  <c:v>Minnesota</c:v>
                </c:pt>
                <c:pt idx="43">
                  <c:v>Missouri</c:v>
                </c:pt>
                <c:pt idx="44">
                  <c:v>Wyoming</c:v>
                </c:pt>
                <c:pt idx="45">
                  <c:v>Wisconsin</c:v>
                </c:pt>
                <c:pt idx="46">
                  <c:v>South Dakota</c:v>
                </c:pt>
                <c:pt idx="47">
                  <c:v>Nebraska</c:v>
                </c:pt>
                <c:pt idx="48">
                  <c:v>Iowa</c:v>
                </c:pt>
                <c:pt idx="49">
                  <c:v>Mississippi</c:v>
                </c:pt>
                <c:pt idx="50">
                  <c:v>North Dakota</c:v>
                </c:pt>
              </c:strCache>
            </c:strRef>
          </c:cat>
          <c:val>
            <c:numRef>
              <c:f>'Formatted Data'!$W$3:$W$53</c:f>
              <c:numCache>
                <c:formatCode>General</c:formatCode>
                <c:ptCount val="51"/>
                <c:pt idx="0">
                  <c:v>1041</c:v>
                </c:pt>
                <c:pt idx="1">
                  <c:v>996</c:v>
                </c:pt>
                <c:pt idx="2">
                  <c:v>1005</c:v>
                </c:pt>
                <c:pt idx="3">
                  <c:v>1005</c:v>
                </c:pt>
                <c:pt idx="4">
                  <c:v>1201</c:v>
                </c:pt>
                <c:pt idx="5">
                  <c:v>1012</c:v>
                </c:pt>
                <c:pt idx="6">
                  <c:v>1115</c:v>
                </c:pt>
                <c:pt idx="7">
                  <c:v>1017</c:v>
                </c:pt>
                <c:pt idx="8">
                  <c:v>1062</c:v>
                </c:pt>
                <c:pt idx="9">
                  <c:v>1052</c:v>
                </c:pt>
                <c:pt idx="10">
                  <c:v>950</c:v>
                </c:pt>
                <c:pt idx="11">
                  <c:v>1056</c:v>
                </c:pt>
                <c:pt idx="12">
                  <c:v>1107</c:v>
                </c:pt>
                <c:pt idx="13">
                  <c:v>1052</c:v>
                </c:pt>
                <c:pt idx="14">
                  <c:v>1060</c:v>
                </c:pt>
                <c:pt idx="15">
                  <c:v>1071</c:v>
                </c:pt>
                <c:pt idx="16">
                  <c:v>1050</c:v>
                </c:pt>
                <c:pt idx="17">
                  <c:v>1075</c:v>
                </c:pt>
                <c:pt idx="18">
                  <c:v>1102</c:v>
                </c:pt>
                <c:pt idx="19">
                  <c:v>1074</c:v>
                </c:pt>
                <c:pt idx="20">
                  <c:v>1020</c:v>
                </c:pt>
                <c:pt idx="21">
                  <c:v>1114</c:v>
                </c:pt>
                <c:pt idx="22">
                  <c:v>1055</c:v>
                </c:pt>
                <c:pt idx="23">
                  <c:v>1085</c:v>
                </c:pt>
                <c:pt idx="24">
                  <c:v>1064</c:v>
                </c:pt>
                <c:pt idx="25">
                  <c:v>1081</c:v>
                </c:pt>
                <c:pt idx="26">
                  <c:v>1108</c:v>
                </c:pt>
                <c:pt idx="27">
                  <c:v>1080</c:v>
                </c:pt>
                <c:pt idx="28">
                  <c:v>1116</c:v>
                </c:pt>
                <c:pt idx="29">
                  <c:v>1086</c:v>
                </c:pt>
                <c:pt idx="30">
                  <c:v>1116</c:v>
                </c:pt>
                <c:pt idx="31">
                  <c:v>1149</c:v>
                </c:pt>
                <c:pt idx="32">
                  <c:v>1138</c:v>
                </c:pt>
                <c:pt idx="33">
                  <c:v>1196</c:v>
                </c:pt>
                <c:pt idx="34">
                  <c:v>1047</c:v>
                </c:pt>
                <c:pt idx="35">
                  <c:v>1165</c:v>
                </c:pt>
                <c:pt idx="36">
                  <c:v>1228</c:v>
                </c:pt>
                <c:pt idx="37">
                  <c:v>1208</c:v>
                </c:pt>
                <c:pt idx="38">
                  <c:v>1198</c:v>
                </c:pt>
                <c:pt idx="39">
                  <c:v>1260</c:v>
                </c:pt>
                <c:pt idx="40">
                  <c:v>1247</c:v>
                </c:pt>
                <c:pt idx="41">
                  <c:v>1238</c:v>
                </c:pt>
                <c:pt idx="42">
                  <c:v>1295</c:v>
                </c:pt>
                <c:pt idx="43">
                  <c:v>1271</c:v>
                </c:pt>
                <c:pt idx="44">
                  <c:v>1230</c:v>
                </c:pt>
                <c:pt idx="45">
                  <c:v>1291</c:v>
                </c:pt>
                <c:pt idx="46">
                  <c:v>1216</c:v>
                </c:pt>
                <c:pt idx="47">
                  <c:v>1253</c:v>
                </c:pt>
                <c:pt idx="48">
                  <c:v>1275</c:v>
                </c:pt>
                <c:pt idx="49">
                  <c:v>1242</c:v>
                </c:pt>
                <c:pt idx="50">
                  <c:v>1256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AD-41AD-84F5-411E47083DE8}"/>
            </c:ext>
          </c:extLst>
        </c:ser>
        <c:ser>
          <c:idx val="1"/>
          <c:order val="1"/>
          <c:tx>
            <c:strRef>
              <c:f>'Formatted Data'!$Z$2</c:f>
              <c:strCache>
                <c:ptCount val="1"/>
                <c:pt idx="0">
                  <c:v>ACT 2018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'Formatted Data'!$J$3:$J$53</c:f>
              <c:strCache>
                <c:ptCount val="51"/>
                <c:pt idx="0">
                  <c:v>Connecticut</c:v>
                </c:pt>
                <c:pt idx="1">
                  <c:v>Delaware</c:v>
                </c:pt>
                <c:pt idx="2">
                  <c:v>Michigan</c:v>
                </c:pt>
                <c:pt idx="3">
                  <c:v>Idaho</c:v>
                </c:pt>
                <c:pt idx="4">
                  <c:v>Colorado</c:v>
                </c:pt>
                <c:pt idx="5">
                  <c:v>Maine</c:v>
                </c:pt>
                <c:pt idx="6">
                  <c:v>Illinois</c:v>
                </c:pt>
                <c:pt idx="7">
                  <c:v>Florida</c:v>
                </c:pt>
                <c:pt idx="8">
                  <c:v>Rhode Island</c:v>
                </c:pt>
                <c:pt idx="9">
                  <c:v>New Hampshire</c:v>
                </c:pt>
                <c:pt idx="10">
                  <c:v>District of Columbia</c:v>
                </c:pt>
                <c:pt idx="11">
                  <c:v>New Jersey</c:v>
                </c:pt>
                <c:pt idx="12">
                  <c:v>Massachusetts</c:v>
                </c:pt>
                <c:pt idx="13">
                  <c:v>New York</c:v>
                </c:pt>
                <c:pt idx="14">
                  <c:v>Maryland</c:v>
                </c:pt>
                <c:pt idx="15">
                  <c:v>Pennsylvania</c:v>
                </c:pt>
                <c:pt idx="16">
                  <c:v>Georgia</c:v>
                </c:pt>
                <c:pt idx="17">
                  <c:v>Washington</c:v>
                </c:pt>
                <c:pt idx="18">
                  <c:v>Virginia</c:v>
                </c:pt>
                <c:pt idx="19">
                  <c:v>Indiana</c:v>
                </c:pt>
                <c:pt idx="20">
                  <c:v>Texas</c:v>
                </c:pt>
                <c:pt idx="21">
                  <c:v>Vermont</c:v>
                </c:pt>
                <c:pt idx="22">
                  <c:v>California</c:v>
                </c:pt>
                <c:pt idx="23">
                  <c:v>Hawaii</c:v>
                </c:pt>
                <c:pt idx="24">
                  <c:v>South Carolina</c:v>
                </c:pt>
                <c:pt idx="25">
                  <c:v>North Carolina</c:v>
                </c:pt>
                <c:pt idx="26">
                  <c:v>Oregon</c:v>
                </c:pt>
                <c:pt idx="27">
                  <c:v>Alaska</c:v>
                </c:pt>
                <c:pt idx="28">
                  <c:v>Arizona</c:v>
                </c:pt>
                <c:pt idx="29">
                  <c:v>West Virginia</c:v>
                </c:pt>
                <c:pt idx="30">
                  <c:v>Nevada</c:v>
                </c:pt>
                <c:pt idx="31">
                  <c:v>Ohio</c:v>
                </c:pt>
                <c:pt idx="32">
                  <c:v>New Mexico</c:v>
                </c:pt>
                <c:pt idx="33">
                  <c:v>Montana</c:v>
                </c:pt>
                <c:pt idx="34">
                  <c:v>Oklahoma</c:v>
                </c:pt>
                <c:pt idx="35">
                  <c:v>Alabama</c:v>
                </c:pt>
                <c:pt idx="36">
                  <c:v>Tennessee</c:v>
                </c:pt>
                <c:pt idx="37">
                  <c:v>Arkansas</c:v>
                </c:pt>
                <c:pt idx="38">
                  <c:v>Louisiana</c:v>
                </c:pt>
                <c:pt idx="39">
                  <c:v>Kansas</c:v>
                </c:pt>
                <c:pt idx="40">
                  <c:v>Kentucky</c:v>
                </c:pt>
                <c:pt idx="41">
                  <c:v>Utah</c:v>
                </c:pt>
                <c:pt idx="42">
                  <c:v>Minnesota</c:v>
                </c:pt>
                <c:pt idx="43">
                  <c:v>Missouri</c:v>
                </c:pt>
                <c:pt idx="44">
                  <c:v>Wyoming</c:v>
                </c:pt>
                <c:pt idx="45">
                  <c:v>Wisconsin</c:v>
                </c:pt>
                <c:pt idx="46">
                  <c:v>South Dakota</c:v>
                </c:pt>
                <c:pt idx="47">
                  <c:v>Nebraska</c:v>
                </c:pt>
                <c:pt idx="48">
                  <c:v>Iowa</c:v>
                </c:pt>
                <c:pt idx="49">
                  <c:v>Mississippi</c:v>
                </c:pt>
                <c:pt idx="50">
                  <c:v>North Dakota</c:v>
                </c:pt>
              </c:strCache>
            </c:strRef>
          </c:cat>
          <c:val>
            <c:numRef>
              <c:f>'Formatted Data'!$X$3:$X$53</c:f>
              <c:numCache>
                <c:formatCode>General</c:formatCode>
                <c:ptCount val="51"/>
                <c:pt idx="0">
                  <c:v>1053</c:v>
                </c:pt>
                <c:pt idx="1">
                  <c:v>998</c:v>
                </c:pt>
                <c:pt idx="2">
                  <c:v>1010</c:v>
                </c:pt>
                <c:pt idx="3">
                  <c:v>1001</c:v>
                </c:pt>
                <c:pt idx="4">
                  <c:v>1025</c:v>
                </c:pt>
                <c:pt idx="5">
                  <c:v>1013</c:v>
                </c:pt>
                <c:pt idx="6">
                  <c:v>1019</c:v>
                </c:pt>
                <c:pt idx="7">
                  <c:v>1014</c:v>
                </c:pt>
                <c:pt idx="8">
                  <c:v>1018</c:v>
                </c:pt>
                <c:pt idx="9">
                  <c:v>1063</c:v>
                </c:pt>
                <c:pt idx="10">
                  <c:v>977</c:v>
                </c:pt>
                <c:pt idx="11">
                  <c:v>1094</c:v>
                </c:pt>
                <c:pt idx="12">
                  <c:v>1125</c:v>
                </c:pt>
                <c:pt idx="13">
                  <c:v>1068</c:v>
                </c:pt>
                <c:pt idx="14">
                  <c:v>1080</c:v>
                </c:pt>
                <c:pt idx="15">
                  <c:v>1086</c:v>
                </c:pt>
                <c:pt idx="16">
                  <c:v>1064</c:v>
                </c:pt>
                <c:pt idx="17">
                  <c:v>1081</c:v>
                </c:pt>
                <c:pt idx="18">
                  <c:v>1117</c:v>
                </c:pt>
                <c:pt idx="19">
                  <c:v>1085</c:v>
                </c:pt>
                <c:pt idx="20">
                  <c:v>1032</c:v>
                </c:pt>
                <c:pt idx="21">
                  <c:v>1119</c:v>
                </c:pt>
                <c:pt idx="22">
                  <c:v>1076</c:v>
                </c:pt>
                <c:pt idx="23">
                  <c:v>1099</c:v>
                </c:pt>
                <c:pt idx="24">
                  <c:v>1043</c:v>
                </c:pt>
                <c:pt idx="25">
                  <c:v>1097</c:v>
                </c:pt>
                <c:pt idx="26">
                  <c:v>1117</c:v>
                </c:pt>
                <c:pt idx="27">
                  <c:v>1106</c:v>
                </c:pt>
                <c:pt idx="28">
                  <c:v>1149</c:v>
                </c:pt>
                <c:pt idx="29">
                  <c:v>999</c:v>
                </c:pt>
                <c:pt idx="30">
                  <c:v>1140</c:v>
                </c:pt>
                <c:pt idx="31">
                  <c:v>1099</c:v>
                </c:pt>
                <c:pt idx="32">
                  <c:v>1092</c:v>
                </c:pt>
                <c:pt idx="33">
                  <c:v>1198</c:v>
                </c:pt>
                <c:pt idx="34">
                  <c:v>1062</c:v>
                </c:pt>
                <c:pt idx="35">
                  <c:v>1166</c:v>
                </c:pt>
                <c:pt idx="36">
                  <c:v>1231</c:v>
                </c:pt>
                <c:pt idx="37">
                  <c:v>1169</c:v>
                </c:pt>
                <c:pt idx="38">
                  <c:v>1210</c:v>
                </c:pt>
                <c:pt idx="39">
                  <c:v>1264</c:v>
                </c:pt>
                <c:pt idx="40">
                  <c:v>1248</c:v>
                </c:pt>
                <c:pt idx="41">
                  <c:v>1230</c:v>
                </c:pt>
                <c:pt idx="42">
                  <c:v>1298</c:v>
                </c:pt>
                <c:pt idx="43">
                  <c:v>1262</c:v>
                </c:pt>
                <c:pt idx="44">
                  <c:v>1258</c:v>
                </c:pt>
                <c:pt idx="45">
                  <c:v>1294</c:v>
                </c:pt>
                <c:pt idx="46">
                  <c:v>1240</c:v>
                </c:pt>
                <c:pt idx="47">
                  <c:v>1252</c:v>
                </c:pt>
                <c:pt idx="48">
                  <c:v>1265</c:v>
                </c:pt>
                <c:pt idx="49">
                  <c:v>1236</c:v>
                </c:pt>
                <c:pt idx="50">
                  <c:v>1283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AD-41AD-84F5-411E47083D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475951"/>
        <c:axId val="195725263"/>
      </c:lineChart>
      <c:lineChart>
        <c:grouping val="standard"/>
        <c:varyColors val="0"/>
        <c:ser>
          <c:idx val="2"/>
          <c:order val="2"/>
          <c:tx>
            <c:strRef>
              <c:f>'Formatted Data'!$W$2</c:f>
              <c:strCache>
                <c:ptCount val="1"/>
                <c:pt idx="0">
                  <c:v>SAT 2017</c:v>
                </c:pt>
              </c:strCache>
            </c:strRef>
          </c:tx>
          <c:spPr>
            <a:ln w="28575" cap="rnd">
              <a:solidFill>
                <a:srgbClr val="FF0000">
                  <a:alpha val="20000"/>
                </a:srgbClr>
              </a:solidFill>
              <a:round/>
            </a:ln>
            <a:effectLst/>
          </c:spPr>
          <c:marker>
            <c:symbol val="none"/>
          </c:marker>
          <c:cat>
            <c:strRef>
              <c:f>'Formatted Data'!$J$3:$J$53</c:f>
              <c:strCache>
                <c:ptCount val="51"/>
                <c:pt idx="0">
                  <c:v>Connecticut</c:v>
                </c:pt>
                <c:pt idx="1">
                  <c:v>Delaware</c:v>
                </c:pt>
                <c:pt idx="2">
                  <c:v>Michigan</c:v>
                </c:pt>
                <c:pt idx="3">
                  <c:v>Idaho</c:v>
                </c:pt>
                <c:pt idx="4">
                  <c:v>Colorado</c:v>
                </c:pt>
                <c:pt idx="5">
                  <c:v>Maine</c:v>
                </c:pt>
                <c:pt idx="6">
                  <c:v>Illinois</c:v>
                </c:pt>
                <c:pt idx="7">
                  <c:v>Florida</c:v>
                </c:pt>
                <c:pt idx="8">
                  <c:v>Rhode Island</c:v>
                </c:pt>
                <c:pt idx="9">
                  <c:v>New Hampshire</c:v>
                </c:pt>
                <c:pt idx="10">
                  <c:v>District of Columbia</c:v>
                </c:pt>
                <c:pt idx="11">
                  <c:v>New Jersey</c:v>
                </c:pt>
                <c:pt idx="12">
                  <c:v>Massachusetts</c:v>
                </c:pt>
                <c:pt idx="13">
                  <c:v>New York</c:v>
                </c:pt>
                <c:pt idx="14">
                  <c:v>Maryland</c:v>
                </c:pt>
                <c:pt idx="15">
                  <c:v>Pennsylvania</c:v>
                </c:pt>
                <c:pt idx="16">
                  <c:v>Georgia</c:v>
                </c:pt>
                <c:pt idx="17">
                  <c:v>Washington</c:v>
                </c:pt>
                <c:pt idx="18">
                  <c:v>Virginia</c:v>
                </c:pt>
                <c:pt idx="19">
                  <c:v>Indiana</c:v>
                </c:pt>
                <c:pt idx="20">
                  <c:v>Texas</c:v>
                </c:pt>
                <c:pt idx="21">
                  <c:v>Vermont</c:v>
                </c:pt>
                <c:pt idx="22">
                  <c:v>California</c:v>
                </c:pt>
                <c:pt idx="23">
                  <c:v>Hawaii</c:v>
                </c:pt>
                <c:pt idx="24">
                  <c:v>South Carolina</c:v>
                </c:pt>
                <c:pt idx="25">
                  <c:v>North Carolina</c:v>
                </c:pt>
                <c:pt idx="26">
                  <c:v>Oregon</c:v>
                </c:pt>
                <c:pt idx="27">
                  <c:v>Alaska</c:v>
                </c:pt>
                <c:pt idx="28">
                  <c:v>Arizona</c:v>
                </c:pt>
                <c:pt idx="29">
                  <c:v>West Virginia</c:v>
                </c:pt>
                <c:pt idx="30">
                  <c:v>Nevada</c:v>
                </c:pt>
                <c:pt idx="31">
                  <c:v>Ohio</c:v>
                </c:pt>
                <c:pt idx="32">
                  <c:v>New Mexico</c:v>
                </c:pt>
                <c:pt idx="33">
                  <c:v>Montana</c:v>
                </c:pt>
                <c:pt idx="34">
                  <c:v>Oklahoma</c:v>
                </c:pt>
                <c:pt idx="35">
                  <c:v>Alabama</c:v>
                </c:pt>
                <c:pt idx="36">
                  <c:v>Tennessee</c:v>
                </c:pt>
                <c:pt idx="37">
                  <c:v>Arkansas</c:v>
                </c:pt>
                <c:pt idx="38">
                  <c:v>Louisiana</c:v>
                </c:pt>
                <c:pt idx="39">
                  <c:v>Kansas</c:v>
                </c:pt>
                <c:pt idx="40">
                  <c:v>Kentucky</c:v>
                </c:pt>
                <c:pt idx="41">
                  <c:v>Utah</c:v>
                </c:pt>
                <c:pt idx="42">
                  <c:v>Minnesota</c:v>
                </c:pt>
                <c:pt idx="43">
                  <c:v>Missouri</c:v>
                </c:pt>
                <c:pt idx="44">
                  <c:v>Wyoming</c:v>
                </c:pt>
                <c:pt idx="45">
                  <c:v>Wisconsin</c:v>
                </c:pt>
                <c:pt idx="46">
                  <c:v>South Dakota</c:v>
                </c:pt>
                <c:pt idx="47">
                  <c:v>Nebraska</c:v>
                </c:pt>
                <c:pt idx="48">
                  <c:v>Iowa</c:v>
                </c:pt>
                <c:pt idx="49">
                  <c:v>Mississippi</c:v>
                </c:pt>
                <c:pt idx="50">
                  <c:v>North Dakota</c:v>
                </c:pt>
              </c:strCache>
            </c:strRef>
          </c:cat>
          <c:val>
            <c:numRef>
              <c:f>'Formatted Data'!$Y$3:$Y$53</c:f>
              <c:numCache>
                <c:formatCode>General</c:formatCode>
                <c:ptCount val="51"/>
                <c:pt idx="0">
                  <c:v>25.2</c:v>
                </c:pt>
                <c:pt idx="1">
                  <c:v>24.1</c:v>
                </c:pt>
                <c:pt idx="2">
                  <c:v>24.1</c:v>
                </c:pt>
                <c:pt idx="3">
                  <c:v>22.3</c:v>
                </c:pt>
                <c:pt idx="4">
                  <c:v>20.8</c:v>
                </c:pt>
                <c:pt idx="5">
                  <c:v>24.3</c:v>
                </c:pt>
                <c:pt idx="6">
                  <c:v>21.4</c:v>
                </c:pt>
                <c:pt idx="7">
                  <c:v>19.8</c:v>
                </c:pt>
                <c:pt idx="8">
                  <c:v>24</c:v>
                </c:pt>
                <c:pt idx="9">
                  <c:v>25.5</c:v>
                </c:pt>
                <c:pt idx="10">
                  <c:v>24.2</c:v>
                </c:pt>
                <c:pt idx="11">
                  <c:v>23.9</c:v>
                </c:pt>
                <c:pt idx="12">
                  <c:v>25.4</c:v>
                </c:pt>
                <c:pt idx="13">
                  <c:v>24.2</c:v>
                </c:pt>
                <c:pt idx="14">
                  <c:v>23.6</c:v>
                </c:pt>
                <c:pt idx="15">
                  <c:v>23.7</c:v>
                </c:pt>
                <c:pt idx="16">
                  <c:v>21.4</c:v>
                </c:pt>
                <c:pt idx="17">
                  <c:v>21.9</c:v>
                </c:pt>
                <c:pt idx="18">
                  <c:v>23.8</c:v>
                </c:pt>
                <c:pt idx="19">
                  <c:v>22.6</c:v>
                </c:pt>
                <c:pt idx="20">
                  <c:v>20.7</c:v>
                </c:pt>
                <c:pt idx="21">
                  <c:v>23.6</c:v>
                </c:pt>
                <c:pt idx="22">
                  <c:v>22.8</c:v>
                </c:pt>
                <c:pt idx="23">
                  <c:v>19</c:v>
                </c:pt>
                <c:pt idx="24">
                  <c:v>18.7</c:v>
                </c:pt>
                <c:pt idx="25">
                  <c:v>19.100000000000001</c:v>
                </c:pt>
                <c:pt idx="26">
                  <c:v>21.8</c:v>
                </c:pt>
                <c:pt idx="27">
                  <c:v>19.8</c:v>
                </c:pt>
                <c:pt idx="28">
                  <c:v>19.7</c:v>
                </c:pt>
                <c:pt idx="29">
                  <c:v>20.399999999999999</c:v>
                </c:pt>
                <c:pt idx="30">
                  <c:v>17.8</c:v>
                </c:pt>
                <c:pt idx="31">
                  <c:v>22</c:v>
                </c:pt>
                <c:pt idx="32">
                  <c:v>19.7</c:v>
                </c:pt>
                <c:pt idx="33">
                  <c:v>20.3</c:v>
                </c:pt>
                <c:pt idx="34">
                  <c:v>19.399999999999999</c:v>
                </c:pt>
                <c:pt idx="35">
                  <c:v>19.2</c:v>
                </c:pt>
                <c:pt idx="36">
                  <c:v>19.8</c:v>
                </c:pt>
                <c:pt idx="37">
                  <c:v>19.399999999999999</c:v>
                </c:pt>
                <c:pt idx="38">
                  <c:v>19.5</c:v>
                </c:pt>
                <c:pt idx="39">
                  <c:v>21.7</c:v>
                </c:pt>
                <c:pt idx="40">
                  <c:v>20</c:v>
                </c:pt>
                <c:pt idx="41">
                  <c:v>20.3</c:v>
                </c:pt>
                <c:pt idx="42">
                  <c:v>21.5</c:v>
                </c:pt>
                <c:pt idx="43">
                  <c:v>20.399999999999999</c:v>
                </c:pt>
                <c:pt idx="44">
                  <c:v>20.2</c:v>
                </c:pt>
                <c:pt idx="45">
                  <c:v>20.5</c:v>
                </c:pt>
                <c:pt idx="46">
                  <c:v>21.8</c:v>
                </c:pt>
                <c:pt idx="47">
                  <c:v>21.4</c:v>
                </c:pt>
                <c:pt idx="48">
                  <c:v>21.9</c:v>
                </c:pt>
                <c:pt idx="49">
                  <c:v>18.600000000000001</c:v>
                </c:pt>
                <c:pt idx="50">
                  <c:v>20.3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AD-41AD-84F5-411E47083DE8}"/>
            </c:ext>
          </c:extLst>
        </c:ser>
        <c:ser>
          <c:idx val="3"/>
          <c:order val="3"/>
          <c:tx>
            <c:strRef>
              <c:f>'Formatted Data'!$X$2</c:f>
              <c:strCache>
                <c:ptCount val="1"/>
                <c:pt idx="0">
                  <c:v>SAT 2018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'Formatted Data'!$J$3:$J$53</c:f>
              <c:strCache>
                <c:ptCount val="51"/>
                <c:pt idx="0">
                  <c:v>Connecticut</c:v>
                </c:pt>
                <c:pt idx="1">
                  <c:v>Delaware</c:v>
                </c:pt>
                <c:pt idx="2">
                  <c:v>Michigan</c:v>
                </c:pt>
                <c:pt idx="3">
                  <c:v>Idaho</c:v>
                </c:pt>
                <c:pt idx="4">
                  <c:v>Colorado</c:v>
                </c:pt>
                <c:pt idx="5">
                  <c:v>Maine</c:v>
                </c:pt>
                <c:pt idx="6">
                  <c:v>Illinois</c:v>
                </c:pt>
                <c:pt idx="7">
                  <c:v>Florida</c:v>
                </c:pt>
                <c:pt idx="8">
                  <c:v>Rhode Island</c:v>
                </c:pt>
                <c:pt idx="9">
                  <c:v>New Hampshire</c:v>
                </c:pt>
                <c:pt idx="10">
                  <c:v>District of Columbia</c:v>
                </c:pt>
                <c:pt idx="11">
                  <c:v>New Jersey</c:v>
                </c:pt>
                <c:pt idx="12">
                  <c:v>Massachusetts</c:v>
                </c:pt>
                <c:pt idx="13">
                  <c:v>New York</c:v>
                </c:pt>
                <c:pt idx="14">
                  <c:v>Maryland</c:v>
                </c:pt>
                <c:pt idx="15">
                  <c:v>Pennsylvania</c:v>
                </c:pt>
                <c:pt idx="16">
                  <c:v>Georgia</c:v>
                </c:pt>
                <c:pt idx="17">
                  <c:v>Washington</c:v>
                </c:pt>
                <c:pt idx="18">
                  <c:v>Virginia</c:v>
                </c:pt>
                <c:pt idx="19">
                  <c:v>Indiana</c:v>
                </c:pt>
                <c:pt idx="20">
                  <c:v>Texas</c:v>
                </c:pt>
                <c:pt idx="21">
                  <c:v>Vermont</c:v>
                </c:pt>
                <c:pt idx="22">
                  <c:v>California</c:v>
                </c:pt>
                <c:pt idx="23">
                  <c:v>Hawaii</c:v>
                </c:pt>
                <c:pt idx="24">
                  <c:v>South Carolina</c:v>
                </c:pt>
                <c:pt idx="25">
                  <c:v>North Carolina</c:v>
                </c:pt>
                <c:pt idx="26">
                  <c:v>Oregon</c:v>
                </c:pt>
                <c:pt idx="27">
                  <c:v>Alaska</c:v>
                </c:pt>
                <c:pt idx="28">
                  <c:v>Arizona</c:v>
                </c:pt>
                <c:pt idx="29">
                  <c:v>West Virginia</c:v>
                </c:pt>
                <c:pt idx="30">
                  <c:v>Nevada</c:v>
                </c:pt>
                <c:pt idx="31">
                  <c:v>Ohio</c:v>
                </c:pt>
                <c:pt idx="32">
                  <c:v>New Mexico</c:v>
                </c:pt>
                <c:pt idx="33">
                  <c:v>Montana</c:v>
                </c:pt>
                <c:pt idx="34">
                  <c:v>Oklahoma</c:v>
                </c:pt>
                <c:pt idx="35">
                  <c:v>Alabama</c:v>
                </c:pt>
                <c:pt idx="36">
                  <c:v>Tennessee</c:v>
                </c:pt>
                <c:pt idx="37">
                  <c:v>Arkansas</c:v>
                </c:pt>
                <c:pt idx="38">
                  <c:v>Louisiana</c:v>
                </c:pt>
                <c:pt idx="39">
                  <c:v>Kansas</c:v>
                </c:pt>
                <c:pt idx="40">
                  <c:v>Kentucky</c:v>
                </c:pt>
                <c:pt idx="41">
                  <c:v>Utah</c:v>
                </c:pt>
                <c:pt idx="42">
                  <c:v>Minnesota</c:v>
                </c:pt>
                <c:pt idx="43">
                  <c:v>Missouri</c:v>
                </c:pt>
                <c:pt idx="44">
                  <c:v>Wyoming</c:v>
                </c:pt>
                <c:pt idx="45">
                  <c:v>Wisconsin</c:v>
                </c:pt>
                <c:pt idx="46">
                  <c:v>South Dakota</c:v>
                </c:pt>
                <c:pt idx="47">
                  <c:v>Nebraska</c:v>
                </c:pt>
                <c:pt idx="48">
                  <c:v>Iowa</c:v>
                </c:pt>
                <c:pt idx="49">
                  <c:v>Mississippi</c:v>
                </c:pt>
                <c:pt idx="50">
                  <c:v>North Dakota</c:v>
                </c:pt>
              </c:strCache>
            </c:strRef>
          </c:cat>
          <c:val>
            <c:numRef>
              <c:f>'Formatted Data'!$Z$3:$Z$53</c:f>
              <c:numCache>
                <c:formatCode>General</c:formatCode>
                <c:ptCount val="51"/>
                <c:pt idx="0">
                  <c:v>25.6</c:v>
                </c:pt>
                <c:pt idx="1">
                  <c:v>23.2</c:v>
                </c:pt>
                <c:pt idx="2">
                  <c:v>24.4</c:v>
                </c:pt>
                <c:pt idx="3">
                  <c:v>22.3</c:v>
                </c:pt>
                <c:pt idx="4">
                  <c:v>23.9</c:v>
                </c:pt>
                <c:pt idx="5">
                  <c:v>24</c:v>
                </c:pt>
                <c:pt idx="6">
                  <c:v>23.9</c:v>
                </c:pt>
                <c:pt idx="7">
                  <c:v>19.899999999999999</c:v>
                </c:pt>
                <c:pt idx="8">
                  <c:v>24.2</c:v>
                </c:pt>
                <c:pt idx="9">
                  <c:v>25.1</c:v>
                </c:pt>
                <c:pt idx="10">
                  <c:v>23.6</c:v>
                </c:pt>
                <c:pt idx="11">
                  <c:v>23.7</c:v>
                </c:pt>
                <c:pt idx="12">
                  <c:v>25.5</c:v>
                </c:pt>
                <c:pt idx="13">
                  <c:v>24.5</c:v>
                </c:pt>
                <c:pt idx="14">
                  <c:v>22.5</c:v>
                </c:pt>
                <c:pt idx="15">
                  <c:v>23.5</c:v>
                </c:pt>
                <c:pt idx="16">
                  <c:v>21.4</c:v>
                </c:pt>
                <c:pt idx="17">
                  <c:v>22.2</c:v>
                </c:pt>
                <c:pt idx="18">
                  <c:v>23.9</c:v>
                </c:pt>
                <c:pt idx="19">
                  <c:v>22.5</c:v>
                </c:pt>
                <c:pt idx="20">
                  <c:v>20.6</c:v>
                </c:pt>
                <c:pt idx="21">
                  <c:v>24.1</c:v>
                </c:pt>
                <c:pt idx="22">
                  <c:v>22.7</c:v>
                </c:pt>
                <c:pt idx="23">
                  <c:v>18.899999999999999</c:v>
                </c:pt>
                <c:pt idx="24">
                  <c:v>18.3</c:v>
                </c:pt>
                <c:pt idx="25">
                  <c:v>19.100000000000001</c:v>
                </c:pt>
                <c:pt idx="26">
                  <c:v>21.3</c:v>
                </c:pt>
                <c:pt idx="27">
                  <c:v>20.8</c:v>
                </c:pt>
                <c:pt idx="28">
                  <c:v>19.2</c:v>
                </c:pt>
                <c:pt idx="29">
                  <c:v>20.3</c:v>
                </c:pt>
                <c:pt idx="30">
                  <c:v>17.7</c:v>
                </c:pt>
                <c:pt idx="31">
                  <c:v>20.3</c:v>
                </c:pt>
                <c:pt idx="32">
                  <c:v>19.399999999999999</c:v>
                </c:pt>
                <c:pt idx="33">
                  <c:v>20</c:v>
                </c:pt>
                <c:pt idx="34">
                  <c:v>19.3</c:v>
                </c:pt>
                <c:pt idx="35">
                  <c:v>19.100000000000001</c:v>
                </c:pt>
                <c:pt idx="36">
                  <c:v>19.600000000000001</c:v>
                </c:pt>
                <c:pt idx="37">
                  <c:v>19.399999999999999</c:v>
                </c:pt>
                <c:pt idx="38">
                  <c:v>19.2</c:v>
                </c:pt>
                <c:pt idx="39">
                  <c:v>21.6</c:v>
                </c:pt>
                <c:pt idx="40">
                  <c:v>20.2</c:v>
                </c:pt>
                <c:pt idx="41">
                  <c:v>20.399999999999999</c:v>
                </c:pt>
                <c:pt idx="42">
                  <c:v>21.3</c:v>
                </c:pt>
                <c:pt idx="43">
                  <c:v>20</c:v>
                </c:pt>
                <c:pt idx="44">
                  <c:v>20</c:v>
                </c:pt>
                <c:pt idx="45">
                  <c:v>20.5</c:v>
                </c:pt>
                <c:pt idx="46">
                  <c:v>21.9</c:v>
                </c:pt>
                <c:pt idx="47">
                  <c:v>20.100000000000001</c:v>
                </c:pt>
                <c:pt idx="48">
                  <c:v>21.8</c:v>
                </c:pt>
                <c:pt idx="49">
                  <c:v>18.600000000000001</c:v>
                </c:pt>
                <c:pt idx="50">
                  <c:v>20.3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4AD-41AD-84F5-411E47083D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2035199"/>
        <c:axId val="417804607"/>
      </c:lineChart>
      <c:catAx>
        <c:axId val="214475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25263"/>
        <c:crosses val="autoZero"/>
        <c:auto val="1"/>
        <c:lblAlgn val="ctr"/>
        <c:lblOffset val="100"/>
        <c:noMultiLvlLbl val="0"/>
      </c:catAx>
      <c:valAx>
        <c:axId val="195725263"/>
        <c:scaling>
          <c:orientation val="minMax"/>
          <c:max val="1300"/>
          <c:min val="95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475951"/>
        <c:crosses val="autoZero"/>
        <c:crossBetween val="between"/>
      </c:valAx>
      <c:valAx>
        <c:axId val="417804607"/>
        <c:scaling>
          <c:orientation val="minMax"/>
          <c:max val="26"/>
          <c:min val="17.5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035199"/>
        <c:crosses val="max"/>
        <c:crossBetween val="between"/>
      </c:valAx>
      <c:catAx>
        <c:axId val="41203519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1780460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86127B6-5641-47F5-B4D7-1586D5CACA1F}">
  <sheetPr/>
  <sheetViews>
    <sheetView zoomScale="107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5E564DA-CDE3-49B6-A6EB-75CB72894472}">
  <sheetPr/>
  <sheetViews>
    <sheetView zoomScale="107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4708488-B623-4069-AAE6-225E790F8DD0}">
  <sheetPr/>
  <sheetViews>
    <sheetView zoomScale="107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AC527C1-0544-4920-B94F-DD71729D6B78}">
  <sheetPr/>
  <sheetViews>
    <sheetView zoomScale="10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473867</xdr:colOff>
      <xdr:row>4</xdr:row>
      <xdr:rowOff>166687</xdr:rowOff>
    </xdr:from>
    <xdr:to>
      <xdr:col>26</xdr:col>
      <xdr:colOff>511967</xdr:colOff>
      <xdr:row>20</xdr:row>
      <xdr:rowOff>14287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819C28C-D06B-4EDB-B915-B180063B9A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3551" cy="60666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548A83-3EB7-4746-8DB7-9CD665AE071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0.61877</cdr:x>
      <cdr:y>0.05356</cdr:y>
    </cdr:from>
    <cdr:to>
      <cdr:x>0.99665</cdr:x>
      <cdr:y>0.77329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797045D2-2D51-44CB-A501-18746DFB33C3}"/>
            </a:ext>
          </a:extLst>
        </cdr:cNvPr>
        <cdr:cNvSpPr/>
      </cdr:nvSpPr>
      <cdr:spPr>
        <a:xfrm xmlns:a="http://schemas.openxmlformats.org/drawingml/2006/main">
          <a:off x="5750608" y="324918"/>
          <a:ext cx="3511788" cy="4366367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1">
            <a:alpha val="36000"/>
          </a:scheme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0.0366</cdr:x>
      <cdr:y>0.05313</cdr:y>
    </cdr:from>
    <cdr:to>
      <cdr:x>0.23467</cdr:x>
      <cdr:y>0.77286</cdr:y>
    </cdr:to>
    <cdr:sp macro="" textlink="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id="{375831EF-EBEF-431B-87E8-E9AF83470DA0}"/>
            </a:ext>
          </a:extLst>
        </cdr:cNvPr>
        <cdr:cNvSpPr/>
      </cdr:nvSpPr>
      <cdr:spPr>
        <a:xfrm xmlns:a="http://schemas.openxmlformats.org/drawingml/2006/main">
          <a:off x="340111" y="322312"/>
          <a:ext cx="1840847" cy="4366367"/>
        </a:xfrm>
        <a:prstGeom xmlns:a="http://schemas.openxmlformats.org/drawingml/2006/main" prst="rect">
          <a:avLst/>
        </a:prstGeom>
        <a:solidFill xmlns:a="http://schemas.openxmlformats.org/drawingml/2006/main">
          <a:srgbClr val="FF0000">
            <a:alpha val="13000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93551" cy="60666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36F2B7-08D0-4596-8AC0-90D9A5ED5E5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0.03564</cdr:x>
      <cdr:y>0.0568</cdr:y>
    </cdr:from>
    <cdr:to>
      <cdr:x>0.23372</cdr:x>
      <cdr:y>0.77653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FB2A29F0-5093-4E76-BECD-35CB8EC402BB}"/>
            </a:ext>
          </a:extLst>
        </cdr:cNvPr>
        <cdr:cNvSpPr/>
      </cdr:nvSpPr>
      <cdr:spPr>
        <a:xfrm xmlns:a="http://schemas.openxmlformats.org/drawingml/2006/main">
          <a:off x="331208" y="344562"/>
          <a:ext cx="1840847" cy="4366367"/>
        </a:xfrm>
        <a:prstGeom xmlns:a="http://schemas.openxmlformats.org/drawingml/2006/main" prst="rect">
          <a:avLst/>
        </a:prstGeom>
        <a:solidFill xmlns:a="http://schemas.openxmlformats.org/drawingml/2006/main">
          <a:srgbClr val="FF0000">
            <a:alpha val="13000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0.60077</cdr:x>
      <cdr:y>0.05386</cdr:y>
    </cdr:from>
    <cdr:to>
      <cdr:x>0.95785</cdr:x>
      <cdr:y>0.7736</cdr:y>
    </cdr:to>
    <cdr:sp macro="" textlink="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id="{21C348F6-7459-4C5B-9FBA-960D0C876FCA}"/>
            </a:ext>
          </a:extLst>
        </cdr:cNvPr>
        <cdr:cNvSpPr/>
      </cdr:nvSpPr>
      <cdr:spPr>
        <a:xfrm xmlns:a="http://schemas.openxmlformats.org/drawingml/2006/main">
          <a:off x="5583312" y="326758"/>
          <a:ext cx="3318557" cy="4366367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1">
            <a:alpha val="36000"/>
          </a:scheme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293551" cy="60666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E79968-F02E-4C84-96CD-80642740384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0.03276</cdr:x>
      <cdr:y>0.05826</cdr:y>
    </cdr:from>
    <cdr:to>
      <cdr:x>0.23084</cdr:x>
      <cdr:y>0.778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0E3DF315-4DB4-48E5-9924-3F391A77319E}"/>
            </a:ext>
          </a:extLst>
        </cdr:cNvPr>
        <cdr:cNvSpPr/>
      </cdr:nvSpPr>
      <cdr:spPr>
        <a:xfrm xmlns:a="http://schemas.openxmlformats.org/drawingml/2006/main">
          <a:off x="304503" y="353464"/>
          <a:ext cx="1840847" cy="4366367"/>
        </a:xfrm>
        <a:prstGeom xmlns:a="http://schemas.openxmlformats.org/drawingml/2006/main" prst="rect">
          <a:avLst/>
        </a:prstGeom>
        <a:solidFill xmlns:a="http://schemas.openxmlformats.org/drawingml/2006/main">
          <a:srgbClr val="FF0000">
            <a:alpha val="13000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0.61466</cdr:x>
      <cdr:y>0.05606</cdr:y>
    </cdr:from>
    <cdr:to>
      <cdr:x>0.97174</cdr:x>
      <cdr:y>0.7758</cdr:y>
    </cdr:to>
    <cdr:sp macro="" textlink="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id="{7EE11443-7D6F-4693-A9AA-D7E03CFB340C}"/>
            </a:ext>
          </a:extLst>
        </cdr:cNvPr>
        <cdr:cNvSpPr/>
      </cdr:nvSpPr>
      <cdr:spPr>
        <a:xfrm xmlns:a="http://schemas.openxmlformats.org/drawingml/2006/main">
          <a:off x="5712389" y="340111"/>
          <a:ext cx="3318557" cy="4366367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1">
            <a:alpha val="36000"/>
          </a:scheme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293551" cy="60666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AB7730-155E-4956-ABF1-5BDEA89DFA6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0.04186</cdr:x>
      <cdr:y>0.05313</cdr:y>
    </cdr:from>
    <cdr:to>
      <cdr:x>0.23994</cdr:x>
      <cdr:y>0.77286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1653E9A2-9B3E-47F1-AE2B-81988DF14E7C}"/>
            </a:ext>
          </a:extLst>
        </cdr:cNvPr>
        <cdr:cNvSpPr/>
      </cdr:nvSpPr>
      <cdr:spPr>
        <a:xfrm xmlns:a="http://schemas.openxmlformats.org/drawingml/2006/main">
          <a:off x="389071" y="322307"/>
          <a:ext cx="1840847" cy="4366367"/>
        </a:xfrm>
        <a:prstGeom xmlns:a="http://schemas.openxmlformats.org/drawingml/2006/main" prst="rect">
          <a:avLst/>
        </a:prstGeom>
        <a:solidFill xmlns:a="http://schemas.openxmlformats.org/drawingml/2006/main">
          <a:srgbClr val="FF0000">
            <a:alpha val="13000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0.60173</cdr:x>
      <cdr:y>0.05606</cdr:y>
    </cdr:from>
    <cdr:to>
      <cdr:x>0.95881</cdr:x>
      <cdr:y>0.7758</cdr:y>
    </cdr:to>
    <cdr:sp macro="" textlink="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id="{4D0AD633-2DC2-4CBA-9DCE-293EBA7DD88D}"/>
            </a:ext>
          </a:extLst>
        </cdr:cNvPr>
        <cdr:cNvSpPr/>
      </cdr:nvSpPr>
      <cdr:spPr>
        <a:xfrm xmlns:a="http://schemas.openxmlformats.org/drawingml/2006/main">
          <a:off x="5592213" y="340111"/>
          <a:ext cx="3318557" cy="4366367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1">
            <a:alpha val="36000"/>
          </a:scheme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ijo George" refreshedDate="43608.512397222221" createdVersion="6" refreshedVersion="6" minRefreshableVersion="3" recordCount="102" xr:uid="{F747D2DE-B2DA-4D9C-AA31-3836C397F2B8}">
  <cacheSource type="worksheet">
    <worksheetSource ref="B1:M103" sheet="Sheet3"/>
  </cacheSource>
  <cacheFields count="12">
    <cacheField name="State" numFmtId="0">
      <sharedItems count="51">
        <s v="Alabama"/>
        <s v="Alaska"/>
        <s v="Arizona"/>
        <s v="Arkansas"/>
        <s v="California"/>
        <s v="Colorado"/>
        <s v="Connecticut"/>
        <s v="Delaware"/>
        <s v="District of Columbia"/>
        <s v="Florida"/>
        <s v="Georgia"/>
        <s v="Hawaii"/>
        <s v="Idaho"/>
        <s v="Illinois"/>
        <s v="Indiana"/>
        <s v="Iowa"/>
        <s v="Kansas"/>
        <s v="Kentucky"/>
        <s v="Louisiana"/>
        <s v="Maine"/>
        <s v="Maryland"/>
        <s v="Massachusetts"/>
        <s v="Michigan"/>
        <s v="Minnesota"/>
        <s v="Mississippi"/>
        <s v="Missouri"/>
        <s v="Montana"/>
        <s v="Nebraska"/>
        <s v="Nevada"/>
        <s v="New Hampshire"/>
        <s v="New Jersey"/>
        <s v="New Mexico"/>
        <s v="New York"/>
        <s v="North Carolina"/>
        <s v="North Dakota"/>
        <s v="Ohio"/>
        <s v="Oklahoma"/>
        <s v="Oregon"/>
        <s v="Pennsylvania"/>
        <s v="Rhode Island"/>
        <s v="South Carolina"/>
        <s v="South Dakota"/>
        <s v="Tennessee"/>
        <s v="Texas"/>
        <s v="Utah"/>
        <s v="Vermont"/>
        <s v="Virginia"/>
        <s v="Washington"/>
        <s v="West Virginia"/>
        <s v="Wisconsin"/>
        <s v="Wyoming"/>
      </sharedItems>
    </cacheField>
    <cacheField name="ACT_Participation" numFmtId="0">
      <sharedItems containsSemiMixedTypes="0" containsString="0" containsNumber="1" containsInteger="1" minValue="7" maxValue="100" count="49">
        <n v="100"/>
        <n v="65"/>
        <n v="62"/>
        <n v="31"/>
        <n v="18"/>
        <n v="32"/>
        <n v="73"/>
        <n v="55"/>
        <n v="90"/>
        <n v="38"/>
        <n v="93"/>
        <n v="35"/>
        <n v="67"/>
        <n v="8"/>
        <n v="28"/>
        <n v="29"/>
        <n v="84"/>
        <n v="34"/>
        <n v="66"/>
        <n v="98"/>
        <n v="75"/>
        <n v="40"/>
        <n v="23"/>
        <n v="21"/>
        <n v="80"/>
        <n v="45"/>
        <n v="69"/>
        <n v="33"/>
        <n v="27"/>
        <n v="30"/>
        <n v="26"/>
        <n v="17"/>
        <n v="53"/>
        <n v="89"/>
        <n v="36"/>
        <n v="43"/>
        <n v="68"/>
        <n v="71"/>
        <n v="7"/>
        <n v="25"/>
        <n v="22"/>
        <n v="99"/>
        <n v="16"/>
        <n v="42"/>
        <n v="20"/>
        <n v="15"/>
        <n v="77"/>
        <n v="41"/>
        <n v="24"/>
      </sharedItems>
    </cacheField>
    <cacheField name="ACT_English" numFmtId="0">
      <sharedItems containsSemiMixedTypes="0" containsString="0" containsNumber="1" minValue="16.3" maxValue="26"/>
    </cacheField>
    <cacheField name="ACT_Math" numFmtId="0">
      <sharedItems containsSemiMixedTypes="0" containsString="0" containsNumber="1" minValue="17.8" maxValue="25.3"/>
    </cacheField>
    <cacheField name="ACT_Reading" numFmtId="0">
      <sharedItems containsSemiMixedTypes="0" containsString="0" containsNumber="1" minValue="18" maxValue="26.1"/>
    </cacheField>
    <cacheField name="ACT_Science" numFmtId="0">
      <sharedItems containsSemiMixedTypes="0" containsString="0" containsNumber="1" minValue="17.899999999999999" maxValue="24.9"/>
    </cacheField>
    <cacheField name="ACT_Composite" numFmtId="0">
      <sharedItems containsSemiMixedTypes="0" containsString="0" containsNumber="1" minValue="17.7" maxValue="25.6"/>
    </cacheField>
    <cacheField name="SAT_Participation" numFmtId="0">
      <sharedItems containsSemiMixedTypes="0" containsString="0" containsNumber="1" minValue="2" maxValue="100"/>
    </cacheField>
    <cacheField name="SAT_Read_Write" numFmtId="0">
      <sharedItems containsSemiMixedTypes="0" containsString="0" containsNumber="1" containsInteger="1" minValue="482" maxValue="644" count="70">
        <n v="593"/>
        <n v="547"/>
        <n v="563"/>
        <n v="614"/>
        <n v="531"/>
        <n v="606"/>
        <n v="530"/>
        <n v="503"/>
        <n v="482"/>
        <n v="520"/>
        <n v="535"/>
        <n v="544"/>
        <n v="513"/>
        <n v="559"/>
        <n v="542"/>
        <n v="641"/>
        <n v="632"/>
        <n v="631"/>
        <n v="611"/>
        <n v="536"/>
        <n v="555"/>
        <n v="509"/>
        <n v="644"/>
        <n v="634"/>
        <n v="640"/>
        <n v="605"/>
        <n v="629"/>
        <n v="532"/>
        <n v="577"/>
        <n v="528"/>
        <n v="546"/>
        <n v="635"/>
        <n v="578"/>
        <n v="560"/>
        <n v="540"/>
        <n v="539"/>
        <n v="543"/>
        <n v="612"/>
        <n v="623"/>
        <n v="624"/>
        <n v="562"/>
        <n v="561"/>
        <n v="541"/>
        <n v="558"/>
        <n v="642"/>
        <n v="626"/>
        <n v="595"/>
        <n v="592"/>
        <n v="519"/>
        <n v="505"/>
        <n v="497"/>
        <n v="522"/>
        <n v="550"/>
        <n v="508"/>
        <n v="633"/>
        <n v="630"/>
        <n v="615"/>
        <n v="512"/>
        <n v="545"/>
        <n v="511"/>
        <n v="643"/>
        <n v="574"/>
        <n v="552"/>
        <n v="534"/>
        <n v="554"/>
        <n v="564"/>
        <n v="622"/>
        <n v="618"/>
        <n v="565"/>
        <n v="567"/>
      </sharedItems>
    </cacheField>
    <cacheField name="SAT_Math" numFmtId="0">
      <sharedItems containsSemiMixedTypes="0" containsString="0" containsNumber="1" containsInteger="1" minValue="468" maxValue="655"/>
    </cacheField>
    <cacheField name="SAT_Total" numFmtId="0">
      <sharedItems containsSemiMixedTypes="0" containsString="0" containsNumber="1" containsInteger="1" minValue="950" maxValue="1298"/>
    </cacheField>
    <cacheField name="Year" numFmtId="0">
      <sharedItems containsSemiMixedTypes="0" containsString="0" containsNumber="1" containsInteger="1" minValue="2017" maxValue="2018" count="2">
        <n v="2017"/>
        <n v="201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2">
  <r>
    <x v="0"/>
    <x v="0"/>
    <n v="18.899999999999999"/>
    <n v="18.399999999999999"/>
    <n v="19.7"/>
    <n v="19.399999999999999"/>
    <n v="19.2"/>
    <n v="5"/>
    <x v="0"/>
    <n v="572"/>
    <n v="1165"/>
    <x v="0"/>
  </r>
  <r>
    <x v="1"/>
    <x v="1"/>
    <n v="18.7"/>
    <n v="19.8"/>
    <n v="20.399999999999999"/>
    <n v="19.899999999999999"/>
    <n v="19.8"/>
    <n v="38"/>
    <x v="1"/>
    <n v="533"/>
    <n v="1080"/>
    <x v="0"/>
  </r>
  <r>
    <x v="2"/>
    <x v="2"/>
    <n v="18.600000000000001"/>
    <n v="19.8"/>
    <n v="20.100000000000001"/>
    <n v="19.8"/>
    <n v="19.7"/>
    <n v="30"/>
    <x v="2"/>
    <n v="553"/>
    <n v="1116"/>
    <x v="0"/>
  </r>
  <r>
    <x v="3"/>
    <x v="0"/>
    <n v="18.899999999999999"/>
    <n v="19"/>
    <n v="19.7"/>
    <n v="19.5"/>
    <n v="19.399999999999999"/>
    <n v="3"/>
    <x v="3"/>
    <n v="594"/>
    <n v="1208"/>
    <x v="0"/>
  </r>
  <r>
    <x v="4"/>
    <x v="3"/>
    <n v="22.5"/>
    <n v="22.7"/>
    <n v="23.1"/>
    <n v="22.2"/>
    <n v="22.8"/>
    <n v="53"/>
    <x v="4"/>
    <n v="524"/>
    <n v="1055"/>
    <x v="0"/>
  </r>
  <r>
    <x v="5"/>
    <x v="0"/>
    <n v="20.100000000000001"/>
    <n v="20.3"/>
    <n v="21.2"/>
    <n v="20.9"/>
    <n v="20.8"/>
    <n v="11"/>
    <x v="5"/>
    <n v="595"/>
    <n v="1201"/>
    <x v="0"/>
  </r>
  <r>
    <x v="6"/>
    <x v="3"/>
    <n v="25.5"/>
    <n v="24.6"/>
    <n v="25.6"/>
    <n v="24.6"/>
    <n v="25.2"/>
    <n v="100"/>
    <x v="6"/>
    <n v="512"/>
    <n v="1041"/>
    <x v="0"/>
  </r>
  <r>
    <x v="7"/>
    <x v="4"/>
    <n v="24.1"/>
    <n v="23.4"/>
    <n v="24.8"/>
    <n v="23.6"/>
    <n v="24.1"/>
    <n v="100"/>
    <x v="7"/>
    <n v="492"/>
    <n v="996"/>
    <x v="0"/>
  </r>
  <r>
    <x v="8"/>
    <x v="5"/>
    <n v="24.4"/>
    <n v="23.5"/>
    <n v="24.9"/>
    <n v="23.5"/>
    <n v="24.2"/>
    <n v="100"/>
    <x v="8"/>
    <n v="468"/>
    <n v="950"/>
    <x v="0"/>
  </r>
  <r>
    <x v="9"/>
    <x v="6"/>
    <n v="19"/>
    <n v="19.399999999999999"/>
    <n v="21"/>
    <n v="19.399999999999999"/>
    <n v="19.8"/>
    <n v="83"/>
    <x v="9"/>
    <n v="497"/>
    <n v="1017"/>
    <x v="0"/>
  </r>
  <r>
    <x v="10"/>
    <x v="7"/>
    <n v="21"/>
    <n v="20.9"/>
    <n v="22"/>
    <n v="21.3"/>
    <n v="21.4"/>
    <n v="61"/>
    <x v="10"/>
    <n v="515"/>
    <n v="1050"/>
    <x v="0"/>
  </r>
  <r>
    <x v="11"/>
    <x v="8"/>
    <n v="17.8"/>
    <n v="19.2"/>
    <n v="19.2"/>
    <n v="19.3"/>
    <n v="19"/>
    <n v="55"/>
    <x v="11"/>
    <n v="541"/>
    <n v="1085"/>
    <x v="0"/>
  </r>
  <r>
    <x v="12"/>
    <x v="9"/>
    <n v="21.9"/>
    <n v="21.8"/>
    <n v="23"/>
    <n v="22.1"/>
    <n v="22.3"/>
    <n v="93"/>
    <x v="12"/>
    <n v="493"/>
    <n v="1005"/>
    <x v="0"/>
  </r>
  <r>
    <x v="13"/>
    <x v="10"/>
    <n v="21"/>
    <n v="21.2"/>
    <n v="21.6"/>
    <n v="21.3"/>
    <n v="21.4"/>
    <n v="9"/>
    <x v="13"/>
    <n v="556"/>
    <n v="1115"/>
    <x v="0"/>
  </r>
  <r>
    <x v="14"/>
    <x v="11"/>
    <n v="22"/>
    <n v="22.4"/>
    <n v="23.2"/>
    <n v="22.3"/>
    <n v="22.6"/>
    <n v="63"/>
    <x v="14"/>
    <n v="532"/>
    <n v="1074"/>
    <x v="0"/>
  </r>
  <r>
    <x v="15"/>
    <x v="12"/>
    <n v="21.2"/>
    <n v="21.3"/>
    <n v="22.6"/>
    <n v="22.1"/>
    <n v="21.9"/>
    <n v="2"/>
    <x v="15"/>
    <n v="635"/>
    <n v="1275"/>
    <x v="0"/>
  </r>
  <r>
    <x v="16"/>
    <x v="6"/>
    <n v="21.1"/>
    <n v="21.3"/>
    <n v="22.3"/>
    <n v="21.7"/>
    <n v="21.7"/>
    <n v="4"/>
    <x v="16"/>
    <n v="628"/>
    <n v="1260"/>
    <x v="0"/>
  </r>
  <r>
    <x v="17"/>
    <x v="0"/>
    <n v="19.600000000000001"/>
    <n v="19.399999999999999"/>
    <n v="20.5"/>
    <n v="20.100000000000001"/>
    <n v="20"/>
    <n v="4"/>
    <x v="17"/>
    <n v="616"/>
    <n v="1247"/>
    <x v="0"/>
  </r>
  <r>
    <x v="18"/>
    <x v="0"/>
    <n v="19.399999999999999"/>
    <n v="18.8"/>
    <n v="19.8"/>
    <n v="19.600000000000001"/>
    <n v="19.5"/>
    <n v="4"/>
    <x v="18"/>
    <n v="586"/>
    <n v="1198"/>
    <x v="0"/>
  </r>
  <r>
    <x v="19"/>
    <x v="13"/>
    <n v="24.2"/>
    <n v="24"/>
    <n v="24.8"/>
    <n v="23.7"/>
    <n v="24.3"/>
    <n v="95"/>
    <x v="12"/>
    <n v="499"/>
    <n v="1012"/>
    <x v="0"/>
  </r>
  <r>
    <x v="20"/>
    <x v="14"/>
    <n v="23.3"/>
    <n v="23.1"/>
    <n v="24.2"/>
    <n v="23.2"/>
    <n v="23.6"/>
    <n v="69"/>
    <x v="19"/>
    <n v="524"/>
    <n v="1060"/>
    <x v="0"/>
  </r>
  <r>
    <x v="21"/>
    <x v="15"/>
    <n v="25.4"/>
    <n v="25.3"/>
    <n v="25.9"/>
    <n v="24.7"/>
    <n v="25.4"/>
    <n v="76"/>
    <x v="20"/>
    <n v="551"/>
    <n v="1107"/>
    <x v="0"/>
  </r>
  <r>
    <x v="22"/>
    <x v="15"/>
    <n v="24.1"/>
    <n v="23.7"/>
    <n v="24.5"/>
    <n v="23.8"/>
    <n v="24.1"/>
    <n v="100"/>
    <x v="21"/>
    <n v="495"/>
    <n v="1005"/>
    <x v="0"/>
  </r>
  <r>
    <x v="23"/>
    <x v="0"/>
    <n v="20.399999999999999"/>
    <n v="21.5"/>
    <n v="21.8"/>
    <n v="21.6"/>
    <n v="21.5"/>
    <n v="3"/>
    <x v="22"/>
    <n v="651"/>
    <n v="1295"/>
    <x v="0"/>
  </r>
  <r>
    <x v="24"/>
    <x v="0"/>
    <n v="18.2"/>
    <n v="18.100000000000001"/>
    <n v="18.8"/>
    <n v="18.8"/>
    <n v="18.600000000000001"/>
    <n v="2"/>
    <x v="23"/>
    <n v="607"/>
    <n v="1242"/>
    <x v="0"/>
  </r>
  <r>
    <x v="25"/>
    <x v="0"/>
    <n v="19.8"/>
    <n v="19.899999999999999"/>
    <n v="20.8"/>
    <n v="20.5"/>
    <n v="20.399999999999999"/>
    <n v="3"/>
    <x v="24"/>
    <n v="631"/>
    <n v="1271"/>
    <x v="0"/>
  </r>
  <r>
    <x v="26"/>
    <x v="0"/>
    <n v="19"/>
    <n v="20.2"/>
    <n v="21"/>
    <n v="20.5"/>
    <n v="20.3"/>
    <n v="10"/>
    <x v="25"/>
    <n v="591"/>
    <n v="1196"/>
    <x v="0"/>
  </r>
  <r>
    <x v="27"/>
    <x v="16"/>
    <n v="20.9"/>
    <n v="20.9"/>
    <n v="21.9"/>
    <n v="21.5"/>
    <n v="21.4"/>
    <n v="3"/>
    <x v="26"/>
    <n v="625"/>
    <n v="1253"/>
    <x v="0"/>
  </r>
  <r>
    <x v="28"/>
    <x v="0"/>
    <n v="16.3"/>
    <n v="18"/>
    <n v="18.100000000000001"/>
    <n v="18.2"/>
    <n v="17.8"/>
    <n v="26"/>
    <x v="2"/>
    <n v="553"/>
    <n v="1116"/>
    <x v="0"/>
  </r>
  <r>
    <x v="29"/>
    <x v="4"/>
    <n v="25.4"/>
    <n v="25.1"/>
    <n v="26"/>
    <n v="24.9"/>
    <n v="25.5"/>
    <n v="96"/>
    <x v="27"/>
    <n v="520"/>
    <n v="1052"/>
    <x v="0"/>
  </r>
  <r>
    <x v="30"/>
    <x v="17"/>
    <n v="23.8"/>
    <n v="23.8"/>
    <n v="24.1"/>
    <n v="23.2"/>
    <n v="23.9"/>
    <n v="70"/>
    <x v="6"/>
    <n v="526"/>
    <n v="1056"/>
    <x v="0"/>
  </r>
  <r>
    <x v="31"/>
    <x v="18"/>
    <n v="18.600000000000001"/>
    <n v="19.399999999999999"/>
    <n v="20.399999999999999"/>
    <n v="20"/>
    <n v="19.7"/>
    <n v="11"/>
    <x v="28"/>
    <n v="561"/>
    <n v="1138"/>
    <x v="0"/>
  </r>
  <r>
    <x v="32"/>
    <x v="3"/>
    <n v="23.8"/>
    <n v="24"/>
    <n v="24.6"/>
    <n v="23.9"/>
    <n v="24.2"/>
    <n v="67"/>
    <x v="29"/>
    <n v="523"/>
    <n v="1052"/>
    <x v="0"/>
  </r>
  <r>
    <x v="33"/>
    <x v="0"/>
    <n v="17.8"/>
    <n v="19.3"/>
    <n v="19.600000000000001"/>
    <n v="19.3"/>
    <n v="19.100000000000001"/>
    <n v="49"/>
    <x v="30"/>
    <n v="535"/>
    <n v="1081"/>
    <x v="0"/>
  </r>
  <r>
    <x v="34"/>
    <x v="19"/>
    <n v="19"/>
    <n v="20.399999999999999"/>
    <n v="20.5"/>
    <n v="20.6"/>
    <n v="20.3"/>
    <n v="2"/>
    <x v="31"/>
    <n v="621"/>
    <n v="1256"/>
    <x v="0"/>
  </r>
  <r>
    <x v="35"/>
    <x v="20"/>
    <n v="21.2"/>
    <n v="21.6"/>
    <n v="22.5"/>
    <n v="22"/>
    <n v="22"/>
    <n v="12"/>
    <x v="32"/>
    <n v="570"/>
    <n v="1149"/>
    <x v="0"/>
  </r>
  <r>
    <x v="36"/>
    <x v="0"/>
    <n v="18.5"/>
    <n v="18.8"/>
    <n v="20.100000000000001"/>
    <n v="19.600000000000001"/>
    <n v="19.399999999999999"/>
    <n v="7"/>
    <x v="6"/>
    <n v="517"/>
    <n v="1047"/>
    <x v="0"/>
  </r>
  <r>
    <x v="37"/>
    <x v="21"/>
    <n v="21.2"/>
    <n v="21.5"/>
    <n v="22.4"/>
    <n v="21.7"/>
    <n v="21.8"/>
    <n v="43"/>
    <x v="33"/>
    <n v="548"/>
    <n v="1108"/>
    <x v="0"/>
  </r>
  <r>
    <x v="38"/>
    <x v="22"/>
    <n v="23.4"/>
    <n v="23.4"/>
    <n v="24.2"/>
    <n v="23.3"/>
    <n v="23.7"/>
    <n v="65"/>
    <x v="34"/>
    <n v="531"/>
    <n v="1071"/>
    <x v="0"/>
  </r>
  <r>
    <x v="39"/>
    <x v="23"/>
    <n v="24"/>
    <n v="23.3"/>
    <n v="24.7"/>
    <n v="23.4"/>
    <n v="24"/>
    <n v="71"/>
    <x v="35"/>
    <n v="524"/>
    <n v="1062"/>
    <x v="0"/>
  </r>
  <r>
    <x v="40"/>
    <x v="0"/>
    <n v="17.5"/>
    <n v="18.600000000000001"/>
    <n v="19.100000000000001"/>
    <n v="18.899999999999999"/>
    <n v="18.7"/>
    <n v="50"/>
    <x v="36"/>
    <n v="521"/>
    <n v="1064"/>
    <x v="0"/>
  </r>
  <r>
    <x v="41"/>
    <x v="24"/>
    <n v="20.7"/>
    <n v="21.5"/>
    <n v="22.3"/>
    <n v="22"/>
    <n v="21.8"/>
    <n v="3"/>
    <x v="37"/>
    <n v="603"/>
    <n v="1216"/>
    <x v="0"/>
  </r>
  <r>
    <x v="42"/>
    <x v="0"/>
    <n v="19.5"/>
    <n v="19.2"/>
    <n v="20.100000000000001"/>
    <n v="19.899999999999999"/>
    <n v="19.8"/>
    <n v="5"/>
    <x v="38"/>
    <n v="604"/>
    <n v="1228"/>
    <x v="0"/>
  </r>
  <r>
    <x v="43"/>
    <x v="25"/>
    <n v="19.5"/>
    <n v="20.7"/>
    <n v="21.1"/>
    <n v="20.9"/>
    <n v="20.7"/>
    <n v="62"/>
    <x v="12"/>
    <n v="507"/>
    <n v="1020"/>
    <x v="0"/>
  </r>
  <r>
    <x v="44"/>
    <x v="0"/>
    <n v="19.5"/>
    <n v="19.899999999999999"/>
    <n v="20.8"/>
    <n v="20.6"/>
    <n v="20.3"/>
    <n v="3"/>
    <x v="39"/>
    <n v="614"/>
    <n v="1238"/>
    <x v="0"/>
  </r>
  <r>
    <x v="45"/>
    <x v="15"/>
    <n v="23.3"/>
    <n v="23.1"/>
    <n v="24.4"/>
    <n v="23.2"/>
    <n v="23.6"/>
    <n v="60"/>
    <x v="40"/>
    <n v="551"/>
    <n v="1114"/>
    <x v="0"/>
  </r>
  <r>
    <x v="46"/>
    <x v="15"/>
    <n v="23.5"/>
    <n v="23.3"/>
    <n v="24.6"/>
    <n v="23.5"/>
    <n v="23.8"/>
    <n v="65"/>
    <x v="41"/>
    <n v="541"/>
    <n v="1102"/>
    <x v="0"/>
  </r>
  <r>
    <x v="47"/>
    <x v="15"/>
    <n v="20.9"/>
    <n v="21.9"/>
    <n v="22.1"/>
    <n v="22"/>
    <n v="21.9"/>
    <n v="64"/>
    <x v="42"/>
    <n v="534"/>
    <n v="1075"/>
    <x v="0"/>
  </r>
  <r>
    <x v="48"/>
    <x v="26"/>
    <n v="20"/>
    <n v="19.399999999999999"/>
    <n v="21.2"/>
    <n v="20.5"/>
    <n v="20.399999999999999"/>
    <n v="14"/>
    <x v="43"/>
    <n v="528"/>
    <n v="1086"/>
    <x v="0"/>
  </r>
  <r>
    <x v="49"/>
    <x v="0"/>
    <n v="19.7"/>
    <n v="20.399999999999999"/>
    <n v="20.6"/>
    <n v="20.9"/>
    <n v="20.5"/>
    <n v="3"/>
    <x v="44"/>
    <n v="649"/>
    <n v="1291"/>
    <x v="0"/>
  </r>
  <r>
    <x v="50"/>
    <x v="0"/>
    <n v="19.399999999999999"/>
    <n v="19.8"/>
    <n v="20.8"/>
    <n v="20.6"/>
    <n v="20.2"/>
    <n v="3"/>
    <x v="45"/>
    <n v="604"/>
    <n v="1230"/>
    <x v="0"/>
  </r>
  <r>
    <x v="0"/>
    <x v="0"/>
    <n v="18.899999999999999"/>
    <n v="18.3"/>
    <n v="19.600000000000001"/>
    <n v="19"/>
    <n v="19.100000000000001"/>
    <n v="6"/>
    <x v="46"/>
    <n v="571"/>
    <n v="1166"/>
    <x v="1"/>
  </r>
  <r>
    <x v="1"/>
    <x v="27"/>
    <n v="19.8"/>
    <n v="20.6"/>
    <n v="21.6"/>
    <n v="20.7"/>
    <n v="20.8"/>
    <n v="43"/>
    <x v="40"/>
    <n v="544"/>
    <n v="1106"/>
    <x v="1"/>
  </r>
  <r>
    <x v="2"/>
    <x v="18"/>
    <n v="18.2"/>
    <n v="19.399999999999999"/>
    <n v="19.5"/>
    <n v="19.2"/>
    <n v="19.2"/>
    <n v="28.999999999999996"/>
    <x v="28"/>
    <n v="572"/>
    <n v="1149"/>
    <x v="1"/>
  </r>
  <r>
    <x v="3"/>
    <x v="0"/>
    <n v="19.100000000000001"/>
    <n v="18.899999999999999"/>
    <n v="19.7"/>
    <n v="19.399999999999999"/>
    <n v="19.399999999999999"/>
    <n v="5"/>
    <x v="47"/>
    <n v="576"/>
    <n v="1169"/>
    <x v="1"/>
  </r>
  <r>
    <x v="4"/>
    <x v="28"/>
    <n v="22.5"/>
    <n v="22.5"/>
    <n v="23"/>
    <n v="22.1"/>
    <n v="22.7"/>
    <n v="60"/>
    <x v="34"/>
    <n v="536"/>
    <n v="1076"/>
    <x v="1"/>
  </r>
  <r>
    <x v="5"/>
    <x v="29"/>
    <n v="23.9"/>
    <n v="23.2"/>
    <n v="24.4"/>
    <n v="23.5"/>
    <n v="23.9"/>
    <n v="100"/>
    <x v="48"/>
    <n v="506"/>
    <n v="1025"/>
    <x v="1"/>
  </r>
  <r>
    <x v="6"/>
    <x v="30"/>
    <n v="26"/>
    <n v="24.8"/>
    <n v="26.1"/>
    <n v="24.9"/>
    <n v="25.6"/>
    <n v="100"/>
    <x v="10"/>
    <n v="519"/>
    <n v="1053"/>
    <x v="1"/>
  </r>
  <r>
    <x v="7"/>
    <x v="31"/>
    <n v="23.7"/>
    <n v="23.1"/>
    <n v="24.5"/>
    <n v="23.4"/>
    <n v="23.2"/>
    <n v="100"/>
    <x v="49"/>
    <n v="492"/>
    <n v="998"/>
    <x v="1"/>
  </r>
  <r>
    <x v="8"/>
    <x v="5"/>
    <n v="23.7"/>
    <n v="22.7"/>
    <n v="24.4"/>
    <n v="23"/>
    <n v="23.6"/>
    <n v="92"/>
    <x v="50"/>
    <n v="480"/>
    <n v="977"/>
    <x v="1"/>
  </r>
  <r>
    <x v="9"/>
    <x v="18"/>
    <n v="19.2"/>
    <n v="19.3"/>
    <n v="21.1"/>
    <n v="19.5"/>
    <n v="19.899999999999999"/>
    <n v="97"/>
    <x v="51"/>
    <n v="493"/>
    <n v="1014"/>
    <x v="1"/>
  </r>
  <r>
    <x v="10"/>
    <x v="32"/>
    <n v="20.9"/>
    <n v="20.7"/>
    <n v="21.2"/>
    <n v="21.4"/>
    <n v="21.4"/>
    <n v="70"/>
    <x v="14"/>
    <n v="522"/>
    <n v="1064"/>
    <x v="1"/>
  </r>
  <r>
    <x v="11"/>
    <x v="33"/>
    <n v="18.2"/>
    <n v="19"/>
    <n v="19.100000000000001"/>
    <n v="19"/>
    <n v="18.899999999999999"/>
    <n v="56.000000000000007"/>
    <x v="52"/>
    <n v="549"/>
    <n v="1099"/>
    <x v="1"/>
  </r>
  <r>
    <x v="12"/>
    <x v="34"/>
    <n v="21.9"/>
    <n v="21.6"/>
    <n v="23.2"/>
    <n v="22.1"/>
    <n v="22.3"/>
    <n v="100"/>
    <x v="53"/>
    <n v="493"/>
    <n v="1001"/>
    <x v="1"/>
  </r>
  <r>
    <x v="13"/>
    <x v="35"/>
    <n v="24.1"/>
    <n v="23.4"/>
    <n v="24.2"/>
    <n v="23.4"/>
    <n v="23.9"/>
    <n v="99"/>
    <x v="12"/>
    <n v="506"/>
    <n v="1019"/>
    <x v="1"/>
  </r>
  <r>
    <x v="14"/>
    <x v="5"/>
    <n v="21.9"/>
    <n v="22.3"/>
    <n v="23.1"/>
    <n v="22.2"/>
    <n v="22.5"/>
    <n v="67"/>
    <x v="30"/>
    <n v="539"/>
    <n v="1085"/>
    <x v="1"/>
  </r>
  <r>
    <x v="15"/>
    <x v="36"/>
    <n v="21"/>
    <n v="21.2"/>
    <n v="22.5"/>
    <n v="22"/>
    <n v="21.8"/>
    <n v="3"/>
    <x v="23"/>
    <n v="631"/>
    <n v="1265"/>
    <x v="1"/>
  </r>
  <r>
    <x v="16"/>
    <x v="37"/>
    <n v="21"/>
    <n v="21.1"/>
    <n v="22.3"/>
    <n v="21.5"/>
    <n v="21.6"/>
    <n v="4"/>
    <x v="54"/>
    <n v="631"/>
    <n v="1264"/>
    <x v="1"/>
  </r>
  <r>
    <x v="17"/>
    <x v="0"/>
    <n v="19.899999999999999"/>
    <n v="19.7"/>
    <n v="20.8"/>
    <n v="20.100000000000001"/>
    <n v="20.2"/>
    <n v="4"/>
    <x v="55"/>
    <n v="618"/>
    <n v="1248"/>
    <x v="1"/>
  </r>
  <r>
    <x v="18"/>
    <x v="0"/>
    <n v="19"/>
    <n v="18.5"/>
    <n v="19.600000000000001"/>
    <n v="19.100000000000001"/>
    <n v="19.2"/>
    <n v="4"/>
    <x v="56"/>
    <n v="595"/>
    <n v="1210"/>
    <x v="1"/>
  </r>
  <r>
    <x v="19"/>
    <x v="38"/>
    <n v="23.8"/>
    <n v="23.6"/>
    <n v="24.7"/>
    <n v="23.4"/>
    <n v="24"/>
    <n v="99"/>
    <x v="57"/>
    <n v="501"/>
    <n v="1013"/>
    <x v="1"/>
  </r>
  <r>
    <x v="20"/>
    <x v="3"/>
    <n v="22.1"/>
    <n v="22"/>
    <n v="23.1"/>
    <n v="22.2"/>
    <n v="22.5"/>
    <n v="76"/>
    <x v="58"/>
    <n v="535"/>
    <n v="1080"/>
    <x v="1"/>
  </r>
  <r>
    <x v="21"/>
    <x v="39"/>
    <n v="25.5"/>
    <n v="25.2"/>
    <n v="25.9"/>
    <n v="24.7"/>
    <n v="25.5"/>
    <n v="80"/>
    <x v="40"/>
    <n v="563"/>
    <n v="1125"/>
    <x v="1"/>
  </r>
  <r>
    <x v="22"/>
    <x v="40"/>
    <n v="24.5"/>
    <n v="23.9"/>
    <n v="24.7"/>
    <n v="23.9"/>
    <n v="24.4"/>
    <n v="100"/>
    <x v="59"/>
    <n v="499"/>
    <n v="1010"/>
    <x v="1"/>
  </r>
  <r>
    <x v="23"/>
    <x v="41"/>
    <n v="20.2"/>
    <n v="21.4"/>
    <n v="21.7"/>
    <n v="21.4"/>
    <n v="21.3"/>
    <n v="4"/>
    <x v="60"/>
    <n v="655"/>
    <n v="1298"/>
    <x v="1"/>
  </r>
  <r>
    <x v="24"/>
    <x v="0"/>
    <n v="18.2"/>
    <n v="18.100000000000001"/>
    <n v="18.899999999999999"/>
    <n v="18.600000000000001"/>
    <n v="18.600000000000001"/>
    <n v="3"/>
    <x v="55"/>
    <n v="606"/>
    <n v="1236"/>
    <x v="1"/>
  </r>
  <r>
    <x v="25"/>
    <x v="0"/>
    <n v="19.5"/>
    <n v="19.7"/>
    <n v="20.5"/>
    <n v="20"/>
    <n v="20"/>
    <n v="4"/>
    <x v="54"/>
    <n v="629"/>
    <n v="1262"/>
    <x v="1"/>
  </r>
  <r>
    <x v="26"/>
    <x v="0"/>
    <n v="18.7"/>
    <n v="19.899999999999999"/>
    <n v="20.7"/>
    <n v="20"/>
    <n v="20"/>
    <n v="10"/>
    <x v="5"/>
    <n v="592"/>
    <n v="1198"/>
    <x v="1"/>
  </r>
  <r>
    <x v="27"/>
    <x v="0"/>
    <n v="19.399999999999999"/>
    <n v="19.8"/>
    <n v="20.399999999999999"/>
    <n v="20.100000000000001"/>
    <n v="20.100000000000001"/>
    <n v="3"/>
    <x v="26"/>
    <n v="623"/>
    <n v="1252"/>
    <x v="1"/>
  </r>
  <r>
    <x v="28"/>
    <x v="0"/>
    <n v="16.600000000000001"/>
    <n v="17.8"/>
    <n v="18"/>
    <n v="17.899999999999999"/>
    <n v="17.7"/>
    <n v="23"/>
    <x v="61"/>
    <n v="566"/>
    <n v="1140"/>
    <x v="1"/>
  </r>
  <r>
    <x v="29"/>
    <x v="42"/>
    <n v="25.1"/>
    <n v="24.7"/>
    <n v="25.6"/>
    <n v="24.4"/>
    <n v="25.1"/>
    <n v="96"/>
    <x v="10"/>
    <n v="528"/>
    <n v="1063"/>
    <x v="1"/>
  </r>
  <r>
    <x v="30"/>
    <x v="3"/>
    <n v="23.8"/>
    <n v="23.6"/>
    <n v="24"/>
    <n v="23"/>
    <n v="23.7"/>
    <n v="82"/>
    <x v="1"/>
    <n v="547"/>
    <n v="1094"/>
    <x v="1"/>
  </r>
  <r>
    <x v="31"/>
    <x v="12"/>
    <n v="18.3"/>
    <n v="19.100000000000001"/>
    <n v="20.100000000000001"/>
    <n v="19.7"/>
    <n v="19.399999999999999"/>
    <n v="16"/>
    <x v="62"/>
    <n v="540"/>
    <n v="1092"/>
    <x v="1"/>
  </r>
  <r>
    <x v="32"/>
    <x v="28"/>
    <n v="24.2"/>
    <n v="24.2"/>
    <n v="24.9"/>
    <n v="24.2"/>
    <n v="24.5"/>
    <n v="79"/>
    <x v="63"/>
    <n v="534"/>
    <n v="1068"/>
    <x v="1"/>
  </r>
  <r>
    <x v="33"/>
    <x v="0"/>
    <n v="18"/>
    <n v="19.3"/>
    <n v="19.5"/>
    <n v="19.2"/>
    <n v="19.100000000000001"/>
    <n v="52"/>
    <x v="64"/>
    <n v="543"/>
    <n v="1097"/>
    <x v="1"/>
  </r>
  <r>
    <x v="34"/>
    <x v="19"/>
    <n v="19.100000000000001"/>
    <n v="20.3"/>
    <n v="20.7"/>
    <n v="20.5"/>
    <n v="20.3"/>
    <n v="2"/>
    <x v="24"/>
    <n v="643"/>
    <n v="1283"/>
    <x v="1"/>
  </r>
  <r>
    <x v="35"/>
    <x v="0"/>
    <n v="19.3"/>
    <n v="20.3"/>
    <n v="20.8"/>
    <n v="20.399999999999999"/>
    <n v="20.3"/>
    <n v="18"/>
    <x v="62"/>
    <n v="547"/>
    <n v="1099"/>
    <x v="1"/>
  </r>
  <r>
    <x v="36"/>
    <x v="0"/>
    <n v="18.399999999999999"/>
    <n v="18.8"/>
    <n v="20.100000000000001"/>
    <n v="19.399999999999999"/>
    <n v="19.3"/>
    <n v="8"/>
    <x v="42"/>
    <n v="521"/>
    <n v="1062"/>
    <x v="1"/>
  </r>
  <r>
    <x v="37"/>
    <x v="43"/>
    <n v="20.6"/>
    <n v="20.9"/>
    <n v="21.9"/>
    <n v="21.1"/>
    <n v="21.3"/>
    <n v="48"/>
    <x v="65"/>
    <n v="553"/>
    <n v="1117"/>
    <x v="1"/>
  </r>
  <r>
    <x v="38"/>
    <x v="44"/>
    <n v="23.3"/>
    <n v="23.2"/>
    <n v="24"/>
    <n v="23.1"/>
    <n v="23.5"/>
    <n v="70"/>
    <x v="1"/>
    <n v="539"/>
    <n v="1086"/>
    <x v="1"/>
  </r>
  <r>
    <x v="39"/>
    <x v="45"/>
    <n v="24.4"/>
    <n v="23.6"/>
    <n v="25"/>
    <n v="23.5"/>
    <n v="24.2"/>
    <n v="97"/>
    <x v="12"/>
    <n v="505"/>
    <n v="1018"/>
    <x v="1"/>
  </r>
  <r>
    <x v="40"/>
    <x v="0"/>
    <n v="17.3"/>
    <n v="18.2"/>
    <n v="18.600000000000001"/>
    <n v="18.5"/>
    <n v="18.3"/>
    <n v="55.000000000000007"/>
    <x v="4"/>
    <n v="512"/>
    <n v="1043"/>
    <x v="1"/>
  </r>
  <r>
    <x v="41"/>
    <x v="46"/>
    <n v="20.8"/>
    <n v="21.6"/>
    <n v="22.4"/>
    <n v="22.2"/>
    <n v="21.9"/>
    <n v="3"/>
    <x v="66"/>
    <n v="618"/>
    <n v="1240"/>
    <x v="1"/>
  </r>
  <r>
    <x v="42"/>
    <x v="0"/>
    <n v="19.399999999999999"/>
    <n v="19.100000000000001"/>
    <n v="19.899999999999999"/>
    <n v="19.600000000000001"/>
    <n v="19.600000000000001"/>
    <n v="6"/>
    <x v="39"/>
    <n v="607"/>
    <n v="1231"/>
    <x v="1"/>
  </r>
  <r>
    <x v="43"/>
    <x v="47"/>
    <n v="19.600000000000001"/>
    <n v="20.6"/>
    <n v="21.1"/>
    <n v="20.8"/>
    <n v="20.6"/>
    <n v="66"/>
    <x v="9"/>
    <n v="512"/>
    <n v="1032"/>
    <x v="1"/>
  </r>
  <r>
    <x v="44"/>
    <x v="0"/>
    <n v="19.7"/>
    <n v="19.899999999999999"/>
    <n v="20.9"/>
    <n v="20.5"/>
    <n v="20.399999999999999"/>
    <n v="4"/>
    <x v="67"/>
    <n v="612"/>
    <n v="1230"/>
    <x v="1"/>
  </r>
  <r>
    <x v="45"/>
    <x v="48"/>
    <n v="23.9"/>
    <n v="23.4"/>
    <n v="24.9"/>
    <n v="23.8"/>
    <n v="24.1"/>
    <n v="64"/>
    <x v="68"/>
    <n v="554"/>
    <n v="1119"/>
    <x v="1"/>
  </r>
  <r>
    <x v="46"/>
    <x v="48"/>
    <n v="23.8"/>
    <n v="23.3"/>
    <n v="24.7"/>
    <n v="23.5"/>
    <n v="23.9"/>
    <n v="68"/>
    <x v="69"/>
    <n v="550"/>
    <n v="1117"/>
    <x v="1"/>
  </r>
  <r>
    <x v="47"/>
    <x v="48"/>
    <n v="21.4"/>
    <n v="22.2"/>
    <n v="22.7"/>
    <n v="22"/>
    <n v="22.2"/>
    <n v="69"/>
    <x v="36"/>
    <n v="538"/>
    <n v="1081"/>
    <x v="1"/>
  </r>
  <r>
    <x v="48"/>
    <x v="1"/>
    <n v="19.8"/>
    <n v="19.399999999999999"/>
    <n v="21.3"/>
    <n v="20.399999999999999"/>
    <n v="20.3"/>
    <n v="28.000000000000004"/>
    <x v="12"/>
    <n v="486"/>
    <n v="999"/>
    <x v="1"/>
  </r>
  <r>
    <x v="49"/>
    <x v="0"/>
    <n v="19.8"/>
    <n v="20.3"/>
    <n v="20.6"/>
    <n v="20.8"/>
    <n v="20.5"/>
    <n v="3"/>
    <x v="15"/>
    <n v="653"/>
    <n v="1294"/>
    <x v="1"/>
  </r>
  <r>
    <x v="50"/>
    <x v="0"/>
    <n v="19"/>
    <n v="19.7"/>
    <n v="20.6"/>
    <n v="20.3"/>
    <n v="20"/>
    <n v="3"/>
    <x v="54"/>
    <n v="625"/>
    <n v="1258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296A03-3EA9-40B4-BFCF-6E24858F360F}" name="PivotTable3" cacheId="17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outline="1" outlineData="1" multipleFieldFilters="0" chartFormat="3">
  <location ref="A3:E57" firstHeaderRow="1" firstDataRow="3" firstDataCol="1"/>
  <pivotFields count="12">
    <pivotField axis="axisRow" showAll="0">
      <items count="5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t="default"/>
      </items>
    </pivotField>
    <pivotField showAll="0">
      <items count="50">
        <item x="38"/>
        <item x="13"/>
        <item x="45"/>
        <item x="42"/>
        <item x="31"/>
        <item x="4"/>
        <item x="44"/>
        <item x="23"/>
        <item x="40"/>
        <item x="22"/>
        <item x="48"/>
        <item x="39"/>
        <item x="30"/>
        <item x="28"/>
        <item x="14"/>
        <item x="15"/>
        <item x="29"/>
        <item x="3"/>
        <item x="5"/>
        <item x="27"/>
        <item x="17"/>
        <item x="11"/>
        <item x="34"/>
        <item x="9"/>
        <item x="21"/>
        <item x="47"/>
        <item x="43"/>
        <item x="35"/>
        <item x="25"/>
        <item x="32"/>
        <item x="7"/>
        <item x="2"/>
        <item x="1"/>
        <item x="18"/>
        <item x="12"/>
        <item x="36"/>
        <item x="26"/>
        <item x="37"/>
        <item x="6"/>
        <item x="20"/>
        <item x="46"/>
        <item x="24"/>
        <item x="16"/>
        <item x="33"/>
        <item x="8"/>
        <item x="10"/>
        <item x="19"/>
        <item x="41"/>
        <item x="0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>
      <items count="71">
        <item x="8"/>
        <item x="50"/>
        <item x="7"/>
        <item x="49"/>
        <item x="53"/>
        <item x="21"/>
        <item x="59"/>
        <item x="57"/>
        <item x="12"/>
        <item x="48"/>
        <item x="9"/>
        <item x="51"/>
        <item x="29"/>
        <item x="6"/>
        <item x="4"/>
        <item x="27"/>
        <item x="63"/>
        <item x="10"/>
        <item x="19"/>
        <item x="35"/>
        <item x="34"/>
        <item x="42"/>
        <item x="14"/>
        <item x="36"/>
        <item x="11"/>
        <item x="58"/>
        <item x="30"/>
        <item x="1"/>
        <item x="52"/>
        <item x="62"/>
        <item x="64"/>
        <item x="20"/>
        <item x="43"/>
        <item x="13"/>
        <item x="33"/>
        <item x="41"/>
        <item x="40"/>
        <item x="2"/>
        <item x="65"/>
        <item x="68"/>
        <item x="69"/>
        <item x="61"/>
        <item x="28"/>
        <item x="32"/>
        <item x="47"/>
        <item x="0"/>
        <item x="46"/>
        <item x="25"/>
        <item x="5"/>
        <item x="18"/>
        <item x="37"/>
        <item x="3"/>
        <item x="56"/>
        <item x="67"/>
        <item x="66"/>
        <item x="38"/>
        <item x="39"/>
        <item x="45"/>
        <item x="26"/>
        <item x="55"/>
        <item x="17"/>
        <item x="16"/>
        <item x="54"/>
        <item x="23"/>
        <item x="31"/>
        <item x="24"/>
        <item x="15"/>
        <item x="44"/>
        <item x="60"/>
        <item x="22"/>
        <item t="default"/>
      </items>
    </pivotField>
    <pivotField showAll="0"/>
    <pivotField dataField="1" showAll="0"/>
    <pivotField axis="axisCol" showAll="0">
      <items count="3">
        <item x="0"/>
        <item x="1"/>
        <item t="default"/>
      </items>
    </pivotField>
  </pivotFields>
  <rowFields count="1">
    <field x="0"/>
  </rowFields>
  <rowItems count="5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 t="grand">
      <x/>
    </i>
  </rowItems>
  <colFields count="2">
    <field x="-2"/>
    <field x="11"/>
  </colFields>
  <colItems count="4">
    <i>
      <x/>
      <x/>
    </i>
    <i r="1">
      <x v="1"/>
    </i>
    <i i="1">
      <x v="1"/>
      <x/>
    </i>
    <i r="1" i="1">
      <x v="1"/>
    </i>
  </colItems>
  <dataFields count="2">
    <dataField name="Sum of SAT_Total" fld="10" baseField="0" baseItem="0"/>
    <dataField name="Sum of ACT_Composite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47F21-B90F-4A8F-92F9-772E69ED9E0D}">
  <dimension ref="A1:W52"/>
  <sheetViews>
    <sheetView topLeftCell="A28" workbookViewId="0">
      <selection activeCell="K44" sqref="K44"/>
    </sheetView>
  </sheetViews>
  <sheetFormatPr defaultRowHeight="14.25" outlineLevelCol="2" x14ac:dyDescent="0.45"/>
  <cols>
    <col min="1" max="1" width="16.3984375" bestFit="1" customWidth="1"/>
    <col min="2" max="2" width="9" customWidth="1"/>
    <col min="3" max="7" width="9" customWidth="1" outlineLevel="1"/>
    <col min="8" max="8" width="16.796875" bestFit="1" customWidth="1"/>
    <col min="9" max="10" width="9" customWidth="1" outlineLevel="2"/>
    <col min="11" max="11" width="10.53125" bestFit="1" customWidth="1"/>
    <col min="12" max="12" width="10.53125" customWidth="1"/>
    <col min="13" max="14" width="9" customWidth="1"/>
  </cols>
  <sheetData>
    <row r="1" spans="1:23" x14ac:dyDescent="0.45">
      <c r="A1" s="13" t="s">
        <v>0</v>
      </c>
      <c r="B1" s="13" t="s">
        <v>53</v>
      </c>
      <c r="C1" s="13" t="s">
        <v>54</v>
      </c>
      <c r="D1" s="13" t="s">
        <v>55</v>
      </c>
      <c r="E1" s="13" t="s">
        <v>56</v>
      </c>
      <c r="F1" s="13" t="s">
        <v>57</v>
      </c>
      <c r="G1" s="13" t="s">
        <v>58</v>
      </c>
      <c r="H1" s="13" t="s">
        <v>59</v>
      </c>
      <c r="I1" s="13" t="s">
        <v>60</v>
      </c>
      <c r="J1" s="13" t="s">
        <v>61</v>
      </c>
      <c r="K1" s="13" t="s">
        <v>62</v>
      </c>
      <c r="L1" s="13" t="s">
        <v>81</v>
      </c>
      <c r="M1" s="13" t="s">
        <v>63</v>
      </c>
      <c r="N1" s="13" t="s">
        <v>69</v>
      </c>
      <c r="W1">
        <v>1</v>
      </c>
    </row>
    <row r="2" spans="1:23" x14ac:dyDescent="0.45">
      <c r="A2" t="s">
        <v>17</v>
      </c>
      <c r="B2" s="1">
        <v>0.67</v>
      </c>
      <c r="C2">
        <v>21.2</v>
      </c>
      <c r="D2">
        <v>21.3</v>
      </c>
      <c r="E2">
        <v>22.6</v>
      </c>
      <c r="F2">
        <v>22.1</v>
      </c>
      <c r="G2">
        <v>21.9</v>
      </c>
      <c r="H2" s="1">
        <v>0.02</v>
      </c>
      <c r="I2">
        <v>641</v>
      </c>
      <c r="J2">
        <v>635</v>
      </c>
      <c r="K2">
        <v>1275</v>
      </c>
      <c r="L2">
        <v>2017</v>
      </c>
      <c r="M2" s="2" t="s">
        <v>65</v>
      </c>
      <c r="N2" s="10" t="s">
        <v>70</v>
      </c>
      <c r="O2" t="s">
        <v>73</v>
      </c>
      <c r="P2" s="3">
        <f>K2-J2-I2</f>
        <v>-1</v>
      </c>
    </row>
    <row r="3" spans="1:23" x14ac:dyDescent="0.45">
      <c r="A3" t="s">
        <v>36</v>
      </c>
      <c r="B3" s="1">
        <v>0.98</v>
      </c>
      <c r="C3">
        <v>19</v>
      </c>
      <c r="D3">
        <v>20.399999999999999</v>
      </c>
      <c r="E3">
        <v>20.5</v>
      </c>
      <c r="F3">
        <v>20.6</v>
      </c>
      <c r="G3">
        <v>20.3</v>
      </c>
      <c r="H3" s="1">
        <v>0.02</v>
      </c>
      <c r="I3">
        <v>635</v>
      </c>
      <c r="J3">
        <v>621</v>
      </c>
      <c r="K3">
        <v>1256</v>
      </c>
      <c r="L3">
        <v>2017</v>
      </c>
      <c r="M3" s="2" t="s">
        <v>65</v>
      </c>
      <c r="N3" s="10" t="s">
        <v>70</v>
      </c>
      <c r="O3" t="s">
        <v>76</v>
      </c>
      <c r="P3" s="3">
        <f t="shared" ref="P3:P52" si="0">K3-J3-I3</f>
        <v>0</v>
      </c>
    </row>
    <row r="4" spans="1:23" x14ac:dyDescent="0.45">
      <c r="A4" t="s">
        <v>26</v>
      </c>
      <c r="B4" s="1">
        <v>1</v>
      </c>
      <c r="C4">
        <v>18.2</v>
      </c>
      <c r="D4">
        <v>18.100000000000001</v>
      </c>
      <c r="E4">
        <v>18.8</v>
      </c>
      <c r="F4">
        <v>18.8</v>
      </c>
      <c r="G4">
        <v>18.600000000000001</v>
      </c>
      <c r="H4" s="1">
        <v>0.02</v>
      </c>
      <c r="I4">
        <v>634</v>
      </c>
      <c r="J4">
        <v>607</v>
      </c>
      <c r="K4">
        <v>1242</v>
      </c>
      <c r="L4">
        <v>2017</v>
      </c>
      <c r="M4" s="12" t="s">
        <v>66</v>
      </c>
      <c r="N4" s="10" t="s">
        <v>70</v>
      </c>
      <c r="O4" t="s">
        <v>76</v>
      </c>
      <c r="P4" s="3">
        <f t="shared" si="0"/>
        <v>1</v>
      </c>
    </row>
    <row r="5" spans="1:23" x14ac:dyDescent="0.45">
      <c r="A5" t="s">
        <v>43</v>
      </c>
      <c r="B5" s="1">
        <v>0.8</v>
      </c>
      <c r="C5">
        <v>20.7</v>
      </c>
      <c r="D5">
        <v>21.5</v>
      </c>
      <c r="E5">
        <v>22.3</v>
      </c>
      <c r="F5">
        <v>22</v>
      </c>
      <c r="G5">
        <v>21.8</v>
      </c>
      <c r="H5" s="1">
        <v>0.03</v>
      </c>
      <c r="I5">
        <v>612</v>
      </c>
      <c r="J5">
        <v>603</v>
      </c>
      <c r="K5">
        <v>1216</v>
      </c>
      <c r="L5">
        <v>2017</v>
      </c>
      <c r="M5" s="2" t="s">
        <v>65</v>
      </c>
      <c r="N5" s="10" t="s">
        <v>70</v>
      </c>
      <c r="O5" t="s">
        <v>75</v>
      </c>
      <c r="P5" s="3">
        <f t="shared" si="0"/>
        <v>1</v>
      </c>
    </row>
    <row r="6" spans="1:23" x14ac:dyDescent="0.45">
      <c r="A6" t="s">
        <v>29</v>
      </c>
      <c r="B6" s="1">
        <v>0.84</v>
      </c>
      <c r="C6">
        <v>20.9</v>
      </c>
      <c r="D6">
        <v>20.9</v>
      </c>
      <c r="E6">
        <v>21.9</v>
      </c>
      <c r="F6">
        <v>21.5</v>
      </c>
      <c r="G6">
        <v>21.4</v>
      </c>
      <c r="H6" s="1">
        <v>0.03</v>
      </c>
      <c r="I6">
        <v>629</v>
      </c>
      <c r="J6">
        <v>625</v>
      </c>
      <c r="K6">
        <v>1253</v>
      </c>
      <c r="L6">
        <v>2017</v>
      </c>
      <c r="M6" s="2" t="s">
        <v>65</v>
      </c>
      <c r="N6" s="10" t="s">
        <v>70</v>
      </c>
      <c r="O6" t="s">
        <v>75</v>
      </c>
      <c r="P6" s="3">
        <f t="shared" si="0"/>
        <v>-1</v>
      </c>
    </row>
    <row r="7" spans="1:23" x14ac:dyDescent="0.45">
      <c r="A7" t="s">
        <v>5</v>
      </c>
      <c r="B7" s="1">
        <v>1</v>
      </c>
      <c r="C7">
        <v>18.899999999999999</v>
      </c>
      <c r="D7">
        <v>19</v>
      </c>
      <c r="E7">
        <v>19.7</v>
      </c>
      <c r="F7">
        <v>19.5</v>
      </c>
      <c r="G7">
        <v>19.399999999999999</v>
      </c>
      <c r="H7" s="1">
        <v>0.03</v>
      </c>
      <c r="I7">
        <v>614</v>
      </c>
      <c r="J7">
        <v>594</v>
      </c>
      <c r="K7">
        <v>1208</v>
      </c>
      <c r="L7">
        <v>2017</v>
      </c>
      <c r="M7" s="12" t="s">
        <v>66</v>
      </c>
      <c r="N7" s="10" t="s">
        <v>70</v>
      </c>
      <c r="O7" t="s">
        <v>76</v>
      </c>
      <c r="P7" s="3">
        <f t="shared" si="0"/>
        <v>0</v>
      </c>
    </row>
    <row r="8" spans="1:23" x14ac:dyDescent="0.45">
      <c r="A8" t="s">
        <v>52</v>
      </c>
      <c r="B8" s="1">
        <v>1</v>
      </c>
      <c r="C8">
        <v>19.399999999999999</v>
      </c>
      <c r="D8">
        <v>19.8</v>
      </c>
      <c r="E8">
        <v>20.8</v>
      </c>
      <c r="F8">
        <v>20.6</v>
      </c>
      <c r="G8">
        <v>20.2</v>
      </c>
      <c r="H8" s="1">
        <v>0.03</v>
      </c>
      <c r="I8">
        <v>626</v>
      </c>
      <c r="J8">
        <v>604</v>
      </c>
      <c r="K8">
        <v>1230</v>
      </c>
      <c r="L8">
        <v>2017</v>
      </c>
      <c r="M8" s="12" t="s">
        <v>66</v>
      </c>
      <c r="N8" s="10" t="s">
        <v>70</v>
      </c>
      <c r="O8" t="s">
        <v>76</v>
      </c>
      <c r="P8" s="3">
        <f t="shared" si="0"/>
        <v>0</v>
      </c>
    </row>
    <row r="9" spans="1:23" x14ac:dyDescent="0.45">
      <c r="A9" t="s">
        <v>46</v>
      </c>
      <c r="B9" s="1">
        <v>1</v>
      </c>
      <c r="C9">
        <v>19.5</v>
      </c>
      <c r="D9">
        <v>19.899999999999999</v>
      </c>
      <c r="E9">
        <v>20.8</v>
      </c>
      <c r="F9">
        <v>20.6</v>
      </c>
      <c r="G9">
        <v>20.3</v>
      </c>
      <c r="H9" s="1">
        <v>0.03</v>
      </c>
      <c r="I9">
        <v>624</v>
      </c>
      <c r="J9">
        <v>614</v>
      </c>
      <c r="K9">
        <v>1238</v>
      </c>
      <c r="L9">
        <v>2017</v>
      </c>
      <c r="M9" s="12" t="s">
        <v>66</v>
      </c>
      <c r="N9" s="10" t="s">
        <v>70</v>
      </c>
      <c r="O9" t="s">
        <v>76</v>
      </c>
      <c r="P9" s="3">
        <f t="shared" si="0"/>
        <v>0</v>
      </c>
    </row>
    <row r="10" spans="1:23" x14ac:dyDescent="0.45">
      <c r="A10" t="s">
        <v>27</v>
      </c>
      <c r="B10" s="1">
        <v>1</v>
      </c>
      <c r="C10">
        <v>19.8</v>
      </c>
      <c r="D10">
        <v>19.899999999999999</v>
      </c>
      <c r="E10">
        <v>20.8</v>
      </c>
      <c r="F10">
        <v>20.5</v>
      </c>
      <c r="G10">
        <v>20.399999999999999</v>
      </c>
      <c r="H10" s="1">
        <v>0.03</v>
      </c>
      <c r="I10">
        <v>640</v>
      </c>
      <c r="J10">
        <v>631</v>
      </c>
      <c r="K10">
        <v>1271</v>
      </c>
      <c r="L10">
        <v>2017</v>
      </c>
      <c r="M10" s="12" t="s">
        <v>66</v>
      </c>
      <c r="N10" s="10" t="s">
        <v>70</v>
      </c>
      <c r="O10" t="s">
        <v>76</v>
      </c>
      <c r="P10" s="3">
        <f t="shared" si="0"/>
        <v>0</v>
      </c>
    </row>
    <row r="11" spans="1:23" x14ac:dyDescent="0.45">
      <c r="A11" t="s">
        <v>51</v>
      </c>
      <c r="B11" s="1">
        <v>1</v>
      </c>
      <c r="C11">
        <v>19.7</v>
      </c>
      <c r="D11">
        <v>20.399999999999999</v>
      </c>
      <c r="E11">
        <v>20.6</v>
      </c>
      <c r="F11">
        <v>20.9</v>
      </c>
      <c r="G11">
        <v>20.5</v>
      </c>
      <c r="H11" s="1">
        <v>0.03</v>
      </c>
      <c r="I11">
        <v>642</v>
      </c>
      <c r="J11">
        <v>649</v>
      </c>
      <c r="K11">
        <v>1291</v>
      </c>
      <c r="L11">
        <v>2017</v>
      </c>
      <c r="M11" s="12" t="s">
        <v>66</v>
      </c>
      <c r="N11" s="10" t="s">
        <v>70</v>
      </c>
      <c r="O11" t="s">
        <v>76</v>
      </c>
      <c r="P11" s="3">
        <f t="shared" si="0"/>
        <v>0</v>
      </c>
    </row>
    <row r="12" spans="1:23" x14ac:dyDescent="0.45">
      <c r="A12" t="s">
        <v>25</v>
      </c>
      <c r="B12" s="1">
        <v>1</v>
      </c>
      <c r="C12">
        <v>20.399999999999999</v>
      </c>
      <c r="D12">
        <v>21.5</v>
      </c>
      <c r="E12">
        <v>21.8</v>
      </c>
      <c r="F12">
        <v>21.6</v>
      </c>
      <c r="G12">
        <v>21.5</v>
      </c>
      <c r="H12" s="1">
        <v>0.03</v>
      </c>
      <c r="I12">
        <v>644</v>
      </c>
      <c r="J12">
        <v>651</v>
      </c>
      <c r="K12">
        <v>1295</v>
      </c>
      <c r="L12">
        <v>2017</v>
      </c>
      <c r="M12" s="12" t="s">
        <v>66</v>
      </c>
      <c r="N12" s="10" t="s">
        <v>70</v>
      </c>
      <c r="O12" t="s">
        <v>76</v>
      </c>
      <c r="P12" s="3">
        <f t="shared" si="0"/>
        <v>0</v>
      </c>
    </row>
    <row r="13" spans="1:23" x14ac:dyDescent="0.45">
      <c r="A13" t="s">
        <v>18</v>
      </c>
      <c r="B13" s="1">
        <v>0.73</v>
      </c>
      <c r="C13">
        <v>21.1</v>
      </c>
      <c r="D13">
        <v>21.3</v>
      </c>
      <c r="E13">
        <v>22.3</v>
      </c>
      <c r="F13">
        <v>21.7</v>
      </c>
      <c r="G13">
        <v>21.7</v>
      </c>
      <c r="H13" s="1">
        <v>0.04</v>
      </c>
      <c r="I13">
        <v>632</v>
      </c>
      <c r="J13">
        <v>628</v>
      </c>
      <c r="K13">
        <v>1260</v>
      </c>
      <c r="L13">
        <v>2017</v>
      </c>
      <c r="M13" s="2" t="s">
        <v>65</v>
      </c>
      <c r="N13" s="10" t="s">
        <v>70</v>
      </c>
      <c r="O13" t="s">
        <v>73</v>
      </c>
      <c r="P13" s="3">
        <f t="shared" si="0"/>
        <v>0</v>
      </c>
    </row>
    <row r="14" spans="1:23" x14ac:dyDescent="0.45">
      <c r="A14" t="s">
        <v>20</v>
      </c>
      <c r="B14" s="1">
        <v>1</v>
      </c>
      <c r="C14">
        <v>19.399999999999999</v>
      </c>
      <c r="D14">
        <v>18.8</v>
      </c>
      <c r="E14">
        <v>19.8</v>
      </c>
      <c r="F14">
        <v>19.600000000000001</v>
      </c>
      <c r="G14">
        <v>19.5</v>
      </c>
      <c r="H14" s="1">
        <v>0.04</v>
      </c>
      <c r="I14">
        <v>611</v>
      </c>
      <c r="J14">
        <v>586</v>
      </c>
      <c r="K14">
        <v>1198</v>
      </c>
      <c r="L14">
        <v>2017</v>
      </c>
      <c r="M14" s="12" t="s">
        <v>66</v>
      </c>
      <c r="N14" s="10" t="s">
        <v>70</v>
      </c>
      <c r="O14" t="s">
        <v>76</v>
      </c>
      <c r="P14" s="3">
        <f t="shared" si="0"/>
        <v>1</v>
      </c>
    </row>
    <row r="15" spans="1:23" x14ac:dyDescent="0.45">
      <c r="A15" t="s">
        <v>19</v>
      </c>
      <c r="B15" s="1">
        <v>1</v>
      </c>
      <c r="C15">
        <v>19.600000000000001</v>
      </c>
      <c r="D15">
        <v>19.399999999999999</v>
      </c>
      <c r="E15">
        <v>20.5</v>
      </c>
      <c r="F15">
        <v>20.100000000000001</v>
      </c>
      <c r="G15">
        <v>20</v>
      </c>
      <c r="H15" s="1">
        <v>0.04</v>
      </c>
      <c r="I15">
        <v>631</v>
      </c>
      <c r="J15">
        <v>616</v>
      </c>
      <c r="K15">
        <v>1247</v>
      </c>
      <c r="L15">
        <v>2017</v>
      </c>
      <c r="M15" s="12" t="s">
        <v>66</v>
      </c>
      <c r="N15" s="10" t="s">
        <v>70</v>
      </c>
      <c r="O15" t="s">
        <v>76</v>
      </c>
      <c r="P15" s="3">
        <f t="shared" si="0"/>
        <v>0</v>
      </c>
    </row>
    <row r="16" spans="1:23" x14ac:dyDescent="0.45">
      <c r="A16" t="s">
        <v>2</v>
      </c>
      <c r="B16" s="1">
        <v>1</v>
      </c>
      <c r="C16">
        <v>18.899999999999999</v>
      </c>
      <c r="D16">
        <v>18.399999999999999</v>
      </c>
      <c r="E16">
        <v>19.7</v>
      </c>
      <c r="F16">
        <v>19.399999999999999</v>
      </c>
      <c r="G16">
        <v>19.2</v>
      </c>
      <c r="H16" s="1">
        <v>0.05</v>
      </c>
      <c r="I16">
        <v>593</v>
      </c>
      <c r="J16">
        <v>572</v>
      </c>
      <c r="K16">
        <v>1165</v>
      </c>
      <c r="L16">
        <v>2017</v>
      </c>
      <c r="M16" s="12" t="s">
        <v>66</v>
      </c>
      <c r="N16" s="10" t="s">
        <v>70</v>
      </c>
      <c r="O16" t="s">
        <v>76</v>
      </c>
      <c r="P16" s="3">
        <f t="shared" si="0"/>
        <v>0</v>
      </c>
    </row>
    <row r="17" spans="1:16" x14ac:dyDescent="0.45">
      <c r="A17" t="s">
        <v>44</v>
      </c>
      <c r="B17" s="1">
        <v>1</v>
      </c>
      <c r="C17">
        <v>19.5</v>
      </c>
      <c r="D17">
        <v>19.2</v>
      </c>
      <c r="E17">
        <v>20.100000000000001</v>
      </c>
      <c r="F17">
        <v>19.899999999999999</v>
      </c>
      <c r="G17">
        <v>19.8</v>
      </c>
      <c r="H17" s="1">
        <v>0.05</v>
      </c>
      <c r="I17">
        <v>623</v>
      </c>
      <c r="J17">
        <v>604</v>
      </c>
      <c r="K17">
        <v>1228</v>
      </c>
      <c r="L17">
        <v>2017</v>
      </c>
      <c r="M17" s="12" t="s">
        <v>66</v>
      </c>
      <c r="N17" s="10" t="s">
        <v>70</v>
      </c>
      <c r="O17" t="s">
        <v>76</v>
      </c>
      <c r="P17" s="3">
        <f t="shared" si="0"/>
        <v>1</v>
      </c>
    </row>
    <row r="18" spans="1:16" x14ac:dyDescent="0.45">
      <c r="A18" t="s">
        <v>38</v>
      </c>
      <c r="B18" s="1">
        <v>1</v>
      </c>
      <c r="C18">
        <v>18.5</v>
      </c>
      <c r="D18">
        <v>18.8</v>
      </c>
      <c r="E18">
        <v>20.100000000000001</v>
      </c>
      <c r="F18">
        <v>19.600000000000001</v>
      </c>
      <c r="G18">
        <v>19.399999999999999</v>
      </c>
      <c r="H18" s="1">
        <v>7.0000000000000007E-2</v>
      </c>
      <c r="I18">
        <v>530</v>
      </c>
      <c r="J18">
        <v>517</v>
      </c>
      <c r="K18">
        <v>1047</v>
      </c>
      <c r="L18">
        <v>2017</v>
      </c>
      <c r="M18" s="12" t="s">
        <v>66</v>
      </c>
      <c r="N18" s="10" t="s">
        <v>70</v>
      </c>
      <c r="O18" t="s">
        <v>76</v>
      </c>
      <c r="P18" s="3">
        <f t="shared" si="0"/>
        <v>0</v>
      </c>
    </row>
    <row r="19" spans="1:16" x14ac:dyDescent="0.45">
      <c r="A19" t="s">
        <v>15</v>
      </c>
      <c r="B19" s="1">
        <v>0.93</v>
      </c>
      <c r="C19">
        <v>21</v>
      </c>
      <c r="D19">
        <v>21.2</v>
      </c>
      <c r="E19">
        <v>21.6</v>
      </c>
      <c r="F19">
        <v>21.3</v>
      </c>
      <c r="G19">
        <v>21.4</v>
      </c>
      <c r="H19" s="1">
        <v>0.09</v>
      </c>
      <c r="I19">
        <v>559</v>
      </c>
      <c r="J19">
        <v>556</v>
      </c>
      <c r="K19">
        <v>1115</v>
      </c>
      <c r="L19">
        <v>2017</v>
      </c>
      <c r="M19" s="2" t="s">
        <v>65</v>
      </c>
      <c r="N19" s="10" t="s">
        <v>70</v>
      </c>
      <c r="O19" t="s">
        <v>76</v>
      </c>
      <c r="P19" s="3">
        <f t="shared" si="0"/>
        <v>0</v>
      </c>
    </row>
    <row r="20" spans="1:16" x14ac:dyDescent="0.45">
      <c r="A20" t="s">
        <v>28</v>
      </c>
      <c r="B20" s="1">
        <v>1</v>
      </c>
      <c r="C20">
        <v>19</v>
      </c>
      <c r="D20">
        <v>20.2</v>
      </c>
      <c r="E20">
        <v>21</v>
      </c>
      <c r="F20">
        <v>20.5</v>
      </c>
      <c r="G20">
        <v>20.3</v>
      </c>
      <c r="H20" s="1">
        <v>0.1</v>
      </c>
      <c r="I20">
        <v>605</v>
      </c>
      <c r="J20">
        <v>591</v>
      </c>
      <c r="K20">
        <v>1196</v>
      </c>
      <c r="L20">
        <v>2017</v>
      </c>
      <c r="M20" s="12" t="s">
        <v>66</v>
      </c>
      <c r="N20" t="s">
        <v>71</v>
      </c>
      <c r="O20" t="s">
        <v>76</v>
      </c>
      <c r="P20" s="3">
        <f t="shared" si="0"/>
        <v>0</v>
      </c>
    </row>
    <row r="21" spans="1:16" x14ac:dyDescent="0.45">
      <c r="A21" t="s">
        <v>33</v>
      </c>
      <c r="B21" s="1">
        <v>0.66</v>
      </c>
      <c r="C21">
        <v>18.600000000000001</v>
      </c>
      <c r="D21">
        <v>19.399999999999999</v>
      </c>
      <c r="E21">
        <v>20.399999999999999</v>
      </c>
      <c r="F21">
        <v>20</v>
      </c>
      <c r="G21">
        <v>19.7</v>
      </c>
      <c r="H21" s="1">
        <v>0.11</v>
      </c>
      <c r="I21">
        <v>577</v>
      </c>
      <c r="J21">
        <v>561</v>
      </c>
      <c r="K21">
        <v>1138</v>
      </c>
      <c r="L21">
        <v>2017</v>
      </c>
      <c r="M21" s="2" t="s">
        <v>65</v>
      </c>
      <c r="N21" t="s">
        <v>71</v>
      </c>
      <c r="O21" t="s">
        <v>73</v>
      </c>
      <c r="P21" s="3">
        <f t="shared" si="0"/>
        <v>0</v>
      </c>
    </row>
    <row r="22" spans="1:16" x14ac:dyDescent="0.45">
      <c r="A22" t="s">
        <v>7</v>
      </c>
      <c r="B22" s="1">
        <v>1</v>
      </c>
      <c r="C22">
        <v>20.100000000000001</v>
      </c>
      <c r="D22">
        <v>20.3</v>
      </c>
      <c r="E22">
        <v>21.2</v>
      </c>
      <c r="F22">
        <v>20.9</v>
      </c>
      <c r="G22">
        <v>20.8</v>
      </c>
      <c r="H22" s="1">
        <v>0.11</v>
      </c>
      <c r="I22">
        <v>606</v>
      </c>
      <c r="J22">
        <v>595</v>
      </c>
      <c r="K22">
        <v>1201</v>
      </c>
      <c r="L22">
        <v>2017</v>
      </c>
      <c r="M22" s="12" t="s">
        <v>66</v>
      </c>
      <c r="N22" t="s">
        <v>71</v>
      </c>
      <c r="O22" t="s">
        <v>76</v>
      </c>
      <c r="P22" s="3">
        <f t="shared" si="0"/>
        <v>0</v>
      </c>
    </row>
    <row r="23" spans="1:16" x14ac:dyDescent="0.45">
      <c r="A23" t="s">
        <v>37</v>
      </c>
      <c r="B23" s="1">
        <v>0.75</v>
      </c>
      <c r="C23">
        <v>21.2</v>
      </c>
      <c r="D23">
        <v>21.6</v>
      </c>
      <c r="E23">
        <v>22.5</v>
      </c>
      <c r="F23">
        <v>22</v>
      </c>
      <c r="G23">
        <v>22</v>
      </c>
      <c r="H23" s="1">
        <v>0.12</v>
      </c>
      <c r="I23">
        <v>578</v>
      </c>
      <c r="J23">
        <v>570</v>
      </c>
      <c r="K23">
        <v>1149</v>
      </c>
      <c r="L23">
        <v>2017</v>
      </c>
      <c r="M23" s="2" t="s">
        <v>65</v>
      </c>
      <c r="N23" t="s">
        <v>71</v>
      </c>
      <c r="O23" t="s">
        <v>75</v>
      </c>
      <c r="P23" s="3">
        <f t="shared" si="0"/>
        <v>1</v>
      </c>
    </row>
    <row r="24" spans="1:16" x14ac:dyDescent="0.45">
      <c r="A24" t="s">
        <v>50</v>
      </c>
      <c r="B24" s="1">
        <v>0.69</v>
      </c>
      <c r="C24">
        <v>20</v>
      </c>
      <c r="D24">
        <v>19.399999999999999</v>
      </c>
      <c r="E24">
        <v>21.2</v>
      </c>
      <c r="F24">
        <v>20.5</v>
      </c>
      <c r="G24">
        <v>20.399999999999999</v>
      </c>
      <c r="H24" s="1">
        <v>0.14000000000000001</v>
      </c>
      <c r="I24">
        <v>558</v>
      </c>
      <c r="J24">
        <v>528</v>
      </c>
      <c r="K24">
        <v>1086</v>
      </c>
      <c r="L24">
        <v>2017</v>
      </c>
      <c r="M24" s="2" t="s">
        <v>65</v>
      </c>
      <c r="N24" t="s">
        <v>71</v>
      </c>
      <c r="O24" t="s">
        <v>74</v>
      </c>
      <c r="P24" s="3">
        <f t="shared" si="0"/>
        <v>0</v>
      </c>
    </row>
    <row r="25" spans="1:16" x14ac:dyDescent="0.45">
      <c r="A25" t="s">
        <v>30</v>
      </c>
      <c r="B25" s="1">
        <v>1</v>
      </c>
      <c r="C25">
        <v>16.3</v>
      </c>
      <c r="D25">
        <v>18</v>
      </c>
      <c r="E25">
        <v>18.100000000000001</v>
      </c>
      <c r="F25">
        <v>18.2</v>
      </c>
      <c r="G25">
        <v>17.8</v>
      </c>
      <c r="H25" s="1">
        <v>0.26</v>
      </c>
      <c r="I25">
        <v>563</v>
      </c>
      <c r="J25">
        <v>553</v>
      </c>
      <c r="K25">
        <v>1116</v>
      </c>
      <c r="L25">
        <v>2017</v>
      </c>
      <c r="M25" s="12" t="s">
        <v>66</v>
      </c>
      <c r="N25" t="s">
        <v>71</v>
      </c>
      <c r="O25" t="s">
        <v>76</v>
      </c>
      <c r="P25" s="3">
        <f t="shared" si="0"/>
        <v>0</v>
      </c>
    </row>
    <row r="26" spans="1:16" x14ac:dyDescent="0.45">
      <c r="A26" t="s">
        <v>4</v>
      </c>
      <c r="B26" s="1">
        <v>0.62</v>
      </c>
      <c r="C26">
        <v>18.600000000000001</v>
      </c>
      <c r="D26">
        <v>19.8</v>
      </c>
      <c r="E26">
        <v>20.100000000000001</v>
      </c>
      <c r="F26">
        <v>19.8</v>
      </c>
      <c r="G26">
        <v>19.7</v>
      </c>
      <c r="H26" s="1">
        <v>0.3</v>
      </c>
      <c r="I26">
        <v>563</v>
      </c>
      <c r="J26">
        <v>553</v>
      </c>
      <c r="K26">
        <v>1116</v>
      </c>
      <c r="L26">
        <v>2017</v>
      </c>
      <c r="M26" s="2" t="s">
        <v>65</v>
      </c>
      <c r="N26" t="s">
        <v>71</v>
      </c>
      <c r="O26" t="s">
        <v>77</v>
      </c>
      <c r="P26" s="3">
        <f t="shared" si="0"/>
        <v>0</v>
      </c>
    </row>
    <row r="27" spans="1:16" x14ac:dyDescent="0.45">
      <c r="A27" t="s">
        <v>3</v>
      </c>
      <c r="B27" s="1">
        <v>0.65</v>
      </c>
      <c r="C27">
        <v>18.7</v>
      </c>
      <c r="D27">
        <v>19.8</v>
      </c>
      <c r="E27">
        <v>20.399999999999999</v>
      </c>
      <c r="F27">
        <v>19.899999999999999</v>
      </c>
      <c r="G27">
        <v>19.8</v>
      </c>
      <c r="H27" s="1">
        <v>0.38</v>
      </c>
      <c r="I27">
        <v>547</v>
      </c>
      <c r="J27">
        <v>533</v>
      </c>
      <c r="K27">
        <v>1080</v>
      </c>
      <c r="L27">
        <v>2017</v>
      </c>
      <c r="M27" s="2" t="s">
        <v>65</v>
      </c>
      <c r="N27" t="s">
        <v>71</v>
      </c>
      <c r="O27" t="s">
        <v>77</v>
      </c>
      <c r="P27" s="3">
        <f t="shared" si="0"/>
        <v>0</v>
      </c>
    </row>
    <row r="28" spans="1:16" x14ac:dyDescent="0.45">
      <c r="A28" t="s">
        <v>39</v>
      </c>
      <c r="B28" s="1">
        <v>0.4</v>
      </c>
      <c r="C28">
        <v>21.2</v>
      </c>
      <c r="D28">
        <v>21.5</v>
      </c>
      <c r="E28">
        <v>22.4</v>
      </c>
      <c r="F28">
        <v>21.7</v>
      </c>
      <c r="G28">
        <v>21.8</v>
      </c>
      <c r="H28" s="1">
        <v>0.43</v>
      </c>
      <c r="I28">
        <v>560</v>
      </c>
      <c r="J28">
        <v>548</v>
      </c>
      <c r="K28">
        <v>1108</v>
      </c>
      <c r="L28">
        <v>2017</v>
      </c>
      <c r="M28" s="2" t="s">
        <v>65</v>
      </c>
      <c r="N28" t="s">
        <v>71</v>
      </c>
      <c r="O28" t="s">
        <v>78</v>
      </c>
      <c r="P28" s="3">
        <f t="shared" si="0"/>
        <v>0</v>
      </c>
    </row>
    <row r="29" spans="1:16" x14ac:dyDescent="0.45">
      <c r="A29" t="s">
        <v>35</v>
      </c>
      <c r="B29" s="1">
        <v>1</v>
      </c>
      <c r="C29">
        <v>17.8</v>
      </c>
      <c r="D29">
        <v>19.3</v>
      </c>
      <c r="E29">
        <v>19.600000000000001</v>
      </c>
      <c r="F29">
        <v>19.3</v>
      </c>
      <c r="G29">
        <v>19.100000000000001</v>
      </c>
      <c r="H29" s="1">
        <v>0.49</v>
      </c>
      <c r="I29">
        <v>546</v>
      </c>
      <c r="J29">
        <v>535</v>
      </c>
      <c r="K29">
        <v>1081</v>
      </c>
      <c r="L29">
        <v>2017</v>
      </c>
      <c r="M29" s="12" t="s">
        <v>66</v>
      </c>
      <c r="N29" t="s">
        <v>71</v>
      </c>
      <c r="O29" t="s">
        <v>76</v>
      </c>
      <c r="P29" s="3">
        <f t="shared" si="0"/>
        <v>0</v>
      </c>
    </row>
    <row r="30" spans="1:16" x14ac:dyDescent="0.45">
      <c r="A30" t="s">
        <v>42</v>
      </c>
      <c r="B30" s="1">
        <v>1</v>
      </c>
      <c r="C30">
        <v>17.5</v>
      </c>
      <c r="D30">
        <v>18.600000000000001</v>
      </c>
      <c r="E30">
        <v>19.100000000000001</v>
      </c>
      <c r="F30">
        <v>18.899999999999999</v>
      </c>
      <c r="G30">
        <v>18.7</v>
      </c>
      <c r="H30" s="1">
        <v>0.5</v>
      </c>
      <c r="I30">
        <v>543</v>
      </c>
      <c r="J30">
        <v>521</v>
      </c>
      <c r="K30">
        <v>1064</v>
      </c>
      <c r="L30">
        <v>2017</v>
      </c>
      <c r="M30" s="12" t="s">
        <v>66</v>
      </c>
      <c r="N30" t="s">
        <v>71</v>
      </c>
      <c r="P30" s="3">
        <f t="shared" si="0"/>
        <v>0</v>
      </c>
    </row>
    <row r="31" spans="1:16" x14ac:dyDescent="0.45">
      <c r="A31" t="s">
        <v>6</v>
      </c>
      <c r="B31" s="1">
        <v>0.31</v>
      </c>
      <c r="C31">
        <v>22.5</v>
      </c>
      <c r="D31">
        <v>22.7</v>
      </c>
      <c r="E31">
        <v>23.1</v>
      </c>
      <c r="F31">
        <v>22.2</v>
      </c>
      <c r="G31">
        <v>22.8</v>
      </c>
      <c r="H31" s="1">
        <v>0.53</v>
      </c>
      <c r="I31">
        <v>531</v>
      </c>
      <c r="J31">
        <v>524</v>
      </c>
      <c r="K31">
        <v>1055</v>
      </c>
      <c r="L31">
        <v>2017</v>
      </c>
      <c r="M31" s="11" t="s">
        <v>64</v>
      </c>
      <c r="N31" t="s">
        <v>71</v>
      </c>
      <c r="O31" t="s">
        <v>78</v>
      </c>
      <c r="P31" s="3">
        <f t="shared" si="0"/>
        <v>0</v>
      </c>
    </row>
    <row r="32" spans="1:16" x14ac:dyDescent="0.45">
      <c r="A32" t="s">
        <v>13</v>
      </c>
      <c r="B32" s="1">
        <v>0.9</v>
      </c>
      <c r="C32">
        <v>17.8</v>
      </c>
      <c r="D32">
        <v>19.2</v>
      </c>
      <c r="E32">
        <v>19.2</v>
      </c>
      <c r="F32">
        <v>19.3</v>
      </c>
      <c r="G32">
        <v>19</v>
      </c>
      <c r="H32" s="1">
        <v>0.55000000000000004</v>
      </c>
      <c r="I32">
        <v>544</v>
      </c>
      <c r="J32">
        <v>541</v>
      </c>
      <c r="K32">
        <v>1085</v>
      </c>
      <c r="L32">
        <v>2017</v>
      </c>
      <c r="M32" s="2" t="s">
        <v>65</v>
      </c>
      <c r="N32" t="s">
        <v>71</v>
      </c>
      <c r="P32" s="3">
        <f t="shared" si="0"/>
        <v>0</v>
      </c>
    </row>
    <row r="33" spans="1:16" x14ac:dyDescent="0.45">
      <c r="A33" t="s">
        <v>47</v>
      </c>
      <c r="B33" s="1">
        <v>0.28999999999999998</v>
      </c>
      <c r="C33">
        <v>23.3</v>
      </c>
      <c r="D33">
        <v>23.1</v>
      </c>
      <c r="E33">
        <v>24.4</v>
      </c>
      <c r="F33">
        <v>23.2</v>
      </c>
      <c r="G33">
        <v>23.6</v>
      </c>
      <c r="H33" s="1">
        <v>0.6</v>
      </c>
      <c r="I33">
        <v>562</v>
      </c>
      <c r="J33">
        <v>551</v>
      </c>
      <c r="K33">
        <v>1114</v>
      </c>
      <c r="L33">
        <v>2017</v>
      </c>
      <c r="M33" s="11" t="s">
        <v>64</v>
      </c>
      <c r="N33" t="s">
        <v>71</v>
      </c>
      <c r="O33" t="s">
        <v>77</v>
      </c>
      <c r="P33" s="3">
        <f t="shared" si="0"/>
        <v>1</v>
      </c>
    </row>
    <row r="34" spans="1:16" x14ac:dyDescent="0.45">
      <c r="A34" t="s">
        <v>12</v>
      </c>
      <c r="B34" s="1">
        <v>0.55000000000000004</v>
      </c>
      <c r="C34">
        <v>21</v>
      </c>
      <c r="D34">
        <v>20.9</v>
      </c>
      <c r="E34">
        <v>22</v>
      </c>
      <c r="F34">
        <v>21.3</v>
      </c>
      <c r="G34">
        <v>21.4</v>
      </c>
      <c r="H34" s="1">
        <v>0.61</v>
      </c>
      <c r="I34">
        <v>535</v>
      </c>
      <c r="J34">
        <v>515</v>
      </c>
      <c r="K34">
        <v>1050</v>
      </c>
      <c r="L34">
        <v>2017</v>
      </c>
      <c r="M34" s="2" t="s">
        <v>65</v>
      </c>
      <c r="N34" t="s">
        <v>71</v>
      </c>
      <c r="O34" t="s">
        <v>79</v>
      </c>
      <c r="P34" s="3">
        <f t="shared" si="0"/>
        <v>0</v>
      </c>
    </row>
    <row r="35" spans="1:16" x14ac:dyDescent="0.45">
      <c r="A35" t="s">
        <v>45</v>
      </c>
      <c r="B35" s="1">
        <v>0.45</v>
      </c>
      <c r="C35">
        <v>19.5</v>
      </c>
      <c r="D35">
        <v>20.7</v>
      </c>
      <c r="E35">
        <v>21.1</v>
      </c>
      <c r="F35">
        <v>20.9</v>
      </c>
      <c r="G35">
        <v>20.7</v>
      </c>
      <c r="H35" s="1">
        <v>0.62</v>
      </c>
      <c r="I35">
        <v>513</v>
      </c>
      <c r="J35">
        <v>507</v>
      </c>
      <c r="K35">
        <v>1020</v>
      </c>
      <c r="L35">
        <v>2017</v>
      </c>
      <c r="M35" s="2" t="s">
        <v>65</v>
      </c>
      <c r="N35" t="s">
        <v>71</v>
      </c>
      <c r="O35" t="s">
        <v>79</v>
      </c>
      <c r="P35" s="3">
        <f t="shared" si="0"/>
        <v>0</v>
      </c>
    </row>
    <row r="36" spans="1:16" x14ac:dyDescent="0.45">
      <c r="A36" t="s">
        <v>16</v>
      </c>
      <c r="B36" s="1">
        <v>0.35</v>
      </c>
      <c r="C36">
        <v>22</v>
      </c>
      <c r="D36">
        <v>22.4</v>
      </c>
      <c r="E36">
        <v>23.2</v>
      </c>
      <c r="F36">
        <v>22.3</v>
      </c>
      <c r="G36">
        <v>22.6</v>
      </c>
      <c r="H36" s="1">
        <v>0.63</v>
      </c>
      <c r="I36">
        <v>542</v>
      </c>
      <c r="J36">
        <v>532</v>
      </c>
      <c r="K36">
        <v>1074</v>
      </c>
      <c r="L36">
        <v>2017</v>
      </c>
      <c r="M36" s="11" t="s">
        <v>64</v>
      </c>
      <c r="N36" t="s">
        <v>71</v>
      </c>
      <c r="O36" t="s">
        <v>77</v>
      </c>
      <c r="P36" s="3">
        <f t="shared" si="0"/>
        <v>0</v>
      </c>
    </row>
    <row r="37" spans="1:16" x14ac:dyDescent="0.45">
      <c r="A37" t="s">
        <v>49</v>
      </c>
      <c r="B37" s="1">
        <v>0.28999999999999998</v>
      </c>
      <c r="C37">
        <v>20.9</v>
      </c>
      <c r="D37">
        <v>21.9</v>
      </c>
      <c r="E37">
        <v>22.1</v>
      </c>
      <c r="F37">
        <v>22</v>
      </c>
      <c r="G37">
        <v>21.9</v>
      </c>
      <c r="H37" s="1">
        <v>0.64</v>
      </c>
      <c r="I37">
        <v>541</v>
      </c>
      <c r="J37">
        <v>534</v>
      </c>
      <c r="K37">
        <v>1075</v>
      </c>
      <c r="L37">
        <v>2017</v>
      </c>
      <c r="M37" s="11" t="s">
        <v>64</v>
      </c>
      <c r="N37" t="s">
        <v>71</v>
      </c>
      <c r="O37" t="s">
        <v>77</v>
      </c>
      <c r="P37" s="3">
        <f t="shared" si="0"/>
        <v>0</v>
      </c>
    </row>
    <row r="38" spans="1:16" x14ac:dyDescent="0.45">
      <c r="A38" t="s">
        <v>40</v>
      </c>
      <c r="B38" s="1">
        <v>0.23</v>
      </c>
      <c r="C38">
        <v>23.4</v>
      </c>
      <c r="D38">
        <v>23.4</v>
      </c>
      <c r="E38">
        <v>24.2</v>
      </c>
      <c r="F38">
        <v>23.3</v>
      </c>
      <c r="G38">
        <v>23.7</v>
      </c>
      <c r="H38" s="1">
        <v>0.65</v>
      </c>
      <c r="I38">
        <v>540</v>
      </c>
      <c r="J38">
        <v>531</v>
      </c>
      <c r="K38">
        <v>1071</v>
      </c>
      <c r="L38">
        <v>2017</v>
      </c>
      <c r="M38" s="11" t="s">
        <v>64</v>
      </c>
      <c r="N38" s="8" t="s">
        <v>72</v>
      </c>
      <c r="O38" t="s">
        <v>77</v>
      </c>
      <c r="P38" s="3">
        <f t="shared" si="0"/>
        <v>0</v>
      </c>
    </row>
    <row r="39" spans="1:16" x14ac:dyDescent="0.45">
      <c r="A39" t="s">
        <v>48</v>
      </c>
      <c r="B39" s="1">
        <v>0.28999999999999998</v>
      </c>
      <c r="C39">
        <v>23.5</v>
      </c>
      <c r="D39">
        <v>23.3</v>
      </c>
      <c r="E39">
        <v>24.6</v>
      </c>
      <c r="F39">
        <v>23.5</v>
      </c>
      <c r="G39">
        <v>23.8</v>
      </c>
      <c r="H39" s="1">
        <v>0.65</v>
      </c>
      <c r="I39">
        <v>561</v>
      </c>
      <c r="J39">
        <v>541</v>
      </c>
      <c r="K39">
        <v>1102</v>
      </c>
      <c r="L39">
        <v>2017</v>
      </c>
      <c r="M39" s="11" t="s">
        <v>64</v>
      </c>
      <c r="N39" s="8" t="s">
        <v>72</v>
      </c>
      <c r="O39" t="s">
        <v>77</v>
      </c>
      <c r="P39" s="3">
        <f t="shared" si="0"/>
        <v>0</v>
      </c>
    </row>
    <row r="40" spans="1:16" x14ac:dyDescent="0.45">
      <c r="A40" t="s">
        <v>34</v>
      </c>
      <c r="B40" s="1">
        <v>0.31</v>
      </c>
      <c r="C40">
        <v>23.8</v>
      </c>
      <c r="D40">
        <v>24</v>
      </c>
      <c r="E40">
        <v>24.6</v>
      </c>
      <c r="F40">
        <v>23.9</v>
      </c>
      <c r="G40">
        <v>24.2</v>
      </c>
      <c r="H40" s="1">
        <v>0.67</v>
      </c>
      <c r="I40">
        <v>528</v>
      </c>
      <c r="J40">
        <v>523</v>
      </c>
      <c r="K40">
        <v>1052</v>
      </c>
      <c r="L40">
        <v>2017</v>
      </c>
      <c r="M40" s="11" t="s">
        <v>64</v>
      </c>
      <c r="N40" s="8" t="s">
        <v>72</v>
      </c>
      <c r="O40" t="s">
        <v>78</v>
      </c>
      <c r="P40" s="3">
        <f t="shared" si="0"/>
        <v>1</v>
      </c>
    </row>
    <row r="41" spans="1:16" x14ac:dyDescent="0.45">
      <c r="A41" t="s">
        <v>22</v>
      </c>
      <c r="B41" s="1">
        <v>0.28000000000000003</v>
      </c>
      <c r="C41">
        <v>23.3</v>
      </c>
      <c r="D41">
        <v>23.1</v>
      </c>
      <c r="E41">
        <v>24.2</v>
      </c>
      <c r="F41" s="14">
        <v>23.2</v>
      </c>
      <c r="G41">
        <v>23.6</v>
      </c>
      <c r="H41" s="1">
        <v>0.69</v>
      </c>
      <c r="I41">
        <v>536</v>
      </c>
      <c r="J41">
        <v>524</v>
      </c>
      <c r="K41">
        <v>1060</v>
      </c>
      <c r="L41">
        <v>2017</v>
      </c>
      <c r="M41" s="11" t="s">
        <v>64</v>
      </c>
      <c r="N41" s="8" t="s">
        <v>72</v>
      </c>
      <c r="O41" t="s">
        <v>77</v>
      </c>
      <c r="P41" s="3">
        <f t="shared" si="0"/>
        <v>0</v>
      </c>
    </row>
    <row r="42" spans="1:16" x14ac:dyDescent="0.45">
      <c r="A42" t="s">
        <v>32</v>
      </c>
      <c r="B42" s="1">
        <v>0.34</v>
      </c>
      <c r="C42">
        <v>23.8</v>
      </c>
      <c r="D42">
        <v>23.8</v>
      </c>
      <c r="E42">
        <v>24.1</v>
      </c>
      <c r="F42">
        <v>23.2</v>
      </c>
      <c r="G42">
        <v>23.9</v>
      </c>
      <c r="H42" s="1">
        <v>0.7</v>
      </c>
      <c r="I42">
        <v>530</v>
      </c>
      <c r="J42">
        <v>526</v>
      </c>
      <c r="K42">
        <v>1056</v>
      </c>
      <c r="L42">
        <v>2017</v>
      </c>
      <c r="M42" s="11" t="s">
        <v>64</v>
      </c>
      <c r="N42" s="8" t="s">
        <v>72</v>
      </c>
      <c r="O42" t="s">
        <v>77</v>
      </c>
      <c r="P42" s="3">
        <f t="shared" si="0"/>
        <v>0</v>
      </c>
    </row>
    <row r="43" spans="1:16" x14ac:dyDescent="0.45">
      <c r="A43" t="s">
        <v>41</v>
      </c>
      <c r="B43" s="1">
        <v>0.21</v>
      </c>
      <c r="C43">
        <v>24</v>
      </c>
      <c r="D43">
        <v>23.3</v>
      </c>
      <c r="E43">
        <v>24.7</v>
      </c>
      <c r="F43">
        <v>23.4</v>
      </c>
      <c r="G43">
        <v>24</v>
      </c>
      <c r="H43" s="1">
        <v>0.71</v>
      </c>
      <c r="I43">
        <v>539</v>
      </c>
      <c r="J43">
        <v>524</v>
      </c>
      <c r="K43">
        <v>1062</v>
      </c>
      <c r="L43">
        <v>2017</v>
      </c>
      <c r="M43" s="11" t="s">
        <v>64</v>
      </c>
      <c r="N43" s="8" t="s">
        <v>72</v>
      </c>
      <c r="O43" t="s">
        <v>77</v>
      </c>
      <c r="P43" s="3">
        <f t="shared" si="0"/>
        <v>-1</v>
      </c>
    </row>
    <row r="44" spans="1:16" x14ac:dyDescent="0.45">
      <c r="A44" t="s">
        <v>23</v>
      </c>
      <c r="B44" s="1">
        <v>0.28999999999999998</v>
      </c>
      <c r="C44">
        <v>25.4</v>
      </c>
      <c r="D44">
        <v>25.3</v>
      </c>
      <c r="E44">
        <v>25.9</v>
      </c>
      <c r="F44">
        <v>24.7</v>
      </c>
      <c r="G44">
        <v>25.4</v>
      </c>
      <c r="H44" s="1">
        <v>0.76</v>
      </c>
      <c r="I44">
        <v>555</v>
      </c>
      <c r="J44">
        <v>551</v>
      </c>
      <c r="K44">
        <v>1107</v>
      </c>
      <c r="L44">
        <v>2017</v>
      </c>
      <c r="M44" s="11" t="s">
        <v>64</v>
      </c>
      <c r="N44" s="8" t="s">
        <v>72</v>
      </c>
      <c r="O44" t="s">
        <v>77</v>
      </c>
      <c r="P44" s="3">
        <f t="shared" si="0"/>
        <v>1</v>
      </c>
    </row>
    <row r="45" spans="1:16" x14ac:dyDescent="0.45">
      <c r="A45" t="s">
        <v>11</v>
      </c>
      <c r="B45" s="1">
        <v>0.73</v>
      </c>
      <c r="C45">
        <v>19</v>
      </c>
      <c r="D45">
        <v>19.399999999999999</v>
      </c>
      <c r="E45">
        <v>21</v>
      </c>
      <c r="F45">
        <v>19.399999999999999</v>
      </c>
      <c r="G45">
        <v>19.8</v>
      </c>
      <c r="H45" s="1">
        <v>0.83</v>
      </c>
      <c r="I45">
        <v>520</v>
      </c>
      <c r="J45">
        <v>497</v>
      </c>
      <c r="K45">
        <v>1017</v>
      </c>
      <c r="L45">
        <v>2017</v>
      </c>
      <c r="M45" s="2" t="s">
        <v>65</v>
      </c>
      <c r="N45" s="8" t="s">
        <v>72</v>
      </c>
      <c r="O45" t="s">
        <v>80</v>
      </c>
      <c r="P45" s="3">
        <f t="shared" si="0"/>
        <v>0</v>
      </c>
    </row>
    <row r="46" spans="1:16" x14ac:dyDescent="0.45">
      <c r="A46" t="s">
        <v>14</v>
      </c>
      <c r="B46" s="1">
        <v>0.38</v>
      </c>
      <c r="C46">
        <v>21.9</v>
      </c>
      <c r="D46">
        <v>21.8</v>
      </c>
      <c r="E46">
        <v>23</v>
      </c>
      <c r="F46">
        <v>22.1</v>
      </c>
      <c r="G46">
        <v>22.3</v>
      </c>
      <c r="H46" s="1">
        <v>0.93</v>
      </c>
      <c r="I46">
        <v>513</v>
      </c>
      <c r="J46">
        <v>493</v>
      </c>
      <c r="K46">
        <v>1005</v>
      </c>
      <c r="L46">
        <v>2017</v>
      </c>
      <c r="M46" s="11" t="s">
        <v>64</v>
      </c>
      <c r="N46" s="8" t="s">
        <v>72</v>
      </c>
      <c r="O46" t="s">
        <v>77</v>
      </c>
      <c r="P46" s="3">
        <f t="shared" si="0"/>
        <v>-1</v>
      </c>
    </row>
    <row r="47" spans="1:16" x14ac:dyDescent="0.45">
      <c r="A47" t="s">
        <v>21</v>
      </c>
      <c r="B47" s="1">
        <v>0.08</v>
      </c>
      <c r="C47">
        <v>24.2</v>
      </c>
      <c r="D47">
        <v>24</v>
      </c>
      <c r="E47">
        <v>24.8</v>
      </c>
      <c r="F47">
        <v>23.7</v>
      </c>
      <c r="G47">
        <v>24.3</v>
      </c>
      <c r="H47" s="1">
        <v>0.95</v>
      </c>
      <c r="I47">
        <v>513</v>
      </c>
      <c r="J47">
        <v>499</v>
      </c>
      <c r="K47">
        <v>1012</v>
      </c>
      <c r="L47">
        <v>2017</v>
      </c>
      <c r="M47" s="11" t="s">
        <v>64</v>
      </c>
      <c r="N47" s="8" t="s">
        <v>72</v>
      </c>
      <c r="O47" t="s">
        <v>76</v>
      </c>
      <c r="P47" s="3">
        <f t="shared" si="0"/>
        <v>0</v>
      </c>
    </row>
    <row r="48" spans="1:16" x14ac:dyDescent="0.45">
      <c r="A48" t="s">
        <v>31</v>
      </c>
      <c r="B48" s="1">
        <v>0.18</v>
      </c>
      <c r="C48">
        <v>25.4</v>
      </c>
      <c r="D48">
        <v>25.1</v>
      </c>
      <c r="E48">
        <v>26</v>
      </c>
      <c r="F48">
        <v>24.9</v>
      </c>
      <c r="G48">
        <v>25.5</v>
      </c>
      <c r="H48" s="1">
        <v>0.96</v>
      </c>
      <c r="I48">
        <v>532</v>
      </c>
      <c r="J48">
        <v>520</v>
      </c>
      <c r="K48">
        <v>1052</v>
      </c>
      <c r="L48">
        <v>2017</v>
      </c>
      <c r="M48" s="11" t="s">
        <v>64</v>
      </c>
      <c r="N48" s="8" t="s">
        <v>72</v>
      </c>
      <c r="O48" t="s">
        <v>76</v>
      </c>
      <c r="P48" s="3">
        <f t="shared" si="0"/>
        <v>0</v>
      </c>
    </row>
    <row r="49" spans="1:16" x14ac:dyDescent="0.45">
      <c r="A49" t="s">
        <v>9</v>
      </c>
      <c r="B49" s="1">
        <v>0.18</v>
      </c>
      <c r="C49">
        <v>24.1</v>
      </c>
      <c r="D49">
        <v>23.4</v>
      </c>
      <c r="E49">
        <v>24.8</v>
      </c>
      <c r="F49">
        <v>23.6</v>
      </c>
      <c r="G49">
        <v>24.1</v>
      </c>
      <c r="H49" s="1">
        <v>1</v>
      </c>
      <c r="I49">
        <v>503</v>
      </c>
      <c r="J49">
        <v>492</v>
      </c>
      <c r="K49">
        <v>996</v>
      </c>
      <c r="L49">
        <v>2017</v>
      </c>
      <c r="M49" s="11" t="s">
        <v>64</v>
      </c>
      <c r="N49" s="8" t="s">
        <v>72</v>
      </c>
      <c r="O49" t="s">
        <v>76</v>
      </c>
      <c r="P49" s="3">
        <f t="shared" si="0"/>
        <v>1</v>
      </c>
    </row>
    <row r="50" spans="1:16" x14ac:dyDescent="0.45">
      <c r="A50" t="s">
        <v>24</v>
      </c>
      <c r="B50" s="1">
        <v>0.28999999999999998</v>
      </c>
      <c r="C50">
        <v>24.1</v>
      </c>
      <c r="D50">
        <v>23.7</v>
      </c>
      <c r="E50">
        <v>24.5</v>
      </c>
      <c r="F50">
        <v>23.8</v>
      </c>
      <c r="G50">
        <v>24.1</v>
      </c>
      <c r="H50" s="1">
        <v>1</v>
      </c>
      <c r="I50">
        <v>509</v>
      </c>
      <c r="J50">
        <v>495</v>
      </c>
      <c r="K50">
        <v>1005</v>
      </c>
      <c r="L50">
        <v>2017</v>
      </c>
      <c r="M50" s="11" t="s">
        <v>64</v>
      </c>
      <c r="N50" s="8" t="s">
        <v>72</v>
      </c>
      <c r="O50" t="s">
        <v>77</v>
      </c>
      <c r="P50" s="3">
        <f t="shared" si="0"/>
        <v>1</v>
      </c>
    </row>
    <row r="51" spans="1:16" x14ac:dyDescent="0.45">
      <c r="A51" t="s">
        <v>8</v>
      </c>
      <c r="B51" s="1">
        <v>0.31</v>
      </c>
      <c r="C51">
        <v>25.5</v>
      </c>
      <c r="D51">
        <v>24.6</v>
      </c>
      <c r="E51">
        <v>25.6</v>
      </c>
      <c r="F51">
        <v>24.6</v>
      </c>
      <c r="G51">
        <v>25.2</v>
      </c>
      <c r="H51" s="1">
        <v>1</v>
      </c>
      <c r="I51">
        <v>530</v>
      </c>
      <c r="J51">
        <v>512</v>
      </c>
      <c r="K51">
        <v>1041</v>
      </c>
      <c r="L51">
        <v>2017</v>
      </c>
      <c r="M51" s="11" t="s">
        <v>64</v>
      </c>
      <c r="N51" s="8" t="s">
        <v>72</v>
      </c>
      <c r="O51" t="s">
        <v>76</v>
      </c>
      <c r="P51" s="3">
        <f t="shared" si="0"/>
        <v>-1</v>
      </c>
    </row>
    <row r="52" spans="1:16" x14ac:dyDescent="0.45">
      <c r="A52" t="s">
        <v>10</v>
      </c>
      <c r="B52" s="1">
        <v>0.32</v>
      </c>
      <c r="C52">
        <v>24.4</v>
      </c>
      <c r="D52">
        <v>23.5</v>
      </c>
      <c r="E52">
        <v>24.9</v>
      </c>
      <c r="F52">
        <v>23.5</v>
      </c>
      <c r="G52">
        <v>24.2</v>
      </c>
      <c r="H52" s="1">
        <v>1</v>
      </c>
      <c r="I52">
        <v>482</v>
      </c>
      <c r="J52">
        <v>468</v>
      </c>
      <c r="K52">
        <v>950</v>
      </c>
      <c r="L52">
        <v>2017</v>
      </c>
      <c r="M52" s="11" t="s">
        <v>64</v>
      </c>
      <c r="N52" s="8" t="s">
        <v>72</v>
      </c>
      <c r="O52" t="s">
        <v>76</v>
      </c>
      <c r="P52" s="3">
        <f t="shared" si="0"/>
        <v>0</v>
      </c>
    </row>
  </sheetData>
  <autoFilter ref="A1:W52" xr:uid="{9130FB8E-5C27-489F-942A-CF70D2AAD47A}"/>
  <sortState xmlns:xlrd2="http://schemas.microsoft.com/office/spreadsheetml/2017/richdata2" ref="A2:O50">
    <sortCondition ref="B2:B50"/>
  </sortState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9566C-12E2-4456-BBA5-C27CFD0F93F9}">
  <dimension ref="A1:M44"/>
  <sheetViews>
    <sheetView workbookViewId="0">
      <selection activeCell="E28" sqref="E28"/>
    </sheetView>
  </sheetViews>
  <sheetFormatPr defaultColWidth="7.86328125" defaultRowHeight="14.25" x14ac:dyDescent="0.45"/>
  <cols>
    <col min="1" max="1" width="14.265625" bestFit="1" customWidth="1"/>
    <col min="4" max="4" width="16.3984375" bestFit="1" customWidth="1"/>
    <col min="9" max="9" width="12.265625" bestFit="1" customWidth="1"/>
    <col min="12" max="12" width="13.86328125" bestFit="1" customWidth="1"/>
  </cols>
  <sheetData>
    <row r="1" spans="1:13" x14ac:dyDescent="0.45">
      <c r="A1" t="s">
        <v>93</v>
      </c>
    </row>
    <row r="2" spans="1:13" x14ac:dyDescent="0.45">
      <c r="A2" t="s">
        <v>97</v>
      </c>
      <c r="I2" t="s">
        <v>94</v>
      </c>
    </row>
    <row r="3" spans="1:13" x14ac:dyDescent="0.45">
      <c r="A3" t="s">
        <v>1</v>
      </c>
      <c r="D3" t="s">
        <v>91</v>
      </c>
      <c r="I3" t="s">
        <v>1</v>
      </c>
      <c r="L3" t="s">
        <v>95</v>
      </c>
    </row>
    <row r="5" spans="1:13" x14ac:dyDescent="0.45">
      <c r="A5" t="s">
        <v>17</v>
      </c>
      <c r="B5">
        <v>2</v>
      </c>
      <c r="D5" t="s">
        <v>10</v>
      </c>
      <c r="E5">
        <v>950</v>
      </c>
      <c r="I5" t="s">
        <v>21</v>
      </c>
      <c r="J5">
        <v>8</v>
      </c>
      <c r="L5" t="s">
        <v>30</v>
      </c>
      <c r="M5">
        <v>17.8</v>
      </c>
    </row>
    <row r="6" spans="1:13" x14ac:dyDescent="0.45">
      <c r="A6" t="s">
        <v>26</v>
      </c>
      <c r="B6">
        <v>2</v>
      </c>
      <c r="D6" t="s">
        <v>25</v>
      </c>
      <c r="E6">
        <v>1295</v>
      </c>
      <c r="I6" t="s">
        <v>2</v>
      </c>
      <c r="J6">
        <v>100</v>
      </c>
      <c r="L6" t="s">
        <v>31</v>
      </c>
      <c r="M6">
        <v>25.5</v>
      </c>
    </row>
    <row r="7" spans="1:13" x14ac:dyDescent="0.45">
      <c r="A7" t="s">
        <v>36</v>
      </c>
      <c r="B7">
        <v>2</v>
      </c>
      <c r="I7" t="s">
        <v>5</v>
      </c>
      <c r="J7">
        <v>100</v>
      </c>
    </row>
    <row r="8" spans="1:13" x14ac:dyDescent="0.45">
      <c r="A8" t="s">
        <v>8</v>
      </c>
      <c r="B8">
        <v>100</v>
      </c>
      <c r="I8" t="s">
        <v>7</v>
      </c>
      <c r="J8">
        <v>100</v>
      </c>
    </row>
    <row r="9" spans="1:13" x14ac:dyDescent="0.45">
      <c r="A9" t="s">
        <v>9</v>
      </c>
      <c r="B9">
        <v>100</v>
      </c>
      <c r="I9" t="s">
        <v>19</v>
      </c>
      <c r="J9">
        <v>100</v>
      </c>
    </row>
    <row r="10" spans="1:13" x14ac:dyDescent="0.45">
      <c r="A10" t="s">
        <v>10</v>
      </c>
      <c r="B10">
        <v>100</v>
      </c>
      <c r="I10" t="s">
        <v>20</v>
      </c>
      <c r="J10">
        <v>100</v>
      </c>
    </row>
    <row r="11" spans="1:13" x14ac:dyDescent="0.45">
      <c r="A11" t="s">
        <v>24</v>
      </c>
      <c r="B11">
        <v>100</v>
      </c>
      <c r="I11" t="s">
        <v>25</v>
      </c>
      <c r="J11">
        <v>100</v>
      </c>
    </row>
    <row r="12" spans="1:13" x14ac:dyDescent="0.45">
      <c r="I12" t="s">
        <v>26</v>
      </c>
      <c r="J12">
        <v>100</v>
      </c>
    </row>
    <row r="13" spans="1:13" x14ac:dyDescent="0.45">
      <c r="I13" t="s">
        <v>27</v>
      </c>
      <c r="J13">
        <v>100</v>
      </c>
    </row>
    <row r="14" spans="1:13" x14ac:dyDescent="0.45">
      <c r="I14" t="s">
        <v>28</v>
      </c>
      <c r="J14">
        <v>100</v>
      </c>
    </row>
    <row r="15" spans="1:13" x14ac:dyDescent="0.45">
      <c r="I15" t="s">
        <v>30</v>
      </c>
      <c r="J15">
        <v>100</v>
      </c>
    </row>
    <row r="16" spans="1:13" x14ac:dyDescent="0.45">
      <c r="I16" t="s">
        <v>35</v>
      </c>
      <c r="J16">
        <v>100</v>
      </c>
    </row>
    <row r="17" spans="1:13" x14ac:dyDescent="0.45">
      <c r="I17" t="s">
        <v>38</v>
      </c>
      <c r="J17">
        <v>100</v>
      </c>
    </row>
    <row r="18" spans="1:13" x14ac:dyDescent="0.45">
      <c r="I18" t="s">
        <v>42</v>
      </c>
      <c r="J18">
        <v>100</v>
      </c>
    </row>
    <row r="19" spans="1:13" x14ac:dyDescent="0.45">
      <c r="I19" t="s">
        <v>44</v>
      </c>
      <c r="J19">
        <v>100</v>
      </c>
    </row>
    <row r="20" spans="1:13" x14ac:dyDescent="0.45">
      <c r="I20" t="s">
        <v>46</v>
      </c>
      <c r="J20">
        <v>100</v>
      </c>
    </row>
    <row r="21" spans="1:13" x14ac:dyDescent="0.45">
      <c r="I21" t="s">
        <v>51</v>
      </c>
      <c r="J21">
        <v>100</v>
      </c>
    </row>
    <row r="22" spans="1:13" x14ac:dyDescent="0.45">
      <c r="I22" t="s">
        <v>52</v>
      </c>
      <c r="J22">
        <v>100</v>
      </c>
    </row>
    <row r="24" spans="1:13" x14ac:dyDescent="0.45">
      <c r="A24" t="s">
        <v>96</v>
      </c>
    </row>
    <row r="25" spans="1:13" x14ac:dyDescent="0.45">
      <c r="A25" t="s">
        <v>97</v>
      </c>
      <c r="I25" t="s">
        <v>94</v>
      </c>
    </row>
    <row r="26" spans="1:13" x14ac:dyDescent="0.45">
      <c r="A26" t="s">
        <v>1</v>
      </c>
      <c r="D26" t="s">
        <v>91</v>
      </c>
      <c r="I26" t="s">
        <v>1</v>
      </c>
      <c r="L26" t="s">
        <v>95</v>
      </c>
    </row>
    <row r="27" spans="1:13" x14ac:dyDescent="0.45">
      <c r="A27" t="s">
        <v>36</v>
      </c>
      <c r="B27" s="3">
        <v>2</v>
      </c>
      <c r="D27" t="s">
        <v>10</v>
      </c>
      <c r="E27">
        <v>977</v>
      </c>
      <c r="I27" t="s">
        <v>21</v>
      </c>
      <c r="J27">
        <v>7</v>
      </c>
      <c r="L27" t="s">
        <v>30</v>
      </c>
      <c r="M27">
        <v>17.7</v>
      </c>
    </row>
    <row r="28" spans="1:13" x14ac:dyDescent="0.45">
      <c r="A28" t="s">
        <v>7</v>
      </c>
      <c r="B28" s="3">
        <v>100</v>
      </c>
      <c r="D28" t="s">
        <v>25</v>
      </c>
      <c r="E28">
        <v>1298</v>
      </c>
      <c r="I28" t="s">
        <v>2</v>
      </c>
      <c r="J28">
        <v>100</v>
      </c>
      <c r="L28" t="s">
        <v>8</v>
      </c>
      <c r="M28">
        <v>25.6</v>
      </c>
    </row>
    <row r="29" spans="1:13" x14ac:dyDescent="0.45">
      <c r="A29" t="s">
        <v>8</v>
      </c>
      <c r="B29" s="3">
        <v>100</v>
      </c>
      <c r="I29" t="s">
        <v>5</v>
      </c>
      <c r="J29">
        <v>100</v>
      </c>
    </row>
    <row r="30" spans="1:13" x14ac:dyDescent="0.45">
      <c r="A30" t="s">
        <v>9</v>
      </c>
      <c r="B30" s="3">
        <v>100</v>
      </c>
      <c r="I30" t="s">
        <v>19</v>
      </c>
      <c r="J30">
        <v>100</v>
      </c>
    </row>
    <row r="31" spans="1:13" x14ac:dyDescent="0.45">
      <c r="A31" t="s">
        <v>14</v>
      </c>
      <c r="B31" s="3">
        <v>100</v>
      </c>
      <c r="I31" t="s">
        <v>20</v>
      </c>
      <c r="J31">
        <v>100</v>
      </c>
    </row>
    <row r="32" spans="1:13" x14ac:dyDescent="0.45">
      <c r="A32" t="s">
        <v>24</v>
      </c>
      <c r="B32" s="3">
        <v>100</v>
      </c>
      <c r="I32" t="s">
        <v>26</v>
      </c>
      <c r="J32">
        <v>100</v>
      </c>
    </row>
    <row r="33" spans="9:10" x14ac:dyDescent="0.45">
      <c r="I33" t="s">
        <v>27</v>
      </c>
      <c r="J33">
        <v>100</v>
      </c>
    </row>
    <row r="34" spans="9:10" x14ac:dyDescent="0.45">
      <c r="I34" t="s">
        <v>28</v>
      </c>
      <c r="J34">
        <v>100</v>
      </c>
    </row>
    <row r="35" spans="9:10" x14ac:dyDescent="0.45">
      <c r="I35" t="s">
        <v>29</v>
      </c>
      <c r="J35">
        <v>100</v>
      </c>
    </row>
    <row r="36" spans="9:10" x14ac:dyDescent="0.45">
      <c r="I36" t="s">
        <v>30</v>
      </c>
      <c r="J36">
        <v>100</v>
      </c>
    </row>
    <row r="37" spans="9:10" x14ac:dyDescent="0.45">
      <c r="I37" t="s">
        <v>35</v>
      </c>
      <c r="J37">
        <v>100</v>
      </c>
    </row>
    <row r="38" spans="9:10" x14ac:dyDescent="0.45">
      <c r="I38" t="s">
        <v>37</v>
      </c>
      <c r="J38">
        <v>100</v>
      </c>
    </row>
    <row r="39" spans="9:10" x14ac:dyDescent="0.45">
      <c r="I39" t="s">
        <v>38</v>
      </c>
      <c r="J39">
        <v>100</v>
      </c>
    </row>
    <row r="40" spans="9:10" x14ac:dyDescent="0.45">
      <c r="I40" t="s">
        <v>42</v>
      </c>
      <c r="J40">
        <v>100</v>
      </c>
    </row>
    <row r="41" spans="9:10" x14ac:dyDescent="0.45">
      <c r="I41" t="s">
        <v>44</v>
      </c>
      <c r="J41">
        <v>100</v>
      </c>
    </row>
    <row r="42" spans="9:10" x14ac:dyDescent="0.45">
      <c r="I42" t="s">
        <v>46</v>
      </c>
      <c r="J42">
        <v>100</v>
      </c>
    </row>
    <row r="43" spans="9:10" x14ac:dyDescent="0.45">
      <c r="I43" t="s">
        <v>51</v>
      </c>
      <c r="J43">
        <v>100</v>
      </c>
    </row>
    <row r="44" spans="9:10" x14ac:dyDescent="0.45">
      <c r="I44" t="s">
        <v>52</v>
      </c>
      <c r="J44"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1DFE9-5917-4E96-BD78-C397CED5017F}">
  <dimension ref="A1:AF57"/>
  <sheetViews>
    <sheetView tabSelected="1" topLeftCell="K1" workbookViewId="0">
      <selection activeCell="W2" sqref="W2:X2"/>
    </sheetView>
  </sheetViews>
  <sheetFormatPr defaultRowHeight="14.25" x14ac:dyDescent="0.45"/>
  <cols>
    <col min="1" max="1" width="16.3984375" bestFit="1" customWidth="1"/>
    <col min="2" max="2" width="15.06640625" bestFit="1" customWidth="1"/>
    <col min="3" max="3" width="5.73046875" bestFit="1" customWidth="1"/>
    <col min="4" max="4" width="19.86328125" bestFit="1" customWidth="1"/>
    <col min="5" max="5" width="6.73046875" bestFit="1" customWidth="1"/>
    <col min="6" max="6" width="29.19921875" bestFit="1" customWidth="1"/>
    <col min="7" max="7" width="29.1328125" bestFit="1" customWidth="1"/>
  </cols>
  <sheetData>
    <row r="1" spans="1:32" x14ac:dyDescent="0.45">
      <c r="J1" s="7" t="s">
        <v>102</v>
      </c>
      <c r="O1" t="s">
        <v>103</v>
      </c>
      <c r="S1" t="s">
        <v>104</v>
      </c>
      <c r="W1" t="s">
        <v>105</v>
      </c>
    </row>
    <row r="2" spans="1:32" x14ac:dyDescent="0.45">
      <c r="J2" s="7" t="s">
        <v>67</v>
      </c>
      <c r="K2" s="7" t="s">
        <v>98</v>
      </c>
      <c r="L2" s="7" t="s">
        <v>99</v>
      </c>
      <c r="M2" s="7" t="s">
        <v>100</v>
      </c>
      <c r="N2" s="7" t="s">
        <v>101</v>
      </c>
      <c r="O2" s="7" t="s">
        <v>98</v>
      </c>
      <c r="P2" s="7" t="s">
        <v>99</v>
      </c>
      <c r="Q2" s="7" t="s">
        <v>100</v>
      </c>
      <c r="R2" s="7" t="s">
        <v>101</v>
      </c>
      <c r="S2" s="7" t="s">
        <v>100</v>
      </c>
      <c r="T2" s="7" t="s">
        <v>101</v>
      </c>
      <c r="U2" s="7" t="s">
        <v>98</v>
      </c>
      <c r="V2" s="7" t="s">
        <v>99</v>
      </c>
      <c r="W2" s="7" t="s">
        <v>100</v>
      </c>
      <c r="X2" s="7" t="s">
        <v>101</v>
      </c>
      <c r="Y2" s="7" t="s">
        <v>98</v>
      </c>
      <c r="Z2" s="7" t="s">
        <v>99</v>
      </c>
      <c r="AB2" s="7" t="s">
        <v>67</v>
      </c>
      <c r="AC2" s="7">
        <v>2017</v>
      </c>
      <c r="AD2" s="7">
        <v>2018</v>
      </c>
      <c r="AE2" s="7">
        <v>2017</v>
      </c>
      <c r="AF2" s="7">
        <v>2018</v>
      </c>
    </row>
    <row r="3" spans="1:32" x14ac:dyDescent="0.45">
      <c r="B3" s="4" t="s">
        <v>92</v>
      </c>
      <c r="J3" s="5" t="s">
        <v>8</v>
      </c>
      <c r="K3" s="6">
        <v>31</v>
      </c>
      <c r="L3" s="6">
        <v>26</v>
      </c>
      <c r="M3" s="6">
        <v>100</v>
      </c>
      <c r="N3" s="9">
        <v>100</v>
      </c>
      <c r="O3">
        <v>24.6</v>
      </c>
      <c r="P3">
        <v>24.8</v>
      </c>
      <c r="Q3">
        <v>512</v>
      </c>
      <c r="R3">
        <v>519</v>
      </c>
      <c r="S3">
        <v>530</v>
      </c>
      <c r="T3">
        <v>535</v>
      </c>
      <c r="U3">
        <v>25.6</v>
      </c>
      <c r="V3">
        <v>26.1</v>
      </c>
      <c r="W3">
        <f>VLOOKUP($J3,$AB$3:$AF$53,2,FALSE)</f>
        <v>1041</v>
      </c>
      <c r="X3">
        <f>VLOOKUP($J3,$AB$3:$AF$53,3,FALSE)</f>
        <v>1053</v>
      </c>
      <c r="Y3">
        <f>VLOOKUP($J3,$AB$3:$AF$53,4,FALSE)</f>
        <v>25.2</v>
      </c>
      <c r="Z3">
        <f>VLOOKUP($J3,$AB$3:$AF$53,5,FALSE)</f>
        <v>25.6</v>
      </c>
      <c r="AB3" s="5" t="s">
        <v>2</v>
      </c>
      <c r="AC3" s="6">
        <v>1165</v>
      </c>
      <c r="AD3" s="6">
        <v>1166</v>
      </c>
      <c r="AE3" s="6">
        <v>19.2</v>
      </c>
      <c r="AF3" s="6">
        <v>19.100000000000001</v>
      </c>
    </row>
    <row r="4" spans="1:32" x14ac:dyDescent="0.45">
      <c r="B4" t="s">
        <v>106</v>
      </c>
      <c r="D4" t="s">
        <v>107</v>
      </c>
      <c r="J4" s="5" t="s">
        <v>9</v>
      </c>
      <c r="K4" s="6">
        <v>18</v>
      </c>
      <c r="L4" s="6">
        <v>17</v>
      </c>
      <c r="M4" s="6">
        <v>100</v>
      </c>
      <c r="N4" s="9">
        <v>100</v>
      </c>
      <c r="O4">
        <v>23.4</v>
      </c>
      <c r="P4">
        <v>23.1</v>
      </c>
      <c r="Q4">
        <v>492</v>
      </c>
      <c r="R4">
        <v>492</v>
      </c>
      <c r="S4">
        <v>503</v>
      </c>
      <c r="T4">
        <v>505</v>
      </c>
      <c r="U4">
        <v>24.8</v>
      </c>
      <c r="V4">
        <v>24.5</v>
      </c>
      <c r="W4">
        <f t="shared" ref="W4:W53" si="0">VLOOKUP($J4,$AB$3:$AF$53,2,FALSE)</f>
        <v>996</v>
      </c>
      <c r="X4">
        <f t="shared" ref="X4:X53" si="1">VLOOKUP($J4,$AB$3:$AF$53,3,FALSE)</f>
        <v>998</v>
      </c>
      <c r="Y4">
        <f t="shared" ref="Y4:Y53" si="2">VLOOKUP($J4,$AB$3:$AF$53,4,FALSE)</f>
        <v>24.1</v>
      </c>
      <c r="Z4">
        <f t="shared" ref="Z4:Z53" si="3">VLOOKUP($J4,$AB$3:$AF$53,5,FALSE)</f>
        <v>23.2</v>
      </c>
      <c r="AB4" s="5" t="s">
        <v>3</v>
      </c>
      <c r="AC4" s="6">
        <v>1080</v>
      </c>
      <c r="AD4" s="6">
        <v>1106</v>
      </c>
      <c r="AE4" s="6">
        <v>19.8</v>
      </c>
      <c r="AF4" s="6">
        <v>20.8</v>
      </c>
    </row>
    <row r="5" spans="1:32" x14ac:dyDescent="0.45">
      <c r="A5" s="4" t="s">
        <v>67</v>
      </c>
      <c r="B5">
        <v>2017</v>
      </c>
      <c r="C5">
        <v>2018</v>
      </c>
      <c r="D5">
        <v>2017</v>
      </c>
      <c r="E5">
        <v>2018</v>
      </c>
      <c r="J5" s="5" t="s">
        <v>24</v>
      </c>
      <c r="K5" s="6">
        <v>29</v>
      </c>
      <c r="L5" s="6">
        <v>22</v>
      </c>
      <c r="M5" s="6">
        <v>100</v>
      </c>
      <c r="N5" s="9">
        <v>100</v>
      </c>
      <c r="O5">
        <v>23.7</v>
      </c>
      <c r="P5">
        <v>23.9</v>
      </c>
      <c r="Q5">
        <v>495</v>
      </c>
      <c r="R5">
        <v>499</v>
      </c>
      <c r="S5">
        <v>509</v>
      </c>
      <c r="T5">
        <v>511</v>
      </c>
      <c r="U5">
        <v>24.5</v>
      </c>
      <c r="V5">
        <v>24.7</v>
      </c>
      <c r="W5">
        <f t="shared" si="0"/>
        <v>1005</v>
      </c>
      <c r="X5">
        <f t="shared" si="1"/>
        <v>1010</v>
      </c>
      <c r="Y5">
        <f t="shared" si="2"/>
        <v>24.1</v>
      </c>
      <c r="Z5">
        <f t="shared" si="3"/>
        <v>24.4</v>
      </c>
      <c r="AB5" s="5" t="s">
        <v>4</v>
      </c>
      <c r="AC5" s="6">
        <v>1116</v>
      </c>
      <c r="AD5" s="6">
        <v>1149</v>
      </c>
      <c r="AE5" s="6">
        <v>19.7</v>
      </c>
      <c r="AF5" s="6">
        <v>19.2</v>
      </c>
    </row>
    <row r="6" spans="1:32" x14ac:dyDescent="0.45">
      <c r="A6" s="5" t="s">
        <v>2</v>
      </c>
      <c r="B6" s="6">
        <v>1165</v>
      </c>
      <c r="C6" s="6">
        <v>1166</v>
      </c>
      <c r="D6" s="6">
        <v>19.2</v>
      </c>
      <c r="E6" s="6">
        <v>19.100000000000001</v>
      </c>
      <c r="F6">
        <f>AVERAGE(D6:E6)</f>
        <v>19.149999999999999</v>
      </c>
      <c r="J6" s="5" t="s">
        <v>14</v>
      </c>
      <c r="K6" s="6">
        <v>38</v>
      </c>
      <c r="L6" s="6">
        <v>36</v>
      </c>
      <c r="M6" s="6">
        <v>93</v>
      </c>
      <c r="N6" s="9">
        <v>100</v>
      </c>
      <c r="O6">
        <v>21.8</v>
      </c>
      <c r="P6">
        <v>21.6</v>
      </c>
      <c r="Q6">
        <v>493</v>
      </c>
      <c r="R6">
        <v>493</v>
      </c>
      <c r="S6">
        <v>513</v>
      </c>
      <c r="T6">
        <v>508</v>
      </c>
      <c r="U6">
        <v>23</v>
      </c>
      <c r="V6">
        <v>23.2</v>
      </c>
      <c r="W6">
        <f t="shared" si="0"/>
        <v>1005</v>
      </c>
      <c r="X6">
        <f t="shared" si="1"/>
        <v>1001</v>
      </c>
      <c r="Y6">
        <f t="shared" si="2"/>
        <v>22.3</v>
      </c>
      <c r="Z6">
        <f t="shared" si="3"/>
        <v>22.3</v>
      </c>
      <c r="AB6" s="5" t="s">
        <v>5</v>
      </c>
      <c r="AC6" s="6">
        <v>1208</v>
      </c>
      <c r="AD6" s="6">
        <v>1169</v>
      </c>
      <c r="AE6" s="6">
        <v>19.399999999999999</v>
      </c>
      <c r="AF6" s="6">
        <v>19.399999999999999</v>
      </c>
    </row>
    <row r="7" spans="1:32" x14ac:dyDescent="0.45">
      <c r="A7" s="5" t="s">
        <v>3</v>
      </c>
      <c r="B7" s="6">
        <v>1080</v>
      </c>
      <c r="C7" s="6">
        <v>1106</v>
      </c>
      <c r="D7" s="6">
        <v>19.8</v>
      </c>
      <c r="E7" s="6">
        <v>20.8</v>
      </c>
      <c r="F7">
        <f t="shared" ref="F7:F56" si="4">AVERAGE(D7:E7)</f>
        <v>20.3</v>
      </c>
      <c r="J7" s="5" t="s">
        <v>7</v>
      </c>
      <c r="K7" s="6">
        <v>100</v>
      </c>
      <c r="L7" s="6">
        <v>30</v>
      </c>
      <c r="M7" s="6">
        <v>11</v>
      </c>
      <c r="N7" s="9">
        <v>100</v>
      </c>
      <c r="O7">
        <v>20.3</v>
      </c>
      <c r="P7">
        <v>23.2</v>
      </c>
      <c r="Q7">
        <v>595</v>
      </c>
      <c r="R7">
        <v>506</v>
      </c>
      <c r="S7">
        <v>606</v>
      </c>
      <c r="T7">
        <v>519</v>
      </c>
      <c r="U7">
        <v>21.2</v>
      </c>
      <c r="V7">
        <v>24.4</v>
      </c>
      <c r="W7">
        <f t="shared" si="0"/>
        <v>1201</v>
      </c>
      <c r="X7">
        <f t="shared" si="1"/>
        <v>1025</v>
      </c>
      <c r="Y7">
        <f t="shared" si="2"/>
        <v>20.8</v>
      </c>
      <c r="Z7">
        <f t="shared" si="3"/>
        <v>23.9</v>
      </c>
      <c r="AB7" s="5" t="s">
        <v>6</v>
      </c>
      <c r="AC7" s="6">
        <v>1055</v>
      </c>
      <c r="AD7" s="6">
        <v>1076</v>
      </c>
      <c r="AE7" s="6">
        <v>22.8</v>
      </c>
      <c r="AF7" s="6">
        <v>22.7</v>
      </c>
    </row>
    <row r="8" spans="1:32" x14ac:dyDescent="0.45">
      <c r="A8" s="5" t="s">
        <v>4</v>
      </c>
      <c r="B8" s="6">
        <v>1116</v>
      </c>
      <c r="C8" s="6">
        <v>1149</v>
      </c>
      <c r="D8" s="6">
        <v>19.7</v>
      </c>
      <c r="E8" s="6">
        <v>19.2</v>
      </c>
      <c r="F8">
        <f t="shared" si="4"/>
        <v>19.45</v>
      </c>
      <c r="J8" s="5" t="s">
        <v>21</v>
      </c>
      <c r="K8" s="6">
        <v>8</v>
      </c>
      <c r="L8" s="6">
        <v>7</v>
      </c>
      <c r="M8" s="6">
        <v>95</v>
      </c>
      <c r="N8" s="9">
        <v>99</v>
      </c>
      <c r="O8">
        <v>24</v>
      </c>
      <c r="P8">
        <v>23.6</v>
      </c>
      <c r="Q8">
        <v>499</v>
      </c>
      <c r="R8">
        <v>501</v>
      </c>
      <c r="S8">
        <v>513</v>
      </c>
      <c r="T8">
        <v>512</v>
      </c>
      <c r="U8">
        <v>24.8</v>
      </c>
      <c r="V8">
        <v>24.7</v>
      </c>
      <c r="W8">
        <f t="shared" si="0"/>
        <v>1012</v>
      </c>
      <c r="X8">
        <f t="shared" si="1"/>
        <v>1013</v>
      </c>
      <c r="Y8">
        <f t="shared" si="2"/>
        <v>24.3</v>
      </c>
      <c r="Z8">
        <f t="shared" si="3"/>
        <v>24</v>
      </c>
      <c r="AB8" s="5" t="s">
        <v>7</v>
      </c>
      <c r="AC8" s="6">
        <v>1201</v>
      </c>
      <c r="AD8" s="6">
        <v>1025</v>
      </c>
      <c r="AE8" s="6">
        <v>20.8</v>
      </c>
      <c r="AF8" s="6">
        <v>23.9</v>
      </c>
    </row>
    <row r="9" spans="1:32" x14ac:dyDescent="0.45">
      <c r="A9" s="5" t="s">
        <v>5</v>
      </c>
      <c r="B9" s="6">
        <v>1208</v>
      </c>
      <c r="C9" s="6">
        <v>1169</v>
      </c>
      <c r="D9" s="6">
        <v>19.399999999999999</v>
      </c>
      <c r="E9" s="6">
        <v>19.399999999999999</v>
      </c>
      <c r="F9">
        <f t="shared" si="4"/>
        <v>19.399999999999999</v>
      </c>
      <c r="J9" s="5" t="s">
        <v>15</v>
      </c>
      <c r="K9" s="6">
        <v>93</v>
      </c>
      <c r="L9" s="6">
        <v>43</v>
      </c>
      <c r="M9" s="6">
        <v>9</v>
      </c>
      <c r="N9" s="9">
        <v>99</v>
      </c>
      <c r="O9">
        <v>21.2</v>
      </c>
      <c r="P9">
        <v>23.4</v>
      </c>
      <c r="Q9">
        <v>556</v>
      </c>
      <c r="R9">
        <v>506</v>
      </c>
      <c r="S9">
        <v>559</v>
      </c>
      <c r="T9">
        <v>513</v>
      </c>
      <c r="U9">
        <v>21.6</v>
      </c>
      <c r="V9">
        <v>24.2</v>
      </c>
      <c r="W9">
        <f t="shared" si="0"/>
        <v>1115</v>
      </c>
      <c r="X9">
        <f t="shared" si="1"/>
        <v>1019</v>
      </c>
      <c r="Y9">
        <f t="shared" si="2"/>
        <v>21.4</v>
      </c>
      <c r="Z9">
        <f t="shared" si="3"/>
        <v>23.9</v>
      </c>
      <c r="AB9" s="5" t="s">
        <v>8</v>
      </c>
      <c r="AC9" s="6">
        <v>1041</v>
      </c>
      <c r="AD9" s="6">
        <v>1053</v>
      </c>
      <c r="AE9" s="6">
        <v>25.2</v>
      </c>
      <c r="AF9" s="6">
        <v>25.6</v>
      </c>
    </row>
    <row r="10" spans="1:32" x14ac:dyDescent="0.45">
      <c r="A10" s="5" t="s">
        <v>6</v>
      </c>
      <c r="B10" s="6">
        <v>1055</v>
      </c>
      <c r="C10" s="6">
        <v>1076</v>
      </c>
      <c r="D10" s="6">
        <v>22.8</v>
      </c>
      <c r="E10" s="6">
        <v>22.7</v>
      </c>
      <c r="F10">
        <f t="shared" si="4"/>
        <v>22.75</v>
      </c>
      <c r="J10" s="5" t="s">
        <v>11</v>
      </c>
      <c r="K10" s="6">
        <v>73</v>
      </c>
      <c r="L10" s="6">
        <v>66</v>
      </c>
      <c r="M10" s="6">
        <v>83</v>
      </c>
      <c r="N10" s="9">
        <v>97</v>
      </c>
      <c r="O10">
        <v>19.399999999999999</v>
      </c>
      <c r="P10">
        <v>19.3</v>
      </c>
      <c r="Q10">
        <v>497</v>
      </c>
      <c r="R10">
        <v>493</v>
      </c>
      <c r="S10">
        <v>520</v>
      </c>
      <c r="T10">
        <v>522</v>
      </c>
      <c r="U10">
        <v>21</v>
      </c>
      <c r="V10">
        <v>21.1</v>
      </c>
      <c r="W10">
        <f t="shared" si="0"/>
        <v>1017</v>
      </c>
      <c r="X10">
        <f t="shared" si="1"/>
        <v>1014</v>
      </c>
      <c r="Y10">
        <f t="shared" si="2"/>
        <v>19.8</v>
      </c>
      <c r="Z10">
        <f t="shared" si="3"/>
        <v>19.899999999999999</v>
      </c>
      <c r="AB10" s="5" t="s">
        <v>9</v>
      </c>
      <c r="AC10" s="6">
        <v>996</v>
      </c>
      <c r="AD10" s="6">
        <v>998</v>
      </c>
      <c r="AE10" s="6">
        <v>24.1</v>
      </c>
      <c r="AF10" s="6">
        <v>23.2</v>
      </c>
    </row>
    <row r="11" spans="1:32" x14ac:dyDescent="0.45">
      <c r="A11" s="5" t="s">
        <v>7</v>
      </c>
      <c r="B11" s="6">
        <v>1201</v>
      </c>
      <c r="C11" s="6">
        <v>1025</v>
      </c>
      <c r="D11" s="6">
        <v>20.8</v>
      </c>
      <c r="E11" s="6">
        <v>23.9</v>
      </c>
      <c r="F11">
        <f t="shared" si="4"/>
        <v>22.35</v>
      </c>
      <c r="J11" s="5" t="s">
        <v>41</v>
      </c>
      <c r="K11" s="6">
        <v>21</v>
      </c>
      <c r="L11" s="6">
        <v>15</v>
      </c>
      <c r="M11" s="6">
        <v>71</v>
      </c>
      <c r="N11" s="9">
        <v>97</v>
      </c>
      <c r="O11">
        <v>23.3</v>
      </c>
      <c r="P11">
        <v>23.6</v>
      </c>
      <c r="Q11">
        <v>524</v>
      </c>
      <c r="R11">
        <v>505</v>
      </c>
      <c r="S11">
        <v>539</v>
      </c>
      <c r="T11">
        <v>513</v>
      </c>
      <c r="U11">
        <v>24.7</v>
      </c>
      <c r="V11">
        <v>25</v>
      </c>
      <c r="W11">
        <f t="shared" si="0"/>
        <v>1062</v>
      </c>
      <c r="X11">
        <f t="shared" si="1"/>
        <v>1018</v>
      </c>
      <c r="Y11">
        <f t="shared" si="2"/>
        <v>24</v>
      </c>
      <c r="Z11">
        <f t="shared" si="3"/>
        <v>24.2</v>
      </c>
      <c r="AB11" s="5" t="s">
        <v>10</v>
      </c>
      <c r="AC11" s="6">
        <v>950</v>
      </c>
      <c r="AD11" s="6">
        <v>977</v>
      </c>
      <c r="AE11" s="6">
        <v>24.2</v>
      </c>
      <c r="AF11" s="6">
        <v>23.6</v>
      </c>
    </row>
    <row r="12" spans="1:32" x14ac:dyDescent="0.45">
      <c r="A12" s="5" t="s">
        <v>8</v>
      </c>
      <c r="B12" s="6">
        <v>1041</v>
      </c>
      <c r="C12" s="6">
        <v>1053</v>
      </c>
      <c r="D12" s="6">
        <v>25.2</v>
      </c>
      <c r="E12" s="6">
        <v>25.6</v>
      </c>
      <c r="F12">
        <f t="shared" si="4"/>
        <v>25.4</v>
      </c>
      <c r="J12" s="5" t="s">
        <v>31</v>
      </c>
      <c r="K12" s="6">
        <v>18</v>
      </c>
      <c r="L12" s="6">
        <v>16</v>
      </c>
      <c r="M12" s="6">
        <v>96</v>
      </c>
      <c r="N12" s="9">
        <v>96</v>
      </c>
      <c r="O12">
        <v>25.1</v>
      </c>
      <c r="P12">
        <v>24.7</v>
      </c>
      <c r="Q12">
        <v>520</v>
      </c>
      <c r="R12">
        <v>528</v>
      </c>
      <c r="S12">
        <v>532</v>
      </c>
      <c r="T12">
        <v>535</v>
      </c>
      <c r="U12">
        <v>26</v>
      </c>
      <c r="V12">
        <v>25.6</v>
      </c>
      <c r="W12">
        <f t="shared" si="0"/>
        <v>1052</v>
      </c>
      <c r="X12">
        <f t="shared" si="1"/>
        <v>1063</v>
      </c>
      <c r="Y12">
        <f t="shared" si="2"/>
        <v>25.5</v>
      </c>
      <c r="Z12">
        <f t="shared" si="3"/>
        <v>25.1</v>
      </c>
      <c r="AB12" s="5" t="s">
        <v>11</v>
      </c>
      <c r="AC12" s="6">
        <v>1017</v>
      </c>
      <c r="AD12" s="6">
        <v>1014</v>
      </c>
      <c r="AE12" s="6">
        <v>19.8</v>
      </c>
      <c r="AF12" s="6">
        <v>19.899999999999999</v>
      </c>
    </row>
    <row r="13" spans="1:32" x14ac:dyDescent="0.45">
      <c r="A13" s="5" t="s">
        <v>9</v>
      </c>
      <c r="B13" s="6">
        <v>996</v>
      </c>
      <c r="C13" s="6">
        <v>998</v>
      </c>
      <c r="D13" s="6">
        <v>24.1</v>
      </c>
      <c r="E13" s="6">
        <v>23.2</v>
      </c>
      <c r="F13">
        <f t="shared" si="4"/>
        <v>23.65</v>
      </c>
      <c r="J13" s="5" t="s">
        <v>10</v>
      </c>
      <c r="K13" s="6">
        <v>32</v>
      </c>
      <c r="L13" s="6">
        <v>32</v>
      </c>
      <c r="M13" s="6">
        <v>100</v>
      </c>
      <c r="N13" s="9">
        <v>92</v>
      </c>
      <c r="O13">
        <v>23.5</v>
      </c>
      <c r="P13">
        <v>22.7</v>
      </c>
      <c r="Q13">
        <v>468</v>
      </c>
      <c r="R13">
        <v>480</v>
      </c>
      <c r="S13">
        <v>482</v>
      </c>
      <c r="T13">
        <v>497</v>
      </c>
      <c r="U13">
        <v>24.9</v>
      </c>
      <c r="V13">
        <v>24.4</v>
      </c>
      <c r="W13">
        <f t="shared" si="0"/>
        <v>950</v>
      </c>
      <c r="X13">
        <f t="shared" si="1"/>
        <v>977</v>
      </c>
      <c r="Y13">
        <f t="shared" si="2"/>
        <v>24.2</v>
      </c>
      <c r="Z13">
        <f t="shared" si="3"/>
        <v>23.6</v>
      </c>
      <c r="AB13" s="5" t="s">
        <v>12</v>
      </c>
      <c r="AC13" s="6">
        <v>1050</v>
      </c>
      <c r="AD13" s="6">
        <v>1064</v>
      </c>
      <c r="AE13" s="6">
        <v>21.4</v>
      </c>
      <c r="AF13" s="6">
        <v>21.4</v>
      </c>
    </row>
    <row r="14" spans="1:32" x14ac:dyDescent="0.45">
      <c r="A14" s="5" t="s">
        <v>10</v>
      </c>
      <c r="B14" s="6">
        <v>950</v>
      </c>
      <c r="C14" s="6">
        <v>977</v>
      </c>
      <c r="D14" s="6">
        <v>24.2</v>
      </c>
      <c r="E14" s="6">
        <v>23.6</v>
      </c>
      <c r="F14">
        <f t="shared" si="4"/>
        <v>23.9</v>
      </c>
      <c r="J14" s="5" t="s">
        <v>32</v>
      </c>
      <c r="K14" s="6">
        <v>34</v>
      </c>
      <c r="L14" s="6">
        <v>31</v>
      </c>
      <c r="M14" s="6">
        <v>70</v>
      </c>
      <c r="N14" s="6">
        <v>82</v>
      </c>
      <c r="O14">
        <v>23.8</v>
      </c>
      <c r="P14">
        <v>23.6</v>
      </c>
      <c r="Q14">
        <v>526</v>
      </c>
      <c r="R14">
        <v>547</v>
      </c>
      <c r="S14">
        <v>530</v>
      </c>
      <c r="T14">
        <v>547</v>
      </c>
      <c r="U14">
        <v>24.1</v>
      </c>
      <c r="V14">
        <v>24</v>
      </c>
      <c r="W14">
        <f t="shared" si="0"/>
        <v>1056</v>
      </c>
      <c r="X14">
        <f t="shared" si="1"/>
        <v>1094</v>
      </c>
      <c r="Y14">
        <f t="shared" si="2"/>
        <v>23.9</v>
      </c>
      <c r="Z14">
        <f t="shared" si="3"/>
        <v>23.7</v>
      </c>
      <c r="AB14" s="5" t="s">
        <v>13</v>
      </c>
      <c r="AC14" s="6">
        <v>1085</v>
      </c>
      <c r="AD14" s="6">
        <v>1099</v>
      </c>
      <c r="AE14" s="6">
        <v>19</v>
      </c>
      <c r="AF14" s="6">
        <v>18.899999999999999</v>
      </c>
    </row>
    <row r="15" spans="1:32" x14ac:dyDescent="0.45">
      <c r="A15" s="5" t="s">
        <v>11</v>
      </c>
      <c r="B15" s="6">
        <v>1017</v>
      </c>
      <c r="C15" s="6">
        <v>1014</v>
      </c>
      <c r="D15" s="6">
        <v>19.8</v>
      </c>
      <c r="E15" s="6">
        <v>19.899999999999999</v>
      </c>
      <c r="F15">
        <f t="shared" si="4"/>
        <v>19.850000000000001</v>
      </c>
      <c r="J15" s="5" t="s">
        <v>23</v>
      </c>
      <c r="K15" s="6">
        <v>29</v>
      </c>
      <c r="L15" s="6">
        <v>25</v>
      </c>
      <c r="M15" s="6">
        <v>76</v>
      </c>
      <c r="N15" s="6">
        <v>80</v>
      </c>
      <c r="O15">
        <v>25.3</v>
      </c>
      <c r="P15">
        <v>25.2</v>
      </c>
      <c r="Q15">
        <v>551</v>
      </c>
      <c r="R15">
        <v>563</v>
      </c>
      <c r="S15">
        <v>555</v>
      </c>
      <c r="T15">
        <v>562</v>
      </c>
      <c r="U15">
        <v>25.9</v>
      </c>
      <c r="V15">
        <v>25.9</v>
      </c>
      <c r="W15">
        <f t="shared" si="0"/>
        <v>1107</v>
      </c>
      <c r="X15">
        <f t="shared" si="1"/>
        <v>1125</v>
      </c>
      <c r="Y15">
        <f t="shared" si="2"/>
        <v>25.4</v>
      </c>
      <c r="Z15">
        <f t="shared" si="3"/>
        <v>25.5</v>
      </c>
      <c r="AB15" s="5" t="s">
        <v>14</v>
      </c>
      <c r="AC15" s="6">
        <v>1005</v>
      </c>
      <c r="AD15" s="6">
        <v>1001</v>
      </c>
      <c r="AE15" s="6">
        <v>22.3</v>
      </c>
      <c r="AF15" s="6">
        <v>22.3</v>
      </c>
    </row>
    <row r="16" spans="1:32" x14ac:dyDescent="0.45">
      <c r="A16" s="5" t="s">
        <v>12</v>
      </c>
      <c r="B16" s="6">
        <v>1050</v>
      </c>
      <c r="C16" s="6">
        <v>1064</v>
      </c>
      <c r="D16" s="6">
        <v>21.4</v>
      </c>
      <c r="E16" s="6">
        <v>21.4</v>
      </c>
      <c r="F16">
        <f t="shared" si="4"/>
        <v>21.4</v>
      </c>
      <c r="J16" s="5" t="s">
        <v>34</v>
      </c>
      <c r="K16" s="6">
        <v>31</v>
      </c>
      <c r="L16" s="6">
        <v>27</v>
      </c>
      <c r="M16" s="6">
        <v>67</v>
      </c>
      <c r="N16" s="6">
        <v>79</v>
      </c>
      <c r="O16">
        <v>24</v>
      </c>
      <c r="P16">
        <v>24.2</v>
      </c>
      <c r="Q16">
        <v>523</v>
      </c>
      <c r="R16">
        <v>534</v>
      </c>
      <c r="S16">
        <v>528</v>
      </c>
      <c r="T16">
        <v>534</v>
      </c>
      <c r="U16">
        <v>24.6</v>
      </c>
      <c r="V16">
        <v>24.9</v>
      </c>
      <c r="W16">
        <f t="shared" si="0"/>
        <v>1052</v>
      </c>
      <c r="X16">
        <f t="shared" si="1"/>
        <v>1068</v>
      </c>
      <c r="Y16">
        <f t="shared" si="2"/>
        <v>24.2</v>
      </c>
      <c r="Z16">
        <f t="shared" si="3"/>
        <v>24.5</v>
      </c>
      <c r="AB16" s="5" t="s">
        <v>15</v>
      </c>
      <c r="AC16" s="6">
        <v>1115</v>
      </c>
      <c r="AD16" s="6">
        <v>1019</v>
      </c>
      <c r="AE16" s="6">
        <v>21.4</v>
      </c>
      <c r="AF16" s="6">
        <v>23.9</v>
      </c>
    </row>
    <row r="17" spans="1:32" x14ac:dyDescent="0.45">
      <c r="A17" s="5" t="s">
        <v>13</v>
      </c>
      <c r="B17" s="6">
        <v>1085</v>
      </c>
      <c r="C17" s="6">
        <v>1099</v>
      </c>
      <c r="D17" s="6">
        <v>19</v>
      </c>
      <c r="E17" s="6">
        <v>18.899999999999999</v>
      </c>
      <c r="F17">
        <f t="shared" si="4"/>
        <v>18.95</v>
      </c>
      <c r="J17" s="5" t="s">
        <v>22</v>
      </c>
      <c r="K17" s="6">
        <v>28</v>
      </c>
      <c r="L17" s="6">
        <v>31</v>
      </c>
      <c r="M17" s="6">
        <v>69</v>
      </c>
      <c r="N17" s="6">
        <v>76</v>
      </c>
      <c r="O17">
        <v>23.1</v>
      </c>
      <c r="P17">
        <v>22</v>
      </c>
      <c r="Q17">
        <v>524</v>
      </c>
      <c r="R17">
        <v>535</v>
      </c>
      <c r="S17">
        <v>536</v>
      </c>
      <c r="T17">
        <v>545</v>
      </c>
      <c r="U17">
        <v>24.2</v>
      </c>
      <c r="V17">
        <v>23.1</v>
      </c>
      <c r="W17">
        <f t="shared" si="0"/>
        <v>1060</v>
      </c>
      <c r="X17">
        <f t="shared" si="1"/>
        <v>1080</v>
      </c>
      <c r="Y17">
        <f t="shared" si="2"/>
        <v>23.6</v>
      </c>
      <c r="Z17">
        <f t="shared" si="3"/>
        <v>22.5</v>
      </c>
      <c r="AB17" s="5" t="s">
        <v>16</v>
      </c>
      <c r="AC17" s="6">
        <v>1074</v>
      </c>
      <c r="AD17" s="6">
        <v>1085</v>
      </c>
      <c r="AE17" s="6">
        <v>22.6</v>
      </c>
      <c r="AF17" s="6">
        <v>22.5</v>
      </c>
    </row>
    <row r="18" spans="1:32" x14ac:dyDescent="0.45">
      <c r="A18" s="5" t="s">
        <v>14</v>
      </c>
      <c r="B18" s="6">
        <v>1005</v>
      </c>
      <c r="C18" s="6">
        <v>1001</v>
      </c>
      <c r="D18" s="6">
        <v>22.3</v>
      </c>
      <c r="E18" s="6">
        <v>22.3</v>
      </c>
      <c r="F18">
        <f t="shared" si="4"/>
        <v>22.3</v>
      </c>
      <c r="J18" s="5" t="s">
        <v>40</v>
      </c>
      <c r="K18" s="6">
        <v>23</v>
      </c>
      <c r="L18" s="6">
        <v>20</v>
      </c>
      <c r="M18" s="6">
        <v>65</v>
      </c>
      <c r="N18" s="6">
        <v>70</v>
      </c>
      <c r="O18">
        <v>23.4</v>
      </c>
      <c r="P18">
        <v>23.2</v>
      </c>
      <c r="Q18">
        <v>531</v>
      </c>
      <c r="R18">
        <v>539</v>
      </c>
      <c r="S18">
        <v>540</v>
      </c>
      <c r="T18">
        <v>547</v>
      </c>
      <c r="U18">
        <v>24.2</v>
      </c>
      <c r="V18">
        <v>24</v>
      </c>
      <c r="W18">
        <f t="shared" si="0"/>
        <v>1071</v>
      </c>
      <c r="X18">
        <f t="shared" si="1"/>
        <v>1086</v>
      </c>
      <c r="Y18">
        <f t="shared" si="2"/>
        <v>23.7</v>
      </c>
      <c r="Z18">
        <f t="shared" si="3"/>
        <v>23.5</v>
      </c>
      <c r="AB18" s="5" t="s">
        <v>17</v>
      </c>
      <c r="AC18" s="6">
        <v>1275</v>
      </c>
      <c r="AD18" s="6">
        <v>1265</v>
      </c>
      <c r="AE18" s="6">
        <v>21.9</v>
      </c>
      <c r="AF18" s="6">
        <v>21.8</v>
      </c>
    </row>
    <row r="19" spans="1:32" x14ac:dyDescent="0.45">
      <c r="A19" s="5" t="s">
        <v>15</v>
      </c>
      <c r="B19" s="6">
        <v>1115</v>
      </c>
      <c r="C19" s="6">
        <v>1019</v>
      </c>
      <c r="D19" s="6">
        <v>21.4</v>
      </c>
      <c r="E19" s="6">
        <v>23.9</v>
      </c>
      <c r="F19">
        <f t="shared" si="4"/>
        <v>22.65</v>
      </c>
      <c r="J19" s="5" t="s">
        <v>12</v>
      </c>
      <c r="K19" s="6">
        <v>55</v>
      </c>
      <c r="L19" s="6">
        <v>53</v>
      </c>
      <c r="M19" s="6">
        <v>61</v>
      </c>
      <c r="N19" s="6">
        <v>70</v>
      </c>
      <c r="O19">
        <v>20.9</v>
      </c>
      <c r="P19">
        <v>20.7</v>
      </c>
      <c r="Q19">
        <v>515</v>
      </c>
      <c r="R19">
        <v>522</v>
      </c>
      <c r="S19">
        <v>535</v>
      </c>
      <c r="T19">
        <v>542</v>
      </c>
      <c r="U19">
        <v>22</v>
      </c>
      <c r="V19">
        <v>21.2</v>
      </c>
      <c r="W19">
        <f t="shared" si="0"/>
        <v>1050</v>
      </c>
      <c r="X19">
        <f t="shared" si="1"/>
        <v>1064</v>
      </c>
      <c r="Y19">
        <f t="shared" si="2"/>
        <v>21.4</v>
      </c>
      <c r="Z19">
        <f t="shared" si="3"/>
        <v>21.4</v>
      </c>
      <c r="AB19" s="5" t="s">
        <v>18</v>
      </c>
      <c r="AC19" s="6">
        <v>1260</v>
      </c>
      <c r="AD19" s="6">
        <v>1264</v>
      </c>
      <c r="AE19" s="6">
        <v>21.7</v>
      </c>
      <c r="AF19" s="6">
        <v>21.6</v>
      </c>
    </row>
    <row r="20" spans="1:32" x14ac:dyDescent="0.45">
      <c r="A20" s="5" t="s">
        <v>16</v>
      </c>
      <c r="B20" s="6">
        <v>1074</v>
      </c>
      <c r="C20" s="6">
        <v>1085</v>
      </c>
      <c r="D20" s="6">
        <v>22.6</v>
      </c>
      <c r="E20" s="6">
        <v>22.5</v>
      </c>
      <c r="F20">
        <f t="shared" si="4"/>
        <v>22.55</v>
      </c>
      <c r="J20" s="5" t="s">
        <v>49</v>
      </c>
      <c r="K20" s="6">
        <v>29</v>
      </c>
      <c r="L20" s="6">
        <v>24</v>
      </c>
      <c r="M20" s="6">
        <v>64</v>
      </c>
      <c r="N20" s="6">
        <v>69</v>
      </c>
      <c r="O20">
        <v>21.9</v>
      </c>
      <c r="P20">
        <v>22.2</v>
      </c>
      <c r="Q20">
        <v>534</v>
      </c>
      <c r="R20">
        <v>538</v>
      </c>
      <c r="S20">
        <v>541</v>
      </c>
      <c r="T20">
        <v>543</v>
      </c>
      <c r="U20">
        <v>22.1</v>
      </c>
      <c r="V20">
        <v>22.7</v>
      </c>
      <c r="W20">
        <f t="shared" si="0"/>
        <v>1075</v>
      </c>
      <c r="X20">
        <f t="shared" si="1"/>
        <v>1081</v>
      </c>
      <c r="Y20">
        <f t="shared" si="2"/>
        <v>21.9</v>
      </c>
      <c r="Z20">
        <f t="shared" si="3"/>
        <v>22.2</v>
      </c>
      <c r="AB20" s="5" t="s">
        <v>19</v>
      </c>
      <c r="AC20" s="6">
        <v>1247</v>
      </c>
      <c r="AD20" s="6">
        <v>1248</v>
      </c>
      <c r="AE20" s="6">
        <v>20</v>
      </c>
      <c r="AF20" s="6">
        <v>20.2</v>
      </c>
    </row>
    <row r="21" spans="1:32" x14ac:dyDescent="0.45">
      <c r="A21" s="5" t="s">
        <v>17</v>
      </c>
      <c r="B21" s="6">
        <v>1275</v>
      </c>
      <c r="C21" s="6">
        <v>1265</v>
      </c>
      <c r="D21" s="6">
        <v>21.9</v>
      </c>
      <c r="E21" s="6">
        <v>21.8</v>
      </c>
      <c r="F21">
        <f t="shared" si="4"/>
        <v>21.85</v>
      </c>
      <c r="J21" s="5" t="s">
        <v>48</v>
      </c>
      <c r="K21" s="6">
        <v>29</v>
      </c>
      <c r="L21" s="6">
        <v>24</v>
      </c>
      <c r="M21" s="6">
        <v>65</v>
      </c>
      <c r="N21" s="6">
        <v>68</v>
      </c>
      <c r="O21">
        <v>23.3</v>
      </c>
      <c r="P21">
        <v>23.3</v>
      </c>
      <c r="Q21">
        <v>541</v>
      </c>
      <c r="R21">
        <v>550</v>
      </c>
      <c r="S21">
        <v>561</v>
      </c>
      <c r="T21">
        <v>567</v>
      </c>
      <c r="U21">
        <v>24.6</v>
      </c>
      <c r="V21">
        <v>24.7</v>
      </c>
      <c r="W21">
        <f t="shared" si="0"/>
        <v>1102</v>
      </c>
      <c r="X21">
        <f t="shared" si="1"/>
        <v>1117</v>
      </c>
      <c r="Y21">
        <f t="shared" si="2"/>
        <v>23.8</v>
      </c>
      <c r="Z21">
        <f t="shared" si="3"/>
        <v>23.9</v>
      </c>
      <c r="AB21" s="5" t="s">
        <v>20</v>
      </c>
      <c r="AC21" s="6">
        <v>1198</v>
      </c>
      <c r="AD21" s="6">
        <v>1210</v>
      </c>
      <c r="AE21" s="6">
        <v>19.5</v>
      </c>
      <c r="AF21" s="6">
        <v>19.2</v>
      </c>
    </row>
    <row r="22" spans="1:32" x14ac:dyDescent="0.45">
      <c r="A22" s="5" t="s">
        <v>18</v>
      </c>
      <c r="B22" s="6">
        <v>1260</v>
      </c>
      <c r="C22" s="6">
        <v>1264</v>
      </c>
      <c r="D22" s="6">
        <v>21.7</v>
      </c>
      <c r="E22" s="6">
        <v>21.6</v>
      </c>
      <c r="F22">
        <f t="shared" si="4"/>
        <v>21.65</v>
      </c>
      <c r="J22" s="5" t="s">
        <v>16</v>
      </c>
      <c r="K22" s="6">
        <v>35</v>
      </c>
      <c r="L22" s="6">
        <v>32</v>
      </c>
      <c r="M22" s="6">
        <v>63</v>
      </c>
      <c r="N22" s="6">
        <v>67</v>
      </c>
      <c r="O22">
        <v>22.4</v>
      </c>
      <c r="P22">
        <v>22.3</v>
      </c>
      <c r="Q22">
        <v>532</v>
      </c>
      <c r="R22">
        <v>539</v>
      </c>
      <c r="S22">
        <v>542</v>
      </c>
      <c r="T22">
        <v>546</v>
      </c>
      <c r="U22">
        <v>23.2</v>
      </c>
      <c r="V22">
        <v>23.1</v>
      </c>
      <c r="W22">
        <f t="shared" si="0"/>
        <v>1074</v>
      </c>
      <c r="X22">
        <f t="shared" si="1"/>
        <v>1085</v>
      </c>
      <c r="Y22">
        <f t="shared" si="2"/>
        <v>22.6</v>
      </c>
      <c r="Z22">
        <f t="shared" si="3"/>
        <v>22.5</v>
      </c>
      <c r="AB22" s="5" t="s">
        <v>21</v>
      </c>
      <c r="AC22" s="6">
        <v>1012</v>
      </c>
      <c r="AD22" s="6">
        <v>1013</v>
      </c>
      <c r="AE22" s="6">
        <v>24.3</v>
      </c>
      <c r="AF22" s="6">
        <v>24</v>
      </c>
    </row>
    <row r="23" spans="1:32" x14ac:dyDescent="0.45">
      <c r="A23" s="5" t="s">
        <v>19</v>
      </c>
      <c r="B23" s="6">
        <v>1247</v>
      </c>
      <c r="C23" s="6">
        <v>1248</v>
      </c>
      <c r="D23" s="6">
        <v>20</v>
      </c>
      <c r="E23" s="6">
        <v>20.2</v>
      </c>
      <c r="F23">
        <f t="shared" si="4"/>
        <v>20.100000000000001</v>
      </c>
      <c r="J23" s="5" t="s">
        <v>45</v>
      </c>
      <c r="K23" s="6">
        <v>45</v>
      </c>
      <c r="L23" s="6">
        <v>41</v>
      </c>
      <c r="M23" s="6">
        <v>62</v>
      </c>
      <c r="N23" s="6">
        <v>66</v>
      </c>
      <c r="O23">
        <v>20.7</v>
      </c>
      <c r="P23">
        <v>20.6</v>
      </c>
      <c r="Q23">
        <v>507</v>
      </c>
      <c r="R23">
        <v>512</v>
      </c>
      <c r="S23">
        <v>513</v>
      </c>
      <c r="T23">
        <v>520</v>
      </c>
      <c r="U23">
        <v>21.1</v>
      </c>
      <c r="V23">
        <v>21.1</v>
      </c>
      <c r="W23">
        <f t="shared" si="0"/>
        <v>1020</v>
      </c>
      <c r="X23">
        <f t="shared" si="1"/>
        <v>1032</v>
      </c>
      <c r="Y23">
        <f t="shared" si="2"/>
        <v>20.7</v>
      </c>
      <c r="Z23">
        <f t="shared" si="3"/>
        <v>20.6</v>
      </c>
      <c r="AB23" s="5" t="s">
        <v>22</v>
      </c>
      <c r="AC23" s="6">
        <v>1060</v>
      </c>
      <c r="AD23" s="6">
        <v>1080</v>
      </c>
      <c r="AE23" s="6">
        <v>23.6</v>
      </c>
      <c r="AF23" s="6">
        <v>22.5</v>
      </c>
    </row>
    <row r="24" spans="1:32" x14ac:dyDescent="0.45">
      <c r="A24" s="5" t="s">
        <v>20</v>
      </c>
      <c r="B24" s="6">
        <v>1198</v>
      </c>
      <c r="C24" s="6">
        <v>1210</v>
      </c>
      <c r="D24" s="6">
        <v>19.5</v>
      </c>
      <c r="E24" s="6">
        <v>19.2</v>
      </c>
      <c r="F24">
        <f t="shared" si="4"/>
        <v>19.350000000000001</v>
      </c>
      <c r="J24" s="5" t="s">
        <v>47</v>
      </c>
      <c r="K24" s="6">
        <v>29</v>
      </c>
      <c r="L24" s="6">
        <v>24</v>
      </c>
      <c r="M24" s="6">
        <v>60</v>
      </c>
      <c r="N24" s="6">
        <v>64</v>
      </c>
      <c r="O24">
        <v>23.1</v>
      </c>
      <c r="P24">
        <v>23.4</v>
      </c>
      <c r="Q24">
        <v>551</v>
      </c>
      <c r="R24">
        <v>554</v>
      </c>
      <c r="S24">
        <v>562</v>
      </c>
      <c r="T24">
        <v>565</v>
      </c>
      <c r="U24">
        <v>24.4</v>
      </c>
      <c r="V24">
        <v>24.9</v>
      </c>
      <c r="W24">
        <f t="shared" si="0"/>
        <v>1114</v>
      </c>
      <c r="X24">
        <f t="shared" si="1"/>
        <v>1119</v>
      </c>
      <c r="Y24">
        <f t="shared" si="2"/>
        <v>23.6</v>
      </c>
      <c r="Z24">
        <f t="shared" si="3"/>
        <v>24.1</v>
      </c>
      <c r="AB24" s="5" t="s">
        <v>23</v>
      </c>
      <c r="AC24" s="6">
        <v>1107</v>
      </c>
      <c r="AD24" s="6">
        <v>1125</v>
      </c>
      <c r="AE24" s="6">
        <v>25.4</v>
      </c>
      <c r="AF24" s="6">
        <v>25.5</v>
      </c>
    </row>
    <row r="25" spans="1:32" x14ac:dyDescent="0.45">
      <c r="A25" s="5" t="s">
        <v>21</v>
      </c>
      <c r="B25" s="6">
        <v>1012</v>
      </c>
      <c r="C25" s="6">
        <v>1013</v>
      </c>
      <c r="D25" s="6">
        <v>24.3</v>
      </c>
      <c r="E25" s="6">
        <v>24</v>
      </c>
      <c r="F25">
        <f t="shared" si="4"/>
        <v>24.15</v>
      </c>
      <c r="J25" s="5" t="s">
        <v>6</v>
      </c>
      <c r="K25" s="6">
        <v>31</v>
      </c>
      <c r="L25" s="6">
        <v>27</v>
      </c>
      <c r="M25" s="6">
        <v>53</v>
      </c>
      <c r="N25" s="6">
        <v>60</v>
      </c>
      <c r="O25">
        <v>22.7</v>
      </c>
      <c r="P25">
        <v>22.5</v>
      </c>
      <c r="Q25">
        <v>524</v>
      </c>
      <c r="R25">
        <v>536</v>
      </c>
      <c r="S25">
        <v>531</v>
      </c>
      <c r="T25">
        <v>540</v>
      </c>
      <c r="U25">
        <v>23.1</v>
      </c>
      <c r="V25">
        <v>23</v>
      </c>
      <c r="W25">
        <f t="shared" si="0"/>
        <v>1055</v>
      </c>
      <c r="X25">
        <f t="shared" si="1"/>
        <v>1076</v>
      </c>
      <c r="Y25">
        <f t="shared" si="2"/>
        <v>22.8</v>
      </c>
      <c r="Z25">
        <f t="shared" si="3"/>
        <v>22.7</v>
      </c>
      <c r="AB25" s="5" t="s">
        <v>24</v>
      </c>
      <c r="AC25" s="6">
        <v>1005</v>
      </c>
      <c r="AD25" s="6">
        <v>1010</v>
      </c>
      <c r="AE25" s="6">
        <v>24.1</v>
      </c>
      <c r="AF25" s="6">
        <v>24.4</v>
      </c>
    </row>
    <row r="26" spans="1:32" x14ac:dyDescent="0.45">
      <c r="A26" s="5" t="s">
        <v>22</v>
      </c>
      <c r="B26" s="6">
        <v>1060</v>
      </c>
      <c r="C26" s="6">
        <v>1080</v>
      </c>
      <c r="D26" s="6">
        <v>23.6</v>
      </c>
      <c r="E26" s="6">
        <v>22.5</v>
      </c>
      <c r="F26">
        <f t="shared" si="4"/>
        <v>23.05</v>
      </c>
      <c r="J26" s="5" t="s">
        <v>13</v>
      </c>
      <c r="K26" s="6">
        <v>90</v>
      </c>
      <c r="L26" s="6">
        <v>89</v>
      </c>
      <c r="M26" s="6">
        <v>55</v>
      </c>
      <c r="N26" s="6">
        <v>56.000000000000007</v>
      </c>
      <c r="O26">
        <v>19.2</v>
      </c>
      <c r="P26">
        <v>19</v>
      </c>
      <c r="Q26">
        <v>541</v>
      </c>
      <c r="R26">
        <v>549</v>
      </c>
      <c r="S26">
        <v>544</v>
      </c>
      <c r="T26">
        <v>550</v>
      </c>
      <c r="U26">
        <v>19.2</v>
      </c>
      <c r="V26">
        <v>19.100000000000001</v>
      </c>
      <c r="W26">
        <f t="shared" si="0"/>
        <v>1085</v>
      </c>
      <c r="X26">
        <f t="shared" si="1"/>
        <v>1099</v>
      </c>
      <c r="Y26">
        <f t="shared" si="2"/>
        <v>19</v>
      </c>
      <c r="Z26">
        <f t="shared" si="3"/>
        <v>18.899999999999999</v>
      </c>
      <c r="AB26" s="5" t="s">
        <v>25</v>
      </c>
      <c r="AC26" s="6">
        <v>1295</v>
      </c>
      <c r="AD26" s="6">
        <v>1298</v>
      </c>
      <c r="AE26" s="6">
        <v>21.5</v>
      </c>
      <c r="AF26" s="6">
        <v>21.3</v>
      </c>
    </row>
    <row r="27" spans="1:32" x14ac:dyDescent="0.45">
      <c r="A27" s="5" t="s">
        <v>23</v>
      </c>
      <c r="B27" s="6">
        <v>1107</v>
      </c>
      <c r="C27" s="6">
        <v>1125</v>
      </c>
      <c r="D27" s="6">
        <v>25.4</v>
      </c>
      <c r="E27" s="6">
        <v>25.5</v>
      </c>
      <c r="F27">
        <f t="shared" si="4"/>
        <v>25.45</v>
      </c>
      <c r="J27" s="5" t="s">
        <v>42</v>
      </c>
      <c r="K27" s="6">
        <v>100</v>
      </c>
      <c r="L27" s="6">
        <v>100</v>
      </c>
      <c r="M27" s="6">
        <v>50</v>
      </c>
      <c r="N27" s="6">
        <v>55.000000000000007</v>
      </c>
      <c r="O27">
        <v>18.600000000000001</v>
      </c>
      <c r="P27">
        <v>18.2</v>
      </c>
      <c r="Q27">
        <v>521</v>
      </c>
      <c r="R27">
        <v>512</v>
      </c>
      <c r="S27">
        <v>543</v>
      </c>
      <c r="T27">
        <v>531</v>
      </c>
      <c r="U27">
        <v>19.100000000000001</v>
      </c>
      <c r="V27">
        <v>18.600000000000001</v>
      </c>
      <c r="W27">
        <f t="shared" si="0"/>
        <v>1064</v>
      </c>
      <c r="X27">
        <f t="shared" si="1"/>
        <v>1043</v>
      </c>
      <c r="Y27">
        <f t="shared" si="2"/>
        <v>18.7</v>
      </c>
      <c r="Z27">
        <f t="shared" si="3"/>
        <v>18.3</v>
      </c>
      <c r="AB27" s="5" t="s">
        <v>26</v>
      </c>
      <c r="AC27" s="6">
        <v>1242</v>
      </c>
      <c r="AD27" s="6">
        <v>1236</v>
      </c>
      <c r="AE27" s="6">
        <v>18.600000000000001</v>
      </c>
      <c r="AF27" s="6">
        <v>18.600000000000001</v>
      </c>
    </row>
    <row r="28" spans="1:32" x14ac:dyDescent="0.45">
      <c r="A28" s="5" t="s">
        <v>24</v>
      </c>
      <c r="B28" s="6">
        <v>1005</v>
      </c>
      <c r="C28" s="6">
        <v>1010</v>
      </c>
      <c r="D28" s="6">
        <v>24.1</v>
      </c>
      <c r="E28" s="6">
        <v>24.4</v>
      </c>
      <c r="F28">
        <f t="shared" si="4"/>
        <v>24.25</v>
      </c>
      <c r="J28" s="5" t="s">
        <v>35</v>
      </c>
      <c r="K28" s="6">
        <v>100</v>
      </c>
      <c r="L28" s="6">
        <v>100</v>
      </c>
      <c r="M28" s="6">
        <v>49</v>
      </c>
      <c r="N28" s="6">
        <v>52</v>
      </c>
      <c r="O28">
        <v>19.3</v>
      </c>
      <c r="P28">
        <v>19.3</v>
      </c>
      <c r="Q28">
        <v>535</v>
      </c>
      <c r="R28">
        <v>543</v>
      </c>
      <c r="S28">
        <v>546</v>
      </c>
      <c r="T28">
        <v>554</v>
      </c>
      <c r="U28">
        <v>19.600000000000001</v>
      </c>
      <c r="V28">
        <v>19.5</v>
      </c>
      <c r="W28">
        <f t="shared" si="0"/>
        <v>1081</v>
      </c>
      <c r="X28">
        <f t="shared" si="1"/>
        <v>1097</v>
      </c>
      <c r="Y28">
        <f t="shared" si="2"/>
        <v>19.100000000000001</v>
      </c>
      <c r="Z28">
        <f t="shared" si="3"/>
        <v>19.100000000000001</v>
      </c>
      <c r="AB28" s="5" t="s">
        <v>27</v>
      </c>
      <c r="AC28" s="6">
        <v>1271</v>
      </c>
      <c r="AD28" s="6">
        <v>1262</v>
      </c>
      <c r="AE28" s="6">
        <v>20.399999999999999</v>
      </c>
      <c r="AF28" s="6">
        <v>20</v>
      </c>
    </row>
    <row r="29" spans="1:32" x14ac:dyDescent="0.45">
      <c r="A29" s="5" t="s">
        <v>25</v>
      </c>
      <c r="B29" s="6">
        <v>1295</v>
      </c>
      <c r="C29" s="6">
        <v>1298</v>
      </c>
      <c r="D29" s="6">
        <v>21.5</v>
      </c>
      <c r="E29" s="6">
        <v>21.3</v>
      </c>
      <c r="F29">
        <f t="shared" si="4"/>
        <v>21.4</v>
      </c>
      <c r="J29" s="5" t="s">
        <v>39</v>
      </c>
      <c r="K29" s="6">
        <v>40</v>
      </c>
      <c r="L29" s="6">
        <v>42</v>
      </c>
      <c r="M29" s="6">
        <v>43</v>
      </c>
      <c r="N29" s="6">
        <v>48</v>
      </c>
      <c r="O29">
        <v>21.5</v>
      </c>
      <c r="P29">
        <v>20.9</v>
      </c>
      <c r="Q29">
        <v>548</v>
      </c>
      <c r="R29">
        <v>553</v>
      </c>
      <c r="S29">
        <v>560</v>
      </c>
      <c r="T29">
        <v>564</v>
      </c>
      <c r="U29">
        <v>22.4</v>
      </c>
      <c r="V29">
        <v>21.9</v>
      </c>
      <c r="W29">
        <f t="shared" si="0"/>
        <v>1108</v>
      </c>
      <c r="X29">
        <f t="shared" si="1"/>
        <v>1117</v>
      </c>
      <c r="Y29">
        <f t="shared" si="2"/>
        <v>21.8</v>
      </c>
      <c r="Z29">
        <f t="shared" si="3"/>
        <v>21.3</v>
      </c>
      <c r="AB29" s="5" t="s">
        <v>28</v>
      </c>
      <c r="AC29" s="6">
        <v>1196</v>
      </c>
      <c r="AD29" s="6">
        <v>1198</v>
      </c>
      <c r="AE29" s="6">
        <v>20.3</v>
      </c>
      <c r="AF29" s="6">
        <v>20</v>
      </c>
    </row>
    <row r="30" spans="1:32" x14ac:dyDescent="0.45">
      <c r="A30" s="5" t="s">
        <v>26</v>
      </c>
      <c r="B30" s="6">
        <v>1242</v>
      </c>
      <c r="C30" s="6">
        <v>1236</v>
      </c>
      <c r="D30" s="6">
        <v>18.600000000000001</v>
      </c>
      <c r="E30" s="6">
        <v>18.600000000000001</v>
      </c>
      <c r="F30">
        <f t="shared" si="4"/>
        <v>18.600000000000001</v>
      </c>
      <c r="J30" s="5" t="s">
        <v>3</v>
      </c>
      <c r="K30" s="6">
        <v>65</v>
      </c>
      <c r="L30" s="6">
        <v>33</v>
      </c>
      <c r="M30" s="6">
        <v>38</v>
      </c>
      <c r="N30" s="6">
        <v>43</v>
      </c>
      <c r="O30">
        <v>19.8</v>
      </c>
      <c r="P30">
        <v>20.6</v>
      </c>
      <c r="Q30">
        <v>533</v>
      </c>
      <c r="R30">
        <v>544</v>
      </c>
      <c r="S30">
        <v>547</v>
      </c>
      <c r="T30">
        <v>562</v>
      </c>
      <c r="U30">
        <v>20.399999999999999</v>
      </c>
      <c r="V30">
        <v>21.6</v>
      </c>
      <c r="W30">
        <f t="shared" si="0"/>
        <v>1080</v>
      </c>
      <c r="X30">
        <f t="shared" si="1"/>
        <v>1106</v>
      </c>
      <c r="Y30">
        <f t="shared" si="2"/>
        <v>19.8</v>
      </c>
      <c r="Z30">
        <f t="shared" si="3"/>
        <v>20.8</v>
      </c>
      <c r="AB30" s="5" t="s">
        <v>29</v>
      </c>
      <c r="AC30" s="6">
        <v>1253</v>
      </c>
      <c r="AD30" s="6">
        <v>1252</v>
      </c>
      <c r="AE30" s="6">
        <v>21.4</v>
      </c>
      <c r="AF30" s="6">
        <v>20.100000000000001</v>
      </c>
    </row>
    <row r="31" spans="1:32" x14ac:dyDescent="0.45">
      <c r="A31" s="5" t="s">
        <v>27</v>
      </c>
      <c r="B31" s="6">
        <v>1271</v>
      </c>
      <c r="C31" s="6">
        <v>1262</v>
      </c>
      <c r="D31" s="6">
        <v>20.399999999999999</v>
      </c>
      <c r="E31" s="6">
        <v>20</v>
      </c>
      <c r="F31">
        <f t="shared" si="4"/>
        <v>20.2</v>
      </c>
      <c r="J31" s="5" t="s">
        <v>4</v>
      </c>
      <c r="K31" s="6">
        <v>62</v>
      </c>
      <c r="L31" s="6">
        <v>66</v>
      </c>
      <c r="M31" s="6">
        <v>30</v>
      </c>
      <c r="N31" s="6">
        <v>28.999999999999996</v>
      </c>
      <c r="O31">
        <v>19.8</v>
      </c>
      <c r="P31">
        <v>19.399999999999999</v>
      </c>
      <c r="Q31">
        <v>553</v>
      </c>
      <c r="R31">
        <v>572</v>
      </c>
      <c r="S31">
        <v>563</v>
      </c>
      <c r="T31">
        <v>577</v>
      </c>
      <c r="U31">
        <v>20.100000000000001</v>
      </c>
      <c r="V31">
        <v>19.5</v>
      </c>
      <c r="W31">
        <f t="shared" si="0"/>
        <v>1116</v>
      </c>
      <c r="X31">
        <f t="shared" si="1"/>
        <v>1149</v>
      </c>
      <c r="Y31">
        <f t="shared" si="2"/>
        <v>19.7</v>
      </c>
      <c r="Z31">
        <f t="shared" si="3"/>
        <v>19.2</v>
      </c>
      <c r="AB31" s="5" t="s">
        <v>30</v>
      </c>
      <c r="AC31" s="6">
        <v>1116</v>
      </c>
      <c r="AD31" s="6">
        <v>1140</v>
      </c>
      <c r="AE31" s="6">
        <v>17.8</v>
      </c>
      <c r="AF31" s="6">
        <v>17.7</v>
      </c>
    </row>
    <row r="32" spans="1:32" x14ac:dyDescent="0.45">
      <c r="A32" s="5" t="s">
        <v>28</v>
      </c>
      <c r="B32" s="6">
        <v>1196</v>
      </c>
      <c r="C32" s="6">
        <v>1198</v>
      </c>
      <c r="D32" s="6">
        <v>20.3</v>
      </c>
      <c r="E32" s="6">
        <v>20</v>
      </c>
      <c r="F32">
        <f t="shared" si="4"/>
        <v>20.149999999999999</v>
      </c>
      <c r="J32" s="5" t="s">
        <v>50</v>
      </c>
      <c r="K32" s="6">
        <v>69</v>
      </c>
      <c r="L32" s="6">
        <v>65</v>
      </c>
      <c r="M32" s="6">
        <v>14</v>
      </c>
      <c r="N32" s="6">
        <v>28.000000000000004</v>
      </c>
      <c r="O32">
        <v>19.399999999999999</v>
      </c>
      <c r="P32">
        <v>19.399999999999999</v>
      </c>
      <c r="Q32">
        <v>528</v>
      </c>
      <c r="R32">
        <v>486</v>
      </c>
      <c r="S32">
        <v>558</v>
      </c>
      <c r="T32">
        <v>513</v>
      </c>
      <c r="U32">
        <v>21.2</v>
      </c>
      <c r="V32">
        <v>21.3</v>
      </c>
      <c r="W32">
        <f t="shared" si="0"/>
        <v>1086</v>
      </c>
      <c r="X32">
        <f t="shared" si="1"/>
        <v>999</v>
      </c>
      <c r="Y32">
        <f t="shared" si="2"/>
        <v>20.399999999999999</v>
      </c>
      <c r="Z32">
        <f t="shared" si="3"/>
        <v>20.3</v>
      </c>
      <c r="AB32" s="5" t="s">
        <v>31</v>
      </c>
      <c r="AC32" s="6">
        <v>1052</v>
      </c>
      <c r="AD32" s="6">
        <v>1063</v>
      </c>
      <c r="AE32" s="6">
        <v>25.5</v>
      </c>
      <c r="AF32" s="6">
        <v>25.1</v>
      </c>
    </row>
    <row r="33" spans="1:32" x14ac:dyDescent="0.45">
      <c r="A33" s="5" t="s">
        <v>29</v>
      </c>
      <c r="B33" s="6">
        <v>1253</v>
      </c>
      <c r="C33" s="6">
        <v>1252</v>
      </c>
      <c r="D33" s="6">
        <v>21.4</v>
      </c>
      <c r="E33" s="6">
        <v>20.100000000000001</v>
      </c>
      <c r="F33">
        <f t="shared" si="4"/>
        <v>20.75</v>
      </c>
      <c r="J33" s="5" t="s">
        <v>30</v>
      </c>
      <c r="K33" s="6">
        <v>100</v>
      </c>
      <c r="L33" s="6">
        <v>100</v>
      </c>
      <c r="M33" s="6">
        <v>26</v>
      </c>
      <c r="N33" s="6">
        <v>23</v>
      </c>
      <c r="O33">
        <v>18</v>
      </c>
      <c r="P33">
        <v>17.8</v>
      </c>
      <c r="Q33">
        <v>553</v>
      </c>
      <c r="R33">
        <v>566</v>
      </c>
      <c r="S33">
        <v>563</v>
      </c>
      <c r="T33">
        <v>574</v>
      </c>
      <c r="U33">
        <v>18.100000000000001</v>
      </c>
      <c r="V33">
        <v>18</v>
      </c>
      <c r="W33">
        <f t="shared" si="0"/>
        <v>1116</v>
      </c>
      <c r="X33">
        <f t="shared" si="1"/>
        <v>1140</v>
      </c>
      <c r="Y33">
        <f t="shared" si="2"/>
        <v>17.8</v>
      </c>
      <c r="Z33">
        <f t="shared" si="3"/>
        <v>17.7</v>
      </c>
      <c r="AB33" s="5" t="s">
        <v>32</v>
      </c>
      <c r="AC33" s="6">
        <v>1056</v>
      </c>
      <c r="AD33" s="6">
        <v>1094</v>
      </c>
      <c r="AE33" s="6">
        <v>23.9</v>
      </c>
      <c r="AF33" s="6">
        <v>23.7</v>
      </c>
    </row>
    <row r="34" spans="1:32" x14ac:dyDescent="0.45">
      <c r="A34" s="5" t="s">
        <v>30</v>
      </c>
      <c r="B34" s="6">
        <v>1116</v>
      </c>
      <c r="C34" s="6">
        <v>1140</v>
      </c>
      <c r="D34" s="6">
        <v>17.8</v>
      </c>
      <c r="E34" s="6">
        <v>17.7</v>
      </c>
      <c r="F34">
        <f t="shared" si="4"/>
        <v>17.75</v>
      </c>
      <c r="J34" s="5" t="s">
        <v>37</v>
      </c>
      <c r="K34" s="6">
        <v>75</v>
      </c>
      <c r="L34" s="6">
        <v>100</v>
      </c>
      <c r="M34" s="6">
        <v>12</v>
      </c>
      <c r="N34" s="9">
        <v>18</v>
      </c>
      <c r="O34">
        <v>21.6</v>
      </c>
      <c r="P34">
        <v>20.3</v>
      </c>
      <c r="Q34">
        <v>570</v>
      </c>
      <c r="R34">
        <v>547</v>
      </c>
      <c r="S34">
        <v>578</v>
      </c>
      <c r="T34">
        <v>552</v>
      </c>
      <c r="U34">
        <v>22.5</v>
      </c>
      <c r="V34">
        <v>20.8</v>
      </c>
      <c r="W34">
        <f t="shared" si="0"/>
        <v>1149</v>
      </c>
      <c r="X34">
        <f t="shared" si="1"/>
        <v>1099</v>
      </c>
      <c r="Y34">
        <f t="shared" si="2"/>
        <v>22</v>
      </c>
      <c r="Z34">
        <f t="shared" si="3"/>
        <v>20.3</v>
      </c>
      <c r="AB34" s="5" t="s">
        <v>33</v>
      </c>
      <c r="AC34" s="6">
        <v>1138</v>
      </c>
      <c r="AD34" s="6">
        <v>1092</v>
      </c>
      <c r="AE34" s="6">
        <v>19.7</v>
      </c>
      <c r="AF34" s="6">
        <v>19.399999999999999</v>
      </c>
    </row>
    <row r="35" spans="1:32" x14ac:dyDescent="0.45">
      <c r="A35" s="5" t="s">
        <v>31</v>
      </c>
      <c r="B35" s="6">
        <v>1052</v>
      </c>
      <c r="C35" s="6">
        <v>1063</v>
      </c>
      <c r="D35" s="6">
        <v>25.5</v>
      </c>
      <c r="E35" s="6">
        <v>25.1</v>
      </c>
      <c r="F35">
        <f t="shared" si="4"/>
        <v>25.3</v>
      </c>
      <c r="J35" s="5" t="s">
        <v>33</v>
      </c>
      <c r="K35" s="6">
        <v>66</v>
      </c>
      <c r="L35" s="6">
        <v>67</v>
      </c>
      <c r="M35" s="6">
        <v>11</v>
      </c>
      <c r="N35" s="9">
        <v>16</v>
      </c>
      <c r="O35">
        <v>19.399999999999999</v>
      </c>
      <c r="P35">
        <v>19.100000000000001</v>
      </c>
      <c r="Q35">
        <v>561</v>
      </c>
      <c r="R35">
        <v>540</v>
      </c>
      <c r="S35">
        <v>577</v>
      </c>
      <c r="T35">
        <v>552</v>
      </c>
      <c r="U35">
        <v>20.399999999999999</v>
      </c>
      <c r="V35">
        <v>20.100000000000001</v>
      </c>
      <c r="W35">
        <f t="shared" si="0"/>
        <v>1138</v>
      </c>
      <c r="X35">
        <f t="shared" si="1"/>
        <v>1092</v>
      </c>
      <c r="Y35">
        <f t="shared" si="2"/>
        <v>19.7</v>
      </c>
      <c r="Z35">
        <f t="shared" si="3"/>
        <v>19.399999999999999</v>
      </c>
      <c r="AB35" s="5" t="s">
        <v>34</v>
      </c>
      <c r="AC35" s="6">
        <v>1052</v>
      </c>
      <c r="AD35" s="6">
        <v>1068</v>
      </c>
      <c r="AE35" s="6">
        <v>24.2</v>
      </c>
      <c r="AF35" s="6">
        <v>24.5</v>
      </c>
    </row>
    <row r="36" spans="1:32" x14ac:dyDescent="0.45">
      <c r="A36" s="5" t="s">
        <v>32</v>
      </c>
      <c r="B36" s="6">
        <v>1056</v>
      </c>
      <c r="C36" s="6">
        <v>1094</v>
      </c>
      <c r="D36" s="6">
        <v>23.9</v>
      </c>
      <c r="E36" s="6">
        <v>23.7</v>
      </c>
      <c r="F36">
        <f t="shared" si="4"/>
        <v>23.799999999999997</v>
      </c>
      <c r="J36" s="5" t="s">
        <v>28</v>
      </c>
      <c r="K36" s="6">
        <v>100</v>
      </c>
      <c r="L36" s="6">
        <v>100</v>
      </c>
      <c r="M36" s="6">
        <v>10</v>
      </c>
      <c r="N36" s="9">
        <v>10</v>
      </c>
      <c r="O36">
        <v>20.2</v>
      </c>
      <c r="P36">
        <v>19.899999999999999</v>
      </c>
      <c r="Q36">
        <v>591</v>
      </c>
      <c r="R36">
        <v>592</v>
      </c>
      <c r="S36">
        <v>605</v>
      </c>
      <c r="T36">
        <v>606</v>
      </c>
      <c r="U36">
        <v>21</v>
      </c>
      <c r="V36">
        <v>20.7</v>
      </c>
      <c r="W36">
        <f t="shared" si="0"/>
        <v>1196</v>
      </c>
      <c r="X36">
        <f t="shared" si="1"/>
        <v>1198</v>
      </c>
      <c r="Y36">
        <f t="shared" si="2"/>
        <v>20.3</v>
      </c>
      <c r="Z36">
        <f t="shared" si="3"/>
        <v>20</v>
      </c>
      <c r="AB36" s="5" t="s">
        <v>35</v>
      </c>
      <c r="AC36" s="6">
        <v>1081</v>
      </c>
      <c r="AD36" s="6">
        <v>1097</v>
      </c>
      <c r="AE36" s="6">
        <v>19.100000000000001</v>
      </c>
      <c r="AF36" s="6">
        <v>19.100000000000001</v>
      </c>
    </row>
    <row r="37" spans="1:32" x14ac:dyDescent="0.45">
      <c r="A37" s="5" t="s">
        <v>33</v>
      </c>
      <c r="B37" s="6">
        <v>1138</v>
      </c>
      <c r="C37" s="6">
        <v>1092</v>
      </c>
      <c r="D37" s="6">
        <v>19.7</v>
      </c>
      <c r="E37" s="6">
        <v>19.399999999999999</v>
      </c>
      <c r="F37">
        <f t="shared" si="4"/>
        <v>19.549999999999997</v>
      </c>
      <c r="J37" s="5" t="s">
        <v>38</v>
      </c>
      <c r="K37" s="6">
        <v>100</v>
      </c>
      <c r="L37" s="6">
        <v>100</v>
      </c>
      <c r="M37" s="6">
        <v>7</v>
      </c>
      <c r="N37" s="9">
        <v>8</v>
      </c>
      <c r="O37">
        <v>18.8</v>
      </c>
      <c r="P37">
        <v>18.8</v>
      </c>
      <c r="Q37">
        <v>517</v>
      </c>
      <c r="R37">
        <v>521</v>
      </c>
      <c r="S37">
        <v>530</v>
      </c>
      <c r="T37">
        <v>541</v>
      </c>
      <c r="U37">
        <v>20.100000000000001</v>
      </c>
      <c r="V37">
        <v>20.100000000000001</v>
      </c>
      <c r="W37">
        <f t="shared" si="0"/>
        <v>1047</v>
      </c>
      <c r="X37">
        <f t="shared" si="1"/>
        <v>1062</v>
      </c>
      <c r="Y37">
        <f t="shared" si="2"/>
        <v>19.399999999999999</v>
      </c>
      <c r="Z37">
        <f t="shared" si="3"/>
        <v>19.3</v>
      </c>
      <c r="AB37" s="5" t="s">
        <v>36</v>
      </c>
      <c r="AC37" s="6">
        <v>1256</v>
      </c>
      <c r="AD37" s="6">
        <v>1283</v>
      </c>
      <c r="AE37" s="6">
        <v>20.3</v>
      </c>
      <c r="AF37" s="6">
        <v>20.3</v>
      </c>
    </row>
    <row r="38" spans="1:32" x14ac:dyDescent="0.45">
      <c r="A38" s="5" t="s">
        <v>34</v>
      </c>
      <c r="B38" s="6">
        <v>1052</v>
      </c>
      <c r="C38" s="6">
        <v>1068</v>
      </c>
      <c r="D38" s="6">
        <v>24.2</v>
      </c>
      <c r="E38" s="6">
        <v>24.5</v>
      </c>
      <c r="F38">
        <f t="shared" si="4"/>
        <v>24.35</v>
      </c>
      <c r="J38" s="5" t="s">
        <v>2</v>
      </c>
      <c r="K38" s="6">
        <v>100</v>
      </c>
      <c r="L38" s="6">
        <v>100</v>
      </c>
      <c r="M38" s="6">
        <v>5</v>
      </c>
      <c r="N38" s="9">
        <v>6</v>
      </c>
      <c r="O38">
        <v>18.399999999999999</v>
      </c>
      <c r="P38">
        <v>18.3</v>
      </c>
      <c r="Q38">
        <v>572</v>
      </c>
      <c r="R38">
        <v>571</v>
      </c>
      <c r="S38">
        <v>593</v>
      </c>
      <c r="T38">
        <v>595</v>
      </c>
      <c r="U38">
        <v>19.7</v>
      </c>
      <c r="V38">
        <v>19.600000000000001</v>
      </c>
      <c r="W38">
        <f t="shared" si="0"/>
        <v>1165</v>
      </c>
      <c r="X38">
        <f t="shared" si="1"/>
        <v>1166</v>
      </c>
      <c r="Y38">
        <f t="shared" si="2"/>
        <v>19.2</v>
      </c>
      <c r="Z38">
        <f t="shared" si="3"/>
        <v>19.100000000000001</v>
      </c>
      <c r="AB38" s="5" t="s">
        <v>37</v>
      </c>
      <c r="AC38" s="6">
        <v>1149</v>
      </c>
      <c r="AD38" s="6">
        <v>1099</v>
      </c>
      <c r="AE38" s="6">
        <v>22</v>
      </c>
      <c r="AF38" s="6">
        <v>20.3</v>
      </c>
    </row>
    <row r="39" spans="1:32" x14ac:dyDescent="0.45">
      <c r="A39" s="5" t="s">
        <v>35</v>
      </c>
      <c r="B39" s="6">
        <v>1081</v>
      </c>
      <c r="C39" s="6">
        <v>1097</v>
      </c>
      <c r="D39" s="6">
        <v>19.100000000000001</v>
      </c>
      <c r="E39" s="6">
        <v>19.100000000000001</v>
      </c>
      <c r="F39">
        <f t="shared" si="4"/>
        <v>19.100000000000001</v>
      </c>
      <c r="J39" s="5" t="s">
        <v>44</v>
      </c>
      <c r="K39" s="6">
        <v>100</v>
      </c>
      <c r="L39" s="6">
        <v>100</v>
      </c>
      <c r="M39" s="6">
        <v>5</v>
      </c>
      <c r="N39" s="9">
        <v>6</v>
      </c>
      <c r="O39">
        <v>19.2</v>
      </c>
      <c r="P39">
        <v>19.100000000000001</v>
      </c>
      <c r="Q39">
        <v>604</v>
      </c>
      <c r="R39">
        <v>607</v>
      </c>
      <c r="S39">
        <v>623</v>
      </c>
      <c r="T39">
        <v>624</v>
      </c>
      <c r="U39">
        <v>20.100000000000001</v>
      </c>
      <c r="V39">
        <v>19.899999999999999</v>
      </c>
      <c r="W39">
        <f t="shared" si="0"/>
        <v>1228</v>
      </c>
      <c r="X39">
        <f t="shared" si="1"/>
        <v>1231</v>
      </c>
      <c r="Y39">
        <f t="shared" si="2"/>
        <v>19.8</v>
      </c>
      <c r="Z39">
        <f t="shared" si="3"/>
        <v>19.600000000000001</v>
      </c>
      <c r="AB39" s="5" t="s">
        <v>38</v>
      </c>
      <c r="AC39" s="6">
        <v>1047</v>
      </c>
      <c r="AD39" s="6">
        <v>1062</v>
      </c>
      <c r="AE39" s="6">
        <v>19.399999999999999</v>
      </c>
      <c r="AF39" s="6">
        <v>19.3</v>
      </c>
    </row>
    <row r="40" spans="1:32" x14ac:dyDescent="0.45">
      <c r="A40" s="5" t="s">
        <v>36</v>
      </c>
      <c r="B40" s="6">
        <v>1256</v>
      </c>
      <c r="C40" s="6">
        <v>1283</v>
      </c>
      <c r="D40" s="6">
        <v>20.3</v>
      </c>
      <c r="E40" s="6">
        <v>20.3</v>
      </c>
      <c r="F40">
        <f t="shared" si="4"/>
        <v>20.3</v>
      </c>
      <c r="J40" s="5" t="s">
        <v>5</v>
      </c>
      <c r="K40" s="6">
        <v>100</v>
      </c>
      <c r="L40" s="6">
        <v>100</v>
      </c>
      <c r="M40" s="6">
        <v>3</v>
      </c>
      <c r="N40" s="9">
        <v>5</v>
      </c>
      <c r="O40">
        <v>19</v>
      </c>
      <c r="P40">
        <v>18.899999999999999</v>
      </c>
      <c r="Q40">
        <v>594</v>
      </c>
      <c r="R40">
        <v>576</v>
      </c>
      <c r="S40">
        <v>614</v>
      </c>
      <c r="T40">
        <v>592</v>
      </c>
      <c r="U40">
        <v>19.7</v>
      </c>
      <c r="V40">
        <v>19.7</v>
      </c>
      <c r="W40">
        <f t="shared" si="0"/>
        <v>1208</v>
      </c>
      <c r="X40">
        <f t="shared" si="1"/>
        <v>1169</v>
      </c>
      <c r="Y40">
        <f t="shared" si="2"/>
        <v>19.399999999999999</v>
      </c>
      <c r="Z40">
        <f t="shared" si="3"/>
        <v>19.399999999999999</v>
      </c>
      <c r="AB40" s="5" t="s">
        <v>39</v>
      </c>
      <c r="AC40" s="6">
        <v>1108</v>
      </c>
      <c r="AD40" s="6">
        <v>1117</v>
      </c>
      <c r="AE40" s="6">
        <v>21.8</v>
      </c>
      <c r="AF40" s="6">
        <v>21.3</v>
      </c>
    </row>
    <row r="41" spans="1:32" x14ac:dyDescent="0.45">
      <c r="A41" s="5" t="s">
        <v>37</v>
      </c>
      <c r="B41" s="6">
        <v>1149</v>
      </c>
      <c r="C41" s="6">
        <v>1099</v>
      </c>
      <c r="D41" s="6">
        <v>22</v>
      </c>
      <c r="E41" s="6">
        <v>20.3</v>
      </c>
      <c r="F41">
        <f t="shared" si="4"/>
        <v>21.15</v>
      </c>
      <c r="J41" s="5" t="s">
        <v>20</v>
      </c>
      <c r="K41" s="6">
        <v>100</v>
      </c>
      <c r="L41" s="6">
        <v>100</v>
      </c>
      <c r="M41" s="6">
        <v>4</v>
      </c>
      <c r="N41" s="9">
        <v>4</v>
      </c>
      <c r="O41">
        <v>18.8</v>
      </c>
      <c r="P41">
        <v>18.5</v>
      </c>
      <c r="Q41">
        <v>586</v>
      </c>
      <c r="R41">
        <v>595</v>
      </c>
      <c r="S41">
        <v>611</v>
      </c>
      <c r="T41">
        <v>615</v>
      </c>
      <c r="U41">
        <v>19.8</v>
      </c>
      <c r="V41">
        <v>19.600000000000001</v>
      </c>
      <c r="W41">
        <f t="shared" si="0"/>
        <v>1198</v>
      </c>
      <c r="X41">
        <f t="shared" si="1"/>
        <v>1210</v>
      </c>
      <c r="Y41">
        <f t="shared" si="2"/>
        <v>19.5</v>
      </c>
      <c r="Z41">
        <f t="shared" si="3"/>
        <v>19.2</v>
      </c>
      <c r="AB41" s="5" t="s">
        <v>40</v>
      </c>
      <c r="AC41" s="6">
        <v>1071</v>
      </c>
      <c r="AD41" s="6">
        <v>1086</v>
      </c>
      <c r="AE41" s="6">
        <v>23.7</v>
      </c>
      <c r="AF41" s="6">
        <v>23.5</v>
      </c>
    </row>
    <row r="42" spans="1:32" x14ac:dyDescent="0.45">
      <c r="A42" s="5" t="s">
        <v>38</v>
      </c>
      <c r="B42" s="6">
        <v>1047</v>
      </c>
      <c r="C42" s="6">
        <v>1062</v>
      </c>
      <c r="D42" s="6">
        <v>19.399999999999999</v>
      </c>
      <c r="E42" s="6">
        <v>19.3</v>
      </c>
      <c r="F42">
        <f t="shared" si="4"/>
        <v>19.350000000000001</v>
      </c>
      <c r="J42" s="5" t="s">
        <v>18</v>
      </c>
      <c r="K42" s="6">
        <v>73</v>
      </c>
      <c r="L42" s="6">
        <v>71</v>
      </c>
      <c r="M42" s="6">
        <v>4</v>
      </c>
      <c r="N42" s="9">
        <v>4</v>
      </c>
      <c r="O42">
        <v>21.3</v>
      </c>
      <c r="P42">
        <v>21.1</v>
      </c>
      <c r="Q42">
        <v>628</v>
      </c>
      <c r="R42">
        <v>631</v>
      </c>
      <c r="S42">
        <v>632</v>
      </c>
      <c r="T42">
        <v>633</v>
      </c>
      <c r="U42">
        <v>22.3</v>
      </c>
      <c r="V42">
        <v>22.3</v>
      </c>
      <c r="W42">
        <f t="shared" si="0"/>
        <v>1260</v>
      </c>
      <c r="X42">
        <f t="shared" si="1"/>
        <v>1264</v>
      </c>
      <c r="Y42">
        <f t="shared" si="2"/>
        <v>21.7</v>
      </c>
      <c r="Z42">
        <f t="shared" si="3"/>
        <v>21.6</v>
      </c>
      <c r="AB42" s="5" t="s">
        <v>41</v>
      </c>
      <c r="AC42" s="6">
        <v>1062</v>
      </c>
      <c r="AD42" s="6">
        <v>1018</v>
      </c>
      <c r="AE42" s="6">
        <v>24</v>
      </c>
      <c r="AF42" s="6">
        <v>24.2</v>
      </c>
    </row>
    <row r="43" spans="1:32" x14ac:dyDescent="0.45">
      <c r="A43" s="5" t="s">
        <v>39</v>
      </c>
      <c r="B43" s="6">
        <v>1108</v>
      </c>
      <c r="C43" s="6">
        <v>1117</v>
      </c>
      <c r="D43" s="6">
        <v>21.8</v>
      </c>
      <c r="E43" s="6">
        <v>21.3</v>
      </c>
      <c r="F43">
        <f t="shared" si="4"/>
        <v>21.55</v>
      </c>
      <c r="J43" s="5" t="s">
        <v>19</v>
      </c>
      <c r="K43" s="6">
        <v>100</v>
      </c>
      <c r="L43" s="6">
        <v>100</v>
      </c>
      <c r="M43" s="6">
        <v>4</v>
      </c>
      <c r="N43" s="9">
        <v>4</v>
      </c>
      <c r="O43">
        <v>19.399999999999999</v>
      </c>
      <c r="P43">
        <v>19.7</v>
      </c>
      <c r="Q43">
        <v>616</v>
      </c>
      <c r="R43">
        <v>618</v>
      </c>
      <c r="S43">
        <v>631</v>
      </c>
      <c r="T43">
        <v>630</v>
      </c>
      <c r="U43">
        <v>20.5</v>
      </c>
      <c r="V43">
        <v>20.8</v>
      </c>
      <c r="W43">
        <f t="shared" si="0"/>
        <v>1247</v>
      </c>
      <c r="X43">
        <f t="shared" si="1"/>
        <v>1248</v>
      </c>
      <c r="Y43">
        <f t="shared" si="2"/>
        <v>20</v>
      </c>
      <c r="Z43">
        <f t="shared" si="3"/>
        <v>20.2</v>
      </c>
      <c r="AB43" s="5" t="s">
        <v>42</v>
      </c>
      <c r="AC43" s="6">
        <v>1064</v>
      </c>
      <c r="AD43" s="6">
        <v>1043</v>
      </c>
      <c r="AE43" s="6">
        <v>18.7</v>
      </c>
      <c r="AF43" s="6">
        <v>18.3</v>
      </c>
    </row>
    <row r="44" spans="1:32" x14ac:dyDescent="0.45">
      <c r="A44" s="5" t="s">
        <v>40</v>
      </c>
      <c r="B44" s="6">
        <v>1071</v>
      </c>
      <c r="C44" s="6">
        <v>1086</v>
      </c>
      <c r="D44" s="6">
        <v>23.7</v>
      </c>
      <c r="E44" s="6">
        <v>23.5</v>
      </c>
      <c r="F44">
        <f t="shared" si="4"/>
        <v>23.6</v>
      </c>
      <c r="J44" s="5" t="s">
        <v>46</v>
      </c>
      <c r="K44" s="6">
        <v>100</v>
      </c>
      <c r="L44" s="6">
        <v>100</v>
      </c>
      <c r="M44" s="6">
        <v>3</v>
      </c>
      <c r="N44" s="9">
        <v>4</v>
      </c>
      <c r="O44">
        <v>19.899999999999999</v>
      </c>
      <c r="P44">
        <v>19.899999999999999</v>
      </c>
      <c r="Q44">
        <v>614</v>
      </c>
      <c r="R44">
        <v>612</v>
      </c>
      <c r="S44">
        <v>624</v>
      </c>
      <c r="T44">
        <v>618</v>
      </c>
      <c r="U44">
        <v>20.8</v>
      </c>
      <c r="V44">
        <v>20.9</v>
      </c>
      <c r="W44">
        <f t="shared" si="0"/>
        <v>1238</v>
      </c>
      <c r="X44">
        <f t="shared" si="1"/>
        <v>1230</v>
      </c>
      <c r="Y44">
        <f t="shared" si="2"/>
        <v>20.3</v>
      </c>
      <c r="Z44">
        <f t="shared" si="3"/>
        <v>20.399999999999999</v>
      </c>
      <c r="AB44" s="5" t="s">
        <v>43</v>
      </c>
      <c r="AC44" s="6">
        <v>1216</v>
      </c>
      <c r="AD44" s="6">
        <v>1240</v>
      </c>
      <c r="AE44" s="6">
        <v>21.8</v>
      </c>
      <c r="AF44" s="6">
        <v>21.9</v>
      </c>
    </row>
    <row r="45" spans="1:32" x14ac:dyDescent="0.45">
      <c r="A45" s="5" t="s">
        <v>41</v>
      </c>
      <c r="B45" s="6">
        <v>1062</v>
      </c>
      <c r="C45" s="6">
        <v>1018</v>
      </c>
      <c r="D45" s="6">
        <v>24</v>
      </c>
      <c r="E45" s="6">
        <v>24.2</v>
      </c>
      <c r="F45">
        <f t="shared" si="4"/>
        <v>24.1</v>
      </c>
      <c r="J45" s="5" t="s">
        <v>25</v>
      </c>
      <c r="K45" s="6">
        <v>100</v>
      </c>
      <c r="L45" s="6">
        <v>99</v>
      </c>
      <c r="M45" s="6">
        <v>3</v>
      </c>
      <c r="N45" s="9">
        <v>4</v>
      </c>
      <c r="O45">
        <v>21.5</v>
      </c>
      <c r="P45">
        <v>21.4</v>
      </c>
      <c r="Q45">
        <v>651</v>
      </c>
      <c r="R45">
        <v>655</v>
      </c>
      <c r="S45">
        <v>644</v>
      </c>
      <c r="T45">
        <v>643</v>
      </c>
      <c r="U45">
        <v>21.8</v>
      </c>
      <c r="V45">
        <v>21.7</v>
      </c>
      <c r="W45">
        <f t="shared" si="0"/>
        <v>1295</v>
      </c>
      <c r="X45">
        <f t="shared" si="1"/>
        <v>1298</v>
      </c>
      <c r="Y45">
        <f t="shared" si="2"/>
        <v>21.5</v>
      </c>
      <c r="Z45">
        <f t="shared" si="3"/>
        <v>21.3</v>
      </c>
      <c r="AB45" s="5" t="s">
        <v>44</v>
      </c>
      <c r="AC45" s="6">
        <v>1228</v>
      </c>
      <c r="AD45" s="6">
        <v>1231</v>
      </c>
      <c r="AE45" s="6">
        <v>19.8</v>
      </c>
      <c r="AF45" s="6">
        <v>19.600000000000001</v>
      </c>
    </row>
    <row r="46" spans="1:32" x14ac:dyDescent="0.45">
      <c r="A46" s="5" t="s">
        <v>42</v>
      </c>
      <c r="B46" s="6">
        <v>1064</v>
      </c>
      <c r="C46" s="6">
        <v>1043</v>
      </c>
      <c r="D46" s="6">
        <v>18.7</v>
      </c>
      <c r="E46" s="6">
        <v>18.3</v>
      </c>
      <c r="F46">
        <f t="shared" si="4"/>
        <v>18.5</v>
      </c>
      <c r="J46" s="5" t="s">
        <v>27</v>
      </c>
      <c r="K46" s="6">
        <v>100</v>
      </c>
      <c r="L46" s="6">
        <v>100</v>
      </c>
      <c r="M46" s="6">
        <v>3</v>
      </c>
      <c r="N46" s="9">
        <v>4</v>
      </c>
      <c r="O46">
        <v>19.899999999999999</v>
      </c>
      <c r="P46">
        <v>19.7</v>
      </c>
      <c r="Q46">
        <v>631</v>
      </c>
      <c r="R46">
        <v>629</v>
      </c>
      <c r="S46">
        <v>640</v>
      </c>
      <c r="T46">
        <v>633</v>
      </c>
      <c r="U46">
        <v>20.8</v>
      </c>
      <c r="V46">
        <v>20.5</v>
      </c>
      <c r="W46">
        <f t="shared" si="0"/>
        <v>1271</v>
      </c>
      <c r="X46">
        <f t="shared" si="1"/>
        <v>1262</v>
      </c>
      <c r="Y46">
        <f t="shared" si="2"/>
        <v>20.399999999999999</v>
      </c>
      <c r="Z46">
        <f t="shared" si="3"/>
        <v>20</v>
      </c>
      <c r="AB46" s="5" t="s">
        <v>45</v>
      </c>
      <c r="AC46" s="6">
        <v>1020</v>
      </c>
      <c r="AD46" s="6">
        <v>1032</v>
      </c>
      <c r="AE46" s="6">
        <v>20.7</v>
      </c>
      <c r="AF46" s="6">
        <v>20.6</v>
      </c>
    </row>
    <row r="47" spans="1:32" x14ac:dyDescent="0.45">
      <c r="A47" s="5" t="s">
        <v>43</v>
      </c>
      <c r="B47" s="6">
        <v>1216</v>
      </c>
      <c r="C47" s="6">
        <v>1240</v>
      </c>
      <c r="D47" s="6">
        <v>21.8</v>
      </c>
      <c r="E47" s="6">
        <v>21.9</v>
      </c>
      <c r="F47">
        <f t="shared" si="4"/>
        <v>21.85</v>
      </c>
      <c r="J47" s="5" t="s">
        <v>52</v>
      </c>
      <c r="K47" s="6">
        <v>100</v>
      </c>
      <c r="L47" s="6">
        <v>100</v>
      </c>
      <c r="M47" s="6">
        <v>3</v>
      </c>
      <c r="N47" s="9">
        <v>3</v>
      </c>
      <c r="O47">
        <v>19.8</v>
      </c>
      <c r="P47">
        <v>19.7</v>
      </c>
      <c r="Q47">
        <v>604</v>
      </c>
      <c r="R47">
        <v>625</v>
      </c>
      <c r="S47">
        <v>626</v>
      </c>
      <c r="T47">
        <v>633</v>
      </c>
      <c r="U47">
        <v>20.8</v>
      </c>
      <c r="V47">
        <v>20.6</v>
      </c>
      <c r="W47">
        <f t="shared" si="0"/>
        <v>1230</v>
      </c>
      <c r="X47">
        <f t="shared" si="1"/>
        <v>1258</v>
      </c>
      <c r="Y47">
        <f t="shared" si="2"/>
        <v>20.2</v>
      </c>
      <c r="Z47">
        <f t="shared" si="3"/>
        <v>20</v>
      </c>
      <c r="AB47" s="5" t="s">
        <v>46</v>
      </c>
      <c r="AC47" s="6">
        <v>1238</v>
      </c>
      <c r="AD47" s="6">
        <v>1230</v>
      </c>
      <c r="AE47" s="6">
        <v>20.3</v>
      </c>
      <c r="AF47" s="6">
        <v>20.399999999999999</v>
      </c>
    </row>
    <row r="48" spans="1:32" x14ac:dyDescent="0.45">
      <c r="A48" s="5" t="s">
        <v>44</v>
      </c>
      <c r="B48" s="6">
        <v>1228</v>
      </c>
      <c r="C48" s="6">
        <v>1231</v>
      </c>
      <c r="D48" s="6">
        <v>19.8</v>
      </c>
      <c r="E48" s="6">
        <v>19.600000000000001</v>
      </c>
      <c r="F48">
        <f t="shared" si="4"/>
        <v>19.700000000000003</v>
      </c>
      <c r="J48" s="5" t="s">
        <v>51</v>
      </c>
      <c r="K48" s="6">
        <v>100</v>
      </c>
      <c r="L48" s="6">
        <v>100</v>
      </c>
      <c r="M48" s="6">
        <v>3</v>
      </c>
      <c r="N48" s="9">
        <v>3</v>
      </c>
      <c r="O48">
        <v>20.399999999999999</v>
      </c>
      <c r="P48">
        <v>20.3</v>
      </c>
      <c r="Q48">
        <v>649</v>
      </c>
      <c r="R48">
        <v>653</v>
      </c>
      <c r="S48">
        <v>642</v>
      </c>
      <c r="T48">
        <v>641</v>
      </c>
      <c r="U48">
        <v>20.6</v>
      </c>
      <c r="V48">
        <v>20.6</v>
      </c>
      <c r="W48">
        <f t="shared" si="0"/>
        <v>1291</v>
      </c>
      <c r="X48">
        <f t="shared" si="1"/>
        <v>1294</v>
      </c>
      <c r="Y48">
        <f t="shared" si="2"/>
        <v>20.5</v>
      </c>
      <c r="Z48">
        <f t="shared" si="3"/>
        <v>20.5</v>
      </c>
      <c r="AB48" s="5" t="s">
        <v>47</v>
      </c>
      <c r="AC48" s="6">
        <v>1114</v>
      </c>
      <c r="AD48" s="6">
        <v>1119</v>
      </c>
      <c r="AE48" s="6">
        <v>23.6</v>
      </c>
      <c r="AF48" s="6">
        <v>24.1</v>
      </c>
    </row>
    <row r="49" spans="1:32" x14ac:dyDescent="0.45">
      <c r="A49" s="5" t="s">
        <v>45</v>
      </c>
      <c r="B49" s="6">
        <v>1020</v>
      </c>
      <c r="C49" s="6">
        <v>1032</v>
      </c>
      <c r="D49" s="6">
        <v>20.7</v>
      </c>
      <c r="E49" s="6">
        <v>20.6</v>
      </c>
      <c r="F49">
        <f t="shared" si="4"/>
        <v>20.65</v>
      </c>
      <c r="J49" s="5" t="s">
        <v>43</v>
      </c>
      <c r="K49" s="6">
        <v>80</v>
      </c>
      <c r="L49" s="6">
        <v>77</v>
      </c>
      <c r="M49" s="6">
        <v>3</v>
      </c>
      <c r="N49" s="9">
        <v>3</v>
      </c>
      <c r="O49">
        <v>21.5</v>
      </c>
      <c r="P49">
        <v>21.6</v>
      </c>
      <c r="Q49">
        <v>603</v>
      </c>
      <c r="R49">
        <v>618</v>
      </c>
      <c r="S49">
        <v>612</v>
      </c>
      <c r="T49">
        <v>622</v>
      </c>
      <c r="U49">
        <v>22.3</v>
      </c>
      <c r="V49">
        <v>22.4</v>
      </c>
      <c r="W49">
        <f t="shared" si="0"/>
        <v>1216</v>
      </c>
      <c r="X49">
        <f t="shared" si="1"/>
        <v>1240</v>
      </c>
      <c r="Y49">
        <f t="shared" si="2"/>
        <v>21.8</v>
      </c>
      <c r="Z49">
        <f t="shared" si="3"/>
        <v>21.9</v>
      </c>
      <c r="AB49" s="5" t="s">
        <v>48</v>
      </c>
      <c r="AC49" s="6">
        <v>1102</v>
      </c>
      <c r="AD49" s="6">
        <v>1117</v>
      </c>
      <c r="AE49" s="6">
        <v>23.8</v>
      </c>
      <c r="AF49" s="6">
        <v>23.9</v>
      </c>
    </row>
    <row r="50" spans="1:32" x14ac:dyDescent="0.45">
      <c r="A50" s="5" t="s">
        <v>46</v>
      </c>
      <c r="B50" s="6">
        <v>1238</v>
      </c>
      <c r="C50" s="6">
        <v>1230</v>
      </c>
      <c r="D50" s="6">
        <v>20.3</v>
      </c>
      <c r="E50" s="6">
        <v>20.399999999999999</v>
      </c>
      <c r="F50">
        <f t="shared" si="4"/>
        <v>20.350000000000001</v>
      </c>
      <c r="J50" s="5" t="s">
        <v>29</v>
      </c>
      <c r="K50" s="6">
        <v>84</v>
      </c>
      <c r="L50" s="6">
        <v>100</v>
      </c>
      <c r="M50" s="6">
        <v>3</v>
      </c>
      <c r="N50" s="9">
        <v>3</v>
      </c>
      <c r="O50">
        <v>20.9</v>
      </c>
      <c r="P50">
        <v>19.8</v>
      </c>
      <c r="Q50">
        <v>625</v>
      </c>
      <c r="R50">
        <v>623</v>
      </c>
      <c r="S50">
        <v>629</v>
      </c>
      <c r="T50">
        <v>629</v>
      </c>
      <c r="U50">
        <v>21.9</v>
      </c>
      <c r="V50">
        <v>20.399999999999999</v>
      </c>
      <c r="W50">
        <f t="shared" si="0"/>
        <v>1253</v>
      </c>
      <c r="X50">
        <f t="shared" si="1"/>
        <v>1252</v>
      </c>
      <c r="Y50">
        <f t="shared" si="2"/>
        <v>21.4</v>
      </c>
      <c r="Z50">
        <f t="shared" si="3"/>
        <v>20.100000000000001</v>
      </c>
      <c r="AB50" s="5" t="s">
        <v>49</v>
      </c>
      <c r="AC50" s="6">
        <v>1075</v>
      </c>
      <c r="AD50" s="6">
        <v>1081</v>
      </c>
      <c r="AE50" s="6">
        <v>21.9</v>
      </c>
      <c r="AF50" s="6">
        <v>22.2</v>
      </c>
    </row>
    <row r="51" spans="1:32" x14ac:dyDescent="0.45">
      <c r="A51" s="5" t="s">
        <v>47</v>
      </c>
      <c r="B51" s="6">
        <v>1114</v>
      </c>
      <c r="C51" s="6">
        <v>1119</v>
      </c>
      <c r="D51" s="6">
        <v>23.6</v>
      </c>
      <c r="E51" s="6">
        <v>24.1</v>
      </c>
      <c r="F51">
        <f t="shared" si="4"/>
        <v>23.85</v>
      </c>
      <c r="J51" s="5" t="s">
        <v>17</v>
      </c>
      <c r="K51" s="6">
        <v>67</v>
      </c>
      <c r="L51" s="6">
        <v>68</v>
      </c>
      <c r="M51" s="6">
        <v>2</v>
      </c>
      <c r="N51" s="9">
        <v>3</v>
      </c>
      <c r="O51">
        <v>21.3</v>
      </c>
      <c r="P51">
        <v>21.2</v>
      </c>
      <c r="Q51">
        <v>635</v>
      </c>
      <c r="R51">
        <v>631</v>
      </c>
      <c r="S51">
        <v>641</v>
      </c>
      <c r="T51">
        <v>634</v>
      </c>
      <c r="U51">
        <v>22.6</v>
      </c>
      <c r="V51">
        <v>22.5</v>
      </c>
      <c r="W51">
        <f t="shared" si="0"/>
        <v>1275</v>
      </c>
      <c r="X51">
        <f t="shared" si="1"/>
        <v>1265</v>
      </c>
      <c r="Y51">
        <f t="shared" si="2"/>
        <v>21.9</v>
      </c>
      <c r="Z51">
        <f t="shared" si="3"/>
        <v>21.8</v>
      </c>
      <c r="AB51" s="5" t="s">
        <v>50</v>
      </c>
      <c r="AC51" s="6">
        <v>1086</v>
      </c>
      <c r="AD51" s="6">
        <v>999</v>
      </c>
      <c r="AE51" s="6">
        <v>20.399999999999999</v>
      </c>
      <c r="AF51" s="6">
        <v>20.3</v>
      </c>
    </row>
    <row r="52" spans="1:32" x14ac:dyDescent="0.45">
      <c r="A52" s="5" t="s">
        <v>48</v>
      </c>
      <c r="B52" s="6">
        <v>1102</v>
      </c>
      <c r="C52" s="6">
        <v>1117</v>
      </c>
      <c r="D52" s="6">
        <v>23.8</v>
      </c>
      <c r="E52" s="6">
        <v>23.9</v>
      </c>
      <c r="F52">
        <f t="shared" si="4"/>
        <v>23.85</v>
      </c>
      <c r="J52" s="5" t="s">
        <v>26</v>
      </c>
      <c r="K52" s="6">
        <v>100</v>
      </c>
      <c r="L52" s="6">
        <v>100</v>
      </c>
      <c r="M52" s="6">
        <v>2</v>
      </c>
      <c r="N52" s="9">
        <v>3</v>
      </c>
      <c r="O52">
        <v>18.100000000000001</v>
      </c>
      <c r="P52">
        <v>18.100000000000001</v>
      </c>
      <c r="Q52">
        <v>607</v>
      </c>
      <c r="R52">
        <v>606</v>
      </c>
      <c r="S52">
        <v>634</v>
      </c>
      <c r="T52">
        <v>630</v>
      </c>
      <c r="U52">
        <v>18.8</v>
      </c>
      <c r="V52">
        <v>18.899999999999999</v>
      </c>
      <c r="W52">
        <f t="shared" si="0"/>
        <v>1242</v>
      </c>
      <c r="X52">
        <f t="shared" si="1"/>
        <v>1236</v>
      </c>
      <c r="Y52">
        <f t="shared" si="2"/>
        <v>18.600000000000001</v>
      </c>
      <c r="Z52">
        <f t="shared" si="3"/>
        <v>18.600000000000001</v>
      </c>
      <c r="AB52" s="5" t="s">
        <v>51</v>
      </c>
      <c r="AC52" s="6">
        <v>1291</v>
      </c>
      <c r="AD52" s="6">
        <v>1294</v>
      </c>
      <c r="AE52" s="6">
        <v>20.5</v>
      </c>
      <c r="AF52" s="6">
        <v>20.5</v>
      </c>
    </row>
    <row r="53" spans="1:32" x14ac:dyDescent="0.45">
      <c r="A53" s="5" t="s">
        <v>49</v>
      </c>
      <c r="B53" s="6">
        <v>1075</v>
      </c>
      <c r="C53" s="6">
        <v>1081</v>
      </c>
      <c r="D53" s="6">
        <v>21.9</v>
      </c>
      <c r="E53" s="6">
        <v>22.2</v>
      </c>
      <c r="F53">
        <f t="shared" si="4"/>
        <v>22.049999999999997</v>
      </c>
      <c r="J53" s="5" t="s">
        <v>36</v>
      </c>
      <c r="K53" s="6">
        <v>98</v>
      </c>
      <c r="L53" s="6">
        <v>98</v>
      </c>
      <c r="M53" s="6">
        <v>2</v>
      </c>
      <c r="N53" s="9">
        <v>2</v>
      </c>
      <c r="O53">
        <v>20.399999999999999</v>
      </c>
      <c r="P53">
        <v>20.3</v>
      </c>
      <c r="Q53">
        <v>621</v>
      </c>
      <c r="R53">
        <v>643</v>
      </c>
      <c r="S53">
        <v>635</v>
      </c>
      <c r="T53">
        <v>640</v>
      </c>
      <c r="U53">
        <v>20.5</v>
      </c>
      <c r="V53">
        <v>20.7</v>
      </c>
      <c r="W53">
        <f t="shared" si="0"/>
        <v>1256</v>
      </c>
      <c r="X53">
        <f t="shared" si="1"/>
        <v>1283</v>
      </c>
      <c r="Y53">
        <f t="shared" si="2"/>
        <v>20.3</v>
      </c>
      <c r="Z53">
        <f t="shared" si="3"/>
        <v>20.3</v>
      </c>
      <c r="AB53" s="5" t="s">
        <v>52</v>
      </c>
      <c r="AC53" s="6">
        <v>1230</v>
      </c>
      <c r="AD53" s="6">
        <v>1258</v>
      </c>
      <c r="AE53" s="6">
        <v>20.2</v>
      </c>
      <c r="AF53" s="6">
        <v>20</v>
      </c>
    </row>
    <row r="54" spans="1:32" x14ac:dyDescent="0.45">
      <c r="A54" s="5" t="s">
        <v>50</v>
      </c>
      <c r="B54" s="6">
        <v>1086</v>
      </c>
      <c r="C54" s="6">
        <v>999</v>
      </c>
      <c r="D54" s="6">
        <v>20.399999999999999</v>
      </c>
      <c r="E54" s="6">
        <v>20.3</v>
      </c>
      <c r="F54">
        <f t="shared" si="4"/>
        <v>20.350000000000001</v>
      </c>
    </row>
    <row r="55" spans="1:32" x14ac:dyDescent="0.45">
      <c r="A55" s="5" t="s">
        <v>51</v>
      </c>
      <c r="B55" s="6">
        <v>1291</v>
      </c>
      <c r="C55" s="6">
        <v>1294</v>
      </c>
      <c r="D55" s="6">
        <v>20.5</v>
      </c>
      <c r="E55" s="6">
        <v>20.5</v>
      </c>
      <c r="F55">
        <f t="shared" si="4"/>
        <v>20.5</v>
      </c>
    </row>
    <row r="56" spans="1:32" x14ac:dyDescent="0.45">
      <c r="A56" s="5" t="s">
        <v>52</v>
      </c>
      <c r="B56" s="6">
        <v>1230</v>
      </c>
      <c r="C56" s="6">
        <v>1258</v>
      </c>
      <c r="D56" s="6">
        <v>20.2</v>
      </c>
      <c r="E56" s="6">
        <v>20</v>
      </c>
      <c r="F56">
        <f t="shared" si="4"/>
        <v>20.100000000000001</v>
      </c>
    </row>
    <row r="57" spans="1:32" x14ac:dyDescent="0.45">
      <c r="A57" s="5" t="s">
        <v>68</v>
      </c>
      <c r="B57" s="6">
        <v>57431</v>
      </c>
      <c r="C57" s="6">
        <v>57325</v>
      </c>
      <c r="D57" s="6">
        <v>1097.5</v>
      </c>
      <c r="E57" s="6">
        <v>1095.8</v>
      </c>
    </row>
  </sheetData>
  <sortState xmlns:xlrd2="http://schemas.microsoft.com/office/spreadsheetml/2017/richdata2" ref="J3:N53">
    <sortCondition descending="1" ref="N3:N53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A8D9E-2F47-49DB-8DF2-53E914247D48}">
  <dimension ref="A1:M103"/>
  <sheetViews>
    <sheetView workbookViewId="0">
      <selection activeCell="F1" sqref="F1"/>
    </sheetView>
  </sheetViews>
  <sheetFormatPr defaultRowHeight="14.25" x14ac:dyDescent="0.45"/>
  <sheetData>
    <row r="1" spans="1:13" x14ac:dyDescent="0.45">
      <c r="B1" t="s">
        <v>0</v>
      </c>
      <c r="C1" t="s">
        <v>82</v>
      </c>
      <c r="D1" t="s">
        <v>83</v>
      </c>
      <c r="E1" t="s">
        <v>84</v>
      </c>
      <c r="F1" t="s">
        <v>85</v>
      </c>
      <c r="G1" t="s">
        <v>86</v>
      </c>
      <c r="H1" t="s">
        <v>87</v>
      </c>
      <c r="I1" t="s">
        <v>88</v>
      </c>
      <c r="J1" t="s">
        <v>89</v>
      </c>
      <c r="K1" t="s">
        <v>90</v>
      </c>
      <c r="L1" t="s">
        <v>91</v>
      </c>
      <c r="M1" t="s">
        <v>81</v>
      </c>
    </row>
    <row r="2" spans="1:13" x14ac:dyDescent="0.45">
      <c r="A2">
        <v>0</v>
      </c>
      <c r="B2" t="s">
        <v>2</v>
      </c>
      <c r="C2">
        <v>100</v>
      </c>
      <c r="D2">
        <v>18.899999999999999</v>
      </c>
      <c r="E2">
        <v>18.399999999999999</v>
      </c>
      <c r="F2">
        <v>19.7</v>
      </c>
      <c r="G2">
        <v>19.399999999999999</v>
      </c>
      <c r="H2">
        <v>19.2</v>
      </c>
      <c r="I2">
        <v>5</v>
      </c>
      <c r="J2">
        <v>593</v>
      </c>
      <c r="K2">
        <v>572</v>
      </c>
      <c r="L2">
        <v>1165</v>
      </c>
      <c r="M2">
        <v>2017</v>
      </c>
    </row>
    <row r="3" spans="1:13" x14ac:dyDescent="0.45">
      <c r="A3">
        <v>1</v>
      </c>
      <c r="B3" t="s">
        <v>3</v>
      </c>
      <c r="C3">
        <v>65</v>
      </c>
      <c r="D3">
        <v>18.7</v>
      </c>
      <c r="E3">
        <v>19.8</v>
      </c>
      <c r="F3">
        <v>20.399999999999999</v>
      </c>
      <c r="G3">
        <v>19.899999999999999</v>
      </c>
      <c r="H3">
        <v>19.8</v>
      </c>
      <c r="I3">
        <v>38</v>
      </c>
      <c r="J3">
        <v>547</v>
      </c>
      <c r="K3">
        <v>533</v>
      </c>
      <c r="L3">
        <v>1080</v>
      </c>
      <c r="M3">
        <v>2017</v>
      </c>
    </row>
    <row r="4" spans="1:13" x14ac:dyDescent="0.45">
      <c r="A4">
        <v>2</v>
      </c>
      <c r="B4" t="s">
        <v>4</v>
      </c>
      <c r="C4">
        <v>62</v>
      </c>
      <c r="D4">
        <v>18.600000000000001</v>
      </c>
      <c r="E4">
        <v>19.8</v>
      </c>
      <c r="F4">
        <v>20.100000000000001</v>
      </c>
      <c r="G4">
        <v>19.8</v>
      </c>
      <c r="H4">
        <v>19.7</v>
      </c>
      <c r="I4">
        <v>30</v>
      </c>
      <c r="J4">
        <v>563</v>
      </c>
      <c r="K4">
        <v>553</v>
      </c>
      <c r="L4">
        <v>1116</v>
      </c>
      <c r="M4">
        <v>2017</v>
      </c>
    </row>
    <row r="5" spans="1:13" x14ac:dyDescent="0.45">
      <c r="A5">
        <v>3</v>
      </c>
      <c r="B5" t="s">
        <v>5</v>
      </c>
      <c r="C5">
        <v>100</v>
      </c>
      <c r="D5">
        <v>18.899999999999999</v>
      </c>
      <c r="E5">
        <v>19</v>
      </c>
      <c r="F5">
        <v>19.7</v>
      </c>
      <c r="G5">
        <v>19.5</v>
      </c>
      <c r="H5">
        <v>19.399999999999999</v>
      </c>
      <c r="I5">
        <v>3</v>
      </c>
      <c r="J5">
        <v>614</v>
      </c>
      <c r="K5">
        <v>594</v>
      </c>
      <c r="L5">
        <v>1208</v>
      </c>
      <c r="M5">
        <v>2017</v>
      </c>
    </row>
    <row r="6" spans="1:13" x14ac:dyDescent="0.45">
      <c r="A6">
        <v>4</v>
      </c>
      <c r="B6" t="s">
        <v>6</v>
      </c>
      <c r="C6">
        <v>31</v>
      </c>
      <c r="D6">
        <v>22.5</v>
      </c>
      <c r="E6">
        <v>22.7</v>
      </c>
      <c r="F6">
        <v>23.1</v>
      </c>
      <c r="G6">
        <v>22.2</v>
      </c>
      <c r="H6">
        <v>22.8</v>
      </c>
      <c r="I6">
        <v>53</v>
      </c>
      <c r="J6">
        <v>531</v>
      </c>
      <c r="K6">
        <v>524</v>
      </c>
      <c r="L6">
        <v>1055</v>
      </c>
      <c r="M6">
        <v>2017</v>
      </c>
    </row>
    <row r="7" spans="1:13" x14ac:dyDescent="0.45">
      <c r="A7">
        <v>5</v>
      </c>
      <c r="B7" t="s">
        <v>7</v>
      </c>
      <c r="C7">
        <v>100</v>
      </c>
      <c r="D7">
        <v>20.100000000000001</v>
      </c>
      <c r="E7">
        <v>20.3</v>
      </c>
      <c r="F7">
        <v>21.2</v>
      </c>
      <c r="G7">
        <v>20.9</v>
      </c>
      <c r="H7">
        <v>20.8</v>
      </c>
      <c r="I7">
        <v>11</v>
      </c>
      <c r="J7">
        <v>606</v>
      </c>
      <c r="K7">
        <v>595</v>
      </c>
      <c r="L7">
        <v>1201</v>
      </c>
      <c r="M7">
        <v>2017</v>
      </c>
    </row>
    <row r="8" spans="1:13" x14ac:dyDescent="0.45">
      <c r="A8">
        <v>6</v>
      </c>
      <c r="B8" t="s">
        <v>8</v>
      </c>
      <c r="C8">
        <v>31</v>
      </c>
      <c r="D8">
        <v>25.5</v>
      </c>
      <c r="E8">
        <v>24.6</v>
      </c>
      <c r="F8">
        <v>25.6</v>
      </c>
      <c r="G8">
        <v>24.6</v>
      </c>
      <c r="H8">
        <v>25.2</v>
      </c>
      <c r="I8">
        <v>100</v>
      </c>
      <c r="J8">
        <v>530</v>
      </c>
      <c r="K8">
        <v>512</v>
      </c>
      <c r="L8">
        <v>1041</v>
      </c>
      <c r="M8">
        <v>2017</v>
      </c>
    </row>
    <row r="9" spans="1:13" x14ac:dyDescent="0.45">
      <c r="A9">
        <v>7</v>
      </c>
      <c r="B9" t="s">
        <v>9</v>
      </c>
      <c r="C9">
        <v>18</v>
      </c>
      <c r="D9">
        <v>24.1</v>
      </c>
      <c r="E9">
        <v>23.4</v>
      </c>
      <c r="F9">
        <v>24.8</v>
      </c>
      <c r="G9">
        <v>23.6</v>
      </c>
      <c r="H9">
        <v>24.1</v>
      </c>
      <c r="I9">
        <v>100</v>
      </c>
      <c r="J9">
        <v>503</v>
      </c>
      <c r="K9">
        <v>492</v>
      </c>
      <c r="L9">
        <v>996</v>
      </c>
      <c r="M9">
        <v>2017</v>
      </c>
    </row>
    <row r="10" spans="1:13" x14ac:dyDescent="0.45">
      <c r="A10">
        <v>8</v>
      </c>
      <c r="B10" t="s">
        <v>10</v>
      </c>
      <c r="C10">
        <v>32</v>
      </c>
      <c r="D10">
        <v>24.4</v>
      </c>
      <c r="E10">
        <v>23.5</v>
      </c>
      <c r="F10">
        <v>24.9</v>
      </c>
      <c r="G10">
        <v>23.5</v>
      </c>
      <c r="H10">
        <v>24.2</v>
      </c>
      <c r="I10">
        <v>100</v>
      </c>
      <c r="J10">
        <v>482</v>
      </c>
      <c r="K10">
        <v>468</v>
      </c>
      <c r="L10">
        <v>950</v>
      </c>
      <c r="M10">
        <v>2017</v>
      </c>
    </row>
    <row r="11" spans="1:13" x14ac:dyDescent="0.45">
      <c r="A11">
        <v>9</v>
      </c>
      <c r="B11" t="s">
        <v>11</v>
      </c>
      <c r="C11">
        <v>73</v>
      </c>
      <c r="D11">
        <v>19</v>
      </c>
      <c r="E11">
        <v>19.399999999999999</v>
      </c>
      <c r="F11">
        <v>21</v>
      </c>
      <c r="G11">
        <v>19.399999999999999</v>
      </c>
      <c r="H11">
        <v>19.8</v>
      </c>
      <c r="I11">
        <v>83</v>
      </c>
      <c r="J11">
        <v>520</v>
      </c>
      <c r="K11">
        <v>497</v>
      </c>
      <c r="L11">
        <v>1017</v>
      </c>
      <c r="M11">
        <v>2017</v>
      </c>
    </row>
    <row r="12" spans="1:13" x14ac:dyDescent="0.45">
      <c r="A12">
        <v>10</v>
      </c>
      <c r="B12" t="s">
        <v>12</v>
      </c>
      <c r="C12">
        <v>55</v>
      </c>
      <c r="D12">
        <v>21</v>
      </c>
      <c r="E12">
        <v>20.9</v>
      </c>
      <c r="F12">
        <v>22</v>
      </c>
      <c r="G12">
        <v>21.3</v>
      </c>
      <c r="H12">
        <v>21.4</v>
      </c>
      <c r="I12">
        <v>61</v>
      </c>
      <c r="J12">
        <v>535</v>
      </c>
      <c r="K12">
        <v>515</v>
      </c>
      <c r="L12">
        <v>1050</v>
      </c>
      <c r="M12">
        <v>2017</v>
      </c>
    </row>
    <row r="13" spans="1:13" x14ac:dyDescent="0.45">
      <c r="A13">
        <v>11</v>
      </c>
      <c r="B13" t="s">
        <v>13</v>
      </c>
      <c r="C13">
        <v>90</v>
      </c>
      <c r="D13">
        <v>17.8</v>
      </c>
      <c r="E13">
        <v>19.2</v>
      </c>
      <c r="F13">
        <v>19.2</v>
      </c>
      <c r="G13">
        <v>19.3</v>
      </c>
      <c r="H13">
        <v>19</v>
      </c>
      <c r="I13">
        <v>55</v>
      </c>
      <c r="J13">
        <v>544</v>
      </c>
      <c r="K13">
        <v>541</v>
      </c>
      <c r="L13">
        <v>1085</v>
      </c>
      <c r="M13">
        <v>2017</v>
      </c>
    </row>
    <row r="14" spans="1:13" x14ac:dyDescent="0.45">
      <c r="A14">
        <v>12</v>
      </c>
      <c r="B14" t="s">
        <v>14</v>
      </c>
      <c r="C14">
        <v>38</v>
      </c>
      <c r="D14">
        <v>21.9</v>
      </c>
      <c r="E14">
        <v>21.8</v>
      </c>
      <c r="F14">
        <v>23</v>
      </c>
      <c r="G14">
        <v>22.1</v>
      </c>
      <c r="H14">
        <v>22.3</v>
      </c>
      <c r="I14">
        <v>93</v>
      </c>
      <c r="J14">
        <v>513</v>
      </c>
      <c r="K14">
        <v>493</v>
      </c>
      <c r="L14">
        <v>1005</v>
      </c>
      <c r="M14">
        <v>2017</v>
      </c>
    </row>
    <row r="15" spans="1:13" x14ac:dyDescent="0.45">
      <c r="A15">
        <v>13</v>
      </c>
      <c r="B15" t="s">
        <v>15</v>
      </c>
      <c r="C15">
        <v>93</v>
      </c>
      <c r="D15">
        <v>21</v>
      </c>
      <c r="E15">
        <v>21.2</v>
      </c>
      <c r="F15">
        <v>21.6</v>
      </c>
      <c r="G15">
        <v>21.3</v>
      </c>
      <c r="H15">
        <v>21.4</v>
      </c>
      <c r="I15">
        <v>9</v>
      </c>
      <c r="J15">
        <v>559</v>
      </c>
      <c r="K15">
        <v>556</v>
      </c>
      <c r="L15">
        <v>1115</v>
      </c>
      <c r="M15">
        <v>2017</v>
      </c>
    </row>
    <row r="16" spans="1:13" x14ac:dyDescent="0.45">
      <c r="A16">
        <v>14</v>
      </c>
      <c r="B16" t="s">
        <v>16</v>
      </c>
      <c r="C16">
        <v>35</v>
      </c>
      <c r="D16">
        <v>22</v>
      </c>
      <c r="E16">
        <v>22.4</v>
      </c>
      <c r="F16">
        <v>23.2</v>
      </c>
      <c r="G16">
        <v>22.3</v>
      </c>
      <c r="H16">
        <v>22.6</v>
      </c>
      <c r="I16">
        <v>63</v>
      </c>
      <c r="J16">
        <v>542</v>
      </c>
      <c r="K16">
        <v>532</v>
      </c>
      <c r="L16">
        <v>1074</v>
      </c>
      <c r="M16">
        <v>2017</v>
      </c>
    </row>
    <row r="17" spans="1:13" x14ac:dyDescent="0.45">
      <c r="A17">
        <v>15</v>
      </c>
      <c r="B17" t="s">
        <v>17</v>
      </c>
      <c r="C17">
        <v>67</v>
      </c>
      <c r="D17">
        <v>21.2</v>
      </c>
      <c r="E17">
        <v>21.3</v>
      </c>
      <c r="F17">
        <v>22.6</v>
      </c>
      <c r="G17">
        <v>22.1</v>
      </c>
      <c r="H17">
        <v>21.9</v>
      </c>
      <c r="I17">
        <v>2</v>
      </c>
      <c r="J17">
        <v>641</v>
      </c>
      <c r="K17">
        <v>635</v>
      </c>
      <c r="L17">
        <v>1275</v>
      </c>
      <c r="M17">
        <v>2017</v>
      </c>
    </row>
    <row r="18" spans="1:13" x14ac:dyDescent="0.45">
      <c r="A18">
        <v>16</v>
      </c>
      <c r="B18" t="s">
        <v>18</v>
      </c>
      <c r="C18">
        <v>73</v>
      </c>
      <c r="D18">
        <v>21.1</v>
      </c>
      <c r="E18">
        <v>21.3</v>
      </c>
      <c r="F18">
        <v>22.3</v>
      </c>
      <c r="G18">
        <v>21.7</v>
      </c>
      <c r="H18">
        <v>21.7</v>
      </c>
      <c r="I18">
        <v>4</v>
      </c>
      <c r="J18">
        <v>632</v>
      </c>
      <c r="K18">
        <v>628</v>
      </c>
      <c r="L18">
        <v>1260</v>
      </c>
      <c r="M18">
        <v>2017</v>
      </c>
    </row>
    <row r="19" spans="1:13" x14ac:dyDescent="0.45">
      <c r="A19">
        <v>17</v>
      </c>
      <c r="B19" t="s">
        <v>19</v>
      </c>
      <c r="C19">
        <v>100</v>
      </c>
      <c r="D19">
        <v>19.600000000000001</v>
      </c>
      <c r="E19">
        <v>19.399999999999999</v>
      </c>
      <c r="F19">
        <v>20.5</v>
      </c>
      <c r="G19">
        <v>20.100000000000001</v>
      </c>
      <c r="H19">
        <v>20</v>
      </c>
      <c r="I19">
        <v>4</v>
      </c>
      <c r="J19">
        <v>631</v>
      </c>
      <c r="K19">
        <v>616</v>
      </c>
      <c r="L19">
        <v>1247</v>
      </c>
      <c r="M19">
        <v>2017</v>
      </c>
    </row>
    <row r="20" spans="1:13" x14ac:dyDescent="0.45">
      <c r="A20">
        <v>18</v>
      </c>
      <c r="B20" t="s">
        <v>20</v>
      </c>
      <c r="C20">
        <v>100</v>
      </c>
      <c r="D20">
        <v>19.399999999999999</v>
      </c>
      <c r="E20">
        <v>18.8</v>
      </c>
      <c r="F20">
        <v>19.8</v>
      </c>
      <c r="G20">
        <v>19.600000000000001</v>
      </c>
      <c r="H20">
        <v>19.5</v>
      </c>
      <c r="I20">
        <v>4</v>
      </c>
      <c r="J20">
        <v>611</v>
      </c>
      <c r="K20">
        <v>586</v>
      </c>
      <c r="L20">
        <v>1198</v>
      </c>
      <c r="M20">
        <v>2017</v>
      </c>
    </row>
    <row r="21" spans="1:13" x14ac:dyDescent="0.45">
      <c r="A21">
        <v>19</v>
      </c>
      <c r="B21" t="s">
        <v>21</v>
      </c>
      <c r="C21">
        <v>8</v>
      </c>
      <c r="D21">
        <v>24.2</v>
      </c>
      <c r="E21">
        <v>24</v>
      </c>
      <c r="F21">
        <v>24.8</v>
      </c>
      <c r="G21">
        <v>23.7</v>
      </c>
      <c r="H21">
        <v>24.3</v>
      </c>
      <c r="I21">
        <v>95</v>
      </c>
      <c r="J21">
        <v>513</v>
      </c>
      <c r="K21">
        <v>499</v>
      </c>
      <c r="L21">
        <v>1012</v>
      </c>
      <c r="M21">
        <v>2017</v>
      </c>
    </row>
    <row r="22" spans="1:13" x14ac:dyDescent="0.45">
      <c r="A22">
        <v>20</v>
      </c>
      <c r="B22" t="s">
        <v>22</v>
      </c>
      <c r="C22">
        <v>28</v>
      </c>
      <c r="D22">
        <v>23.3</v>
      </c>
      <c r="E22">
        <v>23.1</v>
      </c>
      <c r="F22">
        <v>24.2</v>
      </c>
      <c r="G22">
        <v>23.2</v>
      </c>
      <c r="H22">
        <v>23.6</v>
      </c>
      <c r="I22">
        <v>69</v>
      </c>
      <c r="J22">
        <v>536</v>
      </c>
      <c r="K22">
        <v>524</v>
      </c>
      <c r="L22">
        <v>1060</v>
      </c>
      <c r="M22">
        <v>2017</v>
      </c>
    </row>
    <row r="23" spans="1:13" x14ac:dyDescent="0.45">
      <c r="A23">
        <v>21</v>
      </c>
      <c r="B23" t="s">
        <v>23</v>
      </c>
      <c r="C23">
        <v>29</v>
      </c>
      <c r="D23">
        <v>25.4</v>
      </c>
      <c r="E23">
        <v>25.3</v>
      </c>
      <c r="F23">
        <v>25.9</v>
      </c>
      <c r="G23">
        <v>24.7</v>
      </c>
      <c r="H23">
        <v>25.4</v>
      </c>
      <c r="I23">
        <v>76</v>
      </c>
      <c r="J23">
        <v>555</v>
      </c>
      <c r="K23">
        <v>551</v>
      </c>
      <c r="L23">
        <v>1107</v>
      </c>
      <c r="M23">
        <v>2017</v>
      </c>
    </row>
    <row r="24" spans="1:13" x14ac:dyDescent="0.45">
      <c r="A24">
        <v>22</v>
      </c>
      <c r="B24" t="s">
        <v>24</v>
      </c>
      <c r="C24">
        <v>29</v>
      </c>
      <c r="D24">
        <v>24.1</v>
      </c>
      <c r="E24">
        <v>23.7</v>
      </c>
      <c r="F24">
        <v>24.5</v>
      </c>
      <c r="G24">
        <v>23.8</v>
      </c>
      <c r="H24">
        <v>24.1</v>
      </c>
      <c r="I24">
        <v>100</v>
      </c>
      <c r="J24">
        <v>509</v>
      </c>
      <c r="K24">
        <v>495</v>
      </c>
      <c r="L24">
        <v>1005</v>
      </c>
      <c r="M24">
        <v>2017</v>
      </c>
    </row>
    <row r="25" spans="1:13" x14ac:dyDescent="0.45">
      <c r="A25">
        <v>23</v>
      </c>
      <c r="B25" t="s">
        <v>25</v>
      </c>
      <c r="C25">
        <v>100</v>
      </c>
      <c r="D25">
        <v>20.399999999999999</v>
      </c>
      <c r="E25">
        <v>21.5</v>
      </c>
      <c r="F25">
        <v>21.8</v>
      </c>
      <c r="G25">
        <v>21.6</v>
      </c>
      <c r="H25">
        <v>21.5</v>
      </c>
      <c r="I25">
        <v>3</v>
      </c>
      <c r="J25">
        <v>644</v>
      </c>
      <c r="K25">
        <v>651</v>
      </c>
      <c r="L25">
        <v>1295</v>
      </c>
      <c r="M25">
        <v>2017</v>
      </c>
    </row>
    <row r="26" spans="1:13" x14ac:dyDescent="0.45">
      <c r="A26">
        <v>24</v>
      </c>
      <c r="B26" t="s">
        <v>26</v>
      </c>
      <c r="C26">
        <v>100</v>
      </c>
      <c r="D26">
        <v>18.2</v>
      </c>
      <c r="E26">
        <v>18.100000000000001</v>
      </c>
      <c r="F26">
        <v>18.8</v>
      </c>
      <c r="G26">
        <v>18.8</v>
      </c>
      <c r="H26">
        <v>18.600000000000001</v>
      </c>
      <c r="I26">
        <v>2</v>
      </c>
      <c r="J26">
        <v>634</v>
      </c>
      <c r="K26">
        <v>607</v>
      </c>
      <c r="L26">
        <v>1242</v>
      </c>
      <c r="M26">
        <v>2017</v>
      </c>
    </row>
    <row r="27" spans="1:13" x14ac:dyDescent="0.45">
      <c r="A27">
        <v>25</v>
      </c>
      <c r="B27" t="s">
        <v>27</v>
      </c>
      <c r="C27">
        <v>100</v>
      </c>
      <c r="D27">
        <v>19.8</v>
      </c>
      <c r="E27">
        <v>19.899999999999999</v>
      </c>
      <c r="F27">
        <v>20.8</v>
      </c>
      <c r="G27">
        <v>20.5</v>
      </c>
      <c r="H27">
        <v>20.399999999999999</v>
      </c>
      <c r="I27">
        <v>3</v>
      </c>
      <c r="J27">
        <v>640</v>
      </c>
      <c r="K27">
        <v>631</v>
      </c>
      <c r="L27">
        <v>1271</v>
      </c>
      <c r="M27">
        <v>2017</v>
      </c>
    </row>
    <row r="28" spans="1:13" x14ac:dyDescent="0.45">
      <c r="A28">
        <v>26</v>
      </c>
      <c r="B28" t="s">
        <v>28</v>
      </c>
      <c r="C28">
        <v>100</v>
      </c>
      <c r="D28">
        <v>19</v>
      </c>
      <c r="E28">
        <v>20.2</v>
      </c>
      <c r="F28">
        <v>21</v>
      </c>
      <c r="G28">
        <v>20.5</v>
      </c>
      <c r="H28">
        <v>20.3</v>
      </c>
      <c r="I28">
        <v>10</v>
      </c>
      <c r="J28">
        <v>605</v>
      </c>
      <c r="K28">
        <v>591</v>
      </c>
      <c r="L28">
        <v>1196</v>
      </c>
      <c r="M28">
        <v>2017</v>
      </c>
    </row>
    <row r="29" spans="1:13" x14ac:dyDescent="0.45">
      <c r="A29">
        <v>27</v>
      </c>
      <c r="B29" t="s">
        <v>29</v>
      </c>
      <c r="C29">
        <v>84</v>
      </c>
      <c r="D29">
        <v>20.9</v>
      </c>
      <c r="E29">
        <v>20.9</v>
      </c>
      <c r="F29">
        <v>21.9</v>
      </c>
      <c r="G29">
        <v>21.5</v>
      </c>
      <c r="H29">
        <v>21.4</v>
      </c>
      <c r="I29">
        <v>3</v>
      </c>
      <c r="J29">
        <v>629</v>
      </c>
      <c r="K29">
        <v>625</v>
      </c>
      <c r="L29">
        <v>1253</v>
      </c>
      <c r="M29">
        <v>2017</v>
      </c>
    </row>
    <row r="30" spans="1:13" x14ac:dyDescent="0.45">
      <c r="A30">
        <v>28</v>
      </c>
      <c r="B30" t="s">
        <v>30</v>
      </c>
      <c r="C30">
        <v>100</v>
      </c>
      <c r="D30">
        <v>16.3</v>
      </c>
      <c r="E30">
        <v>18</v>
      </c>
      <c r="F30">
        <v>18.100000000000001</v>
      </c>
      <c r="G30">
        <v>18.2</v>
      </c>
      <c r="H30">
        <v>17.8</v>
      </c>
      <c r="I30">
        <v>26</v>
      </c>
      <c r="J30">
        <v>563</v>
      </c>
      <c r="K30">
        <v>553</v>
      </c>
      <c r="L30">
        <v>1116</v>
      </c>
      <c r="M30">
        <v>2017</v>
      </c>
    </row>
    <row r="31" spans="1:13" x14ac:dyDescent="0.45">
      <c r="A31">
        <v>29</v>
      </c>
      <c r="B31" t="s">
        <v>31</v>
      </c>
      <c r="C31">
        <v>18</v>
      </c>
      <c r="D31">
        <v>25.4</v>
      </c>
      <c r="E31">
        <v>25.1</v>
      </c>
      <c r="F31">
        <v>26</v>
      </c>
      <c r="G31">
        <v>24.9</v>
      </c>
      <c r="H31">
        <v>25.5</v>
      </c>
      <c r="I31">
        <v>96</v>
      </c>
      <c r="J31">
        <v>532</v>
      </c>
      <c r="K31">
        <v>520</v>
      </c>
      <c r="L31">
        <v>1052</v>
      </c>
      <c r="M31">
        <v>2017</v>
      </c>
    </row>
    <row r="32" spans="1:13" x14ac:dyDescent="0.45">
      <c r="A32">
        <v>30</v>
      </c>
      <c r="B32" t="s">
        <v>32</v>
      </c>
      <c r="C32">
        <v>34</v>
      </c>
      <c r="D32">
        <v>23.8</v>
      </c>
      <c r="E32">
        <v>23.8</v>
      </c>
      <c r="F32">
        <v>24.1</v>
      </c>
      <c r="G32">
        <v>23.2</v>
      </c>
      <c r="H32">
        <v>23.9</v>
      </c>
      <c r="I32">
        <v>70</v>
      </c>
      <c r="J32">
        <v>530</v>
      </c>
      <c r="K32">
        <v>526</v>
      </c>
      <c r="L32">
        <v>1056</v>
      </c>
      <c r="M32">
        <v>2017</v>
      </c>
    </row>
    <row r="33" spans="1:13" x14ac:dyDescent="0.45">
      <c r="A33">
        <v>31</v>
      </c>
      <c r="B33" t="s">
        <v>33</v>
      </c>
      <c r="C33">
        <v>66</v>
      </c>
      <c r="D33">
        <v>18.600000000000001</v>
      </c>
      <c r="E33">
        <v>19.399999999999999</v>
      </c>
      <c r="F33">
        <v>20.399999999999999</v>
      </c>
      <c r="G33">
        <v>20</v>
      </c>
      <c r="H33">
        <v>19.7</v>
      </c>
      <c r="I33">
        <v>11</v>
      </c>
      <c r="J33">
        <v>577</v>
      </c>
      <c r="K33">
        <v>561</v>
      </c>
      <c r="L33">
        <v>1138</v>
      </c>
      <c r="M33">
        <v>2017</v>
      </c>
    </row>
    <row r="34" spans="1:13" x14ac:dyDescent="0.45">
      <c r="A34">
        <v>32</v>
      </c>
      <c r="B34" t="s">
        <v>34</v>
      </c>
      <c r="C34">
        <v>31</v>
      </c>
      <c r="D34">
        <v>23.8</v>
      </c>
      <c r="E34">
        <v>24</v>
      </c>
      <c r="F34">
        <v>24.6</v>
      </c>
      <c r="G34">
        <v>23.9</v>
      </c>
      <c r="H34">
        <v>24.2</v>
      </c>
      <c r="I34">
        <v>67</v>
      </c>
      <c r="J34">
        <v>528</v>
      </c>
      <c r="K34">
        <v>523</v>
      </c>
      <c r="L34">
        <v>1052</v>
      </c>
      <c r="M34">
        <v>2017</v>
      </c>
    </row>
    <row r="35" spans="1:13" x14ac:dyDescent="0.45">
      <c r="A35">
        <v>33</v>
      </c>
      <c r="B35" t="s">
        <v>35</v>
      </c>
      <c r="C35">
        <v>100</v>
      </c>
      <c r="D35">
        <v>17.8</v>
      </c>
      <c r="E35">
        <v>19.3</v>
      </c>
      <c r="F35">
        <v>19.600000000000001</v>
      </c>
      <c r="G35">
        <v>19.3</v>
      </c>
      <c r="H35">
        <v>19.100000000000001</v>
      </c>
      <c r="I35">
        <v>49</v>
      </c>
      <c r="J35">
        <v>546</v>
      </c>
      <c r="K35">
        <v>535</v>
      </c>
      <c r="L35">
        <v>1081</v>
      </c>
      <c r="M35">
        <v>2017</v>
      </c>
    </row>
    <row r="36" spans="1:13" x14ac:dyDescent="0.45">
      <c r="A36">
        <v>34</v>
      </c>
      <c r="B36" t="s">
        <v>36</v>
      </c>
      <c r="C36">
        <v>98</v>
      </c>
      <c r="D36">
        <v>19</v>
      </c>
      <c r="E36">
        <v>20.399999999999999</v>
      </c>
      <c r="F36">
        <v>20.5</v>
      </c>
      <c r="G36">
        <v>20.6</v>
      </c>
      <c r="H36">
        <v>20.3</v>
      </c>
      <c r="I36">
        <v>2</v>
      </c>
      <c r="J36">
        <v>635</v>
      </c>
      <c r="K36">
        <v>621</v>
      </c>
      <c r="L36">
        <v>1256</v>
      </c>
      <c r="M36">
        <v>2017</v>
      </c>
    </row>
    <row r="37" spans="1:13" x14ac:dyDescent="0.45">
      <c r="A37">
        <v>35</v>
      </c>
      <c r="B37" t="s">
        <v>37</v>
      </c>
      <c r="C37">
        <v>75</v>
      </c>
      <c r="D37">
        <v>21.2</v>
      </c>
      <c r="E37">
        <v>21.6</v>
      </c>
      <c r="F37">
        <v>22.5</v>
      </c>
      <c r="G37">
        <v>22</v>
      </c>
      <c r="H37">
        <v>22</v>
      </c>
      <c r="I37">
        <v>12</v>
      </c>
      <c r="J37">
        <v>578</v>
      </c>
      <c r="K37">
        <v>570</v>
      </c>
      <c r="L37">
        <v>1149</v>
      </c>
      <c r="M37">
        <v>2017</v>
      </c>
    </row>
    <row r="38" spans="1:13" x14ac:dyDescent="0.45">
      <c r="A38">
        <v>36</v>
      </c>
      <c r="B38" t="s">
        <v>38</v>
      </c>
      <c r="C38">
        <v>100</v>
      </c>
      <c r="D38">
        <v>18.5</v>
      </c>
      <c r="E38">
        <v>18.8</v>
      </c>
      <c r="F38">
        <v>20.100000000000001</v>
      </c>
      <c r="G38">
        <v>19.600000000000001</v>
      </c>
      <c r="H38">
        <v>19.399999999999999</v>
      </c>
      <c r="I38">
        <v>7</v>
      </c>
      <c r="J38">
        <v>530</v>
      </c>
      <c r="K38">
        <v>517</v>
      </c>
      <c r="L38">
        <v>1047</v>
      </c>
      <c r="M38">
        <v>2017</v>
      </c>
    </row>
    <row r="39" spans="1:13" x14ac:dyDescent="0.45">
      <c r="A39">
        <v>37</v>
      </c>
      <c r="B39" t="s">
        <v>39</v>
      </c>
      <c r="C39">
        <v>40</v>
      </c>
      <c r="D39">
        <v>21.2</v>
      </c>
      <c r="E39">
        <v>21.5</v>
      </c>
      <c r="F39">
        <v>22.4</v>
      </c>
      <c r="G39">
        <v>21.7</v>
      </c>
      <c r="H39">
        <v>21.8</v>
      </c>
      <c r="I39">
        <v>43</v>
      </c>
      <c r="J39">
        <v>560</v>
      </c>
      <c r="K39">
        <v>548</v>
      </c>
      <c r="L39">
        <v>1108</v>
      </c>
      <c r="M39">
        <v>2017</v>
      </c>
    </row>
    <row r="40" spans="1:13" x14ac:dyDescent="0.45">
      <c r="A40">
        <v>38</v>
      </c>
      <c r="B40" t="s">
        <v>40</v>
      </c>
      <c r="C40">
        <v>23</v>
      </c>
      <c r="D40">
        <v>23.4</v>
      </c>
      <c r="E40">
        <v>23.4</v>
      </c>
      <c r="F40">
        <v>24.2</v>
      </c>
      <c r="G40">
        <v>23.3</v>
      </c>
      <c r="H40">
        <v>23.7</v>
      </c>
      <c r="I40">
        <v>65</v>
      </c>
      <c r="J40">
        <v>540</v>
      </c>
      <c r="K40">
        <v>531</v>
      </c>
      <c r="L40">
        <v>1071</v>
      </c>
      <c r="M40">
        <v>2017</v>
      </c>
    </row>
    <row r="41" spans="1:13" x14ac:dyDescent="0.45">
      <c r="A41">
        <v>39</v>
      </c>
      <c r="B41" t="s">
        <v>41</v>
      </c>
      <c r="C41">
        <v>21</v>
      </c>
      <c r="D41">
        <v>24</v>
      </c>
      <c r="E41">
        <v>23.3</v>
      </c>
      <c r="F41">
        <v>24.7</v>
      </c>
      <c r="G41">
        <v>23.4</v>
      </c>
      <c r="H41">
        <v>24</v>
      </c>
      <c r="I41">
        <v>71</v>
      </c>
      <c r="J41">
        <v>539</v>
      </c>
      <c r="K41">
        <v>524</v>
      </c>
      <c r="L41">
        <v>1062</v>
      </c>
      <c r="M41">
        <v>2017</v>
      </c>
    </row>
    <row r="42" spans="1:13" x14ac:dyDescent="0.45">
      <c r="A42">
        <v>40</v>
      </c>
      <c r="B42" t="s">
        <v>42</v>
      </c>
      <c r="C42">
        <v>100</v>
      </c>
      <c r="D42">
        <v>17.5</v>
      </c>
      <c r="E42">
        <v>18.600000000000001</v>
      </c>
      <c r="F42">
        <v>19.100000000000001</v>
      </c>
      <c r="G42">
        <v>18.899999999999999</v>
      </c>
      <c r="H42">
        <v>18.7</v>
      </c>
      <c r="I42">
        <v>50</v>
      </c>
      <c r="J42">
        <v>543</v>
      </c>
      <c r="K42">
        <v>521</v>
      </c>
      <c r="L42">
        <v>1064</v>
      </c>
      <c r="M42">
        <v>2017</v>
      </c>
    </row>
    <row r="43" spans="1:13" x14ac:dyDescent="0.45">
      <c r="A43">
        <v>41</v>
      </c>
      <c r="B43" t="s">
        <v>43</v>
      </c>
      <c r="C43">
        <v>80</v>
      </c>
      <c r="D43">
        <v>20.7</v>
      </c>
      <c r="E43">
        <v>21.5</v>
      </c>
      <c r="F43">
        <v>22.3</v>
      </c>
      <c r="G43">
        <v>22</v>
      </c>
      <c r="H43">
        <v>21.8</v>
      </c>
      <c r="I43">
        <v>3</v>
      </c>
      <c r="J43">
        <v>612</v>
      </c>
      <c r="K43">
        <v>603</v>
      </c>
      <c r="L43">
        <v>1216</v>
      </c>
      <c r="M43">
        <v>2017</v>
      </c>
    </row>
    <row r="44" spans="1:13" x14ac:dyDescent="0.45">
      <c r="A44">
        <v>42</v>
      </c>
      <c r="B44" t="s">
        <v>44</v>
      </c>
      <c r="C44">
        <v>100</v>
      </c>
      <c r="D44">
        <v>19.5</v>
      </c>
      <c r="E44">
        <v>19.2</v>
      </c>
      <c r="F44">
        <v>20.100000000000001</v>
      </c>
      <c r="G44">
        <v>19.899999999999999</v>
      </c>
      <c r="H44">
        <v>19.8</v>
      </c>
      <c r="I44">
        <v>5</v>
      </c>
      <c r="J44">
        <v>623</v>
      </c>
      <c r="K44">
        <v>604</v>
      </c>
      <c r="L44">
        <v>1228</v>
      </c>
      <c r="M44">
        <v>2017</v>
      </c>
    </row>
    <row r="45" spans="1:13" x14ac:dyDescent="0.45">
      <c r="A45">
        <v>43</v>
      </c>
      <c r="B45" t="s">
        <v>45</v>
      </c>
      <c r="C45">
        <v>45</v>
      </c>
      <c r="D45">
        <v>19.5</v>
      </c>
      <c r="E45">
        <v>20.7</v>
      </c>
      <c r="F45">
        <v>21.1</v>
      </c>
      <c r="G45">
        <v>20.9</v>
      </c>
      <c r="H45">
        <v>20.7</v>
      </c>
      <c r="I45">
        <v>62</v>
      </c>
      <c r="J45">
        <v>513</v>
      </c>
      <c r="K45">
        <v>507</v>
      </c>
      <c r="L45">
        <v>1020</v>
      </c>
      <c r="M45">
        <v>2017</v>
      </c>
    </row>
    <row r="46" spans="1:13" x14ac:dyDescent="0.45">
      <c r="A46">
        <v>44</v>
      </c>
      <c r="B46" t="s">
        <v>46</v>
      </c>
      <c r="C46">
        <v>100</v>
      </c>
      <c r="D46">
        <v>19.5</v>
      </c>
      <c r="E46">
        <v>19.899999999999999</v>
      </c>
      <c r="F46">
        <v>20.8</v>
      </c>
      <c r="G46">
        <v>20.6</v>
      </c>
      <c r="H46">
        <v>20.3</v>
      </c>
      <c r="I46">
        <v>3</v>
      </c>
      <c r="J46">
        <v>624</v>
      </c>
      <c r="K46">
        <v>614</v>
      </c>
      <c r="L46">
        <v>1238</v>
      </c>
      <c r="M46">
        <v>2017</v>
      </c>
    </row>
    <row r="47" spans="1:13" x14ac:dyDescent="0.45">
      <c r="A47">
        <v>45</v>
      </c>
      <c r="B47" t="s">
        <v>47</v>
      </c>
      <c r="C47">
        <v>29</v>
      </c>
      <c r="D47">
        <v>23.3</v>
      </c>
      <c r="E47">
        <v>23.1</v>
      </c>
      <c r="F47">
        <v>24.4</v>
      </c>
      <c r="G47">
        <v>23.2</v>
      </c>
      <c r="H47">
        <v>23.6</v>
      </c>
      <c r="I47">
        <v>60</v>
      </c>
      <c r="J47">
        <v>562</v>
      </c>
      <c r="K47">
        <v>551</v>
      </c>
      <c r="L47">
        <v>1114</v>
      </c>
      <c r="M47">
        <v>2017</v>
      </c>
    </row>
    <row r="48" spans="1:13" x14ac:dyDescent="0.45">
      <c r="A48">
        <v>46</v>
      </c>
      <c r="B48" t="s">
        <v>48</v>
      </c>
      <c r="C48">
        <v>29</v>
      </c>
      <c r="D48">
        <v>23.5</v>
      </c>
      <c r="E48">
        <v>23.3</v>
      </c>
      <c r="F48">
        <v>24.6</v>
      </c>
      <c r="G48">
        <v>23.5</v>
      </c>
      <c r="H48">
        <v>23.8</v>
      </c>
      <c r="I48">
        <v>65</v>
      </c>
      <c r="J48">
        <v>561</v>
      </c>
      <c r="K48">
        <v>541</v>
      </c>
      <c r="L48">
        <v>1102</v>
      </c>
      <c r="M48">
        <v>2017</v>
      </c>
    </row>
    <row r="49" spans="1:13" x14ac:dyDescent="0.45">
      <c r="A49">
        <v>47</v>
      </c>
      <c r="B49" t="s">
        <v>49</v>
      </c>
      <c r="C49">
        <v>29</v>
      </c>
      <c r="D49">
        <v>20.9</v>
      </c>
      <c r="E49">
        <v>21.9</v>
      </c>
      <c r="F49">
        <v>22.1</v>
      </c>
      <c r="G49">
        <v>22</v>
      </c>
      <c r="H49">
        <v>21.9</v>
      </c>
      <c r="I49">
        <v>64</v>
      </c>
      <c r="J49">
        <v>541</v>
      </c>
      <c r="K49">
        <v>534</v>
      </c>
      <c r="L49">
        <v>1075</v>
      </c>
      <c r="M49">
        <v>2017</v>
      </c>
    </row>
    <row r="50" spans="1:13" x14ac:dyDescent="0.45">
      <c r="A50">
        <v>48</v>
      </c>
      <c r="B50" t="s">
        <v>50</v>
      </c>
      <c r="C50">
        <v>69</v>
      </c>
      <c r="D50">
        <v>20</v>
      </c>
      <c r="E50">
        <v>19.399999999999999</v>
      </c>
      <c r="F50">
        <v>21.2</v>
      </c>
      <c r="G50">
        <v>20.5</v>
      </c>
      <c r="H50">
        <v>20.399999999999999</v>
      </c>
      <c r="I50">
        <v>14</v>
      </c>
      <c r="J50">
        <v>558</v>
      </c>
      <c r="K50">
        <v>528</v>
      </c>
      <c r="L50">
        <v>1086</v>
      </c>
      <c r="M50">
        <v>2017</v>
      </c>
    </row>
    <row r="51" spans="1:13" x14ac:dyDescent="0.45">
      <c r="A51">
        <v>49</v>
      </c>
      <c r="B51" t="s">
        <v>51</v>
      </c>
      <c r="C51">
        <v>100</v>
      </c>
      <c r="D51">
        <v>19.7</v>
      </c>
      <c r="E51">
        <v>20.399999999999999</v>
      </c>
      <c r="F51">
        <v>20.6</v>
      </c>
      <c r="G51">
        <v>20.9</v>
      </c>
      <c r="H51">
        <v>20.5</v>
      </c>
      <c r="I51">
        <v>3</v>
      </c>
      <c r="J51">
        <v>642</v>
      </c>
      <c r="K51">
        <v>649</v>
      </c>
      <c r="L51">
        <v>1291</v>
      </c>
      <c r="M51">
        <v>2017</v>
      </c>
    </row>
    <row r="52" spans="1:13" x14ac:dyDescent="0.45">
      <c r="A52">
        <v>50</v>
      </c>
      <c r="B52" t="s">
        <v>52</v>
      </c>
      <c r="C52">
        <v>100</v>
      </c>
      <c r="D52">
        <v>19.399999999999999</v>
      </c>
      <c r="E52">
        <v>19.8</v>
      </c>
      <c r="F52">
        <v>20.8</v>
      </c>
      <c r="G52">
        <v>20.6</v>
      </c>
      <c r="H52">
        <v>20.2</v>
      </c>
      <c r="I52">
        <v>3</v>
      </c>
      <c r="J52">
        <v>626</v>
      </c>
      <c r="K52">
        <v>604</v>
      </c>
      <c r="L52">
        <v>1230</v>
      </c>
      <c r="M52">
        <v>2017</v>
      </c>
    </row>
    <row r="53" spans="1:13" x14ac:dyDescent="0.45">
      <c r="A53">
        <v>51</v>
      </c>
      <c r="B53" t="s">
        <v>2</v>
      </c>
      <c r="C53">
        <v>100</v>
      </c>
      <c r="D53">
        <v>18.899999999999999</v>
      </c>
      <c r="E53">
        <v>18.3</v>
      </c>
      <c r="F53">
        <v>19.600000000000001</v>
      </c>
      <c r="G53">
        <v>19</v>
      </c>
      <c r="H53">
        <v>19.100000000000001</v>
      </c>
      <c r="I53" s="3">
        <v>6</v>
      </c>
      <c r="J53">
        <v>595</v>
      </c>
      <c r="K53">
        <v>571</v>
      </c>
      <c r="L53">
        <v>1166</v>
      </c>
      <c r="M53">
        <v>2018</v>
      </c>
    </row>
    <row r="54" spans="1:13" x14ac:dyDescent="0.45">
      <c r="A54">
        <v>52</v>
      </c>
      <c r="B54" t="s">
        <v>3</v>
      </c>
      <c r="C54">
        <v>33</v>
      </c>
      <c r="D54">
        <v>19.8</v>
      </c>
      <c r="E54">
        <v>20.6</v>
      </c>
      <c r="F54">
        <v>21.6</v>
      </c>
      <c r="G54">
        <v>20.7</v>
      </c>
      <c r="H54">
        <v>20.8</v>
      </c>
      <c r="I54" s="3">
        <v>43</v>
      </c>
      <c r="J54">
        <v>562</v>
      </c>
      <c r="K54">
        <v>544</v>
      </c>
      <c r="L54">
        <v>1106</v>
      </c>
      <c r="M54">
        <v>2018</v>
      </c>
    </row>
    <row r="55" spans="1:13" x14ac:dyDescent="0.45">
      <c r="A55">
        <v>53</v>
      </c>
      <c r="B55" t="s">
        <v>4</v>
      </c>
      <c r="C55">
        <v>66</v>
      </c>
      <c r="D55">
        <v>18.2</v>
      </c>
      <c r="E55">
        <v>19.399999999999999</v>
      </c>
      <c r="F55">
        <v>19.5</v>
      </c>
      <c r="G55">
        <v>19.2</v>
      </c>
      <c r="H55">
        <v>19.2</v>
      </c>
      <c r="I55" s="3">
        <v>28.999999999999996</v>
      </c>
      <c r="J55">
        <v>577</v>
      </c>
      <c r="K55">
        <v>572</v>
      </c>
      <c r="L55">
        <v>1149</v>
      </c>
      <c r="M55">
        <v>2018</v>
      </c>
    </row>
    <row r="56" spans="1:13" x14ac:dyDescent="0.45">
      <c r="A56">
        <v>54</v>
      </c>
      <c r="B56" t="s">
        <v>5</v>
      </c>
      <c r="C56">
        <v>100</v>
      </c>
      <c r="D56">
        <v>19.100000000000001</v>
      </c>
      <c r="E56">
        <v>18.899999999999999</v>
      </c>
      <c r="F56">
        <v>19.7</v>
      </c>
      <c r="G56">
        <v>19.399999999999999</v>
      </c>
      <c r="H56">
        <v>19.399999999999999</v>
      </c>
      <c r="I56" s="3">
        <v>5</v>
      </c>
      <c r="J56">
        <v>592</v>
      </c>
      <c r="K56">
        <v>576</v>
      </c>
      <c r="L56">
        <v>1169</v>
      </c>
      <c r="M56">
        <v>2018</v>
      </c>
    </row>
    <row r="57" spans="1:13" x14ac:dyDescent="0.45">
      <c r="A57">
        <v>55</v>
      </c>
      <c r="B57" t="s">
        <v>6</v>
      </c>
      <c r="C57">
        <v>27</v>
      </c>
      <c r="D57">
        <v>22.5</v>
      </c>
      <c r="E57">
        <v>22.5</v>
      </c>
      <c r="F57">
        <v>23</v>
      </c>
      <c r="G57">
        <v>22.1</v>
      </c>
      <c r="H57">
        <v>22.7</v>
      </c>
      <c r="I57" s="3">
        <v>60</v>
      </c>
      <c r="J57">
        <v>540</v>
      </c>
      <c r="K57">
        <v>536</v>
      </c>
      <c r="L57">
        <v>1076</v>
      </c>
      <c r="M57">
        <v>2018</v>
      </c>
    </row>
    <row r="58" spans="1:13" x14ac:dyDescent="0.45">
      <c r="A58">
        <v>56</v>
      </c>
      <c r="B58" t="s">
        <v>7</v>
      </c>
      <c r="C58">
        <v>30</v>
      </c>
      <c r="D58">
        <v>23.9</v>
      </c>
      <c r="E58">
        <v>23.2</v>
      </c>
      <c r="F58">
        <v>24.4</v>
      </c>
      <c r="G58">
        <v>23.5</v>
      </c>
      <c r="H58">
        <v>23.9</v>
      </c>
      <c r="I58" s="3">
        <v>100</v>
      </c>
      <c r="J58">
        <v>519</v>
      </c>
      <c r="K58">
        <v>506</v>
      </c>
      <c r="L58">
        <v>1025</v>
      </c>
      <c r="M58">
        <v>2018</v>
      </c>
    </row>
    <row r="59" spans="1:13" x14ac:dyDescent="0.45">
      <c r="A59">
        <v>57</v>
      </c>
      <c r="B59" t="s">
        <v>8</v>
      </c>
      <c r="C59">
        <v>26</v>
      </c>
      <c r="D59">
        <v>26</v>
      </c>
      <c r="E59">
        <v>24.8</v>
      </c>
      <c r="F59">
        <v>26.1</v>
      </c>
      <c r="G59">
        <v>24.9</v>
      </c>
      <c r="H59">
        <v>25.6</v>
      </c>
      <c r="I59" s="3">
        <v>100</v>
      </c>
      <c r="J59">
        <v>535</v>
      </c>
      <c r="K59">
        <v>519</v>
      </c>
      <c r="L59">
        <v>1053</v>
      </c>
      <c r="M59">
        <v>2018</v>
      </c>
    </row>
    <row r="60" spans="1:13" x14ac:dyDescent="0.45">
      <c r="A60">
        <v>58</v>
      </c>
      <c r="B60" t="s">
        <v>9</v>
      </c>
      <c r="C60">
        <v>17</v>
      </c>
      <c r="D60">
        <v>23.7</v>
      </c>
      <c r="E60">
        <v>23.1</v>
      </c>
      <c r="F60">
        <v>24.5</v>
      </c>
      <c r="G60">
        <v>23.4</v>
      </c>
      <c r="H60">
        <v>23.2</v>
      </c>
      <c r="I60" s="3">
        <v>100</v>
      </c>
      <c r="J60">
        <v>505</v>
      </c>
      <c r="K60">
        <v>492</v>
      </c>
      <c r="L60">
        <v>998</v>
      </c>
      <c r="M60">
        <v>2018</v>
      </c>
    </row>
    <row r="61" spans="1:13" x14ac:dyDescent="0.45">
      <c r="A61">
        <v>59</v>
      </c>
      <c r="B61" t="s">
        <v>10</v>
      </c>
      <c r="C61">
        <v>32</v>
      </c>
      <c r="D61">
        <v>23.7</v>
      </c>
      <c r="E61">
        <v>22.7</v>
      </c>
      <c r="F61">
        <v>24.4</v>
      </c>
      <c r="G61">
        <v>23</v>
      </c>
      <c r="H61">
        <v>23.6</v>
      </c>
      <c r="I61" s="3">
        <v>92</v>
      </c>
      <c r="J61">
        <v>497</v>
      </c>
      <c r="K61">
        <v>480</v>
      </c>
      <c r="L61">
        <v>977</v>
      </c>
      <c r="M61">
        <v>2018</v>
      </c>
    </row>
    <row r="62" spans="1:13" x14ac:dyDescent="0.45">
      <c r="A62">
        <v>60</v>
      </c>
      <c r="B62" t="s">
        <v>11</v>
      </c>
      <c r="C62">
        <v>66</v>
      </c>
      <c r="D62">
        <v>19.2</v>
      </c>
      <c r="E62">
        <v>19.3</v>
      </c>
      <c r="F62">
        <v>21.1</v>
      </c>
      <c r="G62">
        <v>19.5</v>
      </c>
      <c r="H62">
        <v>19.899999999999999</v>
      </c>
      <c r="I62" s="3">
        <v>97</v>
      </c>
      <c r="J62">
        <v>522</v>
      </c>
      <c r="K62">
        <v>493</v>
      </c>
      <c r="L62">
        <v>1014</v>
      </c>
      <c r="M62">
        <v>2018</v>
      </c>
    </row>
    <row r="63" spans="1:13" x14ac:dyDescent="0.45">
      <c r="A63">
        <v>61</v>
      </c>
      <c r="B63" t="s">
        <v>12</v>
      </c>
      <c r="C63">
        <v>53</v>
      </c>
      <c r="D63">
        <v>20.9</v>
      </c>
      <c r="E63">
        <v>20.7</v>
      </c>
      <c r="F63">
        <v>21.2</v>
      </c>
      <c r="G63">
        <v>21.4</v>
      </c>
      <c r="H63">
        <v>21.4</v>
      </c>
      <c r="I63" s="3">
        <v>70</v>
      </c>
      <c r="J63">
        <v>542</v>
      </c>
      <c r="K63">
        <v>522</v>
      </c>
      <c r="L63">
        <v>1064</v>
      </c>
      <c r="M63">
        <v>2018</v>
      </c>
    </row>
    <row r="64" spans="1:13" x14ac:dyDescent="0.45">
      <c r="A64">
        <v>62</v>
      </c>
      <c r="B64" t="s">
        <v>13</v>
      </c>
      <c r="C64">
        <v>89</v>
      </c>
      <c r="D64">
        <v>18.2</v>
      </c>
      <c r="E64">
        <v>19</v>
      </c>
      <c r="F64">
        <v>19.100000000000001</v>
      </c>
      <c r="G64">
        <v>19</v>
      </c>
      <c r="H64">
        <v>18.899999999999999</v>
      </c>
      <c r="I64" s="3">
        <v>56.000000000000007</v>
      </c>
      <c r="J64">
        <v>550</v>
      </c>
      <c r="K64">
        <v>549</v>
      </c>
      <c r="L64">
        <v>1099</v>
      </c>
      <c r="M64">
        <v>2018</v>
      </c>
    </row>
    <row r="65" spans="1:13" x14ac:dyDescent="0.45">
      <c r="A65">
        <v>63</v>
      </c>
      <c r="B65" t="s">
        <v>14</v>
      </c>
      <c r="C65">
        <v>36</v>
      </c>
      <c r="D65">
        <v>21.9</v>
      </c>
      <c r="E65">
        <v>21.6</v>
      </c>
      <c r="F65">
        <v>23.2</v>
      </c>
      <c r="G65">
        <v>22.1</v>
      </c>
      <c r="H65">
        <v>22.3</v>
      </c>
      <c r="I65" s="3">
        <v>100</v>
      </c>
      <c r="J65">
        <v>508</v>
      </c>
      <c r="K65">
        <v>493</v>
      </c>
      <c r="L65">
        <v>1001</v>
      </c>
      <c r="M65">
        <v>2018</v>
      </c>
    </row>
    <row r="66" spans="1:13" x14ac:dyDescent="0.45">
      <c r="A66">
        <v>64</v>
      </c>
      <c r="B66" t="s">
        <v>15</v>
      </c>
      <c r="C66">
        <v>43</v>
      </c>
      <c r="D66">
        <v>24.1</v>
      </c>
      <c r="E66">
        <v>23.4</v>
      </c>
      <c r="F66">
        <v>24.2</v>
      </c>
      <c r="G66">
        <v>23.4</v>
      </c>
      <c r="H66">
        <v>23.9</v>
      </c>
      <c r="I66" s="3">
        <v>99</v>
      </c>
      <c r="J66">
        <v>513</v>
      </c>
      <c r="K66">
        <v>506</v>
      </c>
      <c r="L66">
        <v>1019</v>
      </c>
      <c r="M66">
        <v>2018</v>
      </c>
    </row>
    <row r="67" spans="1:13" x14ac:dyDescent="0.45">
      <c r="A67">
        <v>65</v>
      </c>
      <c r="B67" t="s">
        <v>16</v>
      </c>
      <c r="C67">
        <v>32</v>
      </c>
      <c r="D67">
        <v>21.9</v>
      </c>
      <c r="E67">
        <v>22.3</v>
      </c>
      <c r="F67">
        <v>23.1</v>
      </c>
      <c r="G67">
        <v>22.2</v>
      </c>
      <c r="H67">
        <v>22.5</v>
      </c>
      <c r="I67" s="3">
        <v>67</v>
      </c>
      <c r="J67">
        <v>546</v>
      </c>
      <c r="K67">
        <v>539</v>
      </c>
      <c r="L67">
        <v>1085</v>
      </c>
      <c r="M67">
        <v>2018</v>
      </c>
    </row>
    <row r="68" spans="1:13" x14ac:dyDescent="0.45">
      <c r="A68">
        <v>66</v>
      </c>
      <c r="B68" t="s">
        <v>17</v>
      </c>
      <c r="C68">
        <v>68</v>
      </c>
      <c r="D68">
        <v>21</v>
      </c>
      <c r="E68">
        <v>21.2</v>
      </c>
      <c r="F68">
        <v>22.5</v>
      </c>
      <c r="G68">
        <v>22</v>
      </c>
      <c r="H68">
        <v>21.8</v>
      </c>
      <c r="I68" s="3">
        <v>3</v>
      </c>
      <c r="J68">
        <v>634</v>
      </c>
      <c r="K68">
        <v>631</v>
      </c>
      <c r="L68">
        <v>1265</v>
      </c>
      <c r="M68">
        <v>2018</v>
      </c>
    </row>
    <row r="69" spans="1:13" x14ac:dyDescent="0.45">
      <c r="A69">
        <v>67</v>
      </c>
      <c r="B69" t="s">
        <v>18</v>
      </c>
      <c r="C69">
        <v>71</v>
      </c>
      <c r="D69">
        <v>21</v>
      </c>
      <c r="E69">
        <v>21.1</v>
      </c>
      <c r="F69">
        <v>22.3</v>
      </c>
      <c r="G69">
        <v>21.5</v>
      </c>
      <c r="H69">
        <v>21.6</v>
      </c>
      <c r="I69" s="3">
        <v>4</v>
      </c>
      <c r="J69">
        <v>633</v>
      </c>
      <c r="K69">
        <v>631</v>
      </c>
      <c r="L69">
        <v>1264</v>
      </c>
      <c r="M69">
        <v>2018</v>
      </c>
    </row>
    <row r="70" spans="1:13" x14ac:dyDescent="0.45">
      <c r="A70">
        <v>68</v>
      </c>
      <c r="B70" t="s">
        <v>19</v>
      </c>
      <c r="C70">
        <v>100</v>
      </c>
      <c r="D70">
        <v>19.899999999999999</v>
      </c>
      <c r="E70">
        <v>19.7</v>
      </c>
      <c r="F70">
        <v>20.8</v>
      </c>
      <c r="G70">
        <v>20.100000000000001</v>
      </c>
      <c r="H70">
        <v>20.2</v>
      </c>
      <c r="I70" s="3">
        <v>4</v>
      </c>
      <c r="J70">
        <v>630</v>
      </c>
      <c r="K70">
        <v>618</v>
      </c>
      <c r="L70">
        <v>1248</v>
      </c>
      <c r="M70">
        <v>2018</v>
      </c>
    </row>
    <row r="71" spans="1:13" x14ac:dyDescent="0.45">
      <c r="A71">
        <v>69</v>
      </c>
      <c r="B71" t="s">
        <v>20</v>
      </c>
      <c r="C71">
        <v>100</v>
      </c>
      <c r="D71">
        <v>19</v>
      </c>
      <c r="E71">
        <v>18.5</v>
      </c>
      <c r="F71">
        <v>19.600000000000001</v>
      </c>
      <c r="G71">
        <v>19.100000000000001</v>
      </c>
      <c r="H71">
        <v>19.2</v>
      </c>
      <c r="I71" s="3">
        <v>4</v>
      </c>
      <c r="J71">
        <v>615</v>
      </c>
      <c r="K71">
        <v>595</v>
      </c>
      <c r="L71">
        <v>1210</v>
      </c>
      <c r="M71">
        <v>2018</v>
      </c>
    </row>
    <row r="72" spans="1:13" x14ac:dyDescent="0.45">
      <c r="A72">
        <v>70</v>
      </c>
      <c r="B72" t="s">
        <v>21</v>
      </c>
      <c r="C72">
        <v>7</v>
      </c>
      <c r="D72">
        <v>23.8</v>
      </c>
      <c r="E72">
        <v>23.6</v>
      </c>
      <c r="F72">
        <v>24.7</v>
      </c>
      <c r="G72">
        <v>23.4</v>
      </c>
      <c r="H72">
        <v>24</v>
      </c>
      <c r="I72" s="3">
        <v>99</v>
      </c>
      <c r="J72">
        <v>512</v>
      </c>
      <c r="K72">
        <v>501</v>
      </c>
      <c r="L72">
        <v>1013</v>
      </c>
      <c r="M72">
        <v>2018</v>
      </c>
    </row>
    <row r="73" spans="1:13" x14ac:dyDescent="0.45">
      <c r="A73">
        <v>71</v>
      </c>
      <c r="B73" t="s">
        <v>22</v>
      </c>
      <c r="C73">
        <v>31</v>
      </c>
      <c r="D73">
        <v>22.1</v>
      </c>
      <c r="E73">
        <v>22</v>
      </c>
      <c r="F73">
        <v>23.1</v>
      </c>
      <c r="G73">
        <v>22.2</v>
      </c>
      <c r="H73">
        <v>22.5</v>
      </c>
      <c r="I73" s="3">
        <v>76</v>
      </c>
      <c r="J73">
        <v>545</v>
      </c>
      <c r="K73">
        <v>535</v>
      </c>
      <c r="L73">
        <v>1080</v>
      </c>
      <c r="M73">
        <v>2018</v>
      </c>
    </row>
    <row r="74" spans="1:13" x14ac:dyDescent="0.45">
      <c r="A74">
        <v>72</v>
      </c>
      <c r="B74" t="s">
        <v>23</v>
      </c>
      <c r="C74">
        <v>25</v>
      </c>
      <c r="D74">
        <v>25.5</v>
      </c>
      <c r="E74">
        <v>25.2</v>
      </c>
      <c r="F74">
        <v>25.9</v>
      </c>
      <c r="G74">
        <v>24.7</v>
      </c>
      <c r="H74">
        <v>25.5</v>
      </c>
      <c r="I74" s="3">
        <v>80</v>
      </c>
      <c r="J74">
        <v>562</v>
      </c>
      <c r="K74">
        <v>563</v>
      </c>
      <c r="L74">
        <v>1125</v>
      </c>
      <c r="M74">
        <v>2018</v>
      </c>
    </row>
    <row r="75" spans="1:13" x14ac:dyDescent="0.45">
      <c r="A75">
        <v>73</v>
      </c>
      <c r="B75" t="s">
        <v>24</v>
      </c>
      <c r="C75">
        <v>22</v>
      </c>
      <c r="D75">
        <v>24.5</v>
      </c>
      <c r="E75">
        <v>23.9</v>
      </c>
      <c r="F75">
        <v>24.7</v>
      </c>
      <c r="G75">
        <v>23.9</v>
      </c>
      <c r="H75">
        <v>24.4</v>
      </c>
      <c r="I75" s="3">
        <v>100</v>
      </c>
      <c r="J75">
        <v>511</v>
      </c>
      <c r="K75">
        <v>499</v>
      </c>
      <c r="L75">
        <v>1010</v>
      </c>
      <c r="M75">
        <v>2018</v>
      </c>
    </row>
    <row r="76" spans="1:13" x14ac:dyDescent="0.45">
      <c r="A76">
        <v>74</v>
      </c>
      <c r="B76" t="s">
        <v>25</v>
      </c>
      <c r="C76">
        <v>99</v>
      </c>
      <c r="D76">
        <v>20.2</v>
      </c>
      <c r="E76">
        <v>21.4</v>
      </c>
      <c r="F76">
        <v>21.7</v>
      </c>
      <c r="G76">
        <v>21.4</v>
      </c>
      <c r="H76">
        <v>21.3</v>
      </c>
      <c r="I76" s="3">
        <v>4</v>
      </c>
      <c r="J76">
        <v>643</v>
      </c>
      <c r="K76">
        <v>655</v>
      </c>
      <c r="L76">
        <v>1298</v>
      </c>
      <c r="M76">
        <v>2018</v>
      </c>
    </row>
    <row r="77" spans="1:13" x14ac:dyDescent="0.45">
      <c r="A77">
        <v>75</v>
      </c>
      <c r="B77" t="s">
        <v>26</v>
      </c>
      <c r="C77">
        <v>100</v>
      </c>
      <c r="D77">
        <v>18.2</v>
      </c>
      <c r="E77">
        <v>18.100000000000001</v>
      </c>
      <c r="F77">
        <v>18.899999999999999</v>
      </c>
      <c r="G77">
        <v>18.600000000000001</v>
      </c>
      <c r="H77">
        <v>18.600000000000001</v>
      </c>
      <c r="I77" s="3">
        <v>3</v>
      </c>
      <c r="J77">
        <v>630</v>
      </c>
      <c r="K77">
        <v>606</v>
      </c>
      <c r="L77">
        <v>1236</v>
      </c>
      <c r="M77">
        <v>2018</v>
      </c>
    </row>
    <row r="78" spans="1:13" x14ac:dyDescent="0.45">
      <c r="A78">
        <v>76</v>
      </c>
      <c r="B78" t="s">
        <v>27</v>
      </c>
      <c r="C78">
        <v>100</v>
      </c>
      <c r="D78">
        <v>19.5</v>
      </c>
      <c r="E78">
        <v>19.7</v>
      </c>
      <c r="F78">
        <v>20.5</v>
      </c>
      <c r="G78">
        <v>20</v>
      </c>
      <c r="H78">
        <v>20</v>
      </c>
      <c r="I78" s="3">
        <v>4</v>
      </c>
      <c r="J78">
        <v>633</v>
      </c>
      <c r="K78">
        <v>629</v>
      </c>
      <c r="L78">
        <v>1262</v>
      </c>
      <c r="M78">
        <v>2018</v>
      </c>
    </row>
    <row r="79" spans="1:13" x14ac:dyDescent="0.45">
      <c r="A79">
        <v>77</v>
      </c>
      <c r="B79" t="s">
        <v>28</v>
      </c>
      <c r="C79">
        <v>100</v>
      </c>
      <c r="D79">
        <v>18.7</v>
      </c>
      <c r="E79">
        <v>19.899999999999999</v>
      </c>
      <c r="F79">
        <v>20.7</v>
      </c>
      <c r="G79">
        <v>20</v>
      </c>
      <c r="H79">
        <v>20</v>
      </c>
      <c r="I79" s="3">
        <v>10</v>
      </c>
      <c r="J79">
        <v>606</v>
      </c>
      <c r="K79">
        <v>592</v>
      </c>
      <c r="L79">
        <v>1198</v>
      </c>
      <c r="M79">
        <v>2018</v>
      </c>
    </row>
    <row r="80" spans="1:13" x14ac:dyDescent="0.45">
      <c r="A80">
        <v>78</v>
      </c>
      <c r="B80" t="s">
        <v>29</v>
      </c>
      <c r="C80">
        <v>100</v>
      </c>
      <c r="D80">
        <v>19.399999999999999</v>
      </c>
      <c r="E80">
        <v>19.8</v>
      </c>
      <c r="F80">
        <v>20.399999999999999</v>
      </c>
      <c r="G80">
        <v>20.100000000000001</v>
      </c>
      <c r="H80">
        <v>20.100000000000001</v>
      </c>
      <c r="I80" s="3">
        <v>3</v>
      </c>
      <c r="J80">
        <v>629</v>
      </c>
      <c r="K80">
        <v>623</v>
      </c>
      <c r="L80">
        <v>1252</v>
      </c>
      <c r="M80">
        <v>2018</v>
      </c>
    </row>
    <row r="81" spans="1:13" x14ac:dyDescent="0.45">
      <c r="A81">
        <v>79</v>
      </c>
      <c r="B81" t="s">
        <v>30</v>
      </c>
      <c r="C81">
        <v>100</v>
      </c>
      <c r="D81">
        <v>16.600000000000001</v>
      </c>
      <c r="E81">
        <v>17.8</v>
      </c>
      <c r="F81">
        <v>18</v>
      </c>
      <c r="G81">
        <v>17.899999999999999</v>
      </c>
      <c r="H81">
        <v>17.7</v>
      </c>
      <c r="I81" s="3">
        <v>23</v>
      </c>
      <c r="J81">
        <v>574</v>
      </c>
      <c r="K81">
        <v>566</v>
      </c>
      <c r="L81">
        <v>1140</v>
      </c>
      <c r="M81">
        <v>2018</v>
      </c>
    </row>
    <row r="82" spans="1:13" x14ac:dyDescent="0.45">
      <c r="A82">
        <v>80</v>
      </c>
      <c r="B82" t="s">
        <v>31</v>
      </c>
      <c r="C82">
        <v>16</v>
      </c>
      <c r="D82">
        <v>25.1</v>
      </c>
      <c r="E82">
        <v>24.7</v>
      </c>
      <c r="F82">
        <v>25.6</v>
      </c>
      <c r="G82">
        <v>24.4</v>
      </c>
      <c r="H82">
        <v>25.1</v>
      </c>
      <c r="I82" s="3">
        <v>96</v>
      </c>
      <c r="J82">
        <v>535</v>
      </c>
      <c r="K82">
        <v>528</v>
      </c>
      <c r="L82">
        <v>1063</v>
      </c>
      <c r="M82">
        <v>2018</v>
      </c>
    </row>
    <row r="83" spans="1:13" x14ac:dyDescent="0.45">
      <c r="A83">
        <v>81</v>
      </c>
      <c r="B83" t="s">
        <v>32</v>
      </c>
      <c r="C83">
        <v>31</v>
      </c>
      <c r="D83">
        <v>23.8</v>
      </c>
      <c r="E83">
        <v>23.6</v>
      </c>
      <c r="F83">
        <v>24</v>
      </c>
      <c r="G83">
        <v>23</v>
      </c>
      <c r="H83">
        <v>23.7</v>
      </c>
      <c r="I83" s="3">
        <v>82</v>
      </c>
      <c r="J83">
        <v>547</v>
      </c>
      <c r="K83">
        <v>547</v>
      </c>
      <c r="L83">
        <v>1094</v>
      </c>
      <c r="M83">
        <v>2018</v>
      </c>
    </row>
    <row r="84" spans="1:13" x14ac:dyDescent="0.45">
      <c r="A84">
        <v>82</v>
      </c>
      <c r="B84" t="s">
        <v>33</v>
      </c>
      <c r="C84">
        <v>67</v>
      </c>
      <c r="D84">
        <v>18.3</v>
      </c>
      <c r="E84">
        <v>19.100000000000001</v>
      </c>
      <c r="F84">
        <v>20.100000000000001</v>
      </c>
      <c r="G84">
        <v>19.7</v>
      </c>
      <c r="H84">
        <v>19.399999999999999</v>
      </c>
      <c r="I84" s="3">
        <v>16</v>
      </c>
      <c r="J84">
        <v>552</v>
      </c>
      <c r="K84">
        <v>540</v>
      </c>
      <c r="L84">
        <v>1092</v>
      </c>
      <c r="M84">
        <v>2018</v>
      </c>
    </row>
    <row r="85" spans="1:13" x14ac:dyDescent="0.45">
      <c r="A85">
        <v>83</v>
      </c>
      <c r="B85" t="s">
        <v>34</v>
      </c>
      <c r="C85">
        <v>27</v>
      </c>
      <c r="D85">
        <v>24.2</v>
      </c>
      <c r="E85">
        <v>24.2</v>
      </c>
      <c r="F85">
        <v>24.9</v>
      </c>
      <c r="G85">
        <v>24.2</v>
      </c>
      <c r="H85">
        <v>24.5</v>
      </c>
      <c r="I85" s="3">
        <v>79</v>
      </c>
      <c r="J85">
        <v>534</v>
      </c>
      <c r="K85">
        <v>534</v>
      </c>
      <c r="L85">
        <v>1068</v>
      </c>
      <c r="M85">
        <v>2018</v>
      </c>
    </row>
    <row r="86" spans="1:13" x14ac:dyDescent="0.45">
      <c r="A86">
        <v>84</v>
      </c>
      <c r="B86" t="s">
        <v>35</v>
      </c>
      <c r="C86">
        <v>100</v>
      </c>
      <c r="D86">
        <v>18</v>
      </c>
      <c r="E86">
        <v>19.3</v>
      </c>
      <c r="F86">
        <v>19.5</v>
      </c>
      <c r="G86">
        <v>19.2</v>
      </c>
      <c r="H86">
        <v>19.100000000000001</v>
      </c>
      <c r="I86" s="3">
        <v>52</v>
      </c>
      <c r="J86">
        <v>554</v>
      </c>
      <c r="K86">
        <v>543</v>
      </c>
      <c r="L86">
        <v>1097</v>
      </c>
      <c r="M86">
        <v>2018</v>
      </c>
    </row>
    <row r="87" spans="1:13" x14ac:dyDescent="0.45">
      <c r="A87">
        <v>85</v>
      </c>
      <c r="B87" t="s">
        <v>36</v>
      </c>
      <c r="C87">
        <v>98</v>
      </c>
      <c r="D87">
        <v>19.100000000000001</v>
      </c>
      <c r="E87">
        <v>20.3</v>
      </c>
      <c r="F87">
        <v>20.7</v>
      </c>
      <c r="G87">
        <v>20.5</v>
      </c>
      <c r="H87">
        <v>20.3</v>
      </c>
      <c r="I87" s="3">
        <v>2</v>
      </c>
      <c r="J87">
        <v>640</v>
      </c>
      <c r="K87">
        <v>643</v>
      </c>
      <c r="L87">
        <v>1283</v>
      </c>
      <c r="M87">
        <v>2018</v>
      </c>
    </row>
    <row r="88" spans="1:13" x14ac:dyDescent="0.45">
      <c r="A88">
        <v>86</v>
      </c>
      <c r="B88" t="s">
        <v>37</v>
      </c>
      <c r="C88">
        <v>100</v>
      </c>
      <c r="D88">
        <v>19.3</v>
      </c>
      <c r="E88">
        <v>20.3</v>
      </c>
      <c r="F88">
        <v>20.8</v>
      </c>
      <c r="G88">
        <v>20.399999999999999</v>
      </c>
      <c r="H88">
        <v>20.3</v>
      </c>
      <c r="I88" s="3">
        <v>18</v>
      </c>
      <c r="J88">
        <v>552</v>
      </c>
      <c r="K88">
        <v>547</v>
      </c>
      <c r="L88">
        <v>1099</v>
      </c>
      <c r="M88">
        <v>2018</v>
      </c>
    </row>
    <row r="89" spans="1:13" x14ac:dyDescent="0.45">
      <c r="A89">
        <v>87</v>
      </c>
      <c r="B89" t="s">
        <v>38</v>
      </c>
      <c r="C89">
        <v>100</v>
      </c>
      <c r="D89">
        <v>18.399999999999999</v>
      </c>
      <c r="E89">
        <v>18.8</v>
      </c>
      <c r="F89">
        <v>20.100000000000001</v>
      </c>
      <c r="G89">
        <v>19.399999999999999</v>
      </c>
      <c r="H89">
        <v>19.3</v>
      </c>
      <c r="I89" s="3">
        <v>8</v>
      </c>
      <c r="J89">
        <v>541</v>
      </c>
      <c r="K89">
        <v>521</v>
      </c>
      <c r="L89">
        <v>1062</v>
      </c>
      <c r="M89">
        <v>2018</v>
      </c>
    </row>
    <row r="90" spans="1:13" x14ac:dyDescent="0.45">
      <c r="A90">
        <v>88</v>
      </c>
      <c r="B90" t="s">
        <v>39</v>
      </c>
      <c r="C90">
        <v>42</v>
      </c>
      <c r="D90">
        <v>20.6</v>
      </c>
      <c r="E90">
        <v>20.9</v>
      </c>
      <c r="F90">
        <v>21.9</v>
      </c>
      <c r="G90">
        <v>21.1</v>
      </c>
      <c r="H90">
        <v>21.3</v>
      </c>
      <c r="I90" s="3">
        <v>48</v>
      </c>
      <c r="J90">
        <v>564</v>
      </c>
      <c r="K90">
        <v>553</v>
      </c>
      <c r="L90">
        <v>1117</v>
      </c>
      <c r="M90">
        <v>2018</v>
      </c>
    </row>
    <row r="91" spans="1:13" x14ac:dyDescent="0.45">
      <c r="A91">
        <v>89</v>
      </c>
      <c r="B91" t="s">
        <v>40</v>
      </c>
      <c r="C91">
        <v>20</v>
      </c>
      <c r="D91">
        <v>23.3</v>
      </c>
      <c r="E91">
        <v>23.2</v>
      </c>
      <c r="F91">
        <v>24</v>
      </c>
      <c r="G91">
        <v>23.1</v>
      </c>
      <c r="H91">
        <v>23.5</v>
      </c>
      <c r="I91" s="3">
        <v>70</v>
      </c>
      <c r="J91">
        <v>547</v>
      </c>
      <c r="K91">
        <v>539</v>
      </c>
      <c r="L91">
        <v>1086</v>
      </c>
      <c r="M91">
        <v>2018</v>
      </c>
    </row>
    <row r="92" spans="1:13" x14ac:dyDescent="0.45">
      <c r="A92">
        <v>90</v>
      </c>
      <c r="B92" t="s">
        <v>41</v>
      </c>
      <c r="C92">
        <v>15</v>
      </c>
      <c r="D92">
        <v>24.4</v>
      </c>
      <c r="E92">
        <v>23.6</v>
      </c>
      <c r="F92">
        <v>25</v>
      </c>
      <c r="G92">
        <v>23.5</v>
      </c>
      <c r="H92">
        <v>24.2</v>
      </c>
      <c r="I92" s="3">
        <v>97</v>
      </c>
      <c r="J92">
        <v>513</v>
      </c>
      <c r="K92">
        <v>505</v>
      </c>
      <c r="L92">
        <v>1018</v>
      </c>
      <c r="M92">
        <v>2018</v>
      </c>
    </row>
    <row r="93" spans="1:13" x14ac:dyDescent="0.45">
      <c r="A93">
        <v>91</v>
      </c>
      <c r="B93" t="s">
        <v>42</v>
      </c>
      <c r="C93">
        <v>100</v>
      </c>
      <c r="D93">
        <v>17.3</v>
      </c>
      <c r="E93">
        <v>18.2</v>
      </c>
      <c r="F93">
        <v>18.600000000000001</v>
      </c>
      <c r="G93">
        <v>18.5</v>
      </c>
      <c r="H93">
        <v>18.3</v>
      </c>
      <c r="I93" s="3">
        <v>55.000000000000007</v>
      </c>
      <c r="J93">
        <v>531</v>
      </c>
      <c r="K93">
        <v>512</v>
      </c>
      <c r="L93">
        <v>1043</v>
      </c>
      <c r="M93">
        <v>2018</v>
      </c>
    </row>
    <row r="94" spans="1:13" x14ac:dyDescent="0.45">
      <c r="A94">
        <v>92</v>
      </c>
      <c r="B94" t="s">
        <v>43</v>
      </c>
      <c r="C94">
        <v>77</v>
      </c>
      <c r="D94">
        <v>20.8</v>
      </c>
      <c r="E94">
        <v>21.6</v>
      </c>
      <c r="F94">
        <v>22.4</v>
      </c>
      <c r="G94">
        <v>22.2</v>
      </c>
      <c r="H94">
        <v>21.9</v>
      </c>
      <c r="I94" s="3">
        <v>3</v>
      </c>
      <c r="J94">
        <v>622</v>
      </c>
      <c r="K94">
        <v>618</v>
      </c>
      <c r="L94">
        <v>1240</v>
      </c>
      <c r="M94">
        <v>2018</v>
      </c>
    </row>
    <row r="95" spans="1:13" x14ac:dyDescent="0.45">
      <c r="A95">
        <v>93</v>
      </c>
      <c r="B95" t="s">
        <v>44</v>
      </c>
      <c r="C95">
        <v>100</v>
      </c>
      <c r="D95">
        <v>19.399999999999999</v>
      </c>
      <c r="E95">
        <v>19.100000000000001</v>
      </c>
      <c r="F95">
        <v>19.899999999999999</v>
      </c>
      <c r="G95">
        <v>19.600000000000001</v>
      </c>
      <c r="H95">
        <v>19.600000000000001</v>
      </c>
      <c r="I95" s="3">
        <v>6</v>
      </c>
      <c r="J95">
        <v>624</v>
      </c>
      <c r="K95">
        <v>607</v>
      </c>
      <c r="L95">
        <v>1231</v>
      </c>
      <c r="M95">
        <v>2018</v>
      </c>
    </row>
    <row r="96" spans="1:13" x14ac:dyDescent="0.45">
      <c r="A96">
        <v>94</v>
      </c>
      <c r="B96" t="s">
        <v>45</v>
      </c>
      <c r="C96">
        <v>41</v>
      </c>
      <c r="D96">
        <v>19.600000000000001</v>
      </c>
      <c r="E96">
        <v>20.6</v>
      </c>
      <c r="F96">
        <v>21.1</v>
      </c>
      <c r="G96">
        <v>20.8</v>
      </c>
      <c r="H96">
        <v>20.6</v>
      </c>
      <c r="I96" s="3">
        <v>66</v>
      </c>
      <c r="J96">
        <v>520</v>
      </c>
      <c r="K96">
        <v>512</v>
      </c>
      <c r="L96">
        <v>1032</v>
      </c>
      <c r="M96">
        <v>2018</v>
      </c>
    </row>
    <row r="97" spans="1:13" x14ac:dyDescent="0.45">
      <c r="A97">
        <v>95</v>
      </c>
      <c r="B97" t="s">
        <v>46</v>
      </c>
      <c r="C97">
        <v>100</v>
      </c>
      <c r="D97">
        <v>19.7</v>
      </c>
      <c r="E97">
        <v>19.899999999999999</v>
      </c>
      <c r="F97">
        <v>20.9</v>
      </c>
      <c r="G97">
        <v>20.5</v>
      </c>
      <c r="H97">
        <v>20.399999999999999</v>
      </c>
      <c r="I97" s="3">
        <v>4</v>
      </c>
      <c r="J97">
        <v>618</v>
      </c>
      <c r="K97">
        <v>612</v>
      </c>
      <c r="L97">
        <v>1230</v>
      </c>
      <c r="M97">
        <v>2018</v>
      </c>
    </row>
    <row r="98" spans="1:13" x14ac:dyDescent="0.45">
      <c r="A98">
        <v>96</v>
      </c>
      <c r="B98" t="s">
        <v>47</v>
      </c>
      <c r="C98">
        <v>24</v>
      </c>
      <c r="D98">
        <v>23.9</v>
      </c>
      <c r="E98">
        <v>23.4</v>
      </c>
      <c r="F98">
        <v>24.9</v>
      </c>
      <c r="G98">
        <v>23.8</v>
      </c>
      <c r="H98">
        <v>24.1</v>
      </c>
      <c r="I98" s="3">
        <v>64</v>
      </c>
      <c r="J98">
        <v>565</v>
      </c>
      <c r="K98">
        <v>554</v>
      </c>
      <c r="L98">
        <v>1119</v>
      </c>
      <c r="M98">
        <v>2018</v>
      </c>
    </row>
    <row r="99" spans="1:13" x14ac:dyDescent="0.45">
      <c r="A99">
        <v>97</v>
      </c>
      <c r="B99" t="s">
        <v>48</v>
      </c>
      <c r="C99">
        <v>24</v>
      </c>
      <c r="D99">
        <v>23.8</v>
      </c>
      <c r="E99">
        <v>23.3</v>
      </c>
      <c r="F99">
        <v>24.7</v>
      </c>
      <c r="G99">
        <v>23.5</v>
      </c>
      <c r="H99">
        <v>23.9</v>
      </c>
      <c r="I99" s="3">
        <v>68</v>
      </c>
      <c r="J99">
        <v>567</v>
      </c>
      <c r="K99">
        <v>550</v>
      </c>
      <c r="L99">
        <v>1117</v>
      </c>
      <c r="M99">
        <v>2018</v>
      </c>
    </row>
    <row r="100" spans="1:13" x14ac:dyDescent="0.45">
      <c r="A100">
        <v>98</v>
      </c>
      <c r="B100" t="s">
        <v>49</v>
      </c>
      <c r="C100">
        <v>24</v>
      </c>
      <c r="D100">
        <v>21.4</v>
      </c>
      <c r="E100">
        <v>22.2</v>
      </c>
      <c r="F100">
        <v>22.7</v>
      </c>
      <c r="G100">
        <v>22</v>
      </c>
      <c r="H100">
        <v>22.2</v>
      </c>
      <c r="I100" s="3">
        <v>69</v>
      </c>
      <c r="J100">
        <v>543</v>
      </c>
      <c r="K100">
        <v>538</v>
      </c>
      <c r="L100">
        <v>1081</v>
      </c>
      <c r="M100">
        <v>2018</v>
      </c>
    </row>
    <row r="101" spans="1:13" x14ac:dyDescent="0.45">
      <c r="A101">
        <v>99</v>
      </c>
      <c r="B101" t="s">
        <v>50</v>
      </c>
      <c r="C101">
        <v>65</v>
      </c>
      <c r="D101">
        <v>19.8</v>
      </c>
      <c r="E101">
        <v>19.399999999999999</v>
      </c>
      <c r="F101">
        <v>21.3</v>
      </c>
      <c r="G101">
        <v>20.399999999999999</v>
      </c>
      <c r="H101">
        <v>20.3</v>
      </c>
      <c r="I101" s="3">
        <v>28.000000000000004</v>
      </c>
      <c r="J101">
        <v>513</v>
      </c>
      <c r="K101">
        <v>486</v>
      </c>
      <c r="L101">
        <v>999</v>
      </c>
      <c r="M101">
        <v>2018</v>
      </c>
    </row>
    <row r="102" spans="1:13" x14ac:dyDescent="0.45">
      <c r="A102">
        <v>100</v>
      </c>
      <c r="B102" t="s">
        <v>51</v>
      </c>
      <c r="C102">
        <v>100</v>
      </c>
      <c r="D102">
        <v>19.8</v>
      </c>
      <c r="E102">
        <v>20.3</v>
      </c>
      <c r="F102">
        <v>20.6</v>
      </c>
      <c r="G102">
        <v>20.8</v>
      </c>
      <c r="H102">
        <v>20.5</v>
      </c>
      <c r="I102" s="3">
        <v>3</v>
      </c>
      <c r="J102">
        <v>641</v>
      </c>
      <c r="K102">
        <v>653</v>
      </c>
      <c r="L102">
        <v>1294</v>
      </c>
      <c r="M102">
        <v>2018</v>
      </c>
    </row>
    <row r="103" spans="1:13" x14ac:dyDescent="0.45">
      <c r="A103">
        <v>101</v>
      </c>
      <c r="B103" t="s">
        <v>52</v>
      </c>
      <c r="C103">
        <v>100</v>
      </c>
      <c r="D103">
        <v>19</v>
      </c>
      <c r="E103">
        <v>19.7</v>
      </c>
      <c r="F103">
        <v>20.6</v>
      </c>
      <c r="G103">
        <v>20.3</v>
      </c>
      <c r="H103">
        <v>20</v>
      </c>
      <c r="I103" s="3">
        <v>3</v>
      </c>
      <c r="J103">
        <v>633</v>
      </c>
      <c r="K103">
        <v>625</v>
      </c>
      <c r="L103">
        <v>1258</v>
      </c>
      <c r="M103">
        <v>2018</v>
      </c>
    </row>
  </sheetData>
  <autoFilter ref="A1:O103" xr:uid="{BCFB5B43-32E3-4581-A837-EBF3F12C2BEB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4</vt:i4>
      </vt:variant>
    </vt:vector>
  </HeadingPairs>
  <TitlesOfParts>
    <vt:vector size="8" baseType="lpstr">
      <vt:lpstr>Sheet1</vt:lpstr>
      <vt:lpstr>Sheet4</vt:lpstr>
      <vt:lpstr>Formatted Data</vt:lpstr>
      <vt:lpstr>Sheet3</vt:lpstr>
      <vt:lpstr>Participation Rates (ACT Vs SAT</vt:lpstr>
      <vt:lpstr>Math Scores (SAT Vs ACT)</vt:lpstr>
      <vt:lpstr>Verbal_reading (SAT Vs ACT)</vt:lpstr>
      <vt:lpstr>Total Vs Composite (SAT Vs ACT)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Shijo George</dc:creator>
  <cp:lastModifiedBy>Shijo George</cp:lastModifiedBy>
  <dcterms:created xsi:type="dcterms:W3CDTF">2019-05-16T07:15:58Z</dcterms:created>
  <dcterms:modified xsi:type="dcterms:W3CDTF">2019-05-23T09:05:19Z</dcterms:modified>
</cp:coreProperties>
</file>