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ata analysis\Non engineering student\"/>
    </mc:Choice>
  </mc:AlternateContent>
  <bookViews>
    <workbookView xWindow="0" yWindow="0" windowWidth="20160" windowHeight="8832" activeTab="2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63" i="2" l="1"/>
  <c r="F63" i="2" s="1"/>
  <c r="E53" i="2"/>
  <c r="F53" i="2" s="1"/>
  <c r="E43" i="2"/>
  <c r="F43" i="2" s="1"/>
  <c r="P13" i="2"/>
  <c r="O13" i="2"/>
  <c r="N13" i="2"/>
  <c r="M13" i="2"/>
  <c r="L13" i="2"/>
  <c r="P12" i="2"/>
  <c r="O12" i="2"/>
  <c r="N12" i="2"/>
  <c r="M12" i="2"/>
  <c r="L12" i="2"/>
  <c r="K13" i="2"/>
  <c r="K12" i="2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4" i="2"/>
  <c r="F54" i="2" s="1"/>
  <c r="E55" i="2"/>
  <c r="F55" i="2" s="1"/>
  <c r="E56" i="2"/>
  <c r="F56" i="2" s="1"/>
  <c r="E57" i="2"/>
  <c r="F57" i="2" s="1"/>
  <c r="E58" i="2"/>
  <c r="F58" i="2" s="1"/>
  <c r="E59" i="2"/>
  <c r="F59" i="2" s="1"/>
  <c r="E60" i="2"/>
  <c r="F60" i="2" s="1"/>
  <c r="E61" i="2"/>
  <c r="F61" i="2" s="1"/>
  <c r="E62" i="2"/>
  <c r="F62" i="2" s="1"/>
  <c r="E34" i="2"/>
  <c r="F34" i="2" s="1"/>
  <c r="E22" i="2"/>
  <c r="F22" i="2" s="1"/>
  <c r="E2" i="2"/>
  <c r="F2" i="2" s="1"/>
  <c r="E23" i="2"/>
  <c r="F23" i="2" s="1"/>
  <c r="E3" i="2"/>
  <c r="F3" i="2" s="1"/>
  <c r="E13" i="2"/>
  <c r="F13" i="2" s="1"/>
  <c r="E14" i="2"/>
  <c r="F14" i="2" s="1"/>
  <c r="E24" i="2"/>
  <c r="F24" i="2" s="1"/>
  <c r="E4" i="2"/>
  <c r="F4" i="2" s="1"/>
  <c r="E15" i="2"/>
  <c r="F15" i="2" s="1"/>
  <c r="E5" i="2"/>
  <c r="F5" i="2" s="1"/>
  <c r="E25" i="2"/>
  <c r="F25" i="2" s="1"/>
  <c r="E6" i="2"/>
  <c r="F6" i="2" s="1"/>
  <c r="E26" i="2"/>
  <c r="F26" i="2" s="1"/>
  <c r="E16" i="2"/>
  <c r="F16" i="2" s="1"/>
  <c r="E17" i="2"/>
  <c r="F17" i="2" s="1"/>
  <c r="E27" i="2"/>
  <c r="F27" i="2" s="1"/>
  <c r="E7" i="2"/>
  <c r="F7" i="2" s="1"/>
  <c r="E18" i="2"/>
  <c r="F18" i="2" s="1"/>
  <c r="E8" i="2"/>
  <c r="F8" i="2" s="1"/>
  <c r="E28" i="2"/>
  <c r="F28" i="2" s="1"/>
  <c r="E19" i="2"/>
  <c r="F19" i="2" s="1"/>
  <c r="E29" i="2"/>
  <c r="F29" i="2" s="1"/>
  <c r="E9" i="2"/>
  <c r="F9" i="2" s="1"/>
  <c r="E10" i="2"/>
  <c r="F10" i="2" s="1"/>
  <c r="E20" i="2"/>
  <c r="F20" i="2" s="1"/>
  <c r="E30" i="2"/>
  <c r="F30" i="2" s="1"/>
  <c r="E31" i="2"/>
  <c r="F31" i="2" s="1"/>
  <c r="E21" i="2"/>
  <c r="F21" i="2" s="1"/>
  <c r="E11" i="2"/>
  <c r="F11" i="2" s="1"/>
  <c r="E12" i="2"/>
  <c r="F12" i="2" s="1"/>
  <c r="R13" i="2" l="1"/>
  <c r="R12" i="2"/>
  <c r="Q13" i="2"/>
  <c r="Q12" i="2"/>
  <c r="S12" i="2" l="1"/>
  <c r="S13" i="2"/>
  <c r="U12" i="2" l="1"/>
  <c r="U13" i="2"/>
  <c r="T12" i="2"/>
  <c r="T13" i="2"/>
  <c r="V13" i="2" l="1"/>
  <c r="V12" i="2"/>
</calcChain>
</file>

<file path=xl/sharedStrings.xml><?xml version="1.0" encoding="utf-8"?>
<sst xmlns="http://schemas.openxmlformats.org/spreadsheetml/2006/main" count="144" uniqueCount="37">
  <si>
    <t>Heart Rate</t>
  </si>
  <si>
    <t>Start</t>
  </si>
  <si>
    <t>End</t>
  </si>
  <si>
    <t>color</t>
  </si>
  <si>
    <t>Participant 1</t>
  </si>
  <si>
    <t>Red</t>
  </si>
  <si>
    <t>Participant 3</t>
  </si>
  <si>
    <t>Green</t>
  </si>
  <si>
    <t>Blue</t>
  </si>
  <si>
    <t>Participant 4</t>
  </si>
  <si>
    <t>Participant 5</t>
  </si>
  <si>
    <t>green</t>
  </si>
  <si>
    <t>Participant 6</t>
  </si>
  <si>
    <t>blue</t>
  </si>
  <si>
    <t>red</t>
  </si>
  <si>
    <t>Participant 7</t>
  </si>
  <si>
    <t>Participant 8</t>
  </si>
  <si>
    <t>Participant 9</t>
  </si>
  <si>
    <t>Participant 10</t>
  </si>
  <si>
    <t>Participant 2</t>
  </si>
  <si>
    <t>Absolute Green</t>
  </si>
  <si>
    <t>Absolute Blue</t>
  </si>
  <si>
    <t>Absolute Red</t>
  </si>
  <si>
    <t>Trail 1</t>
  </si>
  <si>
    <t>Absolute Trail 1</t>
  </si>
  <si>
    <t>Trail 2</t>
  </si>
  <si>
    <t>Absolute trail 2</t>
  </si>
  <si>
    <t>Trail 3</t>
  </si>
  <si>
    <t>Absolute Trail 3</t>
  </si>
  <si>
    <t>Mean</t>
  </si>
  <si>
    <t>Standard Deviation</t>
  </si>
  <si>
    <t>Increase in heart rate</t>
  </si>
  <si>
    <t>Decrease in heart rate</t>
  </si>
  <si>
    <t>No change in heart rate</t>
  </si>
  <si>
    <t>without politeness</t>
  </si>
  <si>
    <t>one level of politeness</t>
  </si>
  <si>
    <t>three level of politeness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</si>
</sst>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rgb="FF000000"/>
      <name val="Arial"/>
    </font>
    <font>
      <sz val="10"/>
      <name val="Arial"/>
    </font>
    <font>
      <sz val="10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 in heart rate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Increase in heart 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Sheet3!$B$1:$D$1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</c:v>
                </c:pt>
              </c:strCache>
            </c:strRef>
          </c:cat>
          <c:val>
            <c:numRef>
              <c:f>Sheet3!$B$2:$D$2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8A-4115-BDE7-146BD7DDFAFA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Decrease in heart rate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Sheet3!$B$1:$D$1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</c:v>
                </c:pt>
              </c:strCache>
            </c:strRef>
          </c:cat>
          <c:val>
            <c:numRef>
              <c:f>Sheet3!$B$3:$D$3</c:f>
              <c:numCache>
                <c:formatCode>General</c:formatCode>
                <c:ptCount val="3"/>
                <c:pt idx="0">
                  <c:v>8</c:v>
                </c:pt>
                <c:pt idx="1">
                  <c:v>7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8A-4115-BDE7-146BD7DDFAFA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No change in heart rate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Sheet3!$B$1:$D$1</c:f>
              <c:strCache>
                <c:ptCount val="3"/>
                <c:pt idx="0">
                  <c:v>without politeness</c:v>
                </c:pt>
                <c:pt idx="1">
                  <c:v>one level of politeness</c:v>
                </c:pt>
                <c:pt idx="2">
                  <c:v>three level of politeness</c:v>
                </c:pt>
              </c:strCache>
            </c:strRef>
          </c:cat>
          <c:val>
            <c:numRef>
              <c:f>Sheet3!$B$4:$D$4</c:f>
              <c:numCache>
                <c:formatCode>General</c:formatCode>
                <c:ptCount val="3"/>
                <c:pt idx="0">
                  <c:v>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8A-4115-BDE7-146BD7DDFAF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54448320"/>
        <c:axId val="1754443744"/>
      </c:barChart>
      <c:catAx>
        <c:axId val="17544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3744"/>
        <c:crosses val="autoZero"/>
        <c:auto val="1"/>
        <c:lblAlgn val="ctr"/>
        <c:lblOffset val="100"/>
        <c:noMultiLvlLbl val="0"/>
      </c:catAx>
      <c:valAx>
        <c:axId val="175444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4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heart rate according to politeness level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Sheet3!$B$7</c:f>
              <c:strCache>
                <c:ptCount val="1"/>
                <c:pt idx="0">
                  <c:v>without politeness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Sheet3!$B$9</c:f>
                <c:numCache>
                  <c:formatCode>General</c:formatCode>
                  <c:ptCount val="1"/>
                  <c:pt idx="0">
                    <c:v>11.445037740824139</c:v>
                  </c:pt>
                </c:numCache>
              </c:numRef>
            </c:plus>
            <c:minus>
              <c:numRef>
                <c:f>Sheet3!$B$9</c:f>
                <c:numCache>
                  <c:formatCode>General</c:formatCode>
                  <c:ptCount val="1"/>
                  <c:pt idx="0">
                    <c:v>11.445037740824139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Sheet3!$A$8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Sheet3!$B$8</c:f>
              <c:numCache>
                <c:formatCode>General</c:formatCode>
                <c:ptCount val="1"/>
                <c:pt idx="0">
                  <c:v>14.1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A-402B-82E4-B887AEDA18D2}"/>
            </c:ext>
          </c:extLst>
        </c:ser>
        <c:ser>
          <c:idx val="1"/>
          <c:order val="1"/>
          <c:tx>
            <c:strRef>
              <c:f>Sheet3!$C$7</c:f>
              <c:strCache>
                <c:ptCount val="1"/>
                <c:pt idx="0">
                  <c:v>one level of politeness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Sheet3!$C$9</c:f>
                <c:numCache>
                  <c:formatCode>General</c:formatCode>
                  <c:ptCount val="1"/>
                  <c:pt idx="0">
                    <c:v>10.434983894999018</c:v>
                  </c:pt>
                </c:numCache>
              </c:numRef>
            </c:plus>
            <c:minus>
              <c:numRef>
                <c:f>Sheet3!$C$9</c:f>
                <c:numCache>
                  <c:formatCode>General</c:formatCode>
                  <c:ptCount val="1"/>
                  <c:pt idx="0">
                    <c:v>10.434983894999018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Sheet3!$A$8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Sheet3!$C$8</c:f>
              <c:numCache>
                <c:formatCode>General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FA-402B-82E4-B887AEDA18D2}"/>
            </c:ext>
          </c:extLst>
        </c:ser>
        <c:ser>
          <c:idx val="2"/>
          <c:order val="2"/>
          <c:tx>
            <c:strRef>
              <c:f>Sheet3!$D$7</c:f>
              <c:strCache>
                <c:ptCount val="1"/>
                <c:pt idx="0">
                  <c:v>three level of politeness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Ref>
                <c:f>Sheet3!$D$9</c:f>
                <c:numCache>
                  <c:formatCode>General</c:formatCode>
                  <c:ptCount val="1"/>
                  <c:pt idx="0">
                    <c:v>11.442610424782158</c:v>
                  </c:pt>
                </c:numCache>
              </c:numRef>
            </c:plus>
            <c:minus>
              <c:numRef>
                <c:f>Sheet3!$D$9</c:f>
                <c:numCache>
                  <c:formatCode>General</c:formatCode>
                  <c:ptCount val="1"/>
                  <c:pt idx="0">
                    <c:v>11.442610424782158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Sheet3!$A$8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Sheet3!$D$8</c:f>
              <c:numCache>
                <c:formatCode>General</c:formatCode>
                <c:ptCount val="1"/>
                <c:pt idx="0">
                  <c:v>13.6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FA-402B-82E4-B887AEDA18D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70292864"/>
        <c:axId val="1570294112"/>
      </c:barChart>
      <c:catAx>
        <c:axId val="157029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4112"/>
        <c:crosses val="autoZero"/>
        <c:auto val="1"/>
        <c:lblAlgn val="ctr"/>
        <c:lblOffset val="100"/>
        <c:noMultiLvlLbl val="0"/>
      </c:catAx>
      <c:valAx>
        <c:axId val="1570294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Heart Rate in bmp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29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Change</a:t>
            </a:r>
            <a:r>
              <a:rPr lang="en-US" baseline="0"/>
              <a:t> in heart rate according to the trail session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Sheet3!$B$39</c:f>
              <c:strCache>
                <c:ptCount val="1"/>
                <c:pt idx="0">
                  <c:v>Trail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Sheet3!$B$41</c:f>
                <c:numCache>
                  <c:formatCode>General</c:formatCode>
                  <c:ptCount val="1"/>
                  <c:pt idx="0">
                    <c:v>11.776152927750971</c:v>
                  </c:pt>
                </c:numCache>
              </c:numRef>
            </c:plus>
            <c:minus>
              <c:numRef>
                <c:f>Sheet3!$B$41</c:f>
                <c:numCache>
                  <c:formatCode>General</c:formatCode>
                  <c:ptCount val="1"/>
                  <c:pt idx="0">
                    <c:v>11.776152927750971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Sheet3!$A$40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Sheet3!$B$40</c:f>
              <c:numCache>
                <c:formatCode>General</c:formatCode>
                <c:ptCount val="1"/>
                <c:pt idx="0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3E-4860-8E04-4F826BEEE3F1}"/>
            </c:ext>
          </c:extLst>
        </c:ser>
        <c:ser>
          <c:idx val="1"/>
          <c:order val="1"/>
          <c:tx>
            <c:strRef>
              <c:f>Sheet3!$C$39</c:f>
              <c:strCache>
                <c:ptCount val="1"/>
                <c:pt idx="0">
                  <c:v>Trail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Sheet3!$C$41</c:f>
                <c:numCache>
                  <c:formatCode>General</c:formatCode>
                  <c:ptCount val="1"/>
                  <c:pt idx="0">
                    <c:v>8.7209836346340861</c:v>
                  </c:pt>
                </c:numCache>
              </c:numRef>
            </c:plus>
            <c:minus>
              <c:numRef>
                <c:f>Sheet3!$C$41</c:f>
                <c:numCache>
                  <c:formatCode>General</c:formatCode>
                  <c:ptCount val="1"/>
                  <c:pt idx="0">
                    <c:v>8.7209836346340861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Sheet3!$A$40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Sheet3!$C$40</c:f>
              <c:numCache>
                <c:formatCode>General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3E-4860-8E04-4F826BEEE3F1}"/>
            </c:ext>
          </c:extLst>
        </c:ser>
        <c:ser>
          <c:idx val="2"/>
          <c:order val="2"/>
          <c:tx>
            <c:strRef>
              <c:f>Sheet3!$D$39</c:f>
              <c:strCache>
                <c:ptCount val="1"/>
                <c:pt idx="0">
                  <c:v>Trail 3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Sheet3!$D$41</c:f>
                <c:numCache>
                  <c:formatCode>General</c:formatCode>
                  <c:ptCount val="1"/>
                  <c:pt idx="0">
                    <c:v>11.778039829369837</c:v>
                  </c:pt>
                </c:numCache>
              </c:numRef>
            </c:plus>
            <c:minus>
              <c:numRef>
                <c:f>Sheet3!$D$41</c:f>
                <c:numCache>
                  <c:formatCode>General</c:formatCode>
                  <c:ptCount val="1"/>
                  <c:pt idx="0">
                    <c:v>11.778039829369837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Sheet3!$A$40</c:f>
              <c:strCache>
                <c:ptCount val="1"/>
                <c:pt idx="0">
                  <c:v>Mean</c:v>
                </c:pt>
              </c:strCache>
            </c:strRef>
          </c:cat>
          <c:val>
            <c:numRef>
              <c:f>Sheet3!$D$40</c:f>
              <c:numCache>
                <c:formatCode>General</c:formatCode>
                <c:ptCount val="1"/>
                <c:pt idx="0">
                  <c:v>10.5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3E-4860-8E04-4F826BEEE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7552128"/>
        <c:axId val="1847550048"/>
      </c:barChart>
      <c:catAx>
        <c:axId val="184755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50048"/>
        <c:crosses val="autoZero"/>
        <c:auto val="1"/>
        <c:lblAlgn val="ctr"/>
        <c:lblOffset val="100"/>
        <c:noMultiLvlLbl val="0"/>
      </c:catAx>
      <c:valAx>
        <c:axId val="18475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0" baseline="0">
                    <a:effectLst/>
                  </a:rPr>
                  <a:t>Heart Rate in bmp</a:t>
                </a:r>
                <a:endParaRPr lang="en-US">
                  <a:effectLst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55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228600</xdr:colOff>
      <xdr:row>0</xdr:row>
      <xdr:rowOff>0</xdr:rowOff>
    </xdr:from>
    <xdr:to>
      <xdr:col>14</xdr:col>
      <xdr:colOff>533400</xdr:colOff>
      <xdr:row>16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361950</xdr:colOff>
      <xdr:row>16</xdr:row>
      <xdr:rowOff>163830</xdr:rowOff>
    </xdr:from>
    <xdr:to>
      <xdr:col>15</xdr:col>
      <xdr:colOff>57150</xdr:colOff>
      <xdr:row>33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400050</xdr:colOff>
      <xdr:row>35</xdr:row>
      <xdr:rowOff>140970</xdr:rowOff>
    </xdr:from>
    <xdr:to>
      <xdr:col>15</xdr:col>
      <xdr:colOff>95250</xdr:colOff>
      <xdr:row>52</xdr:row>
      <xdr:rowOff>34290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42"/>
  <sheetViews>
    <sheetView workbookViewId="0">
      <selection activeCell="B42" sqref="B42:D42"/>
    </sheetView>
  </sheetViews>
  <sheetFormatPr defaultColWidth="14.44140625" defaultRowHeight="15.75" customHeight="1"/>
  <sheetData>
    <row r="1" spans="1:4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spans="1:4" ht="15.75" customHeight="1">
      <c r="A2" s="1" t="s">
        <v>4</v>
      </c>
    </row>
    <row r="3" spans="1:4" ht="15.75" customHeight="1">
      <c r="A3" s="1"/>
      <c r="B3">
        <v>75</v>
      </c>
      <c r="C3">
        <v>106</v>
      </c>
      <c r="D3" t="s">
        <v>11</v>
      </c>
    </row>
    <row r="4" spans="1:4" ht="15.75" customHeight="1">
      <c r="A4" s="1"/>
      <c r="B4">
        <v>65</v>
      </c>
      <c r="C4">
        <v>94</v>
      </c>
      <c r="D4" t="s">
        <v>8</v>
      </c>
    </row>
    <row r="5" spans="1:4" ht="15.75" customHeight="1">
      <c r="A5" s="1"/>
      <c r="B5" s="1">
        <v>93</v>
      </c>
      <c r="C5" s="1">
        <v>68</v>
      </c>
      <c r="D5" s="1" t="s">
        <v>5</v>
      </c>
    </row>
    <row r="6" spans="1:4" ht="15.75" customHeight="1">
      <c r="A6" s="1" t="s">
        <v>19</v>
      </c>
      <c r="D6" s="1"/>
    </row>
    <row r="7" spans="1:4" ht="15.75" customHeight="1">
      <c r="A7" s="1"/>
      <c r="B7" s="1">
        <v>95</v>
      </c>
      <c r="C7" s="1">
        <v>93</v>
      </c>
      <c r="D7" s="1" t="s">
        <v>8</v>
      </c>
    </row>
    <row r="8" spans="1:4" ht="15.75" customHeight="1">
      <c r="A8" s="1"/>
      <c r="B8" s="1">
        <v>107</v>
      </c>
      <c r="C8" s="1">
        <v>96</v>
      </c>
      <c r="D8" s="1" t="s">
        <v>5</v>
      </c>
    </row>
    <row r="9" spans="1:4" ht="15.75" customHeight="1">
      <c r="A9" s="1"/>
      <c r="B9" s="1">
        <v>98</v>
      </c>
      <c r="C9" s="1">
        <v>92</v>
      </c>
      <c r="D9" s="1" t="s">
        <v>11</v>
      </c>
    </row>
    <row r="10" spans="1:4" ht="15.75" customHeight="1">
      <c r="A10" s="1" t="s">
        <v>6</v>
      </c>
    </row>
    <row r="11" spans="1:4" ht="15.75" customHeight="1">
      <c r="B11" s="1">
        <v>96</v>
      </c>
      <c r="C11" s="1">
        <v>85</v>
      </c>
      <c r="D11" s="1" t="s">
        <v>7</v>
      </c>
    </row>
    <row r="12" spans="1:4" ht="15.75" customHeight="1">
      <c r="B12" s="1">
        <v>94</v>
      </c>
      <c r="C12" s="1">
        <v>80</v>
      </c>
      <c r="D12" s="1" t="s">
        <v>8</v>
      </c>
    </row>
    <row r="13" spans="1:4" ht="15.75" customHeight="1">
      <c r="B13" s="1">
        <v>84</v>
      </c>
      <c r="C13" s="1">
        <v>81</v>
      </c>
      <c r="D13" s="1" t="s">
        <v>5</v>
      </c>
    </row>
    <row r="14" spans="1:4" ht="15.75" customHeight="1">
      <c r="A14" s="1" t="s">
        <v>9</v>
      </c>
    </row>
    <row r="15" spans="1:4" ht="15.75" customHeight="1">
      <c r="B15" s="1">
        <v>114</v>
      </c>
      <c r="C15" s="2">
        <v>86</v>
      </c>
      <c r="D15" s="1" t="s">
        <v>7</v>
      </c>
    </row>
    <row r="16" spans="1:4" ht="15.75" customHeight="1">
      <c r="B16" s="1">
        <v>83</v>
      </c>
      <c r="C16" s="1">
        <v>79</v>
      </c>
      <c r="D16" s="1" t="s">
        <v>5</v>
      </c>
    </row>
    <row r="17" spans="1:4" ht="15.75" customHeight="1">
      <c r="B17" s="2">
        <v>71</v>
      </c>
      <c r="C17" s="1">
        <v>72</v>
      </c>
      <c r="D17" s="1" t="s">
        <v>8</v>
      </c>
    </row>
    <row r="18" spans="1:4" ht="15.75" customHeight="1">
      <c r="A18" s="1" t="s">
        <v>10</v>
      </c>
    </row>
    <row r="19" spans="1:4" ht="15.75" customHeight="1">
      <c r="B19" s="1">
        <v>75</v>
      </c>
      <c r="C19" s="1">
        <v>70</v>
      </c>
      <c r="D19" s="1" t="s">
        <v>5</v>
      </c>
    </row>
    <row r="20" spans="1:4" ht="15.75" customHeight="1">
      <c r="B20" s="1">
        <v>66</v>
      </c>
      <c r="C20" s="1">
        <v>62</v>
      </c>
      <c r="D20" s="1" t="s">
        <v>8</v>
      </c>
    </row>
    <row r="21" spans="1:4" ht="15.75" customHeight="1">
      <c r="B21" s="1">
        <v>62</v>
      </c>
      <c r="C21" s="1">
        <v>52</v>
      </c>
      <c r="D21" s="1" t="s">
        <v>11</v>
      </c>
    </row>
    <row r="22" spans="1:4" ht="15.75" customHeight="1">
      <c r="A22" s="1" t="s">
        <v>12</v>
      </c>
    </row>
    <row r="23" spans="1:4" ht="15.75" customHeight="1">
      <c r="B23" s="1">
        <v>91</v>
      </c>
      <c r="C23" s="1">
        <v>83</v>
      </c>
      <c r="D23" s="1" t="s">
        <v>11</v>
      </c>
    </row>
    <row r="24" spans="1:4" ht="15.75" customHeight="1">
      <c r="B24" s="1">
        <v>77</v>
      </c>
      <c r="C24" s="1">
        <v>71</v>
      </c>
      <c r="D24" s="1" t="s">
        <v>13</v>
      </c>
    </row>
    <row r="25" spans="1:4" ht="15.75" customHeight="1">
      <c r="B25" s="1">
        <v>77</v>
      </c>
      <c r="C25" s="1">
        <v>74</v>
      </c>
      <c r="D25" s="1" t="s">
        <v>14</v>
      </c>
    </row>
    <row r="26" spans="1:4" ht="15.75" customHeight="1">
      <c r="A26" s="1" t="s">
        <v>15</v>
      </c>
    </row>
    <row r="27" spans="1:4" ht="15.75" customHeight="1">
      <c r="B27" s="1">
        <v>108</v>
      </c>
      <c r="C27" s="1">
        <v>102</v>
      </c>
      <c r="D27" s="1" t="s">
        <v>11</v>
      </c>
    </row>
    <row r="28" spans="1:4" ht="15.75" customHeight="1">
      <c r="B28" s="1">
        <v>95</v>
      </c>
      <c r="C28" s="1">
        <v>117</v>
      </c>
      <c r="D28" s="1" t="s">
        <v>14</v>
      </c>
    </row>
    <row r="29" spans="1:4" ht="15.75" customHeight="1">
      <c r="B29" s="1">
        <v>74</v>
      </c>
      <c r="C29" s="1">
        <v>74</v>
      </c>
      <c r="D29" s="1" t="s">
        <v>8</v>
      </c>
    </row>
    <row r="30" spans="1:4" ht="15.75" customHeight="1">
      <c r="A30" s="1" t="s">
        <v>16</v>
      </c>
    </row>
    <row r="31" spans="1:4" ht="15.75" customHeight="1">
      <c r="B31" s="1">
        <v>93</v>
      </c>
      <c r="C31" s="1">
        <v>61</v>
      </c>
      <c r="D31" s="1" t="s">
        <v>11</v>
      </c>
    </row>
    <row r="32" spans="1:4" ht="15.75" customHeight="1">
      <c r="B32" s="1">
        <v>62</v>
      </c>
      <c r="C32" s="1">
        <v>56</v>
      </c>
      <c r="D32" s="1" t="s">
        <v>13</v>
      </c>
    </row>
    <row r="33" spans="1:4" ht="15.75" customHeight="1">
      <c r="B33" s="1">
        <v>61</v>
      </c>
      <c r="C33" s="1">
        <v>52</v>
      </c>
      <c r="D33" s="1" t="s">
        <v>14</v>
      </c>
    </row>
    <row r="34" spans="1:4" ht="15.75" customHeight="1">
      <c r="A34" s="1" t="s">
        <v>17</v>
      </c>
    </row>
    <row r="35" spans="1:4" ht="15.75" customHeight="1">
      <c r="B35" s="1">
        <v>84</v>
      </c>
      <c r="C35" s="1">
        <v>67</v>
      </c>
      <c r="D35" s="1" t="s">
        <v>14</v>
      </c>
    </row>
    <row r="36" spans="1:4" ht="15.75" customHeight="1">
      <c r="B36" s="1">
        <v>71</v>
      </c>
      <c r="C36" s="1">
        <v>67</v>
      </c>
      <c r="D36" s="1" t="s">
        <v>11</v>
      </c>
    </row>
    <row r="37" spans="1:4" ht="15.75" customHeight="1">
      <c r="B37" s="1">
        <v>72</v>
      </c>
      <c r="C37" s="1">
        <v>61</v>
      </c>
      <c r="D37" s="1" t="s">
        <v>13</v>
      </c>
    </row>
    <row r="39" spans="1:4" ht="15.75" customHeight="1">
      <c r="A39" s="1" t="s">
        <v>18</v>
      </c>
    </row>
    <row r="40" spans="1:4" ht="15.75" customHeight="1">
      <c r="B40" s="1">
        <v>97</v>
      </c>
      <c r="C40" s="1">
        <v>70</v>
      </c>
      <c r="D40" s="1" t="s">
        <v>13</v>
      </c>
    </row>
    <row r="41" spans="1:4" ht="15.75" customHeight="1">
      <c r="B41" s="1">
        <v>68</v>
      </c>
      <c r="C41" s="1">
        <v>73</v>
      </c>
      <c r="D41" s="1" t="s">
        <v>11</v>
      </c>
    </row>
    <row r="42" spans="1:4" ht="15.75" customHeight="1">
      <c r="B42" s="1">
        <v>70</v>
      </c>
      <c r="C42" s="1">
        <v>107</v>
      </c>
      <c r="D42" s="1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3"/>
  <sheetViews>
    <sheetView topLeftCell="K1" zoomScaleNormal="100" workbookViewId="0">
      <selection activeCell="U1" activeCellId="2" sqref="Q1 S1 U1"/>
    </sheetView>
  </sheetViews>
  <sheetFormatPr defaultRowHeight="13.2"/>
  <cols>
    <col min="10" max="10" width="19.5546875" bestFit="1" customWidth="1"/>
    <col min="11" max="11" width="8" customWidth="1"/>
    <col min="12" max="12" width="14" bestFit="1" customWidth="1"/>
    <col min="14" max="14" width="12.5546875" bestFit="1" customWidth="1"/>
    <col min="16" max="16" width="12.109375" bestFit="1" customWidth="1"/>
    <col min="18" max="18" width="14" bestFit="1" customWidth="1"/>
    <col min="20" max="20" width="13.5546875" bestFit="1" customWidth="1"/>
    <col min="22" max="22" width="14" bestFit="1" customWidth="1"/>
  </cols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K1" t="s">
        <v>7</v>
      </c>
      <c r="L1" t="s">
        <v>20</v>
      </c>
      <c r="M1" t="s">
        <v>8</v>
      </c>
      <c r="N1" t="s">
        <v>21</v>
      </c>
      <c r="O1" t="s">
        <v>5</v>
      </c>
      <c r="P1" t="s">
        <v>22</v>
      </c>
      <c r="Q1" t="s">
        <v>23</v>
      </c>
      <c r="R1" t="s">
        <v>24</v>
      </c>
      <c r="S1" t="s">
        <v>25</v>
      </c>
      <c r="T1" t="s">
        <v>26</v>
      </c>
      <c r="U1" t="s">
        <v>27</v>
      </c>
      <c r="V1" t="s">
        <v>28</v>
      </c>
    </row>
    <row r="2" spans="1:22">
      <c r="A2" s="1">
        <v>1</v>
      </c>
      <c r="B2" s="1">
        <v>93</v>
      </c>
      <c r="C2" s="1">
        <v>68</v>
      </c>
      <c r="D2" s="1" t="s">
        <v>5</v>
      </c>
      <c r="E2">
        <f t="shared" ref="E2:E31" si="0">C2-B2</f>
        <v>-25</v>
      </c>
      <c r="F2">
        <f t="shared" ref="F2:F31" si="1">ABS(E2)</f>
        <v>25</v>
      </c>
      <c r="K2">
        <v>31</v>
      </c>
      <c r="L2">
        <v>31</v>
      </c>
      <c r="M2">
        <v>29</v>
      </c>
      <c r="N2">
        <v>29</v>
      </c>
      <c r="O2">
        <v>-25</v>
      </c>
      <c r="P2">
        <v>25</v>
      </c>
      <c r="Q2">
        <v>31</v>
      </c>
      <c r="R2">
        <v>31</v>
      </c>
      <c r="S2">
        <v>29</v>
      </c>
      <c r="T2">
        <v>29</v>
      </c>
      <c r="U2">
        <v>-25</v>
      </c>
      <c r="V2">
        <v>25</v>
      </c>
    </row>
    <row r="3" spans="1:22">
      <c r="A3" s="1">
        <v>2</v>
      </c>
      <c r="B3" s="1">
        <v>107</v>
      </c>
      <c r="C3" s="1">
        <v>96</v>
      </c>
      <c r="D3" s="1" t="s">
        <v>5</v>
      </c>
      <c r="E3">
        <f t="shared" si="0"/>
        <v>-11</v>
      </c>
      <c r="F3">
        <f t="shared" si="1"/>
        <v>11</v>
      </c>
      <c r="K3">
        <v>-6</v>
      </c>
      <c r="L3">
        <v>6</v>
      </c>
      <c r="M3">
        <v>-2</v>
      </c>
      <c r="N3">
        <v>2</v>
      </c>
      <c r="O3">
        <v>-11</v>
      </c>
      <c r="P3">
        <v>11</v>
      </c>
      <c r="Q3">
        <v>-2</v>
      </c>
      <c r="R3">
        <v>2</v>
      </c>
      <c r="S3">
        <v>-11</v>
      </c>
      <c r="T3">
        <v>11</v>
      </c>
      <c r="U3">
        <v>-6</v>
      </c>
      <c r="V3">
        <v>6</v>
      </c>
    </row>
    <row r="4" spans="1:22">
      <c r="A4" s="1">
        <v>3</v>
      </c>
      <c r="B4" s="1">
        <v>84</v>
      </c>
      <c r="C4" s="1">
        <v>81</v>
      </c>
      <c r="D4" s="1" t="s">
        <v>5</v>
      </c>
      <c r="E4">
        <f t="shared" si="0"/>
        <v>-3</v>
      </c>
      <c r="F4">
        <f t="shared" si="1"/>
        <v>3</v>
      </c>
      <c r="K4">
        <v>-11</v>
      </c>
      <c r="L4">
        <v>11</v>
      </c>
      <c r="M4">
        <v>-14</v>
      </c>
      <c r="N4">
        <v>14</v>
      </c>
      <c r="O4">
        <v>-3</v>
      </c>
      <c r="P4">
        <v>3</v>
      </c>
      <c r="Q4">
        <v>-11</v>
      </c>
      <c r="R4">
        <v>11</v>
      </c>
      <c r="S4">
        <v>-14</v>
      </c>
      <c r="T4">
        <v>14</v>
      </c>
      <c r="U4">
        <v>-3</v>
      </c>
      <c r="V4">
        <v>3</v>
      </c>
    </row>
    <row r="5" spans="1:22">
      <c r="A5" s="1">
        <v>4</v>
      </c>
      <c r="B5" s="1">
        <v>83</v>
      </c>
      <c r="C5" s="1">
        <v>79</v>
      </c>
      <c r="D5" s="1" t="s">
        <v>5</v>
      </c>
      <c r="E5">
        <f t="shared" si="0"/>
        <v>-4</v>
      </c>
      <c r="F5">
        <f t="shared" si="1"/>
        <v>4</v>
      </c>
      <c r="K5">
        <v>-28</v>
      </c>
      <c r="L5">
        <v>28</v>
      </c>
      <c r="M5">
        <v>1</v>
      </c>
      <c r="N5">
        <v>1</v>
      </c>
      <c r="O5">
        <v>-4</v>
      </c>
      <c r="P5">
        <v>4</v>
      </c>
      <c r="Q5">
        <v>-28</v>
      </c>
      <c r="R5">
        <v>28</v>
      </c>
      <c r="S5">
        <v>-4</v>
      </c>
      <c r="T5">
        <v>4</v>
      </c>
      <c r="U5">
        <v>1</v>
      </c>
      <c r="V5">
        <v>1</v>
      </c>
    </row>
    <row r="6" spans="1:22">
      <c r="A6" s="1">
        <v>5</v>
      </c>
      <c r="B6" s="1">
        <v>75</v>
      </c>
      <c r="C6" s="1">
        <v>70</v>
      </c>
      <c r="D6" s="1" t="s">
        <v>5</v>
      </c>
      <c r="E6">
        <f t="shared" si="0"/>
        <v>-5</v>
      </c>
      <c r="F6">
        <f t="shared" si="1"/>
        <v>5</v>
      </c>
      <c r="K6">
        <v>-10</v>
      </c>
      <c r="L6">
        <v>10</v>
      </c>
      <c r="M6">
        <v>-4</v>
      </c>
      <c r="N6">
        <v>4</v>
      </c>
      <c r="O6">
        <v>-5</v>
      </c>
      <c r="P6">
        <v>5</v>
      </c>
      <c r="Q6">
        <v>-5</v>
      </c>
      <c r="R6">
        <v>5</v>
      </c>
      <c r="S6">
        <v>-4</v>
      </c>
      <c r="T6">
        <v>4</v>
      </c>
      <c r="U6">
        <v>-10</v>
      </c>
      <c r="V6">
        <v>10</v>
      </c>
    </row>
    <row r="7" spans="1:22">
      <c r="A7" s="1">
        <v>6</v>
      </c>
      <c r="B7" s="1">
        <v>77</v>
      </c>
      <c r="C7" s="1">
        <v>74</v>
      </c>
      <c r="D7" s="1" t="s">
        <v>14</v>
      </c>
      <c r="E7">
        <f t="shared" si="0"/>
        <v>-3</v>
      </c>
      <c r="F7">
        <f t="shared" si="1"/>
        <v>3</v>
      </c>
      <c r="K7">
        <v>-8</v>
      </c>
      <c r="L7">
        <v>8</v>
      </c>
      <c r="M7">
        <v>-6</v>
      </c>
      <c r="N7">
        <v>6</v>
      </c>
      <c r="O7">
        <v>-3</v>
      </c>
      <c r="P7">
        <v>3</v>
      </c>
      <c r="Q7">
        <v>-8</v>
      </c>
      <c r="R7">
        <v>8</v>
      </c>
      <c r="S7">
        <v>-6</v>
      </c>
      <c r="T7">
        <v>6</v>
      </c>
      <c r="U7">
        <v>-3</v>
      </c>
      <c r="V7">
        <v>3</v>
      </c>
    </row>
    <row r="8" spans="1:22">
      <c r="A8" s="1">
        <v>7</v>
      </c>
      <c r="B8" s="1">
        <v>95</v>
      </c>
      <c r="C8" s="1">
        <v>117</v>
      </c>
      <c r="D8" s="1" t="s">
        <v>14</v>
      </c>
      <c r="E8">
        <f t="shared" si="0"/>
        <v>22</v>
      </c>
      <c r="F8">
        <f t="shared" si="1"/>
        <v>22</v>
      </c>
      <c r="K8">
        <v>-6</v>
      </c>
      <c r="L8">
        <v>6</v>
      </c>
      <c r="M8">
        <v>0</v>
      </c>
      <c r="N8">
        <v>0</v>
      </c>
      <c r="O8">
        <v>22</v>
      </c>
      <c r="P8">
        <v>22</v>
      </c>
      <c r="Q8">
        <v>-6</v>
      </c>
      <c r="R8">
        <v>6</v>
      </c>
      <c r="S8">
        <v>22</v>
      </c>
      <c r="T8">
        <v>22</v>
      </c>
      <c r="U8">
        <v>0</v>
      </c>
      <c r="V8">
        <v>0</v>
      </c>
    </row>
    <row r="9" spans="1:22">
      <c r="A9" s="1">
        <v>8</v>
      </c>
      <c r="B9" s="1">
        <v>61</v>
      </c>
      <c r="C9" s="1">
        <v>52</v>
      </c>
      <c r="D9" s="1" t="s">
        <v>14</v>
      </c>
      <c r="E9">
        <f t="shared" si="0"/>
        <v>-9</v>
      </c>
      <c r="F9">
        <f t="shared" si="1"/>
        <v>9</v>
      </c>
      <c r="K9">
        <v>-32</v>
      </c>
      <c r="L9">
        <v>32</v>
      </c>
      <c r="M9">
        <v>-6</v>
      </c>
      <c r="N9">
        <v>6</v>
      </c>
      <c r="O9">
        <v>-9</v>
      </c>
      <c r="P9">
        <v>9</v>
      </c>
      <c r="Q9">
        <v>-32</v>
      </c>
      <c r="R9">
        <v>32</v>
      </c>
      <c r="S9">
        <v>-6</v>
      </c>
      <c r="T9">
        <v>6</v>
      </c>
      <c r="U9">
        <v>-9</v>
      </c>
      <c r="V9">
        <v>9</v>
      </c>
    </row>
    <row r="10" spans="1:22">
      <c r="A10" s="1">
        <v>9</v>
      </c>
      <c r="B10" s="1">
        <v>84</v>
      </c>
      <c r="C10" s="1">
        <v>67</v>
      </c>
      <c r="D10" s="1" t="s">
        <v>14</v>
      </c>
      <c r="E10">
        <f t="shared" si="0"/>
        <v>-17</v>
      </c>
      <c r="F10">
        <f t="shared" si="1"/>
        <v>17</v>
      </c>
      <c r="K10">
        <v>-4</v>
      </c>
      <c r="L10">
        <v>4</v>
      </c>
      <c r="M10">
        <v>-11</v>
      </c>
      <c r="N10">
        <v>11</v>
      </c>
      <c r="O10">
        <v>-17</v>
      </c>
      <c r="P10">
        <v>17</v>
      </c>
      <c r="Q10">
        <v>-17</v>
      </c>
      <c r="R10">
        <v>17</v>
      </c>
      <c r="S10">
        <v>-4</v>
      </c>
      <c r="T10">
        <v>4</v>
      </c>
      <c r="U10">
        <v>-11</v>
      </c>
      <c r="V10">
        <v>11</v>
      </c>
    </row>
    <row r="11" spans="1:22">
      <c r="A11" s="1">
        <v>10</v>
      </c>
      <c r="B11" s="1">
        <v>70</v>
      </c>
      <c r="C11" s="1">
        <v>107</v>
      </c>
      <c r="D11" s="1" t="s">
        <v>14</v>
      </c>
      <c r="E11">
        <f t="shared" si="0"/>
        <v>37</v>
      </c>
      <c r="F11">
        <f t="shared" si="1"/>
        <v>37</v>
      </c>
      <c r="K11">
        <v>5</v>
      </c>
      <c r="L11">
        <v>5</v>
      </c>
      <c r="M11">
        <v>-27</v>
      </c>
      <c r="N11">
        <v>27</v>
      </c>
      <c r="O11">
        <v>37</v>
      </c>
      <c r="P11">
        <v>37</v>
      </c>
      <c r="Q11">
        <v>-27</v>
      </c>
      <c r="R11">
        <v>27</v>
      </c>
      <c r="S11">
        <v>5</v>
      </c>
      <c r="T11">
        <v>5</v>
      </c>
      <c r="U11">
        <v>37</v>
      </c>
      <c r="V11">
        <v>37</v>
      </c>
    </row>
    <row r="12" spans="1:22">
      <c r="A12" s="1">
        <v>1</v>
      </c>
      <c r="B12">
        <v>75</v>
      </c>
      <c r="C12">
        <v>106</v>
      </c>
      <c r="D12" t="s">
        <v>11</v>
      </c>
      <c r="E12">
        <f t="shared" si="0"/>
        <v>31</v>
      </c>
      <c r="F12">
        <f t="shared" si="1"/>
        <v>31</v>
      </c>
      <c r="J12" t="s">
        <v>29</v>
      </c>
      <c r="K12">
        <f>AVERAGE(K2:K11)</f>
        <v>-6.9</v>
      </c>
      <c r="L12">
        <f t="shared" ref="L12:V12" si="2">AVERAGE(L2:L11)</f>
        <v>14.1</v>
      </c>
      <c r="M12">
        <f t="shared" si="2"/>
        <v>-4</v>
      </c>
      <c r="N12">
        <f t="shared" si="2"/>
        <v>10</v>
      </c>
      <c r="O12">
        <f t="shared" si="2"/>
        <v>-1.8</v>
      </c>
      <c r="P12">
        <f t="shared" si="2"/>
        <v>13.6</v>
      </c>
      <c r="Q12">
        <f t="shared" si="2"/>
        <v>-10.5</v>
      </c>
      <c r="R12">
        <f t="shared" si="2"/>
        <v>16.7</v>
      </c>
      <c r="S12">
        <f t="shared" si="2"/>
        <v>0.7</v>
      </c>
      <c r="T12">
        <f t="shared" si="2"/>
        <v>10.5</v>
      </c>
      <c r="U12">
        <f t="shared" si="2"/>
        <v>-2.9</v>
      </c>
      <c r="V12">
        <f t="shared" si="2"/>
        <v>10.5</v>
      </c>
    </row>
    <row r="13" spans="1:22">
      <c r="A13" s="1">
        <v>2</v>
      </c>
      <c r="B13" s="1">
        <v>98</v>
      </c>
      <c r="C13" s="1">
        <v>92</v>
      </c>
      <c r="D13" s="1" t="s">
        <v>11</v>
      </c>
      <c r="E13">
        <f t="shared" si="0"/>
        <v>-6</v>
      </c>
      <c r="F13">
        <f t="shared" si="1"/>
        <v>6</v>
      </c>
      <c r="J13" t="s">
        <v>30</v>
      </c>
      <c r="K13">
        <f>STDEV(K2:K11)</f>
        <v>17.29129517673239</v>
      </c>
      <c r="L13">
        <f t="shared" ref="L13:V13" si="3">STDEV(L2:L11)</f>
        <v>11.445037740824139</v>
      </c>
      <c r="M13">
        <f t="shared" si="3"/>
        <v>14.220486005134362</v>
      </c>
      <c r="N13">
        <f t="shared" si="3"/>
        <v>10.434983894999018</v>
      </c>
      <c r="O13">
        <f t="shared" si="3"/>
        <v>18.244024897057241</v>
      </c>
      <c r="P13">
        <f t="shared" si="3"/>
        <v>11.442610424782158</v>
      </c>
      <c r="Q13">
        <f t="shared" si="3"/>
        <v>18.057008488549691</v>
      </c>
      <c r="R13">
        <f t="shared" si="3"/>
        <v>11.776152927750971</v>
      </c>
      <c r="S13">
        <f t="shared" si="3"/>
        <v>14.071642090072896</v>
      </c>
      <c r="T13">
        <f t="shared" si="3"/>
        <v>8.7209836346340861</v>
      </c>
      <c r="U13">
        <f t="shared" si="3"/>
        <v>15.870657761346182</v>
      </c>
      <c r="V13">
        <f t="shared" si="3"/>
        <v>11.778039829369837</v>
      </c>
    </row>
    <row r="14" spans="1:22">
      <c r="A14" s="1">
        <v>3</v>
      </c>
      <c r="B14" s="1">
        <v>96</v>
      </c>
      <c r="C14" s="1">
        <v>85</v>
      </c>
      <c r="D14" s="1" t="s">
        <v>7</v>
      </c>
      <c r="E14">
        <f t="shared" si="0"/>
        <v>-11</v>
      </c>
      <c r="F14">
        <f t="shared" si="1"/>
        <v>11</v>
      </c>
      <c r="J14" t="s">
        <v>31</v>
      </c>
      <c r="K14">
        <v>2</v>
      </c>
      <c r="M14">
        <v>2</v>
      </c>
      <c r="O14">
        <v>2</v>
      </c>
      <c r="Q14">
        <v>1</v>
      </c>
      <c r="S14">
        <v>3</v>
      </c>
      <c r="U14">
        <v>2</v>
      </c>
    </row>
    <row r="15" spans="1:22">
      <c r="A15" s="1">
        <v>4</v>
      </c>
      <c r="B15" s="1">
        <v>114</v>
      </c>
      <c r="C15" s="2">
        <v>86</v>
      </c>
      <c r="D15" s="1" t="s">
        <v>7</v>
      </c>
      <c r="E15">
        <f t="shared" si="0"/>
        <v>-28</v>
      </c>
      <c r="F15">
        <f t="shared" si="1"/>
        <v>28</v>
      </c>
      <c r="J15" t="s">
        <v>32</v>
      </c>
      <c r="K15">
        <v>8</v>
      </c>
      <c r="M15">
        <v>7</v>
      </c>
      <c r="O15">
        <v>8</v>
      </c>
      <c r="Q15">
        <v>9</v>
      </c>
      <c r="S15">
        <v>7</v>
      </c>
      <c r="U15">
        <v>7</v>
      </c>
    </row>
    <row r="16" spans="1:22">
      <c r="A16" s="1">
        <v>5</v>
      </c>
      <c r="B16" s="1">
        <v>62</v>
      </c>
      <c r="C16" s="1">
        <v>52</v>
      </c>
      <c r="D16" s="1" t="s">
        <v>11</v>
      </c>
      <c r="E16">
        <f t="shared" si="0"/>
        <v>-10</v>
      </c>
      <c r="F16">
        <f t="shared" si="1"/>
        <v>10</v>
      </c>
      <c r="J16" t="s">
        <v>33</v>
      </c>
      <c r="K16">
        <v>0</v>
      </c>
      <c r="M16">
        <v>1</v>
      </c>
      <c r="O16">
        <v>0</v>
      </c>
      <c r="Q16">
        <v>0</v>
      </c>
      <c r="S16">
        <v>0</v>
      </c>
      <c r="U16">
        <v>1</v>
      </c>
    </row>
    <row r="17" spans="1:6">
      <c r="A17" s="1">
        <v>6</v>
      </c>
      <c r="B17" s="1">
        <v>91</v>
      </c>
      <c r="C17" s="1">
        <v>83</v>
      </c>
      <c r="D17" s="1" t="s">
        <v>11</v>
      </c>
      <c r="E17">
        <f t="shared" si="0"/>
        <v>-8</v>
      </c>
      <c r="F17">
        <f t="shared" si="1"/>
        <v>8</v>
      </c>
    </row>
    <row r="18" spans="1:6">
      <c r="A18" s="1">
        <v>7</v>
      </c>
      <c r="B18" s="1">
        <v>108</v>
      </c>
      <c r="C18" s="1">
        <v>102</v>
      </c>
      <c r="D18" s="1" t="s">
        <v>11</v>
      </c>
      <c r="E18">
        <f t="shared" si="0"/>
        <v>-6</v>
      </c>
      <c r="F18">
        <f t="shared" si="1"/>
        <v>6</v>
      </c>
    </row>
    <row r="19" spans="1:6">
      <c r="A19" s="1">
        <v>8</v>
      </c>
      <c r="B19" s="1">
        <v>93</v>
      </c>
      <c r="C19" s="1">
        <v>61</v>
      </c>
      <c r="D19" s="1" t="s">
        <v>11</v>
      </c>
      <c r="E19">
        <f t="shared" si="0"/>
        <v>-32</v>
      </c>
      <c r="F19">
        <f t="shared" si="1"/>
        <v>32</v>
      </c>
    </row>
    <row r="20" spans="1:6">
      <c r="A20" s="1">
        <v>9</v>
      </c>
      <c r="B20" s="1">
        <v>71</v>
      </c>
      <c r="C20" s="1">
        <v>67</v>
      </c>
      <c r="D20" s="1" t="s">
        <v>11</v>
      </c>
      <c r="E20">
        <f t="shared" si="0"/>
        <v>-4</v>
      </c>
      <c r="F20">
        <f t="shared" si="1"/>
        <v>4</v>
      </c>
    </row>
    <row r="21" spans="1:6">
      <c r="A21" s="1">
        <v>10</v>
      </c>
      <c r="B21" s="1">
        <v>68</v>
      </c>
      <c r="C21" s="1">
        <v>73</v>
      </c>
      <c r="D21" s="1" t="s">
        <v>11</v>
      </c>
      <c r="E21">
        <f t="shared" si="0"/>
        <v>5</v>
      </c>
      <c r="F21">
        <f t="shared" si="1"/>
        <v>5</v>
      </c>
    </row>
    <row r="22" spans="1:6">
      <c r="A22" s="1">
        <v>1</v>
      </c>
      <c r="B22">
        <v>65</v>
      </c>
      <c r="C22">
        <v>94</v>
      </c>
      <c r="D22" t="s">
        <v>8</v>
      </c>
      <c r="E22">
        <f t="shared" si="0"/>
        <v>29</v>
      </c>
      <c r="F22">
        <f t="shared" si="1"/>
        <v>29</v>
      </c>
    </row>
    <row r="23" spans="1:6">
      <c r="A23" s="1">
        <v>2</v>
      </c>
      <c r="B23" s="1">
        <v>95</v>
      </c>
      <c r="C23" s="1">
        <v>93</v>
      </c>
      <c r="D23" s="1" t="s">
        <v>8</v>
      </c>
      <c r="E23">
        <f t="shared" si="0"/>
        <v>-2</v>
      </c>
      <c r="F23">
        <f t="shared" si="1"/>
        <v>2</v>
      </c>
    </row>
    <row r="24" spans="1:6">
      <c r="A24" s="1">
        <v>3</v>
      </c>
      <c r="B24" s="1">
        <v>94</v>
      </c>
      <c r="C24" s="1">
        <v>80</v>
      </c>
      <c r="D24" s="1" t="s">
        <v>8</v>
      </c>
      <c r="E24">
        <f t="shared" si="0"/>
        <v>-14</v>
      </c>
      <c r="F24">
        <f t="shared" si="1"/>
        <v>14</v>
      </c>
    </row>
    <row r="25" spans="1:6">
      <c r="A25" s="1">
        <v>4</v>
      </c>
      <c r="B25" s="2">
        <v>71</v>
      </c>
      <c r="C25" s="1">
        <v>72</v>
      </c>
      <c r="D25" s="1" t="s">
        <v>8</v>
      </c>
      <c r="E25">
        <f t="shared" si="0"/>
        <v>1</v>
      </c>
      <c r="F25">
        <f t="shared" si="1"/>
        <v>1</v>
      </c>
    </row>
    <row r="26" spans="1:6">
      <c r="A26" s="1">
        <v>5</v>
      </c>
      <c r="B26" s="1">
        <v>66</v>
      </c>
      <c r="C26" s="1">
        <v>62</v>
      </c>
      <c r="D26" s="1" t="s">
        <v>8</v>
      </c>
      <c r="E26">
        <f t="shared" si="0"/>
        <v>-4</v>
      </c>
      <c r="F26">
        <f t="shared" si="1"/>
        <v>4</v>
      </c>
    </row>
    <row r="27" spans="1:6">
      <c r="A27" s="1">
        <v>6</v>
      </c>
      <c r="B27" s="1">
        <v>77</v>
      </c>
      <c r="C27" s="1">
        <v>71</v>
      </c>
      <c r="D27" s="1" t="s">
        <v>13</v>
      </c>
      <c r="E27">
        <f t="shared" si="0"/>
        <v>-6</v>
      </c>
      <c r="F27">
        <f t="shared" si="1"/>
        <v>6</v>
      </c>
    </row>
    <row r="28" spans="1:6">
      <c r="A28" s="1">
        <v>7</v>
      </c>
      <c r="B28" s="1">
        <v>74</v>
      </c>
      <c r="C28" s="1">
        <v>74</v>
      </c>
      <c r="D28" s="1" t="s">
        <v>8</v>
      </c>
      <c r="E28">
        <f t="shared" si="0"/>
        <v>0</v>
      </c>
      <c r="F28">
        <f t="shared" si="1"/>
        <v>0</v>
      </c>
    </row>
    <row r="29" spans="1:6">
      <c r="A29" s="1">
        <v>8</v>
      </c>
      <c r="B29" s="1">
        <v>62</v>
      </c>
      <c r="C29" s="1">
        <v>56</v>
      </c>
      <c r="D29" s="1" t="s">
        <v>13</v>
      </c>
      <c r="E29">
        <f t="shared" si="0"/>
        <v>-6</v>
      </c>
      <c r="F29">
        <f t="shared" si="1"/>
        <v>6</v>
      </c>
    </row>
    <row r="30" spans="1:6">
      <c r="A30" s="1">
        <v>9</v>
      </c>
      <c r="B30" s="1">
        <v>72</v>
      </c>
      <c r="C30" s="1">
        <v>61</v>
      </c>
      <c r="D30" s="1" t="s">
        <v>13</v>
      </c>
      <c r="E30">
        <f t="shared" si="0"/>
        <v>-11</v>
      </c>
      <c r="F30">
        <f t="shared" si="1"/>
        <v>11</v>
      </c>
    </row>
    <row r="31" spans="1:6">
      <c r="A31" s="1">
        <v>10</v>
      </c>
      <c r="B31" s="1">
        <v>97</v>
      </c>
      <c r="C31" s="1">
        <v>70</v>
      </c>
      <c r="D31" s="1" t="s">
        <v>13</v>
      </c>
      <c r="E31">
        <f t="shared" si="0"/>
        <v>-27</v>
      </c>
      <c r="F31">
        <f t="shared" si="1"/>
        <v>27</v>
      </c>
    </row>
    <row r="33" spans="1:6">
      <c r="A33" s="1"/>
      <c r="B33" s="1" t="s">
        <v>1</v>
      </c>
      <c r="C33" s="1" t="s">
        <v>2</v>
      </c>
      <c r="D33" s="1" t="s">
        <v>3</v>
      </c>
    </row>
    <row r="34" spans="1:6">
      <c r="A34" s="1">
        <v>1</v>
      </c>
      <c r="B34">
        <v>75</v>
      </c>
      <c r="C34">
        <v>106</v>
      </c>
      <c r="D34" t="s">
        <v>11</v>
      </c>
      <c r="E34">
        <f>C34-B34</f>
        <v>31</v>
      </c>
      <c r="F34">
        <f>ABS(E34)</f>
        <v>31</v>
      </c>
    </row>
    <row r="35" spans="1:6">
      <c r="A35" s="1">
        <v>1</v>
      </c>
      <c r="B35" s="1">
        <v>95</v>
      </c>
      <c r="C35" s="1">
        <v>93</v>
      </c>
      <c r="D35" s="1" t="s">
        <v>8</v>
      </c>
      <c r="E35">
        <f t="shared" ref="E35:E62" si="4">C35-B35</f>
        <v>-2</v>
      </c>
      <c r="F35">
        <f t="shared" ref="F35:F63" si="5">ABS(E35)</f>
        <v>2</v>
      </c>
    </row>
    <row r="36" spans="1:6">
      <c r="A36" s="1">
        <v>1</v>
      </c>
      <c r="B36" s="1">
        <v>96</v>
      </c>
      <c r="C36" s="1">
        <v>85</v>
      </c>
      <c r="D36" s="1" t="s">
        <v>7</v>
      </c>
      <c r="E36">
        <f t="shared" si="4"/>
        <v>-11</v>
      </c>
      <c r="F36">
        <f t="shared" si="5"/>
        <v>11</v>
      </c>
    </row>
    <row r="37" spans="1:6">
      <c r="A37" s="1">
        <v>1</v>
      </c>
      <c r="B37" s="1">
        <v>114</v>
      </c>
      <c r="C37" s="2">
        <v>86</v>
      </c>
      <c r="D37" s="1" t="s">
        <v>7</v>
      </c>
      <c r="E37">
        <f t="shared" si="4"/>
        <v>-28</v>
      </c>
      <c r="F37">
        <f t="shared" si="5"/>
        <v>28</v>
      </c>
    </row>
    <row r="38" spans="1:6">
      <c r="A38" s="1">
        <v>1</v>
      </c>
      <c r="B38" s="1">
        <v>75</v>
      </c>
      <c r="C38" s="1">
        <v>70</v>
      </c>
      <c r="D38" s="1" t="s">
        <v>5</v>
      </c>
      <c r="E38">
        <f t="shared" si="4"/>
        <v>-5</v>
      </c>
      <c r="F38">
        <f t="shared" si="5"/>
        <v>5</v>
      </c>
    </row>
    <row r="39" spans="1:6">
      <c r="A39" s="1">
        <v>1</v>
      </c>
      <c r="B39" s="1">
        <v>91</v>
      </c>
      <c r="C39" s="1">
        <v>83</v>
      </c>
      <c r="D39" s="1" t="s">
        <v>11</v>
      </c>
      <c r="E39">
        <f t="shared" si="4"/>
        <v>-8</v>
      </c>
      <c r="F39">
        <f t="shared" si="5"/>
        <v>8</v>
      </c>
    </row>
    <row r="40" spans="1:6">
      <c r="A40" s="1">
        <v>1</v>
      </c>
      <c r="B40" s="1">
        <v>108</v>
      </c>
      <c r="C40" s="1">
        <v>102</v>
      </c>
      <c r="D40" s="1" t="s">
        <v>11</v>
      </c>
      <c r="E40">
        <f t="shared" si="4"/>
        <v>-6</v>
      </c>
      <c r="F40">
        <f t="shared" si="5"/>
        <v>6</v>
      </c>
    </row>
    <row r="41" spans="1:6">
      <c r="A41" s="1">
        <v>1</v>
      </c>
      <c r="B41" s="1">
        <v>93</v>
      </c>
      <c r="C41" s="1">
        <v>61</v>
      </c>
      <c r="D41" s="1" t="s">
        <v>11</v>
      </c>
      <c r="E41">
        <f t="shared" si="4"/>
        <v>-32</v>
      </c>
      <c r="F41">
        <f t="shared" si="5"/>
        <v>32</v>
      </c>
    </row>
    <row r="42" spans="1:6">
      <c r="A42" s="1">
        <v>1</v>
      </c>
      <c r="B42" s="1">
        <v>84</v>
      </c>
      <c r="C42" s="1">
        <v>67</v>
      </c>
      <c r="D42" s="1" t="s">
        <v>14</v>
      </c>
      <c r="E42">
        <f t="shared" si="4"/>
        <v>-17</v>
      </c>
      <c r="F42">
        <f t="shared" si="5"/>
        <v>17</v>
      </c>
    </row>
    <row r="43" spans="1:6">
      <c r="A43" s="1">
        <v>1</v>
      </c>
      <c r="B43" s="1">
        <v>97</v>
      </c>
      <c r="C43" s="1">
        <v>70</v>
      </c>
      <c r="D43" s="1" t="s">
        <v>13</v>
      </c>
      <c r="E43">
        <f t="shared" si="4"/>
        <v>-27</v>
      </c>
      <c r="F43">
        <f t="shared" si="5"/>
        <v>27</v>
      </c>
    </row>
    <row r="44" spans="1:6">
      <c r="A44" s="1">
        <v>2</v>
      </c>
      <c r="B44">
        <v>65</v>
      </c>
      <c r="C44">
        <v>94</v>
      </c>
      <c r="D44" t="s">
        <v>8</v>
      </c>
      <c r="E44">
        <f t="shared" ref="E44:E53" si="6">C44-B44</f>
        <v>29</v>
      </c>
      <c r="F44">
        <f t="shared" ref="F44:F53" si="7">ABS(E44)</f>
        <v>29</v>
      </c>
    </row>
    <row r="45" spans="1:6">
      <c r="A45" s="1">
        <v>2</v>
      </c>
      <c r="B45" s="1">
        <v>107</v>
      </c>
      <c r="C45" s="1">
        <v>96</v>
      </c>
      <c r="D45" s="1" t="s">
        <v>5</v>
      </c>
      <c r="E45">
        <f t="shared" si="6"/>
        <v>-11</v>
      </c>
      <c r="F45">
        <f t="shared" si="7"/>
        <v>11</v>
      </c>
    </row>
    <row r="46" spans="1:6">
      <c r="A46" s="1">
        <v>2</v>
      </c>
      <c r="B46" s="1">
        <v>94</v>
      </c>
      <c r="C46" s="1">
        <v>80</v>
      </c>
      <c r="D46" s="1" t="s">
        <v>8</v>
      </c>
      <c r="E46">
        <f t="shared" si="6"/>
        <v>-14</v>
      </c>
      <c r="F46">
        <f t="shared" si="7"/>
        <v>14</v>
      </c>
    </row>
    <row r="47" spans="1:6">
      <c r="A47" s="1">
        <v>2</v>
      </c>
      <c r="B47" s="1">
        <v>83</v>
      </c>
      <c r="C47" s="1">
        <v>79</v>
      </c>
      <c r="D47" s="1" t="s">
        <v>5</v>
      </c>
      <c r="E47">
        <f t="shared" si="6"/>
        <v>-4</v>
      </c>
      <c r="F47">
        <f t="shared" si="7"/>
        <v>4</v>
      </c>
    </row>
    <row r="48" spans="1:6">
      <c r="A48" s="1">
        <v>2</v>
      </c>
      <c r="B48" s="1">
        <v>66</v>
      </c>
      <c r="C48" s="1">
        <v>62</v>
      </c>
      <c r="D48" s="1" t="s">
        <v>8</v>
      </c>
      <c r="E48">
        <f t="shared" si="6"/>
        <v>-4</v>
      </c>
      <c r="F48">
        <f t="shared" si="7"/>
        <v>4</v>
      </c>
    </row>
    <row r="49" spans="1:6">
      <c r="A49" s="1">
        <v>2</v>
      </c>
      <c r="B49" s="1">
        <v>77</v>
      </c>
      <c r="C49" s="1">
        <v>71</v>
      </c>
      <c r="D49" s="1" t="s">
        <v>13</v>
      </c>
      <c r="E49">
        <f t="shared" si="6"/>
        <v>-6</v>
      </c>
      <c r="F49">
        <f t="shared" si="7"/>
        <v>6</v>
      </c>
    </row>
    <row r="50" spans="1:6">
      <c r="A50" s="1">
        <v>2</v>
      </c>
      <c r="B50" s="1">
        <v>95</v>
      </c>
      <c r="C50" s="1">
        <v>117</v>
      </c>
      <c r="D50" s="1" t="s">
        <v>14</v>
      </c>
      <c r="E50">
        <f t="shared" si="6"/>
        <v>22</v>
      </c>
      <c r="F50">
        <f t="shared" si="7"/>
        <v>22</v>
      </c>
    </row>
    <row r="51" spans="1:6">
      <c r="A51" s="1">
        <v>2</v>
      </c>
      <c r="B51" s="1">
        <v>62</v>
      </c>
      <c r="C51" s="1">
        <v>56</v>
      </c>
      <c r="D51" s="1" t="s">
        <v>13</v>
      </c>
      <c r="E51">
        <f t="shared" si="6"/>
        <v>-6</v>
      </c>
      <c r="F51">
        <f t="shared" si="7"/>
        <v>6</v>
      </c>
    </row>
    <row r="52" spans="1:6">
      <c r="A52" s="1">
        <v>2</v>
      </c>
      <c r="B52" s="1">
        <v>71</v>
      </c>
      <c r="C52" s="1">
        <v>67</v>
      </c>
      <c r="D52" s="1" t="s">
        <v>11</v>
      </c>
      <c r="E52">
        <f t="shared" si="6"/>
        <v>-4</v>
      </c>
      <c r="F52">
        <f t="shared" si="7"/>
        <v>4</v>
      </c>
    </row>
    <row r="53" spans="1:6">
      <c r="A53" s="1">
        <v>2</v>
      </c>
      <c r="B53" s="1">
        <v>68</v>
      </c>
      <c r="C53" s="1">
        <v>73</v>
      </c>
      <c r="D53" s="1" t="s">
        <v>11</v>
      </c>
      <c r="E53">
        <f t="shared" si="6"/>
        <v>5</v>
      </c>
      <c r="F53">
        <f t="shared" si="7"/>
        <v>5</v>
      </c>
    </row>
    <row r="54" spans="1:6">
      <c r="A54" s="1">
        <v>3</v>
      </c>
      <c r="B54" s="1">
        <v>93</v>
      </c>
      <c r="C54" s="1">
        <v>68</v>
      </c>
      <c r="D54" s="1" t="s">
        <v>5</v>
      </c>
      <c r="E54">
        <f t="shared" si="4"/>
        <v>-25</v>
      </c>
      <c r="F54">
        <f t="shared" si="5"/>
        <v>25</v>
      </c>
    </row>
    <row r="55" spans="1:6">
      <c r="A55" s="1">
        <v>3</v>
      </c>
      <c r="B55" s="1">
        <v>98</v>
      </c>
      <c r="C55" s="1">
        <v>92</v>
      </c>
      <c r="D55" s="1" t="s">
        <v>11</v>
      </c>
      <c r="E55">
        <f t="shared" si="4"/>
        <v>-6</v>
      </c>
      <c r="F55">
        <f t="shared" si="5"/>
        <v>6</v>
      </c>
    </row>
    <row r="56" spans="1:6">
      <c r="A56" s="1">
        <v>3</v>
      </c>
      <c r="B56" s="1">
        <v>84</v>
      </c>
      <c r="C56" s="1">
        <v>81</v>
      </c>
      <c r="D56" s="1" t="s">
        <v>5</v>
      </c>
      <c r="E56">
        <f t="shared" si="4"/>
        <v>-3</v>
      </c>
      <c r="F56">
        <f t="shared" si="5"/>
        <v>3</v>
      </c>
    </row>
    <row r="57" spans="1:6">
      <c r="A57" s="1">
        <v>3</v>
      </c>
      <c r="B57" s="2">
        <v>71</v>
      </c>
      <c r="C57" s="1">
        <v>72</v>
      </c>
      <c r="D57" s="1" t="s">
        <v>8</v>
      </c>
      <c r="E57">
        <f t="shared" si="4"/>
        <v>1</v>
      </c>
      <c r="F57">
        <f t="shared" si="5"/>
        <v>1</v>
      </c>
    </row>
    <row r="58" spans="1:6">
      <c r="A58" s="1">
        <v>3</v>
      </c>
      <c r="B58" s="1">
        <v>62</v>
      </c>
      <c r="C58" s="1">
        <v>52</v>
      </c>
      <c r="D58" s="1" t="s">
        <v>11</v>
      </c>
      <c r="E58">
        <f t="shared" si="4"/>
        <v>-10</v>
      </c>
      <c r="F58">
        <f t="shared" si="5"/>
        <v>10</v>
      </c>
    </row>
    <row r="59" spans="1:6">
      <c r="A59" s="1">
        <v>3</v>
      </c>
      <c r="B59" s="1">
        <v>77</v>
      </c>
      <c r="C59" s="1">
        <v>74</v>
      </c>
      <c r="D59" s="1" t="s">
        <v>14</v>
      </c>
      <c r="E59">
        <f t="shared" si="4"/>
        <v>-3</v>
      </c>
      <c r="F59">
        <f t="shared" si="5"/>
        <v>3</v>
      </c>
    </row>
    <row r="60" spans="1:6">
      <c r="A60" s="1">
        <v>3</v>
      </c>
      <c r="B60" s="1">
        <v>74</v>
      </c>
      <c r="C60" s="1">
        <v>74</v>
      </c>
      <c r="D60" s="1" t="s">
        <v>8</v>
      </c>
      <c r="E60">
        <f t="shared" si="4"/>
        <v>0</v>
      </c>
      <c r="F60">
        <f t="shared" si="5"/>
        <v>0</v>
      </c>
    </row>
    <row r="61" spans="1:6">
      <c r="A61" s="1">
        <v>3</v>
      </c>
      <c r="B61" s="1">
        <v>61</v>
      </c>
      <c r="C61" s="1">
        <v>52</v>
      </c>
      <c r="D61" s="1" t="s">
        <v>14</v>
      </c>
      <c r="E61">
        <f t="shared" si="4"/>
        <v>-9</v>
      </c>
      <c r="F61">
        <f t="shared" si="5"/>
        <v>9</v>
      </c>
    </row>
    <row r="62" spans="1:6">
      <c r="A62" s="1">
        <v>3</v>
      </c>
      <c r="B62" s="1">
        <v>72</v>
      </c>
      <c r="C62" s="1">
        <v>61</v>
      </c>
      <c r="D62" s="1" t="s">
        <v>13</v>
      </c>
      <c r="E62">
        <f t="shared" si="4"/>
        <v>-11</v>
      </c>
      <c r="F62">
        <f t="shared" si="5"/>
        <v>11</v>
      </c>
    </row>
    <row r="63" spans="1:6">
      <c r="A63" s="1">
        <v>3</v>
      </c>
      <c r="B63" s="1">
        <v>70</v>
      </c>
      <c r="C63" s="1">
        <v>107</v>
      </c>
      <c r="D63" s="1" t="s">
        <v>14</v>
      </c>
      <c r="E63">
        <f t="shared" ref="E63" si="8">C63-B63</f>
        <v>37</v>
      </c>
      <c r="F63">
        <f t="shared" si="5"/>
        <v>37</v>
      </c>
    </row>
  </sheetData>
  <sortState ref="A34:D60">
    <sortCondition ref="A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"/>
  <sheetViews>
    <sheetView tabSelected="1" topLeftCell="B18" workbookViewId="0">
      <selection activeCell="Q45" sqref="Q45"/>
    </sheetView>
  </sheetViews>
  <sheetFormatPr defaultRowHeight="13.2"/>
  <sheetData>
    <row r="1" spans="1:4">
      <c r="B1" t="s">
        <v>34</v>
      </c>
      <c r="C1" t="s">
        <v>35</v>
      </c>
      <c r="D1" t="s">
        <v>36</v>
      </c>
    </row>
    <row r="2" spans="1:4">
      <c r="A2" t="s">
        <v>31</v>
      </c>
      <c r="B2">
        <v>2</v>
      </c>
      <c r="C2">
        <v>2</v>
      </c>
      <c r="D2">
        <v>2</v>
      </c>
    </row>
    <row r="3" spans="1:4">
      <c r="A3" t="s">
        <v>32</v>
      </c>
      <c r="B3">
        <v>8</v>
      </c>
      <c r="C3">
        <v>7</v>
      </c>
      <c r="D3">
        <v>8</v>
      </c>
    </row>
    <row r="4" spans="1:4">
      <c r="A4" t="s">
        <v>33</v>
      </c>
      <c r="B4">
        <v>0</v>
      </c>
      <c r="C4">
        <v>1</v>
      </c>
      <c r="D4">
        <v>0</v>
      </c>
    </row>
    <row r="7" spans="1:4">
      <c r="B7" t="s">
        <v>34</v>
      </c>
      <c r="C7" t="s">
        <v>35</v>
      </c>
      <c r="D7" t="s">
        <v>36</v>
      </c>
    </row>
    <row r="8" spans="1:4">
      <c r="A8" t="s">
        <v>29</v>
      </c>
      <c r="B8">
        <v>14.1</v>
      </c>
      <c r="C8">
        <v>10</v>
      </c>
      <c r="D8">
        <v>13.6</v>
      </c>
    </row>
    <row r="9" spans="1:4">
      <c r="A9" t="s">
        <v>30</v>
      </c>
      <c r="B9">
        <v>11.445037740824139</v>
      </c>
      <c r="C9">
        <v>10.434983894999018</v>
      </c>
      <c r="D9">
        <v>11.442610424782158</v>
      </c>
    </row>
    <row r="39" spans="1:4">
      <c r="B39" t="s">
        <v>23</v>
      </c>
      <c r="C39" t="s">
        <v>25</v>
      </c>
      <c r="D39" t="s">
        <v>27</v>
      </c>
    </row>
    <row r="40" spans="1:4">
      <c r="A40" t="s">
        <v>29</v>
      </c>
      <c r="B40">
        <v>16.7</v>
      </c>
      <c r="C40">
        <v>10.5</v>
      </c>
      <c r="D40">
        <v>10.5</v>
      </c>
    </row>
    <row r="41" spans="1:4">
      <c r="A41" t="s">
        <v>30</v>
      </c>
      <c r="B41">
        <v>11.776152927750971</v>
      </c>
      <c r="C41">
        <v>8.7209836346340861</v>
      </c>
      <c r="D41">
        <v>11.778039829369837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Owner</cp:lastModifiedBy>
  <dcterms:modified xsi:type="dcterms:W3CDTF">2019-08-26T21:40:26Z</dcterms:modified>
</cp:coreProperties>
</file>