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ata analysis\older adults\"/>
    </mc:Choice>
  </mc:AlternateContent>
  <bookViews>
    <workbookView minimized="1" xWindow="0" yWindow="0" windowWidth="20160" windowHeight="8832" activeTab="2"/>
  </bookViews>
  <sheets>
    <sheet name="Sheet1" sheetId="1" r:id="rId1"/>
    <sheet name="Sheet2" sheetId="2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3" i="3" l="1"/>
  <c r="N22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3" i="3"/>
  <c r="N2" i="3"/>
  <c r="M26" i="3"/>
  <c r="I26" i="3"/>
  <c r="E26" i="3"/>
  <c r="M25" i="3"/>
  <c r="I25" i="3"/>
  <c r="E25" i="3"/>
  <c r="M24" i="3"/>
  <c r="I24" i="3"/>
  <c r="E24" i="3"/>
  <c r="M23" i="3"/>
  <c r="I23" i="3"/>
  <c r="E23" i="3"/>
  <c r="M22" i="3"/>
  <c r="I22" i="3"/>
  <c r="E22" i="3"/>
  <c r="M26" i="1" l="1"/>
  <c r="I26" i="1"/>
  <c r="E26" i="1"/>
  <c r="M25" i="1"/>
  <c r="I25" i="1"/>
  <c r="E25" i="1"/>
  <c r="M24" i="1"/>
  <c r="M23" i="1"/>
  <c r="M22" i="1"/>
  <c r="I24" i="1"/>
  <c r="I23" i="1"/>
  <c r="I22" i="1"/>
  <c r="E24" i="1"/>
  <c r="E23" i="1"/>
  <c r="E22" i="1"/>
</calcChain>
</file>

<file path=xl/sharedStrings.xml><?xml version="1.0" encoding="utf-8"?>
<sst xmlns="http://schemas.openxmlformats.org/spreadsheetml/2006/main" count="61" uniqueCount="18">
  <si>
    <t>Participant No</t>
  </si>
  <si>
    <t>Sequence for red</t>
  </si>
  <si>
    <t>Start Time</t>
  </si>
  <si>
    <t>Stop Time</t>
  </si>
  <si>
    <t>Time Duration</t>
  </si>
  <si>
    <t>Sequence for blue</t>
  </si>
  <si>
    <t>Sequence for green</t>
  </si>
  <si>
    <t>Average of Duration</t>
  </si>
  <si>
    <t>Standard Deviation</t>
  </si>
  <si>
    <t>Median</t>
  </si>
  <si>
    <t xml:space="preserve">Minimum </t>
  </si>
  <si>
    <t>Maximum</t>
  </si>
  <si>
    <t xml:space="preserve">Three level of politeness </t>
  </si>
  <si>
    <t>One level of politeness</t>
  </si>
  <si>
    <t>without politeness</t>
  </si>
  <si>
    <t>Time (mm:ss)</t>
  </si>
  <si>
    <t>Three level of politeness</t>
  </si>
  <si>
    <t>Without Politeness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</si>
</sst>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rgb="FF000000"/>
      <name val="Arial"/>
      <family val="2"/>
    </font>
    <font>
      <sz val="11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B7E1CD"/>
        <bgColor indexed="64"/>
      </patternFill>
    </fill>
    <fill>
      <patternFill patternType="solid">
        <fgColor rgb="FFF2F2F2"/>
        <bgColor indexed="64"/>
      </patternFill>
    </fill>
  </fills>
  <borders count="7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/>
      <right/>
      <top/>
      <bottom style="medium">
        <color rgb="FF7F7F7F"/>
      </bottom>
      <diagonal/>
    </border>
    <border>
      <left style="medium">
        <color rgb="FF7F7F7F"/>
      </left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right" wrapText="1"/>
    </xf>
    <xf numFmtId="20" fontId="1" fillId="0" borderId="1" xfId="0" applyNumberFormat="1" applyFont="1" applyBorder="1" applyAlignment="1">
      <alignment horizontal="right" wrapText="1"/>
    </xf>
    <xf numFmtId="20" fontId="2" fillId="0" borderId="1" xfId="0" applyNumberFormat="1" applyFont="1" applyBorder="1" applyAlignment="1">
      <alignment horizontal="right" wrapText="1"/>
    </xf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vertical="center"/>
    </xf>
    <xf numFmtId="45" fontId="1" fillId="0" borderId="1" xfId="0" applyNumberFormat="1" applyFont="1" applyBorder="1" applyAlignment="1">
      <alignment horizontal="right" wrapText="1"/>
    </xf>
    <xf numFmtId="45" fontId="3" fillId="0" borderId="1" xfId="0" applyNumberFormat="1" applyFont="1" applyBorder="1" applyAlignment="1">
      <alignment horizontal="right" wrapText="1"/>
    </xf>
    <xf numFmtId="45" fontId="3" fillId="2" borderId="1" xfId="0" applyNumberFormat="1" applyFont="1" applyFill="1" applyBorder="1" applyAlignment="1">
      <alignment horizontal="right" wrapText="1"/>
    </xf>
    <xf numFmtId="45" fontId="3" fillId="0" borderId="1" xfId="0" applyNumberFormat="1" applyFont="1" applyBorder="1" applyAlignment="1">
      <alignment wrapText="1"/>
    </xf>
    <xf numFmtId="0" fontId="2" fillId="0" borderId="1" xfId="0" applyFont="1" applyBorder="1" applyAlignment="1">
      <alignment vertical="center" wrapText="1"/>
    </xf>
    <xf numFmtId="0" fontId="4" fillId="0" borderId="2" xfId="0" applyFont="1" applyBorder="1" applyAlignment="1">
      <alignment horizontal="right" vertical="center" wrapText="1"/>
    </xf>
    <xf numFmtId="0" fontId="2" fillId="0" borderId="3" xfId="0" applyFont="1" applyBorder="1" applyAlignment="1">
      <alignment vertical="center" wrapText="1"/>
    </xf>
    <xf numFmtId="20" fontId="4" fillId="0" borderId="4" xfId="0" applyNumberFormat="1" applyFont="1" applyBorder="1" applyAlignment="1">
      <alignment horizontal="right" vertical="center" wrapText="1"/>
    </xf>
    <xf numFmtId="20" fontId="4" fillId="2" borderId="4" xfId="0" applyNumberFormat="1" applyFont="1" applyFill="1" applyBorder="1" applyAlignment="1">
      <alignment horizontal="right" vertical="center" wrapText="1"/>
    </xf>
    <xf numFmtId="20" fontId="5" fillId="0" borderId="5" xfId="0" applyNumberFormat="1" applyFont="1" applyBorder="1" applyAlignment="1">
      <alignment horizontal="center" vertical="center"/>
    </xf>
    <xf numFmtId="20" fontId="5" fillId="3" borderId="6" xfId="0" applyNumberFormat="1" applyFont="1" applyFill="1" applyBorder="1" applyAlignment="1">
      <alignment horizontal="center" vertical="center"/>
    </xf>
    <xf numFmtId="20" fontId="6" fillId="3" borderId="0" xfId="0" applyNumberFormat="1" applyFont="1" applyFill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20" fontId="6" fillId="0" borderId="0" xfId="0" applyNumberFormat="1" applyFont="1" applyAlignment="1">
      <alignment horizontal="center" vertical="center"/>
    </xf>
    <xf numFmtId="4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Sheet1!$I$34</c:f>
              <c:strCache>
                <c:ptCount val="1"/>
                <c:pt idx="0">
                  <c:v>Three level of politeness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Sheet1!$J$33:$K$33</c:f>
              <c:strCache>
                <c:ptCount val="2"/>
                <c:pt idx="0">
                  <c:v>Average of Duration</c:v>
                </c:pt>
                <c:pt idx="1">
                  <c:v>Median</c:v>
                </c:pt>
              </c:strCache>
            </c:strRef>
          </c:cat>
          <c:val>
            <c:numRef>
              <c:f>Sheet1!$J$34:$K$34</c:f>
              <c:numCache>
                <c:formatCode>mm:ss</c:formatCode>
                <c:ptCount val="2"/>
                <c:pt idx="0">
                  <c:v>2.712962962962963E-3</c:v>
                </c:pt>
                <c:pt idx="1">
                  <c:v>2.7025462962962966E-3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0B-4577-8019-0B0EA1F59FF8}"/>
            </c:ext>
          </c:extLst>
        </c:ser>
        <c:ser>
          <c:idx val="1"/>
          <c:order val="1"/>
          <c:tx>
            <c:strRef>
              <c:f>Sheet1!$I$35</c:f>
              <c:strCache>
                <c:ptCount val="1"/>
                <c:pt idx="0">
                  <c:v>One level of politeness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Sheet1!$J$33:$K$33</c:f>
              <c:strCache>
                <c:ptCount val="2"/>
                <c:pt idx="0">
                  <c:v>Average of Duration</c:v>
                </c:pt>
                <c:pt idx="1">
                  <c:v>Median</c:v>
                </c:pt>
              </c:strCache>
            </c:strRef>
          </c:cat>
          <c:val>
            <c:numRef>
              <c:f>Sheet1!$J$35:$K$35</c:f>
              <c:numCache>
                <c:formatCode>mm:ss</c:formatCode>
                <c:ptCount val="2"/>
                <c:pt idx="0">
                  <c:v>2.3148148148148151E-3</c:v>
                </c:pt>
                <c:pt idx="1">
                  <c:v>2.0949074074074073E-3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0B-4577-8019-0B0EA1F59FF8}"/>
            </c:ext>
          </c:extLst>
        </c:ser>
        <c:ser>
          <c:idx val="2"/>
          <c:order val="2"/>
          <c:tx>
            <c:strRef>
              <c:f>Sheet1!$I$36</c:f>
              <c:strCache>
                <c:ptCount val="1"/>
                <c:pt idx="0">
                  <c:v>without politeness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Sheet1!$J$33:$K$33</c:f>
              <c:strCache>
                <c:ptCount val="2"/>
                <c:pt idx="0">
                  <c:v>Average of Duration</c:v>
                </c:pt>
                <c:pt idx="1">
                  <c:v>Median</c:v>
                </c:pt>
              </c:strCache>
            </c:strRef>
          </c:cat>
          <c:val>
            <c:numRef>
              <c:f>Sheet1!$J$36:$K$36</c:f>
              <c:numCache>
                <c:formatCode>mm:ss</c:formatCode>
                <c:ptCount val="2"/>
                <c:pt idx="0">
                  <c:v>1.655092592592593E-3</c:v>
                </c:pt>
                <c:pt idx="1">
                  <c:v>1.6550925925925926E-3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E0B-4577-8019-0B0EA1F59FF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44303791"/>
        <c:axId val="544290063"/>
      </c:barChart>
      <c:catAx>
        <c:axId val="544303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290063"/>
        <c:crosses val="autoZero"/>
        <c:auto val="1"/>
        <c:lblAlgn val="ctr"/>
        <c:lblOffset val="100"/>
        <c:noMultiLvlLbl val="0"/>
      </c:catAx>
      <c:valAx>
        <c:axId val="544290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duration (mm:ss)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m:ss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303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duration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Without Politeness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Sheet2!$B$4</c15:sqref>
                    </c15:fullRef>
                  </c:ext>
                </c:extLst>
                <c:f>Sheet2!$B$4</c:f>
                <c:numCache>
                  <c:formatCode>General</c:formatCode>
                  <c:ptCount val="1"/>
                  <c:pt idx="0">
                    <c:v>0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Sheet2!$B$4</c15:sqref>
                    </c15:fullRef>
                  </c:ext>
                </c:extLst>
                <c:f>Sheet2!$B$4</c:f>
                <c:numCache>
                  <c:formatCode>General</c:formatCode>
                  <c:ptCount val="1"/>
                  <c:pt idx="0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Sheet2!$A$2:$A$4</c15:sqref>
                  </c15:fullRef>
                </c:ext>
              </c:extLst>
              <c:f>Sheet2!$A$2:$A$3</c:f>
              <c:strCache>
                <c:ptCount val="2"/>
                <c:pt idx="0">
                  <c:v>Average of Duration</c:v>
                </c:pt>
                <c:pt idx="1">
                  <c:v>Median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Sheet2!$B$2:$B$4</c15:sqref>
                  </c15:fullRef>
                </c:ext>
              </c:extLst>
              <c:f>Sheet2!$B$2:$B$3</c:f>
              <c:numCache>
                <c:formatCode>h:mm</c:formatCode>
                <c:ptCount val="2"/>
                <c:pt idx="0">
                  <c:v>9.930555555555555E-2</c:v>
                </c:pt>
                <c:pt idx="1">
                  <c:v>9.930555555555555E-2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14-46E2-A08C-982B626BCF7F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One level of politeness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Sheet2!$C$4</c15:sqref>
                    </c15:fullRef>
                  </c:ext>
                </c:extLst>
                <c:f>Sheet2!$C$4</c:f>
                <c:numCache>
                  <c:formatCode>General</c:formatCode>
                  <c:ptCount val="1"/>
                  <c:pt idx="0">
                    <c:v>2.9166666666666664E-2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Sheet2!$C$4</c15:sqref>
                    </c15:fullRef>
                  </c:ext>
                </c:extLst>
                <c:f>Sheet2!$C$4</c:f>
                <c:numCache>
                  <c:formatCode>General</c:formatCode>
                  <c:ptCount val="1"/>
                  <c:pt idx="0">
                    <c:v>2.9166666666666664E-2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Sheet2!$A$2:$A$4</c15:sqref>
                  </c15:fullRef>
                </c:ext>
              </c:extLst>
              <c:f>Sheet2!$A$2:$A$3</c:f>
              <c:strCache>
                <c:ptCount val="2"/>
                <c:pt idx="0">
                  <c:v>Average of Duration</c:v>
                </c:pt>
                <c:pt idx="1">
                  <c:v>Median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Sheet2!$C$2:$C$4</c15:sqref>
                  </c15:fullRef>
                </c:ext>
              </c:extLst>
              <c:f>Sheet2!$C$2:$C$3</c:f>
              <c:numCache>
                <c:formatCode>h:mm</c:formatCode>
                <c:ptCount val="2"/>
                <c:pt idx="0">
                  <c:v>0.1388888888888889</c:v>
                </c:pt>
                <c:pt idx="1">
                  <c:v>0.12569444444444444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14-46E2-A08C-982B626BCF7F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Three level of politeness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Sheet2!$D$4</c15:sqref>
                    </c15:fullRef>
                  </c:ext>
                </c:extLst>
                <c:f>Sheet2!$D$4</c:f>
                <c:numCache>
                  <c:formatCode>General</c:formatCode>
                  <c:ptCount val="1"/>
                  <c:pt idx="0">
                    <c:v>4.3750000000000004E-2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Sheet2!$D$4</c15:sqref>
                    </c15:fullRef>
                  </c:ext>
                </c:extLst>
                <c:f>Sheet2!$D$4</c:f>
                <c:numCache>
                  <c:formatCode>General</c:formatCode>
                  <c:ptCount val="1"/>
                  <c:pt idx="0">
                    <c:v>4.3750000000000004E-2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Sheet2!$A$2:$A$4</c15:sqref>
                  </c15:fullRef>
                </c:ext>
              </c:extLst>
              <c:f>Sheet2!$A$2:$A$3</c:f>
              <c:strCache>
                <c:ptCount val="2"/>
                <c:pt idx="0">
                  <c:v>Average of Duration</c:v>
                </c:pt>
                <c:pt idx="1">
                  <c:v>Median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Sheet2!$D$2:$D$4</c15:sqref>
                  </c15:fullRef>
                </c:ext>
              </c:extLst>
              <c:f>Sheet2!$D$2:$D$3</c:f>
              <c:numCache>
                <c:formatCode>h:mm</c:formatCode>
                <c:ptCount val="2"/>
                <c:pt idx="0">
                  <c:v>0.16250000000000001</c:v>
                </c:pt>
                <c:pt idx="1">
                  <c:v>0.16250000000000001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14-46E2-A08C-982B626BC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4464687"/>
        <c:axId val="1094463855"/>
      </c:barChart>
      <c:catAx>
        <c:axId val="1094464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4463855"/>
        <c:crosses val="autoZero"/>
        <c:auto val="1"/>
        <c:lblAlgn val="ctr"/>
        <c:lblOffset val="100"/>
        <c:noMultiLvlLbl val="0"/>
      </c:catAx>
      <c:valAx>
        <c:axId val="1094463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(mm:ss)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4464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duration</a:t>
            </a:r>
            <a:r>
              <a:rPr lang="en-US" baseline="0"/>
              <a:t> for students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Sheet2!$B$10</c:f>
              <c:strCache>
                <c:ptCount val="1"/>
                <c:pt idx="0">
                  <c:v>Without Politeness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0</c:v>
                </c:pt>
              </c:numLit>
            </c:plus>
            <c:minus>
              <c:numLit>
                <c:formatCode>General</c:formatCode>
                <c:ptCount val="1"/>
                <c:pt idx="0">
                  <c:v>0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Sheet2!$A$11:$A$13</c15:sqref>
                  </c15:fullRef>
                </c:ext>
              </c:extLst>
              <c:f>Sheet2!$A$11:$A$12</c:f>
              <c:strCache>
                <c:ptCount val="2"/>
                <c:pt idx="0">
                  <c:v>Average of Duration</c:v>
                </c:pt>
                <c:pt idx="1">
                  <c:v>Median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Sheet2!$B$11:$B$13</c15:sqref>
                  </c15:fullRef>
                </c:ext>
              </c:extLst>
              <c:f>Sheet2!$B$11:$B$12</c:f>
              <c:numCache>
                <c:formatCode>h:mm</c:formatCode>
                <c:ptCount val="2"/>
                <c:pt idx="0">
                  <c:v>9.9999999999999992E-2</c:v>
                </c:pt>
                <c:pt idx="1">
                  <c:v>9.9999999999999992E-2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16-427B-8A7C-32D650E152E5}"/>
            </c:ext>
          </c:extLst>
        </c:ser>
        <c:ser>
          <c:idx val="1"/>
          <c:order val="1"/>
          <c:tx>
            <c:strRef>
              <c:f>Sheet2!$C$10</c:f>
              <c:strCache>
                <c:ptCount val="1"/>
                <c:pt idx="0">
                  <c:v>One level of politeness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Sheet2!$C$13</c15:sqref>
                    </c15:fullRef>
                  </c:ext>
                </c:extLst>
                <c:f>Sheet2!$C$13</c:f>
                <c:numCache>
                  <c:formatCode>General</c:formatCode>
                  <c:ptCount val="1"/>
                  <c:pt idx="0">
                    <c:v>1.3888888888888888E-2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Sheet2!$C$13</c15:sqref>
                    </c15:fullRef>
                  </c:ext>
                </c:extLst>
                <c:f>Sheet2!$C$13</c:f>
                <c:numCache>
                  <c:formatCode>General</c:formatCode>
                  <c:ptCount val="1"/>
                  <c:pt idx="0">
                    <c:v>1.3888888888888888E-2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Sheet2!$A$11:$A$13</c15:sqref>
                  </c15:fullRef>
                </c:ext>
              </c:extLst>
              <c:f>Sheet2!$A$11:$A$12</c:f>
              <c:strCache>
                <c:ptCount val="2"/>
                <c:pt idx="0">
                  <c:v>Average of Duration</c:v>
                </c:pt>
                <c:pt idx="1">
                  <c:v>Median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Sheet2!$C$11:$C$13</c15:sqref>
                  </c15:fullRef>
                </c:ext>
              </c:extLst>
              <c:f>Sheet2!$C$11:$C$12</c:f>
              <c:numCache>
                <c:formatCode>h:mm</c:formatCode>
                <c:ptCount val="2"/>
                <c:pt idx="0">
                  <c:v>0.11944444444444445</c:v>
                </c:pt>
                <c:pt idx="1">
                  <c:v>0.11597222222222221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16-427B-8A7C-32D650E152E5}"/>
            </c:ext>
          </c:extLst>
        </c:ser>
        <c:ser>
          <c:idx val="2"/>
          <c:order val="2"/>
          <c:tx>
            <c:strRef>
              <c:f>Sheet2!$D$10</c:f>
              <c:strCache>
                <c:ptCount val="1"/>
                <c:pt idx="0">
                  <c:v>Three level of politeness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Sheet2!$D$13</c15:sqref>
                    </c15:fullRef>
                  </c:ext>
                </c:extLst>
                <c:f>Sheet2!$D$13</c:f>
                <c:numCache>
                  <c:formatCode>General</c:formatCode>
                  <c:ptCount val="1"/>
                  <c:pt idx="0">
                    <c:v>1.1805555555555555E-2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Sheet2!$D$13</c15:sqref>
                    </c15:fullRef>
                  </c:ext>
                </c:extLst>
                <c:f>Sheet2!$D$13</c:f>
                <c:numCache>
                  <c:formatCode>General</c:formatCode>
                  <c:ptCount val="1"/>
                  <c:pt idx="0">
                    <c:v>1.1805555555555555E-2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Sheet2!$A$11:$A$13</c15:sqref>
                  </c15:fullRef>
                </c:ext>
              </c:extLst>
              <c:f>Sheet2!$A$11:$A$12</c:f>
              <c:strCache>
                <c:ptCount val="2"/>
                <c:pt idx="0">
                  <c:v>Average of Duration</c:v>
                </c:pt>
                <c:pt idx="1">
                  <c:v>Median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Sheet2!$D$11:$D$13</c15:sqref>
                  </c15:fullRef>
                </c:ext>
              </c:extLst>
              <c:f>Sheet2!$D$11:$D$12</c:f>
              <c:numCache>
                <c:formatCode>h:mm</c:formatCode>
                <c:ptCount val="2"/>
                <c:pt idx="0">
                  <c:v>0.11944444444444445</c:v>
                </c:pt>
                <c:pt idx="1">
                  <c:v>0.11875000000000001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A16-427B-8A7C-32D650E152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2599263"/>
        <c:axId val="1092608831"/>
      </c:barChart>
      <c:catAx>
        <c:axId val="1092599263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608831"/>
        <c:crosses val="autoZero"/>
        <c:auto val="1"/>
        <c:lblAlgn val="ctr"/>
        <c:lblOffset val="100"/>
        <c:noMultiLvlLbl val="0"/>
      </c:catAx>
      <c:valAx>
        <c:axId val="1092608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(mm:ss)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599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491490</xdr:colOff>
      <xdr:row>32</xdr:row>
      <xdr:rowOff>240030</xdr:rowOff>
    </xdr:from>
    <xdr:to>
      <xdr:col>12</xdr:col>
      <xdr:colOff>11430</xdr:colOff>
      <xdr:row>46</xdr:row>
      <xdr:rowOff>64770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358140</xdr:colOff>
      <xdr:row>3</xdr:row>
      <xdr:rowOff>87630</xdr:rowOff>
    </xdr:from>
    <xdr:to>
      <xdr:col>14</xdr:col>
      <xdr:colOff>53340</xdr:colOff>
      <xdr:row>17</xdr:row>
      <xdr:rowOff>64770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232410</xdr:colOff>
      <xdr:row>1</xdr:row>
      <xdr:rowOff>461010</xdr:rowOff>
    </xdr:from>
    <xdr:to>
      <xdr:col>21</xdr:col>
      <xdr:colOff>537210</xdr:colOff>
      <xdr:row>11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6"/>
  <sheetViews>
    <sheetView topLeftCell="A22" workbookViewId="0">
      <selection activeCell="E23" sqref="E23"/>
    </sheetView>
  </sheetViews>
  <sheetFormatPr defaultRowHeight="14.4" x14ac:dyDescent="0.3"/>
  <cols>
    <col min="5" max="5" width="11.44140625" bestFit="1" customWidth="1"/>
  </cols>
  <sheetData>
    <row r="1" spans="1:13" ht="40.799999999999997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2</v>
      </c>
      <c r="H1" s="1" t="s">
        <v>3</v>
      </c>
      <c r="I1" s="1" t="s">
        <v>4</v>
      </c>
      <c r="J1" s="1" t="s">
        <v>6</v>
      </c>
      <c r="K1" s="1" t="s">
        <v>2</v>
      </c>
      <c r="L1" s="1" t="s">
        <v>3</v>
      </c>
      <c r="M1" s="1" t="s">
        <v>4</v>
      </c>
    </row>
    <row r="2" spans="1:13" ht="15" thickBot="1" x14ac:dyDescent="0.35">
      <c r="A2" s="2">
        <v>1</v>
      </c>
      <c r="B2" s="2">
        <v>1</v>
      </c>
      <c r="C2" s="3">
        <v>2.7083333333333334E-2</v>
      </c>
      <c r="D2" s="3">
        <v>0.22916666666666666</v>
      </c>
      <c r="E2" s="7">
        <v>3.3680555555555551E-3</v>
      </c>
      <c r="F2" s="2">
        <v>2</v>
      </c>
      <c r="G2" s="3">
        <v>0.41388888888888892</v>
      </c>
      <c r="H2" s="3">
        <v>0.52708333333333335</v>
      </c>
      <c r="I2" s="7">
        <v>1.8865740740740742E-3</v>
      </c>
      <c r="J2" s="2">
        <v>3</v>
      </c>
      <c r="K2" s="3">
        <v>0.63541666666666663</v>
      </c>
      <c r="L2" s="3">
        <v>0.73472222222222217</v>
      </c>
      <c r="M2" s="7">
        <v>1.6550925925925926E-3</v>
      </c>
    </row>
    <row r="3" spans="1:13" ht="15" thickBot="1" x14ac:dyDescent="0.35">
      <c r="A3" s="2">
        <v>2</v>
      </c>
      <c r="B3" s="2">
        <v>3</v>
      </c>
      <c r="C3" s="3">
        <v>0.47222222222222227</v>
      </c>
      <c r="D3" s="3">
        <v>0.70277777777777783</v>
      </c>
      <c r="E3" s="7">
        <v>3.8425925925925923E-3</v>
      </c>
      <c r="F3" s="2">
        <v>2</v>
      </c>
      <c r="G3" s="3">
        <v>0.24861111111111112</v>
      </c>
      <c r="H3" s="3">
        <v>0.38055555555555554</v>
      </c>
      <c r="I3" s="7">
        <v>2.1990740740740742E-3</v>
      </c>
      <c r="J3" s="2">
        <v>1</v>
      </c>
      <c r="K3" s="3">
        <v>2.7777777777777776E-2</v>
      </c>
      <c r="L3" s="3">
        <v>0.12708333333333333</v>
      </c>
      <c r="M3" s="7">
        <v>1.6550925925925926E-3</v>
      </c>
    </row>
    <row r="4" spans="1:13" ht="15" thickBot="1" x14ac:dyDescent="0.35">
      <c r="A4" s="2">
        <v>3</v>
      </c>
      <c r="B4" s="2">
        <v>1</v>
      </c>
      <c r="C4" s="3">
        <v>1.3888888888888888E-2</v>
      </c>
      <c r="D4" s="3">
        <v>0.18055555555555555</v>
      </c>
      <c r="E4" s="7">
        <v>2.7777777777777779E-3</v>
      </c>
      <c r="F4" s="2">
        <v>3</v>
      </c>
      <c r="G4" s="3">
        <v>0.51388888888888895</v>
      </c>
      <c r="H4" s="3">
        <v>0.64236111111111105</v>
      </c>
      <c r="I4" s="7">
        <v>2.1412037037037038E-3</v>
      </c>
      <c r="J4" s="2">
        <v>2</v>
      </c>
      <c r="K4" s="3">
        <v>0.32708333333333334</v>
      </c>
      <c r="L4" s="3">
        <v>0.42638888888888887</v>
      </c>
      <c r="M4" s="7">
        <v>1.6550925925925926E-3</v>
      </c>
    </row>
    <row r="5" spans="1:13" ht="15" thickBot="1" x14ac:dyDescent="0.35">
      <c r="A5" s="2">
        <v>4</v>
      </c>
      <c r="B5" s="2">
        <v>1</v>
      </c>
      <c r="C5" s="3">
        <v>6.3888888888888884E-2</v>
      </c>
      <c r="D5" s="3">
        <v>0.19027777777777777</v>
      </c>
      <c r="E5" s="7">
        <v>2.1064814814814813E-3</v>
      </c>
      <c r="F5" s="2">
        <v>2</v>
      </c>
      <c r="G5" s="3">
        <v>0.34236111111111112</v>
      </c>
      <c r="H5" s="3">
        <v>0.51250000000000007</v>
      </c>
      <c r="I5" s="7">
        <v>2.8356481481481479E-3</v>
      </c>
      <c r="J5" s="2">
        <v>3</v>
      </c>
      <c r="K5" s="3">
        <v>0.69513888888888886</v>
      </c>
      <c r="L5" s="3">
        <v>0.7944444444444444</v>
      </c>
      <c r="M5" s="7">
        <v>1.6550925925925926E-3</v>
      </c>
    </row>
    <row r="6" spans="1:13" ht="15" thickBot="1" x14ac:dyDescent="0.35">
      <c r="A6" s="2">
        <v>5</v>
      </c>
      <c r="B6" s="2">
        <v>2</v>
      </c>
      <c r="C6" s="3">
        <v>0.25694444444444448</v>
      </c>
      <c r="D6" s="3">
        <v>0.4375</v>
      </c>
      <c r="E6" s="7">
        <v>3.0092592592592588E-3</v>
      </c>
      <c r="F6" s="2">
        <v>1</v>
      </c>
      <c r="G6" s="3">
        <v>5.486111111111111E-2</v>
      </c>
      <c r="H6" s="3">
        <v>0.17222222222222225</v>
      </c>
      <c r="I6" s="7">
        <v>1.9560185185185184E-3</v>
      </c>
      <c r="J6" s="2">
        <v>3</v>
      </c>
      <c r="K6" s="3">
        <v>0.50138888888888888</v>
      </c>
      <c r="L6" s="3">
        <v>0.60069444444444442</v>
      </c>
      <c r="M6" s="7">
        <v>1.6550925925925926E-3</v>
      </c>
    </row>
    <row r="7" spans="1:13" ht="15" thickBot="1" x14ac:dyDescent="0.35">
      <c r="A7" s="2">
        <v>6</v>
      </c>
      <c r="B7" s="2">
        <v>3</v>
      </c>
      <c r="C7" s="3">
        <v>0.54166666666666663</v>
      </c>
      <c r="D7" s="3">
        <v>0.69930555555555562</v>
      </c>
      <c r="E7" s="7">
        <v>2.627314814814815E-3</v>
      </c>
      <c r="F7" s="2">
        <v>1</v>
      </c>
      <c r="G7" s="3">
        <v>5.2083333333333336E-2</v>
      </c>
      <c r="H7" s="3">
        <v>0.23055555555555554</v>
      </c>
      <c r="I7" s="7">
        <v>2.9745370370370373E-3</v>
      </c>
      <c r="J7" s="2">
        <v>2</v>
      </c>
      <c r="K7" s="3">
        <v>0.35069444444444442</v>
      </c>
      <c r="L7" s="3">
        <v>0.45</v>
      </c>
      <c r="M7" s="7">
        <v>1.6550925925925926E-3</v>
      </c>
    </row>
    <row r="8" spans="1:13" ht="15" thickBot="1" x14ac:dyDescent="0.35">
      <c r="A8" s="2">
        <v>7</v>
      </c>
      <c r="B8" s="2">
        <v>1</v>
      </c>
      <c r="C8" s="3">
        <v>0.33333333333333331</v>
      </c>
      <c r="D8" s="3">
        <v>0.4597222222222222</v>
      </c>
      <c r="E8" s="7">
        <v>2.1064814814814813E-3</v>
      </c>
      <c r="F8" s="2">
        <v>2</v>
      </c>
      <c r="G8" s="3">
        <v>0.22500000000000001</v>
      </c>
      <c r="H8" s="3">
        <v>0.34583333333333338</v>
      </c>
      <c r="I8" s="7">
        <v>2.0138888888888888E-3</v>
      </c>
      <c r="J8" s="2">
        <v>3</v>
      </c>
      <c r="K8" s="3">
        <v>0.39374999999999999</v>
      </c>
      <c r="L8" s="3">
        <v>0.49305555555555558</v>
      </c>
      <c r="M8" s="7">
        <v>1.6550925925925926E-3</v>
      </c>
    </row>
    <row r="9" spans="1:13" ht="15" thickBot="1" x14ac:dyDescent="0.35">
      <c r="A9" s="2">
        <v>8</v>
      </c>
      <c r="B9" s="2">
        <v>3</v>
      </c>
      <c r="C9" s="3">
        <v>0.36319444444444443</v>
      </c>
      <c r="D9" s="3">
        <v>0.54305555555555551</v>
      </c>
      <c r="E9" s="7">
        <v>2.9976851851851848E-3</v>
      </c>
      <c r="F9" s="2">
        <v>2</v>
      </c>
      <c r="G9" s="3">
        <v>0.17500000000000002</v>
      </c>
      <c r="H9" s="3">
        <v>0.29791666666666666</v>
      </c>
      <c r="I9" s="7">
        <v>2.0486111111111113E-3</v>
      </c>
      <c r="J9" s="2">
        <v>1</v>
      </c>
      <c r="K9" s="3">
        <v>4.1666666666666666E-3</v>
      </c>
      <c r="L9" s="3">
        <v>0.10347222222222223</v>
      </c>
      <c r="M9" s="7">
        <v>1.6550925925925926E-3</v>
      </c>
    </row>
    <row r="10" spans="1:13" ht="15" thickBot="1" x14ac:dyDescent="0.35">
      <c r="A10" s="2">
        <v>9</v>
      </c>
      <c r="B10" s="2">
        <v>3</v>
      </c>
      <c r="C10" s="3">
        <v>0.37708333333333338</v>
      </c>
      <c r="D10" s="3">
        <v>0.59236111111111112</v>
      </c>
      <c r="E10" s="7">
        <v>3.5879629629629629E-3</v>
      </c>
      <c r="F10" s="2">
        <v>2</v>
      </c>
      <c r="G10" s="3">
        <v>0.20486111111111113</v>
      </c>
      <c r="H10" s="3">
        <v>0.32500000000000001</v>
      </c>
      <c r="I10" s="7">
        <v>2.0023148148148148E-3</v>
      </c>
      <c r="J10" s="2">
        <v>1</v>
      </c>
      <c r="K10" s="3">
        <v>3.8194444444444441E-2</v>
      </c>
      <c r="L10" s="3">
        <v>0.13749999999999998</v>
      </c>
      <c r="M10" s="7">
        <v>1.6550925925925926E-3</v>
      </c>
    </row>
    <row r="11" spans="1:13" ht="15" thickBot="1" x14ac:dyDescent="0.35">
      <c r="A11" s="2">
        <v>10</v>
      </c>
      <c r="B11" s="2">
        <v>2</v>
      </c>
      <c r="C11" s="4">
        <v>0.18541666666666667</v>
      </c>
      <c r="D11" s="4">
        <v>0.3666666666666667</v>
      </c>
      <c r="E11" s="7">
        <v>3.0208333333333333E-3</v>
      </c>
      <c r="F11" s="2">
        <v>3</v>
      </c>
      <c r="G11" s="4">
        <v>0.45</v>
      </c>
      <c r="H11" s="4">
        <v>0.62777777777777777</v>
      </c>
      <c r="I11" s="7">
        <v>2.9629629629629628E-3</v>
      </c>
      <c r="J11" s="2">
        <v>1</v>
      </c>
      <c r="K11" s="4">
        <v>7.6388888888888886E-3</v>
      </c>
      <c r="L11" s="4">
        <v>0.10694444444444444</v>
      </c>
      <c r="M11" s="7">
        <v>1.6550925925925926E-3</v>
      </c>
    </row>
    <row r="12" spans="1:13" ht="15" thickBot="1" x14ac:dyDescent="0.35">
      <c r="A12" s="2">
        <v>11</v>
      </c>
      <c r="B12" s="2">
        <v>2</v>
      </c>
      <c r="C12" s="3">
        <v>0.28125</v>
      </c>
      <c r="D12" s="4">
        <v>0.47222222222222227</v>
      </c>
      <c r="E12" s="7">
        <v>3.1828703703703702E-3</v>
      </c>
      <c r="F12" s="2">
        <v>3</v>
      </c>
      <c r="G12" s="4">
        <v>0.56874999999999998</v>
      </c>
      <c r="H12" s="4">
        <v>0.67638888888888893</v>
      </c>
      <c r="I12" s="7">
        <v>1.7939814814814815E-3</v>
      </c>
      <c r="J12" s="2">
        <v>1</v>
      </c>
      <c r="K12" s="4">
        <v>7.4999999999999997E-2</v>
      </c>
      <c r="L12" s="4">
        <v>0.17430555555555557</v>
      </c>
      <c r="M12" s="7">
        <v>1.6550925925925926E-3</v>
      </c>
    </row>
    <row r="13" spans="1:13" ht="15" thickBot="1" x14ac:dyDescent="0.35">
      <c r="A13" s="2">
        <v>12</v>
      </c>
      <c r="B13" s="2">
        <v>3</v>
      </c>
      <c r="C13" s="4">
        <v>0.34166666666666662</v>
      </c>
      <c r="D13" s="4">
        <v>0.46736111111111112</v>
      </c>
      <c r="E13" s="7">
        <v>2.0949074074074073E-3</v>
      </c>
      <c r="F13" s="2">
        <v>1</v>
      </c>
      <c r="G13" s="3">
        <v>2.7777777777777779E-3</v>
      </c>
      <c r="H13" s="3">
        <v>0.1361111111111111</v>
      </c>
      <c r="I13" s="7">
        <v>2.2222222222222222E-3</v>
      </c>
      <c r="J13" s="2">
        <v>2</v>
      </c>
      <c r="K13" s="4">
        <v>0.18888888888888888</v>
      </c>
      <c r="L13" s="4">
        <v>0.28819444444444448</v>
      </c>
      <c r="M13" s="7">
        <v>1.6550925925925926E-3</v>
      </c>
    </row>
    <row r="14" spans="1:13" ht="15" thickBot="1" x14ac:dyDescent="0.35">
      <c r="A14" s="2">
        <v>13</v>
      </c>
      <c r="B14" s="2">
        <v>2</v>
      </c>
      <c r="C14" s="4">
        <v>0.3298611111111111</v>
      </c>
      <c r="D14" s="4">
        <v>0.4604166666666667</v>
      </c>
      <c r="E14" s="7">
        <v>2.1759259259259258E-3</v>
      </c>
      <c r="F14" s="2">
        <v>1</v>
      </c>
      <c r="G14" s="3">
        <v>0.10416666666666667</v>
      </c>
      <c r="H14" s="3">
        <v>0.31805555555555554</v>
      </c>
      <c r="I14" s="7">
        <v>3.5648148148148154E-3</v>
      </c>
      <c r="J14" s="2">
        <v>3</v>
      </c>
      <c r="K14" s="4">
        <v>0.53819444444444442</v>
      </c>
      <c r="L14" s="4">
        <v>0.63750000000000007</v>
      </c>
      <c r="M14" s="7">
        <v>1.6550925925925926E-3</v>
      </c>
    </row>
    <row r="15" spans="1:13" ht="15" thickBot="1" x14ac:dyDescent="0.35">
      <c r="A15" s="2">
        <v>14</v>
      </c>
      <c r="B15" s="2">
        <v>3</v>
      </c>
      <c r="C15" s="4">
        <v>0.31944444444444448</v>
      </c>
      <c r="D15" s="4">
        <v>0.43055555555555558</v>
      </c>
      <c r="E15" s="7">
        <v>1.5509259259259261E-3</v>
      </c>
      <c r="F15" s="2">
        <v>2</v>
      </c>
      <c r="G15" s="4">
        <v>0.16250000000000001</v>
      </c>
      <c r="H15" s="4">
        <v>0.27638888888888885</v>
      </c>
      <c r="I15" s="7">
        <v>1.8981481481481482E-3</v>
      </c>
      <c r="J15" s="2">
        <v>1</v>
      </c>
      <c r="K15" s="3">
        <v>3.472222222222222E-3</v>
      </c>
      <c r="L15" s="3">
        <v>0.10277777777777779</v>
      </c>
      <c r="M15" s="7">
        <v>1.6550925925925926E-3</v>
      </c>
    </row>
    <row r="16" spans="1:13" ht="15" thickBot="1" x14ac:dyDescent="0.35">
      <c r="A16" s="2">
        <v>15</v>
      </c>
      <c r="B16" s="2">
        <v>1</v>
      </c>
      <c r="C16" s="3">
        <v>1.5972222222222224E-2</v>
      </c>
      <c r="D16" s="3">
        <v>0.15486111111111112</v>
      </c>
      <c r="E16" s="7">
        <v>2.3148148148148151E-3</v>
      </c>
      <c r="F16" s="2">
        <v>2</v>
      </c>
      <c r="G16" s="4">
        <v>0.49236111111111108</v>
      </c>
      <c r="H16" s="4">
        <v>0.61388888888888882</v>
      </c>
      <c r="I16" s="7">
        <v>2.0254629629629629E-3</v>
      </c>
      <c r="J16" s="2">
        <v>2</v>
      </c>
      <c r="K16" s="4">
        <v>0.25763888888888892</v>
      </c>
      <c r="L16" s="4">
        <v>0.35694444444444445</v>
      </c>
      <c r="M16" s="7">
        <v>1.6550925925925926E-3</v>
      </c>
    </row>
    <row r="17" spans="1:17" ht="15" thickBot="1" x14ac:dyDescent="0.35">
      <c r="A17" s="2">
        <v>16</v>
      </c>
      <c r="B17" s="2">
        <v>1</v>
      </c>
      <c r="C17" s="3">
        <v>5.6250000000000001E-2</v>
      </c>
      <c r="D17" s="3">
        <v>0.17777777777777778</v>
      </c>
      <c r="E17" s="7">
        <v>2.0254629629629629E-3</v>
      </c>
      <c r="F17" s="2">
        <v>2</v>
      </c>
      <c r="G17" s="3">
        <v>0.23611111111111113</v>
      </c>
      <c r="H17" s="3">
        <v>0.3527777777777778</v>
      </c>
      <c r="I17" s="7">
        <v>1.9444444444444442E-3</v>
      </c>
      <c r="J17" s="2">
        <v>3</v>
      </c>
      <c r="K17" s="3">
        <v>0.40972222222222227</v>
      </c>
      <c r="L17" s="3">
        <v>0.50902777777777775</v>
      </c>
      <c r="M17" s="7">
        <v>1.6550925925925926E-3</v>
      </c>
    </row>
    <row r="18" spans="1:17" ht="15" thickBot="1" x14ac:dyDescent="0.35">
      <c r="A18" s="2">
        <v>17</v>
      </c>
      <c r="B18" s="2">
        <v>3</v>
      </c>
      <c r="C18" s="3">
        <v>0.44861111111111113</v>
      </c>
      <c r="D18" s="3">
        <v>0.57708333333333328</v>
      </c>
      <c r="E18" s="7">
        <v>2.1412037037037038E-3</v>
      </c>
      <c r="F18" s="2">
        <v>2</v>
      </c>
      <c r="G18" s="3">
        <v>0.2722222222222222</v>
      </c>
      <c r="H18" s="3">
        <v>0.38472222222222219</v>
      </c>
      <c r="I18" s="7">
        <v>1.8750000000000001E-3</v>
      </c>
      <c r="J18" s="2">
        <v>1</v>
      </c>
      <c r="K18" s="3">
        <v>0.10625</v>
      </c>
      <c r="L18" s="3">
        <v>0.20555555555555557</v>
      </c>
      <c r="M18" s="7">
        <v>1.6550925925925926E-3</v>
      </c>
    </row>
    <row r="19" spans="1:17" ht="15" thickBot="1" x14ac:dyDescent="0.35">
      <c r="A19" s="2">
        <v>18</v>
      </c>
      <c r="B19" s="2">
        <v>1</v>
      </c>
      <c r="C19" s="3">
        <v>4.7222222222222221E-2</v>
      </c>
      <c r="D19" s="3">
        <v>0.17222222222222225</v>
      </c>
      <c r="E19" s="7">
        <v>2.0833333333333333E-3</v>
      </c>
      <c r="F19" s="2">
        <v>2</v>
      </c>
      <c r="G19" s="3">
        <v>0.26458333333333334</v>
      </c>
      <c r="H19" s="3">
        <v>0.41944444444444445</v>
      </c>
      <c r="I19" s="7">
        <v>2.5810185185185185E-3</v>
      </c>
      <c r="J19" s="2">
        <v>3</v>
      </c>
      <c r="K19" s="3">
        <v>0.50763888888888886</v>
      </c>
      <c r="L19" s="3">
        <v>0.6069444444444444</v>
      </c>
      <c r="M19" s="7">
        <v>1.6550925925925926E-3</v>
      </c>
    </row>
    <row r="20" spans="1:17" ht="15" thickBot="1" x14ac:dyDescent="0.35">
      <c r="A20" s="2">
        <v>19</v>
      </c>
      <c r="B20" s="2">
        <v>1</v>
      </c>
      <c r="C20" s="3">
        <v>2.7777777777777776E-2</v>
      </c>
      <c r="D20" s="3">
        <v>0.29305555555555557</v>
      </c>
      <c r="E20" s="7">
        <v>4.4212962962962956E-3</v>
      </c>
      <c r="F20" s="2">
        <v>2</v>
      </c>
      <c r="G20" s="3">
        <v>0.3840277777777778</v>
      </c>
      <c r="H20" s="3">
        <v>0.54305555555555551</v>
      </c>
      <c r="I20" s="7">
        <v>2.6504629629629625E-3</v>
      </c>
      <c r="J20" s="2">
        <v>3</v>
      </c>
      <c r="K20" s="3">
        <v>0.60625000000000007</v>
      </c>
      <c r="L20" s="3">
        <v>0.7055555555555556</v>
      </c>
      <c r="M20" s="7">
        <v>1.6550925925925926E-3</v>
      </c>
    </row>
    <row r="21" spans="1:17" ht="15" thickBot="1" x14ac:dyDescent="0.35">
      <c r="A21" s="2">
        <v>20</v>
      </c>
      <c r="B21" s="2">
        <v>1</v>
      </c>
      <c r="C21" s="3">
        <v>6.9444444444444447E-4</v>
      </c>
      <c r="D21" s="3">
        <v>0.17013888888888887</v>
      </c>
      <c r="E21" s="7">
        <v>2.8240740740740739E-3</v>
      </c>
      <c r="F21" s="2">
        <v>2</v>
      </c>
      <c r="G21" s="3">
        <v>0.22291666666666665</v>
      </c>
      <c r="H21" s="3">
        <v>0.38611111111111113</v>
      </c>
      <c r="I21" s="7">
        <v>2.7199074074074074E-3</v>
      </c>
      <c r="J21" s="2">
        <v>3</v>
      </c>
      <c r="K21" s="3">
        <v>0.43541666666666662</v>
      </c>
      <c r="L21" s="3">
        <v>0.53472222222222221</v>
      </c>
      <c r="M21" s="7">
        <v>1.6550925925925926E-3</v>
      </c>
    </row>
    <row r="22" spans="1:17" ht="40.799999999999997" thickBot="1" x14ac:dyDescent="0.35">
      <c r="A22" s="1" t="s">
        <v>7</v>
      </c>
      <c r="B22" s="5"/>
      <c r="C22" s="5"/>
      <c r="D22" s="5"/>
      <c r="E22" s="8">
        <f>AVERAGE(E2:E21)</f>
        <v>2.712962962962963E-3</v>
      </c>
      <c r="F22" s="5"/>
      <c r="G22" s="5"/>
      <c r="H22" s="5"/>
      <c r="I22" s="8">
        <f>AVERAGE(I2:I21)</f>
        <v>2.3148148148148151E-3</v>
      </c>
      <c r="J22" s="5"/>
      <c r="K22" s="5"/>
      <c r="L22" s="5"/>
      <c r="M22" s="8">
        <f>AVERAGE(M2:M21)</f>
        <v>1.655092592592593E-3</v>
      </c>
      <c r="Q22" s="21"/>
    </row>
    <row r="23" spans="1:17" ht="27.6" thickBot="1" x14ac:dyDescent="0.35">
      <c r="A23" s="1" t="s">
        <v>8</v>
      </c>
      <c r="B23" s="5"/>
      <c r="C23" s="5"/>
      <c r="D23" s="5"/>
      <c r="E23" s="9">
        <f>STDEV(E2:E21)</f>
        <v>7.2578328724541585E-4</v>
      </c>
      <c r="F23" s="5"/>
      <c r="G23" s="5"/>
      <c r="H23" s="5"/>
      <c r="I23" s="9">
        <f>STDEV(I2:I21)</f>
        <v>4.8770392531123652E-4</v>
      </c>
      <c r="J23" s="5"/>
      <c r="K23" s="5"/>
      <c r="L23" s="5"/>
      <c r="M23" s="9">
        <f>STDEV(M2:M21)</f>
        <v>4.4494718330152868E-19</v>
      </c>
    </row>
    <row r="24" spans="1:17" ht="15" thickBot="1" x14ac:dyDescent="0.35">
      <c r="A24" s="1" t="s">
        <v>9</v>
      </c>
      <c r="B24" s="5"/>
      <c r="C24" s="5"/>
      <c r="D24" s="5"/>
      <c r="E24" s="8">
        <f>MEDIAN(E2:E21)</f>
        <v>2.7025462962962966E-3</v>
      </c>
      <c r="F24" s="5"/>
      <c r="G24" s="5"/>
      <c r="H24" s="5"/>
      <c r="I24" s="8">
        <f>MEDIAN(I2:I21)</f>
        <v>2.0949074074074073E-3</v>
      </c>
      <c r="J24" s="5"/>
      <c r="K24" s="5"/>
      <c r="L24" s="5"/>
      <c r="M24" s="8">
        <f>MEDIAN(M2:M21)</f>
        <v>1.6550925925925926E-3</v>
      </c>
    </row>
    <row r="25" spans="1:17" ht="15" thickBot="1" x14ac:dyDescent="0.35">
      <c r="A25" s="1" t="s">
        <v>10</v>
      </c>
      <c r="B25" s="5"/>
      <c r="C25" s="5"/>
      <c r="D25" s="5"/>
      <c r="E25" s="10">
        <f>MIN(E2:E21)</f>
        <v>1.5509259259259261E-3</v>
      </c>
      <c r="F25" s="5"/>
      <c r="G25" s="5"/>
      <c r="H25" s="5"/>
      <c r="I25" s="10">
        <f>MIN(I2:I21)</f>
        <v>1.7939814814814815E-3</v>
      </c>
      <c r="J25" s="5"/>
      <c r="K25" s="5"/>
      <c r="L25" s="5"/>
      <c r="M25" s="10">
        <f>MIN(M2:M21)</f>
        <v>1.6550925925925926E-3</v>
      </c>
    </row>
    <row r="26" spans="1:17" ht="15" thickBot="1" x14ac:dyDescent="0.35">
      <c r="A26" s="1" t="s">
        <v>11</v>
      </c>
      <c r="B26" s="5"/>
      <c r="C26" s="5"/>
      <c r="D26" s="5"/>
      <c r="E26" s="10">
        <f>MAX(E2:E21)</f>
        <v>4.4212962962962956E-3</v>
      </c>
      <c r="F26" s="5"/>
      <c r="G26" s="5"/>
      <c r="H26" s="5"/>
      <c r="I26" s="10">
        <f>MAX(I2:I21)</f>
        <v>3.5648148148148154E-3</v>
      </c>
      <c r="J26" s="5"/>
      <c r="K26" s="5"/>
      <c r="L26" s="5"/>
      <c r="M26" s="10">
        <f>MAX(M2:M21)</f>
        <v>1.6550925925925926E-3</v>
      </c>
    </row>
    <row r="27" spans="1:17" ht="15" thickBot="1" x14ac:dyDescent="0.35">
      <c r="A27" s="1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</row>
    <row r="28" spans="1:17" ht="15" thickBot="1" x14ac:dyDescent="0.35">
      <c r="A28" s="6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</row>
    <row r="30" spans="1:17" ht="15" thickBot="1" x14ac:dyDescent="0.35">
      <c r="B30" t="s">
        <v>12</v>
      </c>
      <c r="C30" t="s">
        <v>13</v>
      </c>
      <c r="D30" t="s">
        <v>14</v>
      </c>
    </row>
    <row r="31" spans="1:17" ht="40.799999999999997" thickBot="1" x14ac:dyDescent="0.35">
      <c r="A31" s="1" t="s">
        <v>7</v>
      </c>
      <c r="B31" s="8">
        <v>2.712962962962963E-3</v>
      </c>
      <c r="C31" s="8">
        <v>2.3148148148148151E-3</v>
      </c>
      <c r="D31" s="8">
        <v>1.655092592592593E-3</v>
      </c>
    </row>
    <row r="32" spans="1:17" ht="15" thickBot="1" x14ac:dyDescent="0.35">
      <c r="A32" s="1" t="s">
        <v>9</v>
      </c>
      <c r="B32" s="8">
        <v>2.7025462962962966E-3</v>
      </c>
      <c r="C32" s="8">
        <v>2.0949074074074073E-3</v>
      </c>
      <c r="D32" s="8">
        <v>1.6550925925925926E-3</v>
      </c>
    </row>
    <row r="33" spans="9:11" ht="40.799999999999997" thickBot="1" x14ac:dyDescent="0.35">
      <c r="J33" s="1" t="s">
        <v>7</v>
      </c>
      <c r="K33" s="1" t="s">
        <v>9</v>
      </c>
    </row>
    <row r="34" spans="9:11" ht="15" thickBot="1" x14ac:dyDescent="0.35">
      <c r="I34" t="s">
        <v>12</v>
      </c>
      <c r="J34" s="8">
        <v>2.712962962962963E-3</v>
      </c>
      <c r="K34" s="8">
        <v>2.7025462962962966E-3</v>
      </c>
    </row>
    <row r="35" spans="9:11" ht="15" thickBot="1" x14ac:dyDescent="0.35">
      <c r="I35" t="s">
        <v>13</v>
      </c>
      <c r="J35" s="8">
        <v>2.3148148148148151E-3</v>
      </c>
      <c r="K35" s="8">
        <v>2.0949074074074073E-3</v>
      </c>
    </row>
    <row r="36" spans="9:11" ht="15" thickBot="1" x14ac:dyDescent="0.35">
      <c r="I36" t="s">
        <v>14</v>
      </c>
      <c r="J36" s="8">
        <v>1.655092592592593E-3</v>
      </c>
      <c r="K36" s="8">
        <v>1.6550925925925926E-3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"/>
  <sheetViews>
    <sheetView workbookViewId="0">
      <selection activeCell="B2" sqref="B2"/>
    </sheetView>
  </sheetViews>
  <sheetFormatPr defaultRowHeight="14.4" x14ac:dyDescent="0.3"/>
  <sheetData>
    <row r="1" spans="1:17" ht="42" thickBot="1" x14ac:dyDescent="0.35">
      <c r="A1" s="11" t="s">
        <v>15</v>
      </c>
      <c r="B1" s="12" t="s">
        <v>17</v>
      </c>
      <c r="C1" s="12" t="s">
        <v>13</v>
      </c>
      <c r="D1" s="12" t="s">
        <v>16</v>
      </c>
    </row>
    <row r="2" spans="1:17" ht="40.200000000000003" thickBot="1" x14ac:dyDescent="0.35">
      <c r="A2" s="13" t="s">
        <v>7</v>
      </c>
      <c r="B2" s="14">
        <v>9.930555555555555E-2</v>
      </c>
      <c r="C2" s="14">
        <v>0.1388888888888889</v>
      </c>
      <c r="D2" s="14">
        <v>0.16250000000000001</v>
      </c>
      <c r="P2" s="13"/>
      <c r="Q2" s="13"/>
    </row>
    <row r="3" spans="1:17" ht="15" thickBot="1" x14ac:dyDescent="0.35">
      <c r="A3" s="13" t="s">
        <v>9</v>
      </c>
      <c r="B3" s="14">
        <v>9.930555555555555E-2</v>
      </c>
      <c r="C3" s="14">
        <v>0.12569444444444444</v>
      </c>
      <c r="D3" s="14">
        <v>0.16250000000000001</v>
      </c>
      <c r="O3" s="12"/>
      <c r="P3" s="14"/>
      <c r="Q3" s="14"/>
    </row>
    <row r="4" spans="1:17" ht="27" thickBot="1" x14ac:dyDescent="0.35">
      <c r="A4" s="13" t="s">
        <v>8</v>
      </c>
      <c r="B4" s="15">
        <v>0</v>
      </c>
      <c r="C4" s="15">
        <v>2.9166666666666664E-2</v>
      </c>
      <c r="D4" s="15">
        <v>4.3750000000000004E-2</v>
      </c>
      <c r="O4" s="12"/>
      <c r="P4" s="14"/>
      <c r="Q4" s="14"/>
    </row>
    <row r="5" spans="1:17" ht="15" thickBot="1" x14ac:dyDescent="0.35">
      <c r="A5" s="13" t="s">
        <v>10</v>
      </c>
      <c r="B5" s="14">
        <v>9.930555555555555E-2</v>
      </c>
      <c r="C5" s="14">
        <v>0.1076388888888889</v>
      </c>
      <c r="D5" s="14">
        <v>9.3055555555555558E-2</v>
      </c>
      <c r="O5" s="12"/>
      <c r="P5" s="14"/>
      <c r="Q5" s="14"/>
    </row>
    <row r="6" spans="1:17" ht="15" thickBot="1" x14ac:dyDescent="0.35">
      <c r="A6" s="13" t="s">
        <v>11</v>
      </c>
      <c r="B6" s="14">
        <v>9.930555555555555E-2</v>
      </c>
      <c r="C6" s="14">
        <v>0.21388888888888891</v>
      </c>
      <c r="D6" s="14">
        <v>0.26527777777777778</v>
      </c>
    </row>
    <row r="8" spans="1:17" ht="15" thickBot="1" x14ac:dyDescent="0.35"/>
    <row r="9" spans="1:17" ht="15" thickBot="1" x14ac:dyDescent="0.35">
      <c r="K9" s="12"/>
      <c r="L9" s="12"/>
      <c r="M9" s="12"/>
    </row>
    <row r="10" spans="1:17" ht="42" thickBot="1" x14ac:dyDescent="0.35">
      <c r="B10" s="12" t="s">
        <v>17</v>
      </c>
      <c r="C10" s="12" t="s">
        <v>13</v>
      </c>
      <c r="D10" s="12" t="s">
        <v>16</v>
      </c>
      <c r="J10" s="13"/>
      <c r="K10" s="14"/>
      <c r="L10" s="14"/>
      <c r="M10" s="14"/>
    </row>
    <row r="11" spans="1:17" ht="40.200000000000003" thickBot="1" x14ac:dyDescent="0.35">
      <c r="A11" s="13" t="s">
        <v>7</v>
      </c>
      <c r="B11" s="16">
        <v>9.9999999999999992E-2</v>
      </c>
      <c r="C11" s="16">
        <v>0.11944444444444445</v>
      </c>
      <c r="D11" s="16">
        <v>0.11944444444444445</v>
      </c>
      <c r="J11" s="13"/>
      <c r="K11" s="14"/>
      <c r="L11" s="14"/>
      <c r="M11" s="14"/>
    </row>
    <row r="12" spans="1:17" ht="15" thickBot="1" x14ac:dyDescent="0.35">
      <c r="A12" s="13" t="s">
        <v>9</v>
      </c>
      <c r="B12" s="17">
        <v>9.9999999999999992E-2</v>
      </c>
      <c r="C12" s="18">
        <v>0.11597222222222221</v>
      </c>
      <c r="D12" s="18">
        <v>0.11875000000000001</v>
      </c>
    </row>
    <row r="13" spans="1:17" ht="27" thickBot="1" x14ac:dyDescent="0.35">
      <c r="A13" s="13" t="s">
        <v>8</v>
      </c>
      <c r="B13" s="19">
        <v>0</v>
      </c>
      <c r="C13" s="20">
        <v>1.3888888888888888E-2</v>
      </c>
      <c r="D13" s="20">
        <v>1.1805555555555555E-2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abSelected="1" topLeftCell="A15" workbookViewId="0">
      <selection activeCell="N22" sqref="N22:N23"/>
    </sheetView>
  </sheetViews>
  <sheetFormatPr defaultRowHeight="14.4" x14ac:dyDescent="0.3"/>
  <sheetData>
    <row r="1" spans="1:14" ht="40.799999999999997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2</v>
      </c>
      <c r="H1" s="1" t="s">
        <v>3</v>
      </c>
      <c r="I1" s="1" t="s">
        <v>4</v>
      </c>
      <c r="J1" s="1" t="s">
        <v>6</v>
      </c>
      <c r="K1" s="1" t="s">
        <v>2</v>
      </c>
      <c r="L1" s="1" t="s">
        <v>3</v>
      </c>
      <c r="M1" s="1" t="s">
        <v>4</v>
      </c>
    </row>
    <row r="2" spans="1:14" ht="15" thickBot="1" x14ac:dyDescent="0.35">
      <c r="A2" s="2">
        <v>1</v>
      </c>
      <c r="B2" s="2">
        <v>1</v>
      </c>
      <c r="C2" s="3">
        <v>2.7083333333333334E-2</v>
      </c>
      <c r="D2" s="3">
        <v>0.22916666666666666</v>
      </c>
      <c r="E2" s="7"/>
      <c r="F2" s="2">
        <v>2</v>
      </c>
      <c r="G2" s="3">
        <v>0.41388888888888892</v>
      </c>
      <c r="H2" s="3">
        <v>0.52708333333333335</v>
      </c>
      <c r="I2" s="7">
        <v>1.8865740740740742E-3</v>
      </c>
      <c r="J2" s="2">
        <v>3</v>
      </c>
      <c r="K2" s="3">
        <v>0.63541666666666663</v>
      </c>
      <c r="L2" s="3">
        <v>0.73472222222222217</v>
      </c>
      <c r="M2" s="7">
        <v>1.6550925925925926E-3</v>
      </c>
      <c r="N2" s="21">
        <f>AVERAGE(I2,E2)</f>
        <v>1.8865740740740742E-3</v>
      </c>
    </row>
    <row r="3" spans="1:14" ht="15" thickBot="1" x14ac:dyDescent="0.35">
      <c r="A3" s="2">
        <v>2</v>
      </c>
      <c r="B3" s="2">
        <v>3</v>
      </c>
      <c r="C3" s="3">
        <v>0.47222222222222227</v>
      </c>
      <c r="D3" s="3">
        <v>0.70277777777777783</v>
      </c>
      <c r="E3" s="7">
        <v>3.8425925925925923E-3</v>
      </c>
      <c r="F3" s="2">
        <v>2</v>
      </c>
      <c r="G3" s="3">
        <v>0.24861111111111112</v>
      </c>
      <c r="H3" s="3">
        <v>0.38055555555555554</v>
      </c>
      <c r="I3" s="7">
        <v>2.1990740740740742E-3</v>
      </c>
      <c r="J3" s="2">
        <v>1</v>
      </c>
      <c r="K3" s="3">
        <v>2.7777777777777776E-2</v>
      </c>
      <c r="L3" s="3"/>
      <c r="M3" s="7">
        <v>1.6550925925925926E-3</v>
      </c>
      <c r="N3" s="21">
        <f>AVERAGE(I3,E3)</f>
        <v>3.0208333333333333E-3</v>
      </c>
    </row>
    <row r="4" spans="1:14" ht="15" thickBot="1" x14ac:dyDescent="0.35">
      <c r="A4" s="2">
        <v>3</v>
      </c>
      <c r="B4" s="2">
        <v>1</v>
      </c>
      <c r="C4" s="3">
        <v>1.3888888888888888E-2</v>
      </c>
      <c r="D4" s="3">
        <v>0.18055555555555555</v>
      </c>
      <c r="E4" s="7"/>
      <c r="F4" s="2">
        <v>3</v>
      </c>
      <c r="G4" s="3">
        <v>0.51388888888888895</v>
      </c>
      <c r="H4" s="3">
        <v>0.64236111111111105</v>
      </c>
      <c r="I4" s="7">
        <v>2.1412037037037038E-3</v>
      </c>
      <c r="J4" s="2">
        <v>2</v>
      </c>
      <c r="K4" s="3">
        <v>0.32708333333333334</v>
      </c>
      <c r="L4" s="3">
        <v>0.42638888888888887</v>
      </c>
      <c r="M4" s="7">
        <v>1.6550925925925926E-3</v>
      </c>
      <c r="N4" s="21">
        <f t="shared" ref="N4:N21" si="0">AVERAGE(I4,E4)</f>
        <v>2.1412037037037038E-3</v>
      </c>
    </row>
    <row r="5" spans="1:14" ht="15" thickBot="1" x14ac:dyDescent="0.35">
      <c r="A5" s="2">
        <v>4</v>
      </c>
      <c r="B5" s="2">
        <v>1</v>
      </c>
      <c r="C5" s="3">
        <v>6.3888888888888884E-2</v>
      </c>
      <c r="D5" s="3">
        <v>0.19027777777777777</v>
      </c>
      <c r="E5" s="7"/>
      <c r="F5" s="2">
        <v>2</v>
      </c>
      <c r="G5" s="3">
        <v>0.34236111111111112</v>
      </c>
      <c r="H5" s="3">
        <v>0.51250000000000007</v>
      </c>
      <c r="I5" s="7">
        <v>2.8356481481481479E-3</v>
      </c>
      <c r="J5" s="2">
        <v>3</v>
      </c>
      <c r="K5" s="3">
        <v>0.69513888888888886</v>
      </c>
      <c r="L5" s="3">
        <v>0.7944444444444444</v>
      </c>
      <c r="M5" s="7">
        <v>1.6550925925925926E-3</v>
      </c>
      <c r="N5" s="21">
        <f t="shared" si="0"/>
        <v>2.8356481481481479E-3</v>
      </c>
    </row>
    <row r="6" spans="1:14" ht="15" thickBot="1" x14ac:dyDescent="0.35">
      <c r="A6" s="2">
        <v>5</v>
      </c>
      <c r="B6" s="2">
        <v>2</v>
      </c>
      <c r="C6" s="3">
        <v>0.25694444444444448</v>
      </c>
      <c r="D6" s="3">
        <v>0.4375</v>
      </c>
      <c r="E6" s="7">
        <v>3.0092592592592588E-3</v>
      </c>
      <c r="F6" s="2">
        <v>1</v>
      </c>
      <c r="G6" s="3">
        <v>5.486111111111111E-2</v>
      </c>
      <c r="H6" s="3">
        <v>0.17222222222222225</v>
      </c>
      <c r="I6" s="7"/>
      <c r="J6" s="2">
        <v>3</v>
      </c>
      <c r="K6" s="3">
        <v>0.50138888888888888</v>
      </c>
      <c r="L6" s="3">
        <v>0.60069444444444442</v>
      </c>
      <c r="M6" s="7">
        <v>1.6550925925925926E-3</v>
      </c>
      <c r="N6" s="21">
        <f t="shared" si="0"/>
        <v>3.0092592592592588E-3</v>
      </c>
    </row>
    <row r="7" spans="1:14" ht="15" thickBot="1" x14ac:dyDescent="0.35">
      <c r="A7" s="2">
        <v>6</v>
      </c>
      <c r="B7" s="2">
        <v>3</v>
      </c>
      <c r="C7" s="3">
        <v>0.54166666666666663</v>
      </c>
      <c r="D7" s="3">
        <v>0.69930555555555562</v>
      </c>
      <c r="E7" s="7">
        <v>2.627314814814815E-3</v>
      </c>
      <c r="F7" s="2">
        <v>1</v>
      </c>
      <c r="G7" s="3">
        <v>5.2083333333333336E-2</v>
      </c>
      <c r="H7" s="3">
        <v>0.23055555555555554</v>
      </c>
      <c r="I7" s="7"/>
      <c r="J7" s="2">
        <v>2</v>
      </c>
      <c r="K7" s="3">
        <v>0.35069444444444442</v>
      </c>
      <c r="L7" s="3">
        <v>0.45</v>
      </c>
      <c r="M7" s="7">
        <v>1.6550925925925926E-3</v>
      </c>
      <c r="N7" s="21">
        <f t="shared" si="0"/>
        <v>2.627314814814815E-3</v>
      </c>
    </row>
    <row r="8" spans="1:14" ht="15" thickBot="1" x14ac:dyDescent="0.35">
      <c r="A8" s="2">
        <v>7</v>
      </c>
      <c r="B8" s="2">
        <v>1</v>
      </c>
      <c r="C8" s="3">
        <v>0.33333333333333331</v>
      </c>
      <c r="D8" s="3">
        <v>0.4597222222222222</v>
      </c>
      <c r="E8" s="7"/>
      <c r="F8" s="2">
        <v>2</v>
      </c>
      <c r="G8" s="3">
        <v>0.22500000000000001</v>
      </c>
      <c r="H8" s="3">
        <v>0.34583333333333338</v>
      </c>
      <c r="I8" s="7">
        <v>2.0138888888888888E-3</v>
      </c>
      <c r="J8" s="2">
        <v>3</v>
      </c>
      <c r="K8" s="3">
        <v>0.39374999999999999</v>
      </c>
      <c r="L8" s="3">
        <v>0.49305555555555558</v>
      </c>
      <c r="M8" s="7">
        <v>1.6550925925925926E-3</v>
      </c>
      <c r="N8" s="21">
        <f t="shared" si="0"/>
        <v>2.0138888888888888E-3</v>
      </c>
    </row>
    <row r="9" spans="1:14" ht="15" thickBot="1" x14ac:dyDescent="0.35">
      <c r="A9" s="2">
        <v>8</v>
      </c>
      <c r="B9" s="2">
        <v>3</v>
      </c>
      <c r="C9" s="3">
        <v>0.36319444444444443</v>
      </c>
      <c r="D9" s="3">
        <v>0.54305555555555551</v>
      </c>
      <c r="E9" s="7">
        <v>2.9976851851851848E-3</v>
      </c>
      <c r="F9" s="2">
        <v>2</v>
      </c>
      <c r="G9" s="3">
        <v>0.17500000000000002</v>
      </c>
      <c r="H9" s="3">
        <v>0.29791666666666666</v>
      </c>
      <c r="I9" s="7">
        <v>2.0486111111111113E-3</v>
      </c>
      <c r="J9" s="2">
        <v>1</v>
      </c>
      <c r="K9" s="3">
        <v>4.1666666666666666E-3</v>
      </c>
      <c r="L9" s="3">
        <v>0.10347222222222223</v>
      </c>
      <c r="M9" s="7">
        <v>1.6550925925925926E-3</v>
      </c>
      <c r="N9" s="21">
        <f t="shared" si="0"/>
        <v>2.5231481481481481E-3</v>
      </c>
    </row>
    <row r="10" spans="1:14" ht="15" thickBot="1" x14ac:dyDescent="0.35">
      <c r="A10" s="2">
        <v>9</v>
      </c>
      <c r="B10" s="2">
        <v>3</v>
      </c>
      <c r="C10" s="3">
        <v>0.37708333333333338</v>
      </c>
      <c r="D10" s="3">
        <v>0.59236111111111112</v>
      </c>
      <c r="E10" s="7">
        <v>3.5879629629629629E-3</v>
      </c>
      <c r="F10" s="2">
        <v>2</v>
      </c>
      <c r="G10" s="3">
        <v>0.20486111111111113</v>
      </c>
      <c r="H10" s="3">
        <v>0.32500000000000001</v>
      </c>
      <c r="I10" s="7">
        <v>2.0023148148148148E-3</v>
      </c>
      <c r="J10" s="2">
        <v>1</v>
      </c>
      <c r="K10" s="3">
        <v>3.8194444444444441E-2</v>
      </c>
      <c r="L10" s="3">
        <v>0.13749999999999998</v>
      </c>
      <c r="M10" s="7">
        <v>1.6550925925925926E-3</v>
      </c>
      <c r="N10" s="21">
        <f t="shared" si="0"/>
        <v>2.7951388888888887E-3</v>
      </c>
    </row>
    <row r="11" spans="1:14" ht="15" thickBot="1" x14ac:dyDescent="0.35">
      <c r="A11" s="2">
        <v>10</v>
      </c>
      <c r="B11" s="2">
        <v>2</v>
      </c>
      <c r="C11" s="4">
        <v>0.18541666666666667</v>
      </c>
      <c r="D11" s="4">
        <v>0.3666666666666667</v>
      </c>
      <c r="E11" s="7">
        <v>3.0208333333333333E-3</v>
      </c>
      <c r="F11" s="2">
        <v>3</v>
      </c>
      <c r="G11" s="4">
        <v>0.45</v>
      </c>
      <c r="H11" s="4">
        <v>0.62777777777777777</v>
      </c>
      <c r="I11" s="7">
        <v>2.9629629629629628E-3</v>
      </c>
      <c r="J11" s="2">
        <v>1</v>
      </c>
      <c r="K11" s="4">
        <v>7.6388888888888886E-3</v>
      </c>
      <c r="L11" s="4">
        <v>0.10694444444444444</v>
      </c>
      <c r="M11" s="7">
        <v>1.6550925925925926E-3</v>
      </c>
      <c r="N11" s="21">
        <f t="shared" si="0"/>
        <v>2.991898148148148E-3</v>
      </c>
    </row>
    <row r="12" spans="1:14" ht="15" thickBot="1" x14ac:dyDescent="0.35">
      <c r="A12" s="2">
        <v>11</v>
      </c>
      <c r="B12" s="2">
        <v>2</v>
      </c>
      <c r="C12" s="3">
        <v>0.28125</v>
      </c>
      <c r="D12" s="4">
        <v>0.47222222222222227</v>
      </c>
      <c r="E12" s="7">
        <v>3.1828703703703702E-3</v>
      </c>
      <c r="F12" s="2">
        <v>3</v>
      </c>
      <c r="G12" s="4">
        <v>0.56874999999999998</v>
      </c>
      <c r="H12" s="4">
        <v>0.67638888888888893</v>
      </c>
      <c r="I12" s="7">
        <v>1.7939814814814815E-3</v>
      </c>
      <c r="J12" s="2">
        <v>1</v>
      </c>
      <c r="K12" s="4">
        <v>7.4999999999999997E-2</v>
      </c>
      <c r="L12" s="4">
        <v>0.17430555555555557</v>
      </c>
      <c r="M12" s="7">
        <v>1.6550925925925926E-3</v>
      </c>
      <c r="N12" s="21">
        <f t="shared" si="0"/>
        <v>2.488425925925926E-3</v>
      </c>
    </row>
    <row r="13" spans="1:14" ht="15" thickBot="1" x14ac:dyDescent="0.35">
      <c r="A13" s="2">
        <v>12</v>
      </c>
      <c r="B13" s="2">
        <v>3</v>
      </c>
      <c r="C13" s="4">
        <v>0.34166666666666662</v>
      </c>
      <c r="D13" s="4">
        <v>0.46736111111111112</v>
      </c>
      <c r="E13" s="7">
        <v>2.0949074074074073E-3</v>
      </c>
      <c r="F13" s="2">
        <v>1</v>
      </c>
      <c r="G13" s="3">
        <v>2.7777777777777779E-3</v>
      </c>
      <c r="H13" s="3">
        <v>0.1361111111111111</v>
      </c>
      <c r="I13" s="7"/>
      <c r="J13" s="2">
        <v>2</v>
      </c>
      <c r="K13" s="4">
        <v>0.18888888888888888</v>
      </c>
      <c r="L13" s="4">
        <v>0.28819444444444448</v>
      </c>
      <c r="M13" s="7">
        <v>1.6550925925925926E-3</v>
      </c>
      <c r="N13" s="21">
        <f t="shared" si="0"/>
        <v>2.0949074074074073E-3</v>
      </c>
    </row>
    <row r="14" spans="1:14" ht="15" thickBot="1" x14ac:dyDescent="0.35">
      <c r="A14" s="2">
        <v>13</v>
      </c>
      <c r="B14" s="2">
        <v>2</v>
      </c>
      <c r="C14" s="4">
        <v>0.3298611111111111</v>
      </c>
      <c r="D14" s="4">
        <v>0.4604166666666667</v>
      </c>
      <c r="E14" s="7">
        <v>2.1759259259259258E-3</v>
      </c>
      <c r="F14" s="2">
        <v>1</v>
      </c>
      <c r="G14" s="3">
        <v>0.10416666666666667</v>
      </c>
      <c r="H14" s="3">
        <v>0.31805555555555554</v>
      </c>
      <c r="I14" s="7"/>
      <c r="J14" s="2">
        <v>3</v>
      </c>
      <c r="K14" s="4">
        <v>0.53819444444444442</v>
      </c>
      <c r="L14" s="4">
        <v>0.63750000000000007</v>
      </c>
      <c r="M14" s="7">
        <v>1.6550925925925926E-3</v>
      </c>
      <c r="N14" s="21">
        <f t="shared" si="0"/>
        <v>2.1759259259259258E-3</v>
      </c>
    </row>
    <row r="15" spans="1:14" ht="15" thickBot="1" x14ac:dyDescent="0.35">
      <c r="A15" s="2">
        <v>14</v>
      </c>
      <c r="B15" s="2">
        <v>3</v>
      </c>
      <c r="C15" s="4">
        <v>0.31944444444444448</v>
      </c>
      <c r="D15" s="4">
        <v>0.43055555555555558</v>
      </c>
      <c r="E15" s="7">
        <v>1.5509259259259261E-3</v>
      </c>
      <c r="F15" s="2">
        <v>2</v>
      </c>
      <c r="G15" s="4">
        <v>0.16250000000000001</v>
      </c>
      <c r="H15" s="4">
        <v>0.27638888888888885</v>
      </c>
      <c r="I15" s="7">
        <v>1.8981481481481482E-3</v>
      </c>
      <c r="J15" s="2">
        <v>1</v>
      </c>
      <c r="K15" s="3">
        <v>3.472222222222222E-3</v>
      </c>
      <c r="L15" s="3">
        <v>0.10277777777777779</v>
      </c>
      <c r="M15" s="7">
        <v>1.6550925925925926E-3</v>
      </c>
      <c r="N15" s="21">
        <f t="shared" si="0"/>
        <v>1.724537037037037E-3</v>
      </c>
    </row>
    <row r="16" spans="1:14" ht="15" thickBot="1" x14ac:dyDescent="0.35">
      <c r="A16" s="2">
        <v>15</v>
      </c>
      <c r="B16" s="2">
        <v>1</v>
      </c>
      <c r="C16" s="3">
        <v>1.5972222222222224E-2</v>
      </c>
      <c r="D16" s="3">
        <v>0.15486111111111112</v>
      </c>
      <c r="E16" s="7"/>
      <c r="F16" s="2">
        <v>2</v>
      </c>
      <c r="G16" s="4">
        <v>0.49236111111111108</v>
      </c>
      <c r="H16" s="4">
        <v>0.61388888888888882</v>
      </c>
      <c r="I16" s="7">
        <v>2.0254629629629629E-3</v>
      </c>
      <c r="J16" s="2">
        <v>2</v>
      </c>
      <c r="K16" s="4">
        <v>0.25763888888888892</v>
      </c>
      <c r="L16" s="4">
        <v>0.35694444444444445</v>
      </c>
      <c r="M16" s="7">
        <v>1.6550925925925926E-3</v>
      </c>
      <c r="N16" s="21">
        <f t="shared" si="0"/>
        <v>2.0254629629629629E-3</v>
      </c>
    </row>
    <row r="17" spans="1:14" ht="15" thickBot="1" x14ac:dyDescent="0.35">
      <c r="A17" s="2">
        <v>16</v>
      </c>
      <c r="B17" s="2">
        <v>1</v>
      </c>
      <c r="C17" s="3">
        <v>5.6250000000000001E-2</v>
      </c>
      <c r="D17" s="3">
        <v>0.17777777777777778</v>
      </c>
      <c r="E17" s="7"/>
      <c r="F17" s="2">
        <v>2</v>
      </c>
      <c r="G17" s="3">
        <v>0.23611111111111113</v>
      </c>
      <c r="H17" s="3">
        <v>0.3527777777777778</v>
      </c>
      <c r="I17" s="7">
        <v>1.9444444444444442E-3</v>
      </c>
      <c r="J17" s="2">
        <v>3</v>
      </c>
      <c r="K17" s="3">
        <v>0.40972222222222227</v>
      </c>
      <c r="L17" s="3">
        <v>0.50902777777777775</v>
      </c>
      <c r="M17" s="7">
        <v>1.6550925925925926E-3</v>
      </c>
      <c r="N17" s="21">
        <f t="shared" si="0"/>
        <v>1.9444444444444442E-3</v>
      </c>
    </row>
    <row r="18" spans="1:14" ht="15" thickBot="1" x14ac:dyDescent="0.35">
      <c r="A18" s="2">
        <v>17</v>
      </c>
      <c r="B18" s="2">
        <v>3</v>
      </c>
      <c r="C18" s="3">
        <v>0.44861111111111113</v>
      </c>
      <c r="D18" s="3">
        <v>0.57708333333333328</v>
      </c>
      <c r="E18" s="7">
        <v>2.1412037037037038E-3</v>
      </c>
      <c r="F18" s="2">
        <v>2</v>
      </c>
      <c r="G18" s="3">
        <v>0.2722222222222222</v>
      </c>
      <c r="H18" s="3">
        <v>0.38472222222222219</v>
      </c>
      <c r="I18" s="7">
        <v>1.8750000000000001E-3</v>
      </c>
      <c r="J18" s="2">
        <v>1</v>
      </c>
      <c r="K18" s="3">
        <v>0.10625</v>
      </c>
      <c r="L18" s="3">
        <v>0.20555555555555557</v>
      </c>
      <c r="M18" s="7">
        <v>1.6550925925925926E-3</v>
      </c>
      <c r="N18" s="21">
        <f t="shared" si="0"/>
        <v>2.0081018518518521E-3</v>
      </c>
    </row>
    <row r="19" spans="1:14" ht="15" thickBot="1" x14ac:dyDescent="0.35">
      <c r="A19" s="2">
        <v>18</v>
      </c>
      <c r="B19" s="2">
        <v>1</v>
      </c>
      <c r="C19" s="3">
        <v>4.7222222222222221E-2</v>
      </c>
      <c r="D19" s="3">
        <v>0.17222222222222225</v>
      </c>
      <c r="E19" s="7"/>
      <c r="F19" s="2">
        <v>2</v>
      </c>
      <c r="G19" s="3">
        <v>0.26458333333333334</v>
      </c>
      <c r="H19" s="3">
        <v>0.41944444444444445</v>
      </c>
      <c r="I19" s="7">
        <v>2.5810185185185185E-3</v>
      </c>
      <c r="J19" s="2">
        <v>3</v>
      </c>
      <c r="K19" s="3">
        <v>0.50763888888888886</v>
      </c>
      <c r="L19" s="3">
        <v>0.6069444444444444</v>
      </c>
      <c r="M19" s="7">
        <v>1.6550925925925926E-3</v>
      </c>
      <c r="N19" s="21">
        <f t="shared" si="0"/>
        <v>2.5810185185185185E-3</v>
      </c>
    </row>
    <row r="20" spans="1:14" ht="15" thickBot="1" x14ac:dyDescent="0.35">
      <c r="A20" s="2">
        <v>19</v>
      </c>
      <c r="B20" s="2">
        <v>1</v>
      </c>
      <c r="C20" s="3">
        <v>2.7777777777777776E-2</v>
      </c>
      <c r="D20" s="3">
        <v>0.29305555555555557</v>
      </c>
      <c r="E20" s="7"/>
      <c r="F20" s="2">
        <v>2</v>
      </c>
      <c r="G20" s="3">
        <v>0.3840277777777778</v>
      </c>
      <c r="H20" s="3">
        <v>0.54305555555555551</v>
      </c>
      <c r="I20" s="7">
        <v>2.6504629629629625E-3</v>
      </c>
      <c r="J20" s="2">
        <v>3</v>
      </c>
      <c r="K20" s="3">
        <v>0.60625000000000007</v>
      </c>
      <c r="L20" s="3">
        <v>0.7055555555555556</v>
      </c>
      <c r="M20" s="7">
        <v>1.6550925925925926E-3</v>
      </c>
      <c r="N20" s="21">
        <f t="shared" si="0"/>
        <v>2.6504629629629625E-3</v>
      </c>
    </row>
    <row r="21" spans="1:14" ht="15" thickBot="1" x14ac:dyDescent="0.35">
      <c r="A21" s="2">
        <v>20</v>
      </c>
      <c r="B21" s="2">
        <v>1</v>
      </c>
      <c r="C21" s="3">
        <v>6.9444444444444447E-4</v>
      </c>
      <c r="D21" s="3">
        <v>0.17013888888888887</v>
      </c>
      <c r="E21" s="7"/>
      <c r="F21" s="2">
        <v>2</v>
      </c>
      <c r="G21" s="3">
        <v>0.22291666666666665</v>
      </c>
      <c r="H21" s="3">
        <v>0.38611111111111113</v>
      </c>
      <c r="I21" s="7">
        <v>2.7199074074074074E-3</v>
      </c>
      <c r="J21" s="2">
        <v>3</v>
      </c>
      <c r="K21" s="3">
        <v>0.43541666666666662</v>
      </c>
      <c r="L21" s="3">
        <v>0.53472222222222221</v>
      </c>
      <c r="M21" s="7">
        <v>1.6550925925925926E-3</v>
      </c>
      <c r="N21" s="21">
        <f t="shared" si="0"/>
        <v>2.7199074074074074E-3</v>
      </c>
    </row>
    <row r="22" spans="1:14" ht="40.799999999999997" thickBot="1" x14ac:dyDescent="0.35">
      <c r="A22" s="1" t="s">
        <v>7</v>
      </c>
      <c r="B22" s="5"/>
      <c r="C22" s="5"/>
      <c r="D22" s="5"/>
      <c r="E22" s="8">
        <f>AVERAGE(E2:E21)</f>
        <v>2.7483164983164981E-3</v>
      </c>
      <c r="F22" s="5"/>
      <c r="G22" s="5"/>
      <c r="H22" s="5"/>
      <c r="I22" s="8">
        <f>AVERAGE(I2:I21)</f>
        <v>2.2236689814814814E-3</v>
      </c>
      <c r="J22" s="5"/>
      <c r="K22" s="5"/>
      <c r="L22" s="5"/>
      <c r="M22" s="8">
        <f>AVERAGE(M2:M21)</f>
        <v>1.655092592592593E-3</v>
      </c>
      <c r="N22" s="8">
        <f>AVERAGE(N2:N21)</f>
        <v>2.4129050925925924E-3</v>
      </c>
    </row>
    <row r="23" spans="1:14" ht="27.6" thickBot="1" x14ac:dyDescent="0.35">
      <c r="A23" s="1" t="s">
        <v>8</v>
      </c>
      <c r="B23" s="5"/>
      <c r="C23" s="5"/>
      <c r="D23" s="5"/>
      <c r="E23" s="9">
        <f>STDEV(E2:E21)</f>
        <v>6.9766543978815325E-4</v>
      </c>
      <c r="F23" s="5"/>
      <c r="G23" s="5"/>
      <c r="H23" s="5"/>
      <c r="I23" s="9">
        <f>STDEV(I2:I21)</f>
        <v>3.8740888551490782E-4</v>
      </c>
      <c r="J23" s="5"/>
      <c r="K23" s="5"/>
      <c r="L23" s="5"/>
      <c r="M23" s="9">
        <f>STDEV(M2:M21)</f>
        <v>4.4494718330152868E-19</v>
      </c>
      <c r="N23" s="9">
        <f>STDEV(N2:N21)</f>
        <v>4.1692241497979225E-4</v>
      </c>
    </row>
    <row r="24" spans="1:14" ht="15" thickBot="1" x14ac:dyDescent="0.35">
      <c r="A24" s="1" t="s">
        <v>9</v>
      </c>
      <c r="B24" s="5"/>
      <c r="C24" s="5"/>
      <c r="D24" s="5"/>
      <c r="E24" s="8">
        <f>MEDIAN(E2:E21)</f>
        <v>2.9976851851851848E-3</v>
      </c>
      <c r="F24" s="5"/>
      <c r="G24" s="5"/>
      <c r="H24" s="5"/>
      <c r="I24" s="8">
        <f>MEDIAN(I2:I21)</f>
        <v>2.0370370370370369E-3</v>
      </c>
      <c r="J24" s="5"/>
      <c r="K24" s="5"/>
      <c r="L24" s="5"/>
      <c r="M24" s="8">
        <f>MEDIAN(M2:M21)</f>
        <v>1.6550925925925926E-3</v>
      </c>
    </row>
    <row r="25" spans="1:14" ht="15" thickBot="1" x14ac:dyDescent="0.35">
      <c r="A25" s="1" t="s">
        <v>10</v>
      </c>
      <c r="B25" s="5"/>
      <c r="C25" s="5"/>
      <c r="D25" s="5"/>
      <c r="E25" s="10">
        <f>MIN(E2:E21)</f>
        <v>1.5509259259259261E-3</v>
      </c>
      <c r="F25" s="5"/>
      <c r="G25" s="5"/>
      <c r="H25" s="5"/>
      <c r="I25" s="10">
        <f>MIN(I2:I21)</f>
        <v>1.7939814814814815E-3</v>
      </c>
      <c r="J25" s="5"/>
      <c r="K25" s="5"/>
      <c r="L25" s="5"/>
      <c r="M25" s="10">
        <f>MIN(M2:M21)</f>
        <v>1.6550925925925926E-3</v>
      </c>
    </row>
    <row r="26" spans="1:14" ht="15" thickBot="1" x14ac:dyDescent="0.35">
      <c r="A26" s="1" t="s">
        <v>11</v>
      </c>
      <c r="B26" s="5"/>
      <c r="C26" s="5"/>
      <c r="D26" s="5"/>
      <c r="E26" s="10">
        <f>MAX(E2:E21)</f>
        <v>3.8425925925925923E-3</v>
      </c>
      <c r="F26" s="5"/>
      <c r="G26" s="5"/>
      <c r="H26" s="5"/>
      <c r="I26" s="10">
        <f>MAX(I2:I21)</f>
        <v>2.9629629629629628E-3</v>
      </c>
      <c r="J26" s="5"/>
      <c r="K26" s="5"/>
      <c r="L26" s="5"/>
      <c r="M26" s="10">
        <f>MAX(M2:M21)</f>
        <v>1.6550925925925926E-3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2019-08-25T10:42:51Z</dcterms:created>
  <dcterms:modified xsi:type="dcterms:W3CDTF">2019-08-29T12:34:42Z</dcterms:modified>
</cp:coreProperties>
</file>