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khar\Desktop\"/>
    </mc:Choice>
  </mc:AlternateContent>
  <bookViews>
    <workbookView xWindow="0" yWindow="0" windowWidth="20490" windowHeight="8790" activeTab="1"/>
  </bookViews>
  <sheets>
    <sheet name="Updated Invoice Format" sheetId="1" r:id="rId1"/>
    <sheet name="INVOICE_SCREEN_APP" sheetId="2" r:id="rId2"/>
  </sheets>
  <definedNames>
    <definedName name="_xlnm.Print_Area" localSheetId="0">'Updated Invoice Format'!$A$1:$L$45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2" l="1"/>
  <c r="K16" i="1" l="1"/>
  <c r="G16" i="1"/>
  <c r="I16" i="1" s="1"/>
  <c r="L20" i="1" s="1"/>
  <c r="L22" i="1" l="1"/>
  <c r="L16" i="1"/>
  <c r="L19" i="1"/>
  <c r="L21" i="1"/>
  <c r="L23" i="1" l="1"/>
  <c r="H26" i="1" s="1"/>
</calcChain>
</file>

<file path=xl/sharedStrings.xml><?xml version="1.0" encoding="utf-8"?>
<sst xmlns="http://schemas.openxmlformats.org/spreadsheetml/2006/main" count="96" uniqueCount="79">
  <si>
    <t>DIO = DATE INVOICE OUTSTANDING</t>
  </si>
  <si>
    <t>TAX INVOICE</t>
  </si>
  <si>
    <t>Spring Spruce Services Private Limited</t>
  </si>
  <si>
    <t>GH-08/11, Sector-11 Vrindavan Yojna,Raibareli Road,</t>
  </si>
  <si>
    <t>Invoice Number :SSC/23/1</t>
  </si>
  <si>
    <t>Lucknow,Uttar Pradesh, 226029</t>
  </si>
  <si>
    <t>Invoice Date :01/08/2023</t>
  </si>
  <si>
    <t>GSTIN: 09ABGCS0238Q1ZT</t>
  </si>
  <si>
    <t>Unit No :A-111</t>
  </si>
  <si>
    <t>Contact : +91-8400999374</t>
  </si>
  <si>
    <t>Client ID:</t>
  </si>
  <si>
    <t>Email ID : facility@s3serv.com</t>
  </si>
  <si>
    <t>Billed To</t>
  </si>
  <si>
    <t>Name : Shivam Chauhan</t>
  </si>
  <si>
    <t>Address : A-111, Azea Botanica, GH-08/11, Sec-11 Vrindavan Yojna,Raibareli Road, Lucknow - 226029</t>
  </si>
  <si>
    <t>State Name &amp; Code : Uttar Pradesh (09)</t>
  </si>
  <si>
    <t>GSTIN : NA (Consumer)</t>
  </si>
  <si>
    <t>S.No.</t>
  </si>
  <si>
    <t>Description of Services</t>
  </si>
  <si>
    <t>SAC</t>
  </si>
  <si>
    <t>Quantity</t>
  </si>
  <si>
    <t>Rate</t>
  </si>
  <si>
    <t>Taxable Amount</t>
  </si>
  <si>
    <t>CGST</t>
  </si>
  <si>
    <t>SGST</t>
  </si>
  <si>
    <t>Amount</t>
  </si>
  <si>
    <t>Common Area Maintenance
Aug-2023</t>
  </si>
  <si>
    <t>DG Power Backup</t>
  </si>
  <si>
    <t>Common area electricity share</t>
  </si>
  <si>
    <t>Amount in Words-</t>
  </si>
  <si>
    <t>Total Amount Before Tax</t>
  </si>
  <si>
    <t>Add: CGST</t>
  </si>
  <si>
    <t>Add: SGST</t>
  </si>
  <si>
    <t>Total Tax Amount</t>
  </si>
  <si>
    <t>Total Amount After Tax</t>
  </si>
  <si>
    <t>Advance Adjustment</t>
  </si>
  <si>
    <t>Particulars</t>
  </si>
  <si>
    <t>Opening  advance</t>
  </si>
  <si>
    <t>Advance Adjusted</t>
  </si>
  <si>
    <t>Balance Advance
Unadjusted</t>
  </si>
  <si>
    <t>Common Area Maintenance</t>
  </si>
  <si>
    <t>Total Outstanding</t>
  </si>
  <si>
    <t>Opening  outstanding</t>
  </si>
  <si>
    <t>Current Outstanding</t>
  </si>
  <si>
    <t>Scan and Pay</t>
  </si>
  <si>
    <t>Note: Kindly pay within 15 days from date of receipt/intimation of invoice.
Interest @ 18% p.a. shall be charged in case of delayed payment.</t>
  </si>
  <si>
    <t>Please ensure to mention your "Block and Flat number while making UPI payments to avoid inconvenience.</t>
  </si>
  <si>
    <r>
      <t xml:space="preserve">For </t>
    </r>
    <r>
      <rPr>
        <b/>
        <sz val="11"/>
        <color theme="1"/>
        <rFont val="Calibri"/>
        <family val="2"/>
        <scheme val="minor"/>
      </rPr>
      <t>Spring Spruce Services Private Limited</t>
    </r>
  </si>
  <si>
    <t>(Authorised Signtory)</t>
  </si>
  <si>
    <t>This is a system generated invoice and does not require signature.</t>
  </si>
  <si>
    <t>SPRING SPRUCE SERVICES PRIVATE LIMITED</t>
  </si>
  <si>
    <t>Registered office :  GH-08/11, Sec-11 Vrindavan Yojna,Raibareli Road, Lucknow - 226029</t>
  </si>
  <si>
    <t>CIN: U74999UP2021PTC145900</t>
  </si>
  <si>
    <t>Email: info@s3serv.com</t>
  </si>
  <si>
    <t>Website: www.s3serv.com</t>
  </si>
  <si>
    <t>INVOICE</t>
  </si>
  <si>
    <t>Invoice No.</t>
  </si>
  <si>
    <t>Date</t>
  </si>
  <si>
    <t>GST 18%</t>
  </si>
  <si>
    <t>CAM charges-Feb-23</t>
  </si>
  <si>
    <t>CAM charges-Mar-23</t>
  </si>
  <si>
    <t>CAM charges-Apr-23</t>
  </si>
  <si>
    <t>PAY NOW</t>
  </si>
  <si>
    <t>Int. as on 31/03/23</t>
  </si>
  <si>
    <t>PROCEED TO PAYMENT</t>
  </si>
  <si>
    <t>Invoice Month</t>
  </si>
  <si>
    <t>D.I.O.</t>
  </si>
  <si>
    <t>Calculation</t>
  </si>
  <si>
    <t>5000 x 18% x75 / 365 =</t>
  </si>
  <si>
    <t>5000 x 18% x 44 / 365 =</t>
  </si>
  <si>
    <t>5000 x 18% x 16 / 365 =</t>
  </si>
  <si>
    <t>Late Payment Interest</t>
  </si>
  <si>
    <t>Total</t>
  </si>
  <si>
    <t>Minimum paayable outstanding=</t>
  </si>
  <si>
    <t>Previous Principle Outstanding+</t>
  </si>
  <si>
    <t>Total Interest</t>
  </si>
  <si>
    <t>Pay Minimum Outstanding</t>
  </si>
  <si>
    <t>Pay Total Dues</t>
  </si>
  <si>
    <t xml:space="preserve">Outstanding as on 31/03/23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</si>
</sst>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₹&quot;\ #,##0.00;[Red]&quot;₹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Border="1"/>
    <xf numFmtId="0" fontId="2" fillId="0" borderId="0" xfId="1" applyAlignment="1">
      <alignment horizontal="right" vertical="top"/>
    </xf>
    <xf numFmtId="0" fontId="4" fillId="0" borderId="2" xfId="0" applyFont="1" applyBorder="1"/>
    <xf numFmtId="0" fontId="0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4" xfId="0" applyFont="1" applyBorder="1"/>
    <xf numFmtId="0" fontId="0" fillId="0" borderId="5" xfId="0" applyFont="1" applyBorder="1"/>
    <xf numFmtId="0" fontId="0" fillId="0" borderId="0" xfId="0" applyFont="1" applyBorder="1"/>
    <xf numFmtId="0" fontId="0" fillId="0" borderId="6" xfId="0" applyBorder="1"/>
    <xf numFmtId="0" fontId="0" fillId="0" borderId="6" xfId="0" applyFont="1" applyBorder="1"/>
    <xf numFmtId="0" fontId="0" fillId="0" borderId="7" xfId="0" applyFont="1" applyBorder="1"/>
    <xf numFmtId="0" fontId="0" fillId="0" borderId="1" xfId="0" applyFont="1" applyBorder="1"/>
    <xf numFmtId="0" fontId="0" fillId="0" borderId="1" xfId="0" applyBorder="1"/>
    <xf numFmtId="0" fontId="0" fillId="0" borderId="8" xfId="0" applyBorder="1"/>
    <xf numFmtId="0" fontId="0" fillId="0" borderId="8" xfId="0" applyFont="1" applyBorder="1"/>
    <xf numFmtId="0" fontId="0" fillId="0" borderId="0" xfId="0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0" xfId="0" applyNumberFormat="1" applyBorder="1" applyAlignment="1">
      <alignment horizontal="right"/>
    </xf>
    <xf numFmtId="2" fontId="0" fillId="0" borderId="10" xfId="0" applyNumberFormat="1" applyBorder="1"/>
    <xf numFmtId="2" fontId="0" fillId="0" borderId="9" xfId="0" applyNumberFormat="1" applyBorder="1"/>
    <xf numFmtId="0" fontId="0" fillId="0" borderId="0" xfId="0" applyAlignment="1">
      <alignment horizontal="center" vertical="top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6" xfId="0" applyBorder="1" applyAlignment="1"/>
    <xf numFmtId="0" fontId="0" fillId="0" borderId="0" xfId="0" applyBorder="1" applyAlignment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" xfId="0" applyBorder="1"/>
    <xf numFmtId="0" fontId="0" fillId="0" borderId="7" xfId="0" applyBorder="1"/>
    <xf numFmtId="0" fontId="0" fillId="0" borderId="0" xfId="0" applyAlignment="1">
      <alignment horizontal="center"/>
    </xf>
    <xf numFmtId="164" fontId="0" fillId="0" borderId="0" xfId="0" applyNumberFormat="1" applyBorder="1"/>
    <xf numFmtId="17" fontId="0" fillId="0" borderId="0" xfId="0" applyNumberFormat="1" applyBorder="1" applyAlignment="1">
      <alignment horizontal="left"/>
    </xf>
    <xf numFmtId="164" fontId="2" fillId="0" borderId="0" xfId="1" applyNumberFormat="1" applyBorder="1"/>
    <xf numFmtId="0" fontId="0" fillId="0" borderId="14" xfId="0" applyBorder="1"/>
    <xf numFmtId="0" fontId="0" fillId="0" borderId="3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0" fillId="0" borderId="6" xfId="0" applyNumberFormat="1" applyBorder="1" applyAlignment="1">
      <alignment horizontal="left"/>
    </xf>
    <xf numFmtId="0" fontId="1" fillId="0" borderId="0" xfId="0" applyFont="1" applyBorder="1"/>
    <xf numFmtId="164" fontId="0" fillId="0" borderId="6" xfId="0" applyNumberFormat="1" applyBorder="1" applyAlignment="1">
      <alignment horizontal="center"/>
    </xf>
    <xf numFmtId="164" fontId="2" fillId="0" borderId="6" xfId="1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/>
    <xf numFmtId="0" fontId="0" fillId="0" borderId="9" xfId="0" applyBorder="1"/>
    <xf numFmtId="0" fontId="1" fillId="0" borderId="10" xfId="0" applyFont="1" applyBorder="1"/>
    <xf numFmtId="0" fontId="0" fillId="0" borderId="10" xfId="0" applyBorder="1" applyAlignment="1">
      <alignment horizontal="center" vertical="top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3" xfId="0" applyBorder="1" applyAlignment="1">
      <alignment horizontal="center" vertical="top" wrapText="1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164" fontId="7" fillId="0" borderId="7" xfId="0" applyNumberFormat="1" applyFont="1" applyBorder="1" applyAlignment="1">
      <alignment horizontal="center"/>
    </xf>
    <xf numFmtId="164" fontId="7" fillId="0" borderId="8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4" fontId="7" fillId="0" borderId="6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0</xdr:row>
      <xdr:rowOff>0</xdr:rowOff>
    </xdr:from>
    <xdr:to>
      <xdr:col>7</xdr:col>
      <xdr:colOff>38101</xdr:colOff>
      <xdr:row>0</xdr:row>
      <xdr:rowOff>766763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5225" y="0"/>
          <a:ext cx="1095376" cy="766763"/>
        </a:xfrm>
        <a:prstGeom prst="rect">
          <a:avLst/>
        </a:prstGeom>
      </xdr:spPr>
    </xdr:pic>
    <xdr:clientData/>
  </xdr:twoCellAnchor>
  <xdr:twoCellAnchor editAs="oneCell">
    <xdr:from>
      <xdr:col>10</xdr:col>
      <xdr:colOff>428625</xdr:colOff>
      <xdr:row>32</xdr:row>
      <xdr:rowOff>76200</xdr:rowOff>
    </xdr:from>
    <xdr:to>
      <xdr:col>11</xdr:col>
      <xdr:colOff>1057275</xdr:colOff>
      <xdr:row>34</xdr:row>
      <xdr:rowOff>133350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0" y="7496175"/>
          <a:ext cx="1171575" cy="1171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6</xdr:row>
      <xdr:rowOff>95252</xdr:rowOff>
    </xdr:from>
    <xdr:to>
      <xdr:col>8</xdr:col>
      <xdr:colOff>533400</xdr:colOff>
      <xdr:row>15</xdr:row>
      <xdr:rowOff>19050</xdr:rowOff>
    </xdr:to>
    <xdr:cxnSp macro="">
      <xdr:nvCxnSpPr>
        <xdr:cNvPr id="3" name="Straight Arrow Connector 2"/>
        <xdr:cNvCxnSpPr/>
      </xdr:nvCxnSpPr>
      <xdr:spPr>
        <a:xfrm>
          <a:off x="3162300" y="1238252"/>
          <a:ext cx="2962275" cy="16382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</xdr:row>
      <xdr:rowOff>104775</xdr:rowOff>
    </xdr:from>
    <xdr:to>
      <xdr:col>11</xdr:col>
      <xdr:colOff>590550</xdr:colOff>
      <xdr:row>8</xdr:row>
      <xdr:rowOff>114300</xdr:rowOff>
    </xdr:to>
    <xdr:cxnSp macro="">
      <xdr:nvCxnSpPr>
        <xdr:cNvPr id="6" name="Straight Arrow Connector 5"/>
        <xdr:cNvCxnSpPr/>
      </xdr:nvCxnSpPr>
      <xdr:spPr>
        <a:xfrm>
          <a:off x="7591425" y="1628775"/>
          <a:ext cx="1133475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952500</xdr:colOff>
      <xdr:row>12</xdr:row>
      <xdr:rowOff>47625</xdr:rowOff>
    </xdr:from>
    <xdr:to>
      <xdr:col>8</xdr:col>
      <xdr:colOff>962025</xdr:colOff>
      <xdr:row>15</xdr:row>
      <xdr:rowOff>180975</xdr:rowOff>
    </xdr:to>
    <xdr:cxnSp macro="">
      <xdr:nvCxnSpPr>
        <xdr:cNvPr id="8" name="Straight Arrow Connector 7"/>
        <xdr:cNvCxnSpPr/>
      </xdr:nvCxnSpPr>
      <xdr:spPr>
        <a:xfrm flipV="1">
          <a:off x="6543675" y="2333625"/>
          <a:ext cx="9525" cy="704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20</xdr:row>
      <xdr:rowOff>9525</xdr:rowOff>
    </xdr:from>
    <xdr:to>
      <xdr:col>11</xdr:col>
      <xdr:colOff>552450</xdr:colOff>
      <xdr:row>20</xdr:row>
      <xdr:rowOff>9525</xdr:rowOff>
    </xdr:to>
    <xdr:cxnSp macro="">
      <xdr:nvCxnSpPr>
        <xdr:cNvPr id="12" name="Straight Arrow Connector 11"/>
        <xdr:cNvCxnSpPr/>
      </xdr:nvCxnSpPr>
      <xdr:spPr>
        <a:xfrm>
          <a:off x="7534275" y="3829050"/>
          <a:ext cx="11525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1181100</xdr:colOff>
      <xdr:row>11</xdr:row>
      <xdr:rowOff>9525</xdr:rowOff>
    </xdr:from>
    <xdr:to>
      <xdr:col>15</xdr:col>
      <xdr:colOff>1181100</xdr:colOff>
      <xdr:row>20</xdr:row>
      <xdr:rowOff>152401</xdr:rowOff>
    </xdr:to>
    <xdr:cxnSp macro="">
      <xdr:nvCxnSpPr>
        <xdr:cNvPr id="16" name="Straight Arrow Connector 15"/>
        <xdr:cNvCxnSpPr/>
      </xdr:nvCxnSpPr>
      <xdr:spPr>
        <a:xfrm flipV="1">
          <a:off x="12068175" y="2105025"/>
          <a:ext cx="0" cy="1866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P46"/>
  <sheetViews>
    <sheetView zoomScaleNormal="100" workbookViewId="0">
      <selection activeCell="N4" sqref="N4"/>
    </sheetView>
  </sheetViews>
  <sheetFormatPr defaultRowHeight="15" x14ac:dyDescent="0.25"/>
  <cols>
    <col min="1" max="1" width="1.85546875" customWidth="1"/>
    <col min="3" max="3" width="27.28515625" customWidth="1"/>
    <col min="4" max="4" width="8.28515625" customWidth="1"/>
    <col min="5" max="5" width="8.7109375" bestFit="1" customWidth="1"/>
    <col min="6" max="6" width="6.85546875" customWidth="1"/>
    <col min="7" max="7" width="9.28515625" customWidth="1"/>
    <col min="8" max="8" width="5.7109375" customWidth="1"/>
    <col min="9" max="9" width="9.85546875" customWidth="1"/>
    <col min="10" max="10" width="6.5703125" customWidth="1"/>
    <col min="11" max="11" width="8.140625" bestFit="1" customWidth="1"/>
    <col min="12" max="12" width="16.85546875" customWidth="1"/>
    <col min="13" max="13" width="9.140625" customWidth="1"/>
  </cols>
  <sheetData>
    <row r="1" spans="2:16" ht="62.25" customHeight="1" x14ac:dyDescent="0.25">
      <c r="J1" s="1"/>
      <c r="K1" s="1"/>
      <c r="L1" s="2"/>
      <c r="P1" t="s">
        <v>0</v>
      </c>
    </row>
    <row r="2" spans="2:16" ht="23.25" x14ac:dyDescent="0.35">
      <c r="B2" s="58" t="s">
        <v>1</v>
      </c>
      <c r="C2" s="58"/>
      <c r="D2" s="58"/>
      <c r="E2" s="58"/>
      <c r="F2" s="58"/>
      <c r="G2" s="58"/>
      <c r="H2" s="58"/>
      <c r="I2" s="58"/>
      <c r="J2" s="58"/>
      <c r="K2" s="58"/>
      <c r="L2" s="58"/>
    </row>
    <row r="3" spans="2:16" ht="18.75" x14ac:dyDescent="0.3">
      <c r="B3" s="3" t="s">
        <v>2</v>
      </c>
      <c r="C3" s="4"/>
      <c r="D3" s="4"/>
      <c r="E3" s="5"/>
      <c r="F3" s="6"/>
      <c r="G3" s="5"/>
      <c r="H3" s="5"/>
      <c r="I3" s="4"/>
      <c r="J3" s="4"/>
      <c r="K3" s="4"/>
      <c r="L3" s="7"/>
    </row>
    <row r="4" spans="2:16" x14ac:dyDescent="0.25">
      <c r="B4" s="8" t="s">
        <v>3</v>
      </c>
      <c r="C4" s="9"/>
      <c r="D4" s="9"/>
      <c r="E4" s="1"/>
      <c r="F4" s="10"/>
      <c r="G4" s="1"/>
      <c r="H4" s="1"/>
      <c r="I4" s="1"/>
      <c r="J4" s="9" t="s">
        <v>4</v>
      </c>
      <c r="K4" s="9"/>
      <c r="L4" s="11"/>
    </row>
    <row r="5" spans="2:16" x14ac:dyDescent="0.25">
      <c r="B5" s="8" t="s">
        <v>5</v>
      </c>
      <c r="C5" s="9"/>
      <c r="D5" s="9"/>
      <c r="E5" s="1"/>
      <c r="F5" s="10"/>
      <c r="G5" s="1"/>
      <c r="H5" s="1"/>
      <c r="I5" s="1"/>
      <c r="J5" s="9" t="s">
        <v>6</v>
      </c>
      <c r="K5" s="9"/>
      <c r="L5" s="11"/>
    </row>
    <row r="6" spans="2:16" x14ac:dyDescent="0.25">
      <c r="B6" s="8" t="s">
        <v>7</v>
      </c>
      <c r="C6" s="9"/>
      <c r="D6" s="9"/>
      <c r="E6" s="1"/>
      <c r="F6" s="10"/>
      <c r="G6" s="1"/>
      <c r="H6" s="1"/>
      <c r="I6" s="1"/>
      <c r="J6" s="9" t="s">
        <v>8</v>
      </c>
      <c r="K6" s="9"/>
      <c r="L6" s="11"/>
    </row>
    <row r="7" spans="2:16" x14ac:dyDescent="0.25">
      <c r="B7" s="8" t="s">
        <v>9</v>
      </c>
      <c r="C7" s="9"/>
      <c r="D7" s="9"/>
      <c r="E7" s="1"/>
      <c r="F7" s="10"/>
      <c r="G7" s="1"/>
      <c r="H7" s="1"/>
      <c r="I7" s="1"/>
      <c r="J7" s="9" t="s">
        <v>10</v>
      </c>
      <c r="K7" s="9"/>
      <c r="L7" s="11"/>
    </row>
    <row r="8" spans="2:16" x14ac:dyDescent="0.25">
      <c r="B8" s="12" t="s">
        <v>11</v>
      </c>
      <c r="C8" s="13"/>
      <c r="D8" s="13"/>
      <c r="E8" s="14"/>
      <c r="F8" s="15"/>
      <c r="G8" s="14"/>
      <c r="H8" s="14"/>
      <c r="I8" s="13"/>
      <c r="J8" s="13"/>
      <c r="K8" s="13"/>
      <c r="L8" s="16"/>
    </row>
    <row r="9" spans="2:16" ht="15" customHeight="1" x14ac:dyDescent="0.25">
      <c r="B9" s="8" t="s">
        <v>12</v>
      </c>
      <c r="C9" s="9"/>
      <c r="D9" s="9"/>
      <c r="E9" s="9"/>
      <c r="F9" s="9"/>
      <c r="G9" s="9"/>
      <c r="H9" s="9"/>
      <c r="I9" s="4"/>
      <c r="J9" s="5"/>
      <c r="K9" s="5"/>
      <c r="L9" s="6"/>
    </row>
    <row r="10" spans="2:16" x14ac:dyDescent="0.25">
      <c r="B10" s="8" t="s">
        <v>13</v>
      </c>
      <c r="C10" s="9"/>
      <c r="D10" s="9"/>
      <c r="E10" s="9"/>
      <c r="F10" s="9"/>
      <c r="G10" s="9"/>
      <c r="H10" s="9"/>
      <c r="I10" s="9"/>
      <c r="J10" s="1"/>
      <c r="K10" s="1"/>
      <c r="L10" s="10"/>
    </row>
    <row r="11" spans="2:16" x14ac:dyDescent="0.25">
      <c r="B11" s="8" t="s">
        <v>14</v>
      </c>
      <c r="C11" s="9"/>
      <c r="D11" s="9"/>
      <c r="E11" s="9"/>
      <c r="F11" s="9"/>
      <c r="G11" s="9"/>
      <c r="H11" s="9"/>
      <c r="I11" s="9"/>
      <c r="J11" s="1"/>
      <c r="K11" s="1"/>
      <c r="L11" s="10"/>
    </row>
    <row r="12" spans="2:16" x14ac:dyDescent="0.25">
      <c r="B12" s="8" t="s">
        <v>15</v>
      </c>
      <c r="C12" s="9"/>
      <c r="D12" s="9"/>
      <c r="E12" s="9"/>
      <c r="F12" s="9"/>
      <c r="G12" s="9"/>
      <c r="H12" s="9"/>
      <c r="I12" s="9"/>
      <c r="J12" s="1"/>
      <c r="K12" s="1"/>
      <c r="L12" s="10"/>
    </row>
    <row r="13" spans="2:16" x14ac:dyDescent="0.25">
      <c r="B13" s="8" t="s">
        <v>16</v>
      </c>
      <c r="C13" s="9"/>
      <c r="D13" s="9"/>
      <c r="E13" s="9"/>
      <c r="F13" s="9"/>
      <c r="G13" s="9"/>
      <c r="H13" s="9"/>
      <c r="I13" s="13"/>
      <c r="J13" s="14"/>
      <c r="K13" s="14"/>
      <c r="L13" s="15"/>
    </row>
    <row r="14" spans="2:16" s="17" customFormat="1" ht="30" customHeight="1" x14ac:dyDescent="0.25">
      <c r="B14" s="59" t="s">
        <v>17</v>
      </c>
      <c r="C14" s="59" t="s">
        <v>18</v>
      </c>
      <c r="D14" s="59" t="s">
        <v>19</v>
      </c>
      <c r="E14" s="59" t="s">
        <v>20</v>
      </c>
      <c r="F14" s="59" t="s">
        <v>21</v>
      </c>
      <c r="G14" s="61" t="s">
        <v>22</v>
      </c>
      <c r="H14" s="63" t="s">
        <v>23</v>
      </c>
      <c r="I14" s="63"/>
      <c r="J14" s="64" t="s">
        <v>24</v>
      </c>
      <c r="K14" s="65"/>
      <c r="L14" s="59" t="s">
        <v>25</v>
      </c>
    </row>
    <row r="15" spans="2:16" s="17" customFormat="1" x14ac:dyDescent="0.25">
      <c r="B15" s="60"/>
      <c r="C15" s="60"/>
      <c r="D15" s="60"/>
      <c r="E15" s="60"/>
      <c r="F15" s="60"/>
      <c r="G15" s="62"/>
      <c r="H15" s="18" t="s">
        <v>21</v>
      </c>
      <c r="I15" s="19" t="s">
        <v>25</v>
      </c>
      <c r="J15" s="18" t="s">
        <v>21</v>
      </c>
      <c r="K15" s="19" t="s">
        <v>25</v>
      </c>
      <c r="L15" s="60"/>
    </row>
    <row r="16" spans="2:16" ht="30" x14ac:dyDescent="0.25">
      <c r="B16" s="20">
        <v>1</v>
      </c>
      <c r="C16" s="21" t="s">
        <v>26</v>
      </c>
      <c r="D16" s="22">
        <v>9987</v>
      </c>
      <c r="E16" s="22">
        <v>2000</v>
      </c>
      <c r="F16" s="22">
        <v>2.5</v>
      </c>
      <c r="G16" s="23">
        <f>E16*F16</f>
        <v>5000</v>
      </c>
      <c r="H16" s="22">
        <v>9</v>
      </c>
      <c r="I16" s="22">
        <f>G16*H16%</f>
        <v>450</v>
      </c>
      <c r="J16" s="22">
        <v>9</v>
      </c>
      <c r="K16" s="23">
        <f>G16*J16%</f>
        <v>450</v>
      </c>
      <c r="L16" s="24">
        <f>K16+I16+G16</f>
        <v>5900</v>
      </c>
    </row>
    <row r="17" spans="2:13" x14ac:dyDescent="0.25">
      <c r="B17" s="20">
        <v>2</v>
      </c>
      <c r="C17" s="21" t="s">
        <v>27</v>
      </c>
      <c r="D17" s="22"/>
      <c r="E17" s="22"/>
      <c r="F17" s="22"/>
      <c r="G17" s="23"/>
      <c r="H17" s="22">
        <v>18</v>
      </c>
      <c r="I17" s="22"/>
      <c r="J17" s="22">
        <v>18</v>
      </c>
      <c r="K17" s="23"/>
      <c r="L17" s="24"/>
    </row>
    <row r="18" spans="2:13" ht="30" x14ac:dyDescent="0.25">
      <c r="B18" s="22">
        <v>3</v>
      </c>
      <c r="C18" s="21" t="s">
        <v>28</v>
      </c>
      <c r="D18" s="22"/>
      <c r="E18" s="23"/>
      <c r="F18" s="23"/>
      <c r="G18" s="23"/>
      <c r="H18" s="22">
        <v>0</v>
      </c>
      <c r="I18" s="22"/>
      <c r="J18" s="22">
        <v>0</v>
      </c>
      <c r="K18" s="23"/>
      <c r="L18" s="25"/>
    </row>
    <row r="19" spans="2:13" ht="15" customHeight="1" x14ac:dyDescent="0.25">
      <c r="B19" s="68" t="s">
        <v>29</v>
      </c>
      <c r="C19" s="68"/>
      <c r="D19" s="68"/>
      <c r="E19" s="68"/>
      <c r="F19" s="68"/>
      <c r="G19" s="68"/>
      <c r="H19" s="68"/>
      <c r="I19" s="70" t="s">
        <v>30</v>
      </c>
      <c r="J19" s="70"/>
      <c r="K19" s="70"/>
      <c r="L19" s="25">
        <f>G16+G17+G18</f>
        <v>5000</v>
      </c>
    </row>
    <row r="20" spans="2:13" ht="15" customHeight="1" x14ac:dyDescent="0.25">
      <c r="B20" s="68"/>
      <c r="C20" s="68"/>
      <c r="D20" s="68"/>
      <c r="E20" s="68"/>
      <c r="F20" s="68"/>
      <c r="G20" s="68"/>
      <c r="H20" s="68"/>
      <c r="I20" s="70" t="s">
        <v>31</v>
      </c>
      <c r="J20" s="70"/>
      <c r="K20" s="70"/>
      <c r="L20" s="25">
        <f>SUM(I16:I18)</f>
        <v>450</v>
      </c>
    </row>
    <row r="21" spans="2:13" ht="15" customHeight="1" x14ac:dyDescent="0.25">
      <c r="B21" s="68"/>
      <c r="C21" s="68"/>
      <c r="D21" s="68"/>
      <c r="E21" s="68"/>
      <c r="F21" s="68"/>
      <c r="G21" s="68"/>
      <c r="H21" s="68"/>
      <c r="I21" s="70" t="s">
        <v>32</v>
      </c>
      <c r="J21" s="70"/>
      <c r="K21" s="70"/>
      <c r="L21" s="25">
        <f>SUM(K16:K18)</f>
        <v>450</v>
      </c>
    </row>
    <row r="22" spans="2:13" ht="15" customHeight="1" x14ac:dyDescent="0.25">
      <c r="B22" s="68"/>
      <c r="C22" s="68"/>
      <c r="D22" s="68"/>
      <c r="E22" s="68"/>
      <c r="F22" s="68"/>
      <c r="G22" s="68"/>
      <c r="H22" s="68"/>
      <c r="I22" s="70" t="s">
        <v>33</v>
      </c>
      <c r="J22" s="70"/>
      <c r="K22" s="70"/>
      <c r="L22" s="25">
        <f>L20+L21</f>
        <v>900</v>
      </c>
    </row>
    <row r="23" spans="2:13" x14ac:dyDescent="0.25">
      <c r="B23" s="68"/>
      <c r="C23" s="68"/>
      <c r="D23" s="68"/>
      <c r="E23" s="68"/>
      <c r="F23" s="68"/>
      <c r="G23" s="68"/>
      <c r="H23" s="69"/>
      <c r="I23" s="71" t="s">
        <v>34</v>
      </c>
      <c r="J23" s="71"/>
      <c r="K23" s="71"/>
      <c r="L23" s="26">
        <f>L19+L22</f>
        <v>5900</v>
      </c>
    </row>
    <row r="24" spans="2:13" x14ac:dyDescent="0.25">
      <c r="B24" s="72" t="s">
        <v>35</v>
      </c>
      <c r="C24" s="72"/>
      <c r="D24" s="72"/>
      <c r="E24" s="72"/>
      <c r="F24" s="72"/>
      <c r="G24" s="72"/>
      <c r="H24" s="72"/>
      <c r="I24" s="72"/>
      <c r="J24" s="72"/>
      <c r="K24" s="72"/>
      <c r="L24" s="72"/>
    </row>
    <row r="25" spans="2:13" s="27" customFormat="1" x14ac:dyDescent="0.25">
      <c r="B25" s="73" t="s">
        <v>36</v>
      </c>
      <c r="C25" s="73"/>
      <c r="D25" s="74" t="s">
        <v>37</v>
      </c>
      <c r="E25" s="74"/>
      <c r="F25" s="74"/>
      <c r="G25" s="74"/>
      <c r="H25" s="74" t="s">
        <v>38</v>
      </c>
      <c r="I25" s="74"/>
      <c r="J25" s="74"/>
      <c r="K25" s="74" t="s">
        <v>39</v>
      </c>
      <c r="L25" s="74"/>
    </row>
    <row r="26" spans="2:13" x14ac:dyDescent="0.25">
      <c r="B26" s="66" t="s">
        <v>40</v>
      </c>
      <c r="C26" s="66"/>
      <c r="D26" s="66"/>
      <c r="E26" s="66"/>
      <c r="F26" s="66"/>
      <c r="G26" s="66"/>
      <c r="H26" s="67">
        <f>L23</f>
        <v>5900</v>
      </c>
      <c r="I26" s="67"/>
      <c r="J26" s="67"/>
      <c r="K26" s="67"/>
      <c r="L26" s="67"/>
    </row>
    <row r="27" spans="2:13" s="1" customFormat="1" x14ac:dyDescent="0.25">
      <c r="B27" s="75"/>
      <c r="C27" s="76"/>
      <c r="D27" s="76"/>
      <c r="E27" s="76"/>
      <c r="F27" s="76"/>
      <c r="G27" s="76"/>
      <c r="H27" s="76"/>
      <c r="I27" s="76"/>
      <c r="J27" s="76"/>
      <c r="K27" s="76"/>
      <c r="L27" s="77"/>
    </row>
    <row r="28" spans="2:13" x14ac:dyDescent="0.25">
      <c r="B28" s="78" t="s">
        <v>41</v>
      </c>
      <c r="C28" s="79"/>
      <c r="D28" s="79"/>
      <c r="E28" s="79"/>
      <c r="F28" s="79"/>
      <c r="G28" s="79"/>
      <c r="H28" s="79"/>
      <c r="I28" s="79"/>
      <c r="J28" s="79"/>
      <c r="K28" s="79"/>
      <c r="L28" s="80"/>
    </row>
    <row r="29" spans="2:13" s="27" customFormat="1" x14ac:dyDescent="0.25">
      <c r="B29" s="81" t="s">
        <v>36</v>
      </c>
      <c r="C29" s="82"/>
      <c r="D29" s="83" t="s">
        <v>42</v>
      </c>
      <c r="E29" s="83"/>
      <c r="F29" s="83"/>
      <c r="G29" s="83"/>
      <c r="H29" s="83" t="s">
        <v>43</v>
      </c>
      <c r="I29" s="83"/>
      <c r="J29" s="83"/>
      <c r="K29" s="83" t="s">
        <v>41</v>
      </c>
      <c r="L29" s="83"/>
    </row>
    <row r="30" spans="2:13" ht="15" customHeight="1" x14ac:dyDescent="0.25">
      <c r="B30" s="75" t="s">
        <v>40</v>
      </c>
      <c r="C30" s="77"/>
      <c r="D30" s="67"/>
      <c r="E30" s="67"/>
      <c r="F30" s="67"/>
      <c r="G30" s="67"/>
      <c r="H30" s="67"/>
      <c r="I30" s="67"/>
      <c r="J30" s="67"/>
      <c r="K30" s="67"/>
      <c r="L30" s="67"/>
    </row>
    <row r="31" spans="2:13" x14ac:dyDescent="0.25">
      <c r="B31" s="29"/>
      <c r="C31" s="30"/>
      <c r="D31" s="30"/>
      <c r="E31" s="30"/>
      <c r="F31" s="1"/>
      <c r="G31" s="30"/>
      <c r="H31" s="30"/>
      <c r="I31" s="1"/>
      <c r="J31" s="1"/>
      <c r="K31" s="5"/>
      <c r="L31" s="10"/>
    </row>
    <row r="32" spans="2:13" x14ac:dyDescent="0.25">
      <c r="B32" s="31"/>
      <c r="C32" s="1"/>
      <c r="D32" s="1"/>
      <c r="E32" s="1"/>
      <c r="F32" s="1"/>
      <c r="G32" s="1"/>
      <c r="H32" s="1"/>
      <c r="I32" s="1"/>
      <c r="J32" s="1"/>
      <c r="K32" s="1"/>
      <c r="L32" s="32" t="s">
        <v>44</v>
      </c>
      <c r="M32" s="33"/>
    </row>
    <row r="33" spans="2:12" ht="53.25" customHeight="1" x14ac:dyDescent="0.25">
      <c r="B33" s="90" t="s">
        <v>45</v>
      </c>
      <c r="C33" s="91"/>
      <c r="D33" s="91"/>
      <c r="E33" s="91"/>
      <c r="F33" s="91"/>
      <c r="G33" s="1"/>
      <c r="H33" s="1"/>
      <c r="I33" s="1"/>
      <c r="J33" s="1"/>
      <c r="K33" s="1"/>
      <c r="L33" s="10"/>
    </row>
    <row r="34" spans="2:12" ht="34.5" customHeight="1" x14ac:dyDescent="0.25">
      <c r="B34" s="90" t="s">
        <v>46</v>
      </c>
      <c r="C34" s="91"/>
      <c r="D34" s="91"/>
      <c r="E34" s="91"/>
      <c r="F34" s="91"/>
      <c r="G34" s="1"/>
      <c r="H34" s="1"/>
      <c r="I34" s="1"/>
      <c r="J34" s="1"/>
      <c r="K34" s="1"/>
      <c r="L34" s="10"/>
    </row>
    <row r="35" spans="2:12" x14ac:dyDescent="0.25">
      <c r="B35" s="31"/>
      <c r="C35" s="1"/>
      <c r="D35" s="1"/>
      <c r="E35" s="1"/>
      <c r="F35" s="1"/>
      <c r="G35" s="1"/>
      <c r="H35" s="1"/>
      <c r="I35" s="1"/>
      <c r="J35" s="1"/>
      <c r="K35" s="1"/>
      <c r="L35" s="10"/>
    </row>
    <row r="36" spans="2:12" x14ac:dyDescent="0.25">
      <c r="B36" s="31"/>
      <c r="C36" s="1"/>
      <c r="D36" s="1"/>
      <c r="E36" s="1"/>
      <c r="F36" s="1"/>
      <c r="G36" s="1"/>
      <c r="H36" s="1"/>
      <c r="I36" s="1"/>
      <c r="J36" s="1"/>
      <c r="K36" s="1"/>
      <c r="L36" s="10"/>
    </row>
    <row r="37" spans="2:12" x14ac:dyDescent="0.25">
      <c r="B37" s="31" t="s">
        <v>47</v>
      </c>
      <c r="C37" s="1"/>
      <c r="D37" s="1"/>
      <c r="E37" s="1"/>
      <c r="F37" s="1"/>
      <c r="G37" s="1"/>
      <c r="H37" s="1"/>
      <c r="I37" s="1"/>
      <c r="J37" s="1"/>
      <c r="K37" s="1"/>
      <c r="L37" s="10"/>
    </row>
    <row r="38" spans="2:12" x14ac:dyDescent="0.25">
      <c r="B38" s="31"/>
      <c r="C38" s="1"/>
      <c r="D38" s="1"/>
      <c r="E38" s="1"/>
      <c r="F38" s="1"/>
      <c r="G38" s="1"/>
      <c r="H38" s="1"/>
      <c r="I38" s="1"/>
      <c r="J38" s="1"/>
      <c r="K38" s="1"/>
      <c r="L38" s="10"/>
    </row>
    <row r="39" spans="2:12" x14ac:dyDescent="0.25">
      <c r="B39" s="31" t="s">
        <v>48</v>
      </c>
      <c r="C39" s="1"/>
      <c r="D39" s="1"/>
      <c r="E39" s="1"/>
      <c r="F39" s="1"/>
      <c r="G39" s="1"/>
      <c r="H39" s="1"/>
      <c r="I39" s="1"/>
      <c r="J39" s="1"/>
      <c r="K39" s="1"/>
      <c r="L39" s="10"/>
    </row>
    <row r="40" spans="2:12" ht="24" customHeight="1" thickBot="1" x14ac:dyDescent="0.3">
      <c r="B40" s="84" t="s">
        <v>49</v>
      </c>
      <c r="C40" s="85"/>
      <c r="D40" s="85"/>
      <c r="E40" s="85"/>
      <c r="F40" s="85"/>
      <c r="G40" s="85"/>
      <c r="H40" s="85"/>
      <c r="I40" s="85"/>
      <c r="J40" s="85"/>
      <c r="K40" s="85"/>
      <c r="L40" s="86"/>
    </row>
    <row r="41" spans="2:12" x14ac:dyDescent="0.25"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6"/>
    </row>
    <row r="42" spans="2:12" ht="15.75" x14ac:dyDescent="0.25">
      <c r="B42" s="87" t="s">
        <v>50</v>
      </c>
      <c r="C42" s="88"/>
      <c r="D42" s="88"/>
      <c r="E42" s="88"/>
      <c r="F42" s="88"/>
      <c r="G42" s="88"/>
      <c r="H42" s="88"/>
      <c r="I42" s="88"/>
      <c r="J42" s="88"/>
      <c r="K42" s="88"/>
      <c r="L42" s="89"/>
    </row>
    <row r="43" spans="2:12" ht="15.75" x14ac:dyDescent="0.25">
      <c r="B43" s="87" t="s">
        <v>51</v>
      </c>
      <c r="C43" s="88"/>
      <c r="D43" s="88"/>
      <c r="E43" s="88"/>
      <c r="F43" s="88"/>
      <c r="G43" s="88"/>
      <c r="H43" s="88"/>
      <c r="I43" s="88"/>
      <c r="J43" s="88"/>
      <c r="K43" s="88"/>
      <c r="L43" s="89"/>
    </row>
    <row r="44" spans="2:12" x14ac:dyDescent="0.25">
      <c r="B44" s="37" t="s">
        <v>52</v>
      </c>
      <c r="C44" s="1"/>
      <c r="D44" s="1"/>
      <c r="E44" s="1" t="s">
        <v>53</v>
      </c>
      <c r="F44" s="1"/>
      <c r="G44" s="1"/>
      <c r="H44" s="1"/>
      <c r="I44" s="1"/>
      <c r="J44" s="1" t="s">
        <v>54</v>
      </c>
      <c r="K44" s="1"/>
      <c r="L44" s="38"/>
    </row>
    <row r="45" spans="2:12" ht="15.75" thickBot="1" x14ac:dyDescent="0.3">
      <c r="B45" s="39"/>
      <c r="C45" s="40"/>
      <c r="D45" s="40"/>
      <c r="E45" s="40"/>
      <c r="F45" s="40"/>
      <c r="G45" s="40"/>
      <c r="H45" s="40"/>
      <c r="I45" s="40"/>
      <c r="J45" s="40"/>
      <c r="K45" s="40"/>
      <c r="L45" s="41"/>
    </row>
    <row r="46" spans="2:12" x14ac:dyDescent="0.25">
      <c r="I46" s="35"/>
      <c r="J46" s="35"/>
      <c r="K46" s="35"/>
      <c r="L46" s="35"/>
    </row>
  </sheetData>
  <mergeCells count="40">
    <mergeCell ref="B40:L40"/>
    <mergeCell ref="B42:L42"/>
    <mergeCell ref="B43:L43"/>
    <mergeCell ref="B30:C30"/>
    <mergeCell ref="D30:G30"/>
    <mergeCell ref="H30:J30"/>
    <mergeCell ref="K30:L30"/>
    <mergeCell ref="B33:F33"/>
    <mergeCell ref="B34:F34"/>
    <mergeCell ref="B27:L27"/>
    <mergeCell ref="B28:L28"/>
    <mergeCell ref="B29:C29"/>
    <mergeCell ref="D29:G29"/>
    <mergeCell ref="H29:J29"/>
    <mergeCell ref="K29:L29"/>
    <mergeCell ref="B26:C26"/>
    <mergeCell ref="D26:G26"/>
    <mergeCell ref="H26:J26"/>
    <mergeCell ref="K26:L26"/>
    <mergeCell ref="B19:H23"/>
    <mergeCell ref="I19:K19"/>
    <mergeCell ref="I20:K20"/>
    <mergeCell ref="I21:K21"/>
    <mergeCell ref="I22:K22"/>
    <mergeCell ref="I23:K23"/>
    <mergeCell ref="B24:L24"/>
    <mergeCell ref="B25:C25"/>
    <mergeCell ref="D25:G25"/>
    <mergeCell ref="H25:J25"/>
    <mergeCell ref="K25:L25"/>
    <mergeCell ref="B2:L2"/>
    <mergeCell ref="B14:B15"/>
    <mergeCell ref="C14:C15"/>
    <mergeCell ref="D14:D15"/>
    <mergeCell ref="E14:E15"/>
    <mergeCell ref="F14:F15"/>
    <mergeCell ref="G14:G15"/>
    <mergeCell ref="H14:I14"/>
    <mergeCell ref="J14:K14"/>
    <mergeCell ref="L14:L15"/>
  </mergeCells>
  <pageMargins left="0.7" right="0.36" top="0.5" bottom="0.43" header="0.3" footer="0.3"/>
  <pageSetup paperSize="9" scale="7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9"/>
  <sheetViews>
    <sheetView tabSelected="1" workbookViewId="0">
      <selection activeCell="L13" sqref="L13"/>
    </sheetView>
  </sheetViews>
  <sheetFormatPr defaultRowHeight="15" x14ac:dyDescent="0.25"/>
  <cols>
    <col min="3" max="3" width="19.28515625" bestFit="1" customWidth="1"/>
    <col min="4" max="4" width="9.7109375" bestFit="1" customWidth="1"/>
    <col min="9" max="9" width="19.28515625" bestFit="1" customWidth="1"/>
    <col min="10" max="10" width="9.7109375" bestFit="1" customWidth="1"/>
    <col min="14" max="14" width="13.85546875" bestFit="1" customWidth="1"/>
    <col min="16" max="16" width="22.5703125" customWidth="1"/>
    <col min="17" max="17" width="20.7109375" style="44" bestFit="1" customWidth="1"/>
  </cols>
  <sheetData>
    <row r="1" spans="2:18" x14ac:dyDescent="0.25">
      <c r="B1" s="99" t="s">
        <v>55</v>
      </c>
      <c r="C1" s="99"/>
      <c r="D1" s="99"/>
      <c r="E1" s="99"/>
    </row>
    <row r="3" spans="2:18" x14ac:dyDescent="0.25">
      <c r="B3" s="42"/>
      <c r="C3" s="5"/>
      <c r="D3" s="5"/>
      <c r="E3" s="6"/>
      <c r="H3" s="42"/>
      <c r="I3" s="5"/>
      <c r="J3" s="5"/>
      <c r="K3" s="6"/>
    </row>
    <row r="4" spans="2:18" x14ac:dyDescent="0.25">
      <c r="B4" s="103" t="s">
        <v>78</v>
      </c>
      <c r="C4" s="104"/>
      <c r="D4" s="104"/>
      <c r="E4" s="105"/>
      <c r="H4" s="31"/>
      <c r="I4" s="99" t="s">
        <v>77</v>
      </c>
      <c r="J4" s="99"/>
      <c r="K4" s="10"/>
    </row>
    <row r="5" spans="2:18" ht="15.75" x14ac:dyDescent="0.25">
      <c r="B5" s="106">
        <v>18032</v>
      </c>
      <c r="C5" s="107"/>
      <c r="D5" s="107"/>
      <c r="E5" s="108"/>
      <c r="H5" s="31"/>
      <c r="K5" s="10"/>
      <c r="M5" s="42"/>
      <c r="N5" s="5"/>
      <c r="O5" s="5"/>
      <c r="P5" s="5"/>
      <c r="Q5" s="49"/>
      <c r="R5" s="6"/>
    </row>
    <row r="6" spans="2:18" x14ac:dyDescent="0.25">
      <c r="B6" s="31"/>
      <c r="C6" s="45"/>
      <c r="D6" s="1"/>
      <c r="E6" s="10"/>
      <c r="H6" s="31"/>
      <c r="I6" s="46">
        <v>44927</v>
      </c>
      <c r="J6" s="45">
        <v>5900</v>
      </c>
      <c r="K6" s="10"/>
      <c r="M6" s="31"/>
      <c r="N6" s="52" t="s">
        <v>65</v>
      </c>
      <c r="O6" s="52" t="s">
        <v>66</v>
      </c>
      <c r="P6" s="52" t="s">
        <v>67</v>
      </c>
      <c r="Q6" s="53" t="s">
        <v>71</v>
      </c>
      <c r="R6" s="10"/>
    </row>
    <row r="7" spans="2:18" x14ac:dyDescent="0.25">
      <c r="B7" s="31"/>
      <c r="C7" s="101" t="s">
        <v>62</v>
      </c>
      <c r="D7" s="102"/>
      <c r="E7" s="10"/>
      <c r="H7" s="31"/>
      <c r="I7" s="46">
        <v>44958</v>
      </c>
      <c r="J7" s="45">
        <v>5900</v>
      </c>
      <c r="K7" s="10"/>
      <c r="M7" s="31"/>
      <c r="N7" s="50">
        <v>44927</v>
      </c>
      <c r="O7" s="30">
        <v>75</v>
      </c>
      <c r="P7" s="1" t="s">
        <v>68</v>
      </c>
      <c r="Q7" s="30">
        <v>185</v>
      </c>
      <c r="R7" s="10"/>
    </row>
    <row r="8" spans="2:18" x14ac:dyDescent="0.25">
      <c r="B8" s="43"/>
      <c r="C8" s="14"/>
      <c r="D8" s="14"/>
      <c r="E8" s="15"/>
      <c r="H8" s="31"/>
      <c r="I8" s="46">
        <v>44986</v>
      </c>
      <c r="J8" s="45">
        <v>5900</v>
      </c>
      <c r="K8" s="10"/>
      <c r="M8" s="31"/>
      <c r="N8" s="50">
        <v>44958</v>
      </c>
      <c r="O8" s="30">
        <v>44</v>
      </c>
      <c r="P8" s="1" t="s">
        <v>69</v>
      </c>
      <c r="Q8" s="30">
        <v>108</v>
      </c>
      <c r="R8" s="10"/>
    </row>
    <row r="9" spans="2:18" x14ac:dyDescent="0.25">
      <c r="H9" s="31"/>
      <c r="I9" s="1" t="s">
        <v>63</v>
      </c>
      <c r="J9" s="47">
        <v>332</v>
      </c>
      <c r="K9" s="10"/>
      <c r="M9" s="31"/>
      <c r="N9" s="50">
        <v>44986</v>
      </c>
      <c r="O9" s="30">
        <v>16</v>
      </c>
      <c r="P9" s="1" t="s">
        <v>70</v>
      </c>
      <c r="Q9" s="30">
        <v>39</v>
      </c>
      <c r="R9" s="10"/>
    </row>
    <row r="10" spans="2:18" x14ac:dyDescent="0.25">
      <c r="B10" s="42"/>
      <c r="C10" s="5"/>
      <c r="D10" s="5"/>
      <c r="E10" s="6"/>
      <c r="H10" s="31"/>
      <c r="I10" s="1"/>
      <c r="J10" s="1"/>
      <c r="K10" s="10"/>
      <c r="M10" s="31"/>
      <c r="N10" s="1"/>
      <c r="O10" s="1"/>
      <c r="P10" s="48" t="s">
        <v>72</v>
      </c>
      <c r="Q10" s="28">
        <f>SUM(Q7:Q9)</f>
        <v>332</v>
      </c>
      <c r="R10" s="10"/>
    </row>
    <row r="11" spans="2:18" x14ac:dyDescent="0.25">
      <c r="B11" s="31"/>
      <c r="C11" s="1" t="s">
        <v>56</v>
      </c>
      <c r="D11" s="1"/>
      <c r="E11" s="10"/>
      <c r="H11" s="31"/>
      <c r="I11" s="1"/>
      <c r="J11" s="1"/>
      <c r="K11" s="10"/>
      <c r="M11" s="31"/>
      <c r="N11" s="1"/>
      <c r="O11" s="1"/>
      <c r="P11" s="1"/>
      <c r="Q11" s="30"/>
      <c r="R11" s="10"/>
    </row>
    <row r="12" spans="2:18" x14ac:dyDescent="0.25">
      <c r="B12" s="31"/>
      <c r="C12" s="1" t="s">
        <v>57</v>
      </c>
      <c r="D12" s="1"/>
      <c r="E12" s="10"/>
      <c r="H12" s="31"/>
      <c r="I12" s="96" t="s">
        <v>64</v>
      </c>
      <c r="J12" s="97"/>
      <c r="K12" s="10"/>
      <c r="M12" s="43"/>
      <c r="N12" s="14"/>
      <c r="O12" s="14"/>
      <c r="P12" s="14"/>
      <c r="Q12" s="51"/>
      <c r="R12" s="15"/>
    </row>
    <row r="13" spans="2:18" x14ac:dyDescent="0.25">
      <c r="B13" s="31"/>
      <c r="C13" s="1" t="s">
        <v>59</v>
      </c>
      <c r="D13" s="45">
        <v>5000</v>
      </c>
      <c r="E13" s="10"/>
      <c r="H13" s="43"/>
      <c r="I13" s="14"/>
      <c r="J13" s="14"/>
      <c r="K13" s="15"/>
    </row>
    <row r="14" spans="2:18" x14ac:dyDescent="0.25">
      <c r="B14" s="31"/>
      <c r="C14" s="1" t="s">
        <v>58</v>
      </c>
      <c r="D14" s="45">
        <v>900</v>
      </c>
      <c r="E14" s="10"/>
    </row>
    <row r="15" spans="2:18" x14ac:dyDescent="0.25">
      <c r="B15" s="43"/>
      <c r="C15" s="14"/>
      <c r="D15" s="14"/>
      <c r="E15" s="15"/>
    </row>
    <row r="16" spans="2:18" x14ac:dyDescent="0.25">
      <c r="H16" s="42"/>
      <c r="I16" s="5"/>
      <c r="J16" s="5"/>
      <c r="K16" s="6"/>
      <c r="M16" s="42"/>
      <c r="N16" s="5"/>
      <c r="O16" s="5"/>
      <c r="P16" s="6"/>
      <c r="R16" s="55" t="s">
        <v>73</v>
      </c>
    </row>
    <row r="17" spans="2:18" x14ac:dyDescent="0.25">
      <c r="B17" s="42"/>
      <c r="C17" s="5"/>
      <c r="D17" s="5"/>
      <c r="E17" s="6"/>
      <c r="H17" s="31"/>
      <c r="I17" s="94" t="s">
        <v>77</v>
      </c>
      <c r="J17" s="95"/>
      <c r="K17" s="10"/>
      <c r="M17" s="98" t="s">
        <v>76</v>
      </c>
      <c r="N17" s="99"/>
      <c r="O17" s="99"/>
      <c r="P17" s="100"/>
      <c r="R17" s="55" t="s">
        <v>74</v>
      </c>
    </row>
    <row r="18" spans="2:18" ht="15.75" x14ac:dyDescent="0.25">
      <c r="B18" s="31"/>
      <c r="C18" s="1" t="s">
        <v>56</v>
      </c>
      <c r="D18" s="1"/>
      <c r="E18" s="10"/>
      <c r="H18" s="31"/>
      <c r="I18" s="92">
        <v>18032</v>
      </c>
      <c r="J18" s="93"/>
      <c r="K18" s="10"/>
      <c r="M18" s="31"/>
      <c r="P18" s="10"/>
      <c r="R18" s="55" t="s">
        <v>75</v>
      </c>
    </row>
    <row r="19" spans="2:18" x14ac:dyDescent="0.25">
      <c r="B19" s="31"/>
      <c r="C19" s="1" t="s">
        <v>57</v>
      </c>
      <c r="D19" s="1"/>
      <c r="E19" s="10"/>
      <c r="H19" s="31"/>
      <c r="K19" s="10"/>
      <c r="M19" s="31"/>
      <c r="N19" s="46">
        <v>44927</v>
      </c>
      <c r="P19" s="56">
        <v>5900</v>
      </c>
    </row>
    <row r="20" spans="2:18" x14ac:dyDescent="0.25">
      <c r="B20" s="31"/>
      <c r="C20" s="1" t="s">
        <v>60</v>
      </c>
      <c r="D20" s="45">
        <v>5000</v>
      </c>
      <c r="E20" s="10"/>
      <c r="H20" s="31"/>
      <c r="I20" s="94" t="s">
        <v>76</v>
      </c>
      <c r="J20" s="95"/>
      <c r="K20" s="10"/>
      <c r="M20" s="31"/>
      <c r="N20" s="46">
        <v>44958</v>
      </c>
      <c r="P20" s="56">
        <v>5900</v>
      </c>
    </row>
    <row r="21" spans="2:18" ht="15.75" x14ac:dyDescent="0.25">
      <c r="B21" s="31"/>
      <c r="C21" s="1" t="s">
        <v>58</v>
      </c>
      <c r="D21" s="45">
        <v>900</v>
      </c>
      <c r="E21" s="10"/>
      <c r="H21" s="31"/>
      <c r="I21" s="92">
        <v>12132</v>
      </c>
      <c r="J21" s="93"/>
      <c r="K21" s="10"/>
      <c r="M21" s="31"/>
      <c r="N21" s="46"/>
      <c r="P21" s="54"/>
    </row>
    <row r="22" spans="2:18" x14ac:dyDescent="0.25">
      <c r="B22" s="43"/>
      <c r="C22" s="14"/>
      <c r="D22" s="14"/>
      <c r="E22" s="15"/>
      <c r="H22" s="31"/>
      <c r="K22" s="10"/>
      <c r="M22" s="31"/>
      <c r="N22" s="1" t="s">
        <v>63</v>
      </c>
      <c r="P22" s="57">
        <v>332</v>
      </c>
    </row>
    <row r="23" spans="2:18" x14ac:dyDescent="0.25">
      <c r="H23" s="43"/>
      <c r="I23" s="14"/>
      <c r="J23" s="14"/>
      <c r="K23" s="15"/>
      <c r="M23" s="31"/>
      <c r="N23" s="1"/>
      <c r="O23" s="1"/>
      <c r="P23" s="10"/>
    </row>
    <row r="24" spans="2:18" x14ac:dyDescent="0.25">
      <c r="B24" s="42"/>
      <c r="C24" s="5"/>
      <c r="D24" s="5"/>
      <c r="E24" s="6"/>
      <c r="M24" s="31"/>
      <c r="N24" s="1"/>
      <c r="O24" s="1"/>
      <c r="P24" s="10"/>
    </row>
    <row r="25" spans="2:18" x14ac:dyDescent="0.25">
      <c r="B25" s="31"/>
      <c r="C25" s="1" t="s">
        <v>56</v>
      </c>
      <c r="D25" s="1"/>
      <c r="E25" s="10"/>
      <c r="M25" s="31"/>
      <c r="N25" s="96" t="s">
        <v>64</v>
      </c>
      <c r="O25" s="97"/>
      <c r="P25" s="10"/>
    </row>
    <row r="26" spans="2:18" x14ac:dyDescent="0.25">
      <c r="B26" s="31"/>
      <c r="C26" s="1" t="s">
        <v>57</v>
      </c>
      <c r="D26" s="1"/>
      <c r="E26" s="10"/>
      <c r="M26" s="43"/>
      <c r="N26" s="14"/>
      <c r="O26" s="14"/>
      <c r="P26" s="15"/>
    </row>
    <row r="27" spans="2:18" x14ac:dyDescent="0.25">
      <c r="B27" s="31"/>
      <c r="C27" s="1" t="s">
        <v>61</v>
      </c>
      <c r="D27" s="45">
        <v>5000</v>
      </c>
      <c r="E27" s="10"/>
    </row>
    <row r="28" spans="2:18" x14ac:dyDescent="0.25">
      <c r="B28" s="31"/>
      <c r="C28" s="1" t="s">
        <v>58</v>
      </c>
      <c r="D28" s="45">
        <v>900</v>
      </c>
      <c r="E28" s="10"/>
    </row>
    <row r="29" spans="2:18" x14ac:dyDescent="0.25">
      <c r="B29" s="43"/>
      <c r="C29" s="14"/>
      <c r="D29" s="14"/>
      <c r="E29" s="15"/>
    </row>
  </sheetData>
  <mergeCells count="12">
    <mergeCell ref="B1:E1"/>
    <mergeCell ref="C7:D7"/>
    <mergeCell ref="I4:J4"/>
    <mergeCell ref="I12:J12"/>
    <mergeCell ref="I17:J17"/>
    <mergeCell ref="B4:E4"/>
    <mergeCell ref="B5:E5"/>
    <mergeCell ref="I18:J18"/>
    <mergeCell ref="I20:J20"/>
    <mergeCell ref="I21:J21"/>
    <mergeCell ref="N25:O25"/>
    <mergeCell ref="M17:P17"/>
  </mergeCells>
  <hyperlinks>
    <hyperlink ref="J9" location="INVOICE_SCREEN_APP!A1" display="INVOICE_SCREEN_APP!A1"/>
    <hyperlink ref="P22" location="INVOICE_SCREEN_APP!A1" display="INVOICE_SCREEN_APP!A1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Updated Invoice Format</vt:lpstr>
      <vt:lpstr>INVOICE_SCREEN_APP</vt:lpstr>
      <vt:lpstr>'Updated Invoice Format'!Print_Area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Shikhar</dc:creator>
  <cp:lastModifiedBy>Shikhar</cp:lastModifiedBy>
  <dcterms:created xsi:type="dcterms:W3CDTF">2023-08-24T16:20:55Z</dcterms:created>
  <dcterms:modified xsi:type="dcterms:W3CDTF">2023-08-25T06:18:51Z</dcterms:modified>
</cp:coreProperties>
</file>