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194027_dtu_dk/Documents/DTU-Victors-Spectre/Bachelor projekt/mock_up_pcb/"/>
    </mc:Choice>
  </mc:AlternateContent>
  <xr:revisionPtr revIDLastSave="259" documentId="8_{4B00836D-C168-499B-8360-E12012B8CAD1}" xr6:coauthVersionLast="47" xr6:coauthVersionMax="47" xr10:uidLastSave="{FEC02DCB-AD0F-4E27-989E-9002F3F007C4}"/>
  <bookViews>
    <workbookView xWindow="-98" yWindow="-98" windowWidth="24196" windowHeight="14476" xr2:uid="{10F0B9AC-DD73-471E-B5A7-EBB72D3AC481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5" i="1"/>
  <c r="F18" i="1"/>
  <c r="F20" i="1"/>
  <c r="F22" i="1"/>
  <c r="F23" i="1"/>
  <c r="F24" i="1"/>
  <c r="F9" i="1"/>
  <c r="F10" i="1"/>
  <c r="F12" i="1"/>
  <c r="F13" i="1"/>
  <c r="F14" i="1"/>
  <c r="F16" i="1"/>
  <c r="F17" i="1"/>
  <c r="F19" i="1"/>
  <c r="F21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8" i="1"/>
  <c r="F7" i="1"/>
  <c r="B4" i="1" l="1"/>
</calcChain>
</file>

<file path=xl/sharedStrings.xml><?xml version="1.0" encoding="utf-8"?>
<sst xmlns="http://schemas.openxmlformats.org/spreadsheetml/2006/main" count="166" uniqueCount="133">
  <si>
    <t>Board:</t>
  </si>
  <si>
    <t>Date:</t>
  </si>
  <si>
    <t>Component count:</t>
  </si>
  <si>
    <t>Total cost [€]:</t>
  </si>
  <si>
    <t>Mfr. No</t>
  </si>
  <si>
    <t>Mfr.</t>
  </si>
  <si>
    <t>Description</t>
  </si>
  <si>
    <t>Qty</t>
  </si>
  <si>
    <t>Price/unit [€]</t>
  </si>
  <si>
    <t>Total [€]</t>
  </si>
  <si>
    <t>AVAL. ATTOW.</t>
  </si>
  <si>
    <t>Reference(s)</t>
  </si>
  <si>
    <t>Link</t>
  </si>
  <si>
    <t>885012208089</t>
  </si>
  <si>
    <t>x</t>
  </si>
  <si>
    <t>0.22 uF Ceramic Capacitor</t>
  </si>
  <si>
    <t>C1</t>
  </si>
  <si>
    <t>https://www.mouser.dk/ProductDetail/Wurth-Elektronik/885012208089?qs=0KOYDY2FL2%2FcGT0ziIhPMA%3D%3D</t>
  </si>
  <si>
    <t>885012207098</t>
  </si>
  <si>
    <t>0.1 uF Ceramic Capacitor</t>
  </si>
  <si>
    <t>C2</t>
  </si>
  <si>
    <t>https://www.digikey.dk/en/products/detail/w%C3%BCrth-elektronik/885012207098/5453935</t>
  </si>
  <si>
    <t>865080657018</t>
  </si>
  <si>
    <t>220 uF Aluminum Electrolytic Capacitor</t>
  </si>
  <si>
    <t>C3</t>
  </si>
  <si>
    <t>https://www.digikey.dk/en/products/detail/w%C3%BCrth-elektronik/865080657018/5728058</t>
  </si>
  <si>
    <t>015406.3DR</t>
  </si>
  <si>
    <t>6.3 A Surface Mount Fuse</t>
  </si>
  <si>
    <t>F1</t>
  </si>
  <si>
    <t>https://www.mouser.co.uk/ProductDetail/Littelfuse/015406.3DR?qs=gu7KAQ731URY%252Bq16IXR9rg%3D%3D</t>
  </si>
  <si>
    <t>045106.3MRL</t>
  </si>
  <si>
    <t>6.3 A Fuse</t>
  </si>
  <si>
    <t>https://www.digikey.dk/en/products/detail/littelfuse-inc/045106-3MRL/700829</t>
  </si>
  <si>
    <t>PT10RV10-103A2020-PM-S</t>
  </si>
  <si>
    <t>10 kOhm trimmer resistor</t>
  </si>
  <si>
    <t>Hall_high1, Hall_low1, Shunt_Ctrl1</t>
  </si>
  <si>
    <t>https://www.mouser.co.uk/ProductDetail/Amphenol-Piher/PT10RV10-103A2020-PM-S?qs=DPoM0jnrROWNMTANir1Qhw%3D%3D</t>
  </si>
  <si>
    <t>LM7805SX/NOPB</t>
  </si>
  <si>
    <t>5 V 1.5 A out linear regulator</t>
  </si>
  <si>
    <t>IC1</t>
  </si>
  <si>
    <t>https://www.digikey.dk/en/products/detail/texas-instruments/lm7805sx-nopb/6110585</t>
  </si>
  <si>
    <t>649004227222</t>
  </si>
  <si>
    <t>4 Pos pin header</t>
  </si>
  <si>
    <t>J1</t>
  </si>
  <si>
    <t>https://www.digikey.dk/en/products/detail/w%C3%BCrth-elektronik/649004227222/2060434</t>
  </si>
  <si>
    <t>649004113322</t>
  </si>
  <si>
    <t>4 Pos pin connector</t>
  </si>
  <si>
    <t>https://www.digikey.dk/en/products/detail/w%C3%BCrth-elektronik/649004113322/2060439</t>
  </si>
  <si>
    <t>618009211821</t>
  </si>
  <si>
    <t>D-sub standard connector</t>
  </si>
  <si>
    <t>J2</t>
  </si>
  <si>
    <t>https://www.digikey.dk/en/products/detail/w%C3%BCrth-elektronik/618009211821/10484665</t>
  </si>
  <si>
    <t>64900629522</t>
  </si>
  <si>
    <t>6 Pos pin header</t>
  </si>
  <si>
    <t>J3</t>
  </si>
  <si>
    <t>https://www.mouser.co.uk/ProductDetail/Wurth-Elektronik/64900629522?qs=ZtY9WdtwX54HmPhDJLXGKw%3D%3D</t>
  </si>
  <si>
    <t>649006113322</t>
  </si>
  <si>
    <t>6 Pos pin connector</t>
  </si>
  <si>
    <t>https://www.digikey.dk/en/products/detail/w%C3%BCrth-elektronik/649006113322/2060440</t>
  </si>
  <si>
    <t>64901229522</t>
  </si>
  <si>
    <t>12 Pos pin header</t>
  </si>
  <si>
    <t>J4</t>
  </si>
  <si>
    <t>https://www.digikey.dk/en/products/detail/w%C3%BCrth-elektronik/64901229522/4322224?s=N4IgTCBcDaIGwBYCcAGAjGMSCsmQF0BfIA</t>
  </si>
  <si>
    <t>1-1969597-2</t>
  </si>
  <si>
    <t>12 Pos pin connector</t>
  </si>
  <si>
    <t>https://www.digikey.dk/en/products/detail/te-connectivity-amp-connectors/1-1969597-2/5021476</t>
  </si>
  <si>
    <t>649022227222</t>
  </si>
  <si>
    <t>22 Pos pin header</t>
  </si>
  <si>
    <t>J5, J6</t>
  </si>
  <si>
    <t>https://www.digikey.dk/en/products/detail/w%C3%BCrth-elektronik/649022227222/4322311?s=N4IgTCBcDaIGwBYCcAGM6wHYMgLoF8g</t>
  </si>
  <si>
    <t>649022113322</t>
  </si>
  <si>
    <t>22 Pos pin connector</t>
  </si>
  <si>
    <t>https://www.digikey.dk/en/products/detail/w%C3%BCrth-elektronik/649022113322/4327652</t>
  </si>
  <si>
    <t>FCR7350B</t>
  </si>
  <si>
    <t>Banana plugin</t>
  </si>
  <si>
    <t>https://www.digikey.dk/en/products/detail/cliff-electronic-components-ltd/FCR7350B/17729030?s=N4IgTCBcDaIGIGEBKB2AzAVgAwCEQF0BfIA</t>
  </si>
  <si>
    <t>FCR7350R</t>
  </si>
  <si>
    <t>J7, J8</t>
  </si>
  <si>
    <t>https://www.digikey.dk/en/products/detail/cliff-electronic-components-ltd/fcr7350r/17729035</t>
  </si>
  <si>
    <t>PJ-102A</t>
  </si>
  <si>
    <t>DC Power Connectors Power Jacks</t>
  </si>
  <si>
    <t>J10</t>
  </si>
  <si>
    <t>https://www.digikey.dk/en/products/detail/cui-devices/pj-102a/275425</t>
  </si>
  <si>
    <t>C5SMF-GJE-CV0Y0792</t>
  </si>
  <si>
    <t>Green Standard LED Through Hole</t>
  </si>
  <si>
    <t>LED1, LED2, LED3, LED4, LED5, LED6, LED7, LED8, LED9, LED10, LED11, LED12, LED13, LED14, LED15, LED16, LED17</t>
  </si>
  <si>
    <t>https://www.mouser.co.uk/ProductDetail/Cree-LED/C5SMF-GJE-CV0Y0792?qs=1sbE9T7hb3bE3wcoBIeGTA%3D%3D</t>
  </si>
  <si>
    <t>2N3904BU</t>
  </si>
  <si>
    <t>Bipolar Transistors</t>
  </si>
  <si>
    <t>Q1, Q2, Q3, Q4, Q5, Q6, Q7, Q8, Q9, Q10, Q11, Q12, Q13, Q14, Q15, Q16</t>
  </si>
  <si>
    <t>https://www.digikey.dk/en/products/detail/onsemi/2n3904bu/1413</t>
  </si>
  <si>
    <t>CPF0603F110KC1</t>
  </si>
  <si>
    <t>110 kOhm resistor</t>
  </si>
  <si>
    <t>R1</t>
  </si>
  <si>
    <t>https://www.digikey.dk/en/products/detail/te-connectivity-passive-product/cpf0603f110kc1/2384682</t>
  </si>
  <si>
    <t>CPF0603F158KC1</t>
  </si>
  <si>
    <t>158 kOhm resistor</t>
  </si>
  <si>
    <t>R2</t>
  </si>
  <si>
    <t>https://www.mouser.co.uk/ProductDetail/TE-Connectivity-Holsworthy/CPF0603F158KC1?qs=HLeXuo0aL2q7McDhZL5YRA%3D%3D</t>
  </si>
  <si>
    <t>CHP2512-JW-103ELF</t>
  </si>
  <si>
    <t>10 kOhm resistor</t>
  </si>
  <si>
    <t>R3, R5, R8, R10, R12, R14, R16, R18, R20, R22, R24, R26, R28, R30, R32, R34</t>
  </si>
  <si>
    <t>https://www.mouser.co.uk/ProductDetail/Bourns/CHP2512-JW-103ELF?qs=lc2O%252BfHJPVYBS9aH96EgSw%3D%3D</t>
  </si>
  <si>
    <t>ERJ-PB3B3001V</t>
  </si>
  <si>
    <t>3 kOhm resistor</t>
  </si>
  <si>
    <t>R4, R7, R9, R11, R13, R15, R17, R19, R21, R23, R25, R27, R29, R31, R33, R35</t>
  </si>
  <si>
    <t>http://www.mouser.com/Search/ProductDetail.aspx?qs=RYIBGgAklzLT07WUP36XZw%3d%3d</t>
  </si>
  <si>
    <t>MBA02040C1200FRP00</t>
  </si>
  <si>
    <t>120 Ohm resistor</t>
  </si>
  <si>
    <t>R6</t>
  </si>
  <si>
    <t>https://www.digikey.dk/en/products/detail/vishay-beyschlag-draloric-bc-components/mba02040c1200frp00/333729</t>
  </si>
  <si>
    <t>SSSU042100</t>
  </si>
  <si>
    <t>Alps Alpine</t>
  </si>
  <si>
    <t>Slide switches</t>
  </si>
  <si>
    <t>S1</t>
  </si>
  <si>
    <t>https://www.mouser.co.uk/ProductDetail/ALPS/SSSF040800?qs=uROlC5LSwk3iBpZP9sgDmQ%3D%3D</t>
  </si>
  <si>
    <t>EG2201B</t>
  </si>
  <si>
    <t>S2</t>
  </si>
  <si>
    <t>https://www.mouser.co.uk/ProductDetail/E-Switch/EG2201B?qs=f57gQzlyLirZcqYFK9a6jw%3D%3D</t>
  </si>
  <si>
    <t>ANT11SECQE</t>
  </si>
  <si>
    <t>Toggle Switches</t>
  </si>
  <si>
    <t>S3, S4, S5, S6, S7, S8, S9, S10, S11, S12, S13, S14, S15, S16, S17, S18, S19, S20, S21, S22, S23</t>
  </si>
  <si>
    <t>https://www.digikey.dk/en/products/detail/cit-relay-and-switch/ANT11SECQE/12503336</t>
  </si>
  <si>
    <t>PCB ORANGE TEST POINT</t>
  </si>
  <si>
    <t>TP1, TP2, TP3, TP4, TP5, TP6, TP7, TP8, TP9, TP10, TP11, TP12, TP13, TP14, TP15, TP16, TP17, TP18, TP19, TP20, TP21, TP22, TP23, TP24, TP25, TP26, TP27, TP28, TP29, TP30, TP31, TP32, TP33, TP34, TP35, TP36</t>
  </si>
  <si>
    <t>https://www.mouser.dk/ProductDetail/Keystone-Electronics/5013?qs=qOqV1E1P08RLig9vMFtXag%3D%3D</t>
  </si>
  <si>
    <t>3361P-1-504GLF</t>
  </si>
  <si>
    <t>500 kOhm trimmer resistor</t>
  </si>
  <si>
    <t>VR1, VR2, VR3, VR4, VR5, VR6, VR7, VR8, VR9, VR10, VR11</t>
  </si>
  <si>
    <t>https://www.digikey.dk/en/products/detail/bourns-inc/3361p-1-504glf/1817611</t>
  </si>
  <si>
    <t>3362P-1-103TLF</t>
  </si>
  <si>
    <t>VR12, VR13, VR14, VR15, VR16, VR17, VR18, VR19, VR20, VR21, VR22</t>
  </si>
  <si>
    <t>https://www.digikey.dk/en/products/detail/bourns-inc/3362p-1-103tlf/1232540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</si>
</sst>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0" fontId="0" fillId="0" borderId="1" xfId="0" applyBorder="1"/>
    <xf numFmtId="3" fontId="1" fillId="0" borderId="1" xfId="0" applyNumberFormat="1" applyFont="1" applyBorder="1"/>
    <xf numFmtId="0" fontId="2" fillId="0" borderId="0" xfId="1"/>
    <xf numFmtId="0" fontId="2" fillId="0" borderId="2" xfId="1" applyBorder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dk/en/products/detail/w%C3%BCrth-elektronik/649004113322/2060439" TargetMode="External"/><Relationship Id="rId13" Type="http://schemas.openxmlformats.org/officeDocument/2006/relationships/hyperlink" Target="https://www.digikey.dk/en/products/detail/te-connectivity-amp-connectors/1-1969597-2/5021476" TargetMode="External"/><Relationship Id="rId18" Type="http://schemas.openxmlformats.org/officeDocument/2006/relationships/hyperlink" Target="https://www.digikey.dk/en/products/detail/cui-devices/pj-102a/275425" TargetMode="External"/><Relationship Id="rId26" Type="http://schemas.openxmlformats.org/officeDocument/2006/relationships/hyperlink" Target="https://www.mouser.co.uk/ProductDetail/ALPS/SSSF040800?qs=uROlC5LSwk3iBpZP9sgDmQ%3D%3D" TargetMode="External"/><Relationship Id="rId3" Type="http://schemas.openxmlformats.org/officeDocument/2006/relationships/hyperlink" Target="https://www.mouser.co.uk/ProductDetail/Littelfuse/015406.3DR?qs=gu7KAQ731URY%252Bq16IXR9rg%3D%3D" TargetMode="External"/><Relationship Id="rId21" Type="http://schemas.openxmlformats.org/officeDocument/2006/relationships/hyperlink" Target="https://www.digikey.dk/en/products/detail/te-connectivity-passive-product/cpf0603f110kc1/2384682" TargetMode="External"/><Relationship Id="rId7" Type="http://schemas.openxmlformats.org/officeDocument/2006/relationships/hyperlink" Target="https://www.digikey.dk/en/products/detail/w%C3%BCrth-elektronik/649004227222/2060434" TargetMode="External"/><Relationship Id="rId12" Type="http://schemas.openxmlformats.org/officeDocument/2006/relationships/hyperlink" Target="https://www.digikey.dk/en/products/detail/w%C3%BCrth-elektronik/64901229522/4322224?s=N4IgTCBcDaIGwBYCcAGAjGMSCsmQF0BfIA" TargetMode="External"/><Relationship Id="rId17" Type="http://schemas.openxmlformats.org/officeDocument/2006/relationships/hyperlink" Target="https://www.digikey.dk/en/products/detail/cliff-electronic-components-ltd/fcr7350r/17729035" TargetMode="External"/><Relationship Id="rId25" Type="http://schemas.openxmlformats.org/officeDocument/2006/relationships/hyperlink" Target="https://www.digikey.dk/en/products/detail/vishay-beyschlag-draloric-bc-components/mba02040c1200frp00/333729" TargetMode="External"/><Relationship Id="rId2" Type="http://schemas.openxmlformats.org/officeDocument/2006/relationships/hyperlink" Target="https://www.mouser.co.uk/ProductDetail/Amphenol-Piher/PT10RV10-103A2020-PM-S?qs=DPoM0jnrROWNMTANir1Qhw%3D%3D" TargetMode="External"/><Relationship Id="rId16" Type="http://schemas.openxmlformats.org/officeDocument/2006/relationships/hyperlink" Target="https://www.digikey.dk/en/products/detail/cliff-electronic-components-ltd/FCR7350B/17729030?s=N4IgTCBcDaIGIGEBKB2AzAVgAwCEQF0BfIA" TargetMode="External"/><Relationship Id="rId20" Type="http://schemas.openxmlformats.org/officeDocument/2006/relationships/hyperlink" Target="https://www.digikey.dk/en/products/detail/onsemi/2n3904bu/1413" TargetMode="External"/><Relationship Id="rId29" Type="http://schemas.openxmlformats.org/officeDocument/2006/relationships/hyperlink" Target="https://www.digikey.dk/en/products/detail/bourns-inc/3361p-1-504glf/1817611" TargetMode="External"/><Relationship Id="rId1" Type="http://schemas.openxmlformats.org/officeDocument/2006/relationships/hyperlink" Target="https://www.digikey.dk/en/products/detail/littelfuse-inc/045106-3MRL/700829" TargetMode="External"/><Relationship Id="rId6" Type="http://schemas.openxmlformats.org/officeDocument/2006/relationships/hyperlink" Target="https://www.mouser.dk/ProductDetail/Wurth-Elektronik/885012208089?qs=0KOYDY2FL2%2FcGT0ziIhPMA%3D%3D" TargetMode="External"/><Relationship Id="rId11" Type="http://schemas.openxmlformats.org/officeDocument/2006/relationships/hyperlink" Target="https://www.digikey.dk/en/products/detail/w%C3%BCrth-elektronik/649006113322/2060440" TargetMode="External"/><Relationship Id="rId24" Type="http://schemas.openxmlformats.org/officeDocument/2006/relationships/hyperlink" Target="http://www.mouser.com/Search/ProductDetail.aspx?qs=RYIBGgAklzLT07WUP36XZw%3d%3d" TargetMode="External"/><Relationship Id="rId5" Type="http://schemas.openxmlformats.org/officeDocument/2006/relationships/hyperlink" Target="https://www.digikey.dk/en/products/detail/w%C3%BCrth-elektronik/885012207098/5453935" TargetMode="External"/><Relationship Id="rId15" Type="http://schemas.openxmlformats.org/officeDocument/2006/relationships/hyperlink" Target="https://www.digikey.dk/en/products/detail/w%C3%BCrth-elektronik/649022113322/4327652" TargetMode="External"/><Relationship Id="rId23" Type="http://schemas.openxmlformats.org/officeDocument/2006/relationships/hyperlink" Target="https://www.mouser.co.uk/ProductDetail/Bourns/CHP2512-JW-103ELF?qs=lc2O%252BfHJPVYBS9aH96EgSw%3D%3D" TargetMode="External"/><Relationship Id="rId28" Type="http://schemas.openxmlformats.org/officeDocument/2006/relationships/hyperlink" Target="https://www.mouser.dk/ProductDetail/Keystone-Electronics/5013?qs=qOqV1E1P08RLig9vMFtXag%3D%3D" TargetMode="External"/><Relationship Id="rId10" Type="http://schemas.openxmlformats.org/officeDocument/2006/relationships/hyperlink" Target="https://www.mouser.co.uk/ProductDetail/Wurth-Elektronik/64900629522?qs=ZtY9WdtwX54HmPhDJLXGKw%3D%3D" TargetMode="External"/><Relationship Id="rId19" Type="http://schemas.openxmlformats.org/officeDocument/2006/relationships/hyperlink" Target="https://www.mouser.co.uk/ProductDetail/Cree-LED/C5SMF-GJE-CV0Y0792?qs=1sbE9T7hb3bE3wcoBIeGTA%3D%3D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dk/en/products/detail/w%C3%BCrth-elektronik/865080657018/5728058" TargetMode="External"/><Relationship Id="rId9" Type="http://schemas.openxmlformats.org/officeDocument/2006/relationships/hyperlink" Target="https://www.digikey.dk/en/products/detail/w%C3%BCrth-elektronik/618009211821/10484665" TargetMode="External"/><Relationship Id="rId14" Type="http://schemas.openxmlformats.org/officeDocument/2006/relationships/hyperlink" Target="https://www.digikey.dk/en/products/detail/w%C3%BCrth-elektronik/649022227222/4322311?s=N4IgTCBcDaIGwBYCcAGM6wHYMgLoF8g" TargetMode="External"/><Relationship Id="rId22" Type="http://schemas.openxmlformats.org/officeDocument/2006/relationships/hyperlink" Target="https://www.mouser.co.uk/ProductDetail/TE-Connectivity-Holsworthy/CPF0603F158KC1?qs=HLeXuo0aL2q7McDhZL5YRA%3D%3D" TargetMode="External"/><Relationship Id="rId27" Type="http://schemas.openxmlformats.org/officeDocument/2006/relationships/hyperlink" Target="https://www.mouser.co.uk/ProductDetail/E-Switch/EG2201B?qs=f57gQzlyLirZcqYFK9a6jw%3D%3D" TargetMode="External"/><Relationship Id="rId30" Type="http://schemas.openxmlformats.org/officeDocument/2006/relationships/hyperlink" Target="https://www.digikey.dk/en/products/detail/bourns-inc/3362p-1-103tlf/12325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E10C-B7A7-4C29-82B3-6381CF425D31}">
  <dimension ref="A1:I38"/>
  <sheetViews>
    <sheetView tabSelected="1" topLeftCell="A5" workbookViewId="0">
      <selection activeCell="B10" sqref="B10"/>
    </sheetView>
  </sheetViews>
  <sheetFormatPr defaultRowHeight="14.25"/>
  <cols>
    <col min="1" max="1" width="23.140625" bestFit="1" customWidth="1"/>
    <col min="2" max="2" width="25.140625" bestFit="1" customWidth="1"/>
    <col min="3" max="3" width="33.28515625" bestFit="1" customWidth="1"/>
    <col min="4" max="4" width="3.85546875" bestFit="1" customWidth="1"/>
    <col min="5" max="5" width="11.7109375" bestFit="1" customWidth="1"/>
    <col min="6" max="6" width="8" bestFit="1" customWidth="1"/>
    <col min="7" max="7" width="13.140625" bestFit="1" customWidth="1"/>
    <col min="8" max="8" width="11.42578125" customWidth="1"/>
  </cols>
  <sheetData>
    <row r="1" spans="1:9">
      <c r="A1" t="s">
        <v>0</v>
      </c>
    </row>
    <row r="2" spans="1:9">
      <c r="A2" t="s">
        <v>1</v>
      </c>
      <c r="B2" s="7">
        <v>45166</v>
      </c>
    </row>
    <row r="3" spans="1:9">
      <c r="A3" t="s">
        <v>2</v>
      </c>
      <c r="B3">
        <v>166</v>
      </c>
    </row>
    <row r="4" spans="1:9">
      <c r="A4" t="s">
        <v>3</v>
      </c>
      <c r="B4">
        <f>SUM(F7:F38)</f>
        <v>137.48000000000002</v>
      </c>
    </row>
    <row r="6" spans="1:9">
      <c r="A6" t="s">
        <v>4</v>
      </c>
      <c r="B6" t="s">
        <v>5</v>
      </c>
      <c r="C6" t="s">
        <v>6</v>
      </c>
      <c r="D6" t="s">
        <v>7</v>
      </c>
      <c r="E6" s="3" t="s">
        <v>8</v>
      </c>
      <c r="F6" s="3" t="s">
        <v>9</v>
      </c>
      <c r="G6" s="3" t="s">
        <v>10</v>
      </c>
      <c r="H6" t="s">
        <v>11</v>
      </c>
      <c r="I6" s="3" t="s">
        <v>12</v>
      </c>
    </row>
    <row r="7" spans="1:9">
      <c r="A7" s="1" t="s">
        <v>13</v>
      </c>
      <c r="B7" t="s">
        <v>14</v>
      </c>
      <c r="C7" t="s">
        <v>15</v>
      </c>
      <c r="D7">
        <v>1</v>
      </c>
      <c r="E7">
        <v>0.186</v>
      </c>
      <c r="F7">
        <f>PRODUCT(D7,E7)</f>
        <v>0.186</v>
      </c>
      <c r="G7" s="6">
        <v>1695</v>
      </c>
      <c r="H7" t="s">
        <v>16</v>
      </c>
      <c r="I7" s="10" t="s">
        <v>17</v>
      </c>
    </row>
    <row r="8" spans="1:9">
      <c r="A8" s="1" t="s">
        <v>18</v>
      </c>
      <c r="B8" t="s">
        <v>14</v>
      </c>
      <c r="C8" t="s">
        <v>19</v>
      </c>
      <c r="D8">
        <v>1</v>
      </c>
      <c r="E8">
        <v>0.09</v>
      </c>
      <c r="F8">
        <f>PRODUCT(D8,E8)</f>
        <v>0.09</v>
      </c>
      <c r="G8" s="6">
        <v>69845</v>
      </c>
      <c r="H8" t="s">
        <v>20</v>
      </c>
      <c r="I8" s="10" t="s">
        <v>21</v>
      </c>
    </row>
    <row r="9" spans="1:9">
      <c r="A9" s="1" t="s">
        <v>22</v>
      </c>
      <c r="B9" t="s">
        <v>14</v>
      </c>
      <c r="C9" t="s">
        <v>23</v>
      </c>
      <c r="D9">
        <v>1</v>
      </c>
      <c r="E9">
        <v>0.84</v>
      </c>
      <c r="F9">
        <f t="shared" ref="F9:F38" si="0">PRODUCT(D9,E9)</f>
        <v>0.84</v>
      </c>
      <c r="G9" s="6">
        <v>78028</v>
      </c>
      <c r="H9" t="s">
        <v>24</v>
      </c>
      <c r="I9" s="10" t="s">
        <v>25</v>
      </c>
    </row>
    <row r="10" spans="1:9">
      <c r="A10" t="s">
        <v>26</v>
      </c>
      <c r="B10" t="s">
        <v>14</v>
      </c>
      <c r="C10" t="s">
        <v>27</v>
      </c>
      <c r="D10">
        <v>1</v>
      </c>
      <c r="E10">
        <v>2.2799999999999998</v>
      </c>
      <c r="F10">
        <f t="shared" si="0"/>
        <v>2.2799999999999998</v>
      </c>
      <c r="G10" s="6">
        <v>8152</v>
      </c>
      <c r="H10" t="s">
        <v>28</v>
      </c>
      <c r="I10" s="10" t="s">
        <v>29</v>
      </c>
    </row>
    <row r="11" spans="1:9">
      <c r="A11" t="s">
        <v>30</v>
      </c>
      <c r="B11" t="s">
        <v>14</v>
      </c>
      <c r="C11" t="s">
        <v>31</v>
      </c>
      <c r="D11">
        <v>5</v>
      </c>
      <c r="E11">
        <v>1.216</v>
      </c>
      <c r="F11">
        <f t="shared" si="0"/>
        <v>6.08</v>
      </c>
      <c r="G11" s="6">
        <v>782</v>
      </c>
      <c r="I11" s="10" t="s">
        <v>32</v>
      </c>
    </row>
    <row r="12" spans="1:9">
      <c r="A12" t="s">
        <v>33</v>
      </c>
      <c r="B12" t="s">
        <v>14</v>
      </c>
      <c r="C12" t="s">
        <v>34</v>
      </c>
      <c r="D12">
        <v>3</v>
      </c>
      <c r="E12">
        <v>0.54</v>
      </c>
      <c r="F12">
        <f t="shared" si="0"/>
        <v>1.62</v>
      </c>
      <c r="G12" s="6">
        <v>6988</v>
      </c>
      <c r="H12" t="s">
        <v>35</v>
      </c>
      <c r="I12" s="10" t="s">
        <v>36</v>
      </c>
    </row>
    <row r="13" spans="1:9">
      <c r="A13" t="s">
        <v>37</v>
      </c>
      <c r="B13" t="s">
        <v>14</v>
      </c>
      <c r="C13" t="s">
        <v>38</v>
      </c>
      <c r="D13">
        <v>1</v>
      </c>
      <c r="E13">
        <v>1.73</v>
      </c>
      <c r="F13">
        <f t="shared" si="0"/>
        <v>1.73</v>
      </c>
      <c r="G13" s="5">
        <v>500</v>
      </c>
      <c r="H13" t="s">
        <v>39</v>
      </c>
      <c r="I13" s="10" t="s">
        <v>40</v>
      </c>
    </row>
    <row r="14" spans="1:9">
      <c r="A14" s="1" t="s">
        <v>41</v>
      </c>
      <c r="B14" t="s">
        <v>14</v>
      </c>
      <c r="C14" t="s">
        <v>42</v>
      </c>
      <c r="D14">
        <v>1</v>
      </c>
      <c r="E14">
        <v>0.84</v>
      </c>
      <c r="F14">
        <f t="shared" si="0"/>
        <v>0.84</v>
      </c>
      <c r="G14" s="6">
        <v>1299</v>
      </c>
      <c r="H14" t="s">
        <v>43</v>
      </c>
      <c r="I14" s="10" t="s">
        <v>44</v>
      </c>
    </row>
    <row r="15" spans="1:9">
      <c r="A15" s="1" t="s">
        <v>45</v>
      </c>
      <c r="B15" t="s">
        <v>14</v>
      </c>
      <c r="C15" t="s">
        <v>46</v>
      </c>
      <c r="D15">
        <v>1</v>
      </c>
      <c r="E15">
        <v>0.26</v>
      </c>
      <c r="F15">
        <f t="shared" si="0"/>
        <v>0.26</v>
      </c>
      <c r="G15" s="6">
        <v>5778</v>
      </c>
      <c r="I15" s="10" t="s">
        <v>47</v>
      </c>
    </row>
    <row r="16" spans="1:9">
      <c r="A16" s="1" t="s">
        <v>48</v>
      </c>
      <c r="B16" t="s">
        <v>14</v>
      </c>
      <c r="C16" t="s">
        <v>49</v>
      </c>
      <c r="D16">
        <v>1</v>
      </c>
      <c r="E16">
        <v>2.4300000000000002</v>
      </c>
      <c r="F16">
        <f t="shared" si="0"/>
        <v>2.4300000000000002</v>
      </c>
      <c r="G16" s="6">
        <v>142</v>
      </c>
      <c r="H16" t="s">
        <v>50</v>
      </c>
      <c r="I16" s="10" t="s">
        <v>51</v>
      </c>
    </row>
    <row r="17" spans="1:9">
      <c r="A17" s="1" t="s">
        <v>52</v>
      </c>
      <c r="B17" t="s">
        <v>14</v>
      </c>
      <c r="C17" t="s">
        <v>53</v>
      </c>
      <c r="D17">
        <v>1</v>
      </c>
      <c r="E17">
        <v>1.1499999999999999</v>
      </c>
      <c r="F17">
        <f t="shared" si="0"/>
        <v>1.1499999999999999</v>
      </c>
      <c r="G17" s="6">
        <v>1738</v>
      </c>
      <c r="H17" t="s">
        <v>54</v>
      </c>
      <c r="I17" s="10" t="s">
        <v>55</v>
      </c>
    </row>
    <row r="18" spans="1:9">
      <c r="A18" s="1" t="s">
        <v>56</v>
      </c>
      <c r="B18" t="s">
        <v>14</v>
      </c>
      <c r="C18" t="s">
        <v>57</v>
      </c>
      <c r="D18">
        <v>1</v>
      </c>
      <c r="E18">
        <v>0.47</v>
      </c>
      <c r="F18">
        <f t="shared" si="0"/>
        <v>0.47</v>
      </c>
      <c r="G18" s="6">
        <v>6904</v>
      </c>
      <c r="I18" s="10" t="s">
        <v>58</v>
      </c>
    </row>
    <row r="19" spans="1:9">
      <c r="A19" s="1" t="s">
        <v>59</v>
      </c>
      <c r="B19" t="s">
        <v>14</v>
      </c>
      <c r="C19" t="s">
        <v>60</v>
      </c>
      <c r="D19">
        <v>1</v>
      </c>
      <c r="E19">
        <v>1.56</v>
      </c>
      <c r="F19">
        <f t="shared" si="0"/>
        <v>1.56</v>
      </c>
      <c r="G19">
        <v>82</v>
      </c>
      <c r="H19" t="s">
        <v>61</v>
      </c>
      <c r="I19" s="10" t="s">
        <v>62</v>
      </c>
    </row>
    <row r="20" spans="1:9">
      <c r="A20" s="1" t="s">
        <v>63</v>
      </c>
      <c r="B20" t="s">
        <v>14</v>
      </c>
      <c r="C20" t="s">
        <v>64</v>
      </c>
      <c r="D20">
        <v>1</v>
      </c>
      <c r="E20">
        <v>0.3</v>
      </c>
      <c r="F20">
        <f t="shared" si="0"/>
        <v>0.3</v>
      </c>
      <c r="G20" s="4">
        <v>3560</v>
      </c>
      <c r="I20" s="10" t="s">
        <v>65</v>
      </c>
    </row>
    <row r="21" spans="1:9">
      <c r="A21" s="1" t="s">
        <v>66</v>
      </c>
      <c r="B21" t="s">
        <v>14</v>
      </c>
      <c r="C21" t="s">
        <v>67</v>
      </c>
      <c r="D21">
        <v>2</v>
      </c>
      <c r="E21">
        <v>2.14</v>
      </c>
      <c r="F21">
        <f t="shared" si="0"/>
        <v>4.28</v>
      </c>
      <c r="G21" s="5">
        <v>81</v>
      </c>
      <c r="H21" t="s">
        <v>68</v>
      </c>
      <c r="I21" s="10" t="s">
        <v>69</v>
      </c>
    </row>
    <row r="22" spans="1:9">
      <c r="A22" s="1" t="s">
        <v>70</v>
      </c>
      <c r="B22" t="s">
        <v>14</v>
      </c>
      <c r="C22" t="s">
        <v>71</v>
      </c>
      <c r="D22">
        <v>2</v>
      </c>
      <c r="E22">
        <v>0.98</v>
      </c>
      <c r="F22">
        <f t="shared" si="0"/>
        <v>1.96</v>
      </c>
      <c r="G22" s="5">
        <v>24</v>
      </c>
      <c r="I22" s="10" t="s">
        <v>72</v>
      </c>
    </row>
    <row r="23" spans="1:9">
      <c r="A23" t="s">
        <v>73</v>
      </c>
      <c r="B23" s="8" t="s">
        <v>14</v>
      </c>
      <c r="C23" t="s">
        <v>74</v>
      </c>
      <c r="D23">
        <v>1</v>
      </c>
      <c r="E23" s="8">
        <v>4.8499999999999996</v>
      </c>
      <c r="F23">
        <f t="shared" si="0"/>
        <v>4.8499999999999996</v>
      </c>
      <c r="G23" s="9">
        <v>1426</v>
      </c>
      <c r="I23" s="11" t="s">
        <v>75</v>
      </c>
    </row>
    <row r="24" spans="1:9">
      <c r="A24" t="s">
        <v>76</v>
      </c>
      <c r="B24" s="8" t="s">
        <v>14</v>
      </c>
      <c r="C24" t="s">
        <v>74</v>
      </c>
      <c r="D24">
        <v>1</v>
      </c>
      <c r="E24" s="8">
        <v>4.8499999999999996</v>
      </c>
      <c r="F24">
        <f t="shared" si="0"/>
        <v>4.8499999999999996</v>
      </c>
      <c r="G24" s="4">
        <v>2968</v>
      </c>
      <c r="H24" t="s">
        <v>77</v>
      </c>
      <c r="I24" s="10" t="s">
        <v>78</v>
      </c>
    </row>
    <row r="25" spans="1:9">
      <c r="A25" t="s">
        <v>79</v>
      </c>
      <c r="B25" t="s">
        <v>14</v>
      </c>
      <c r="C25" t="s">
        <v>80</v>
      </c>
      <c r="D25">
        <v>1</v>
      </c>
      <c r="E25">
        <v>0.6</v>
      </c>
      <c r="F25">
        <f t="shared" si="0"/>
        <v>0.6</v>
      </c>
      <c r="G25" s="6">
        <v>84517</v>
      </c>
      <c r="H25" t="s">
        <v>81</v>
      </c>
      <c r="I25" s="10" t="s">
        <v>82</v>
      </c>
    </row>
    <row r="26" spans="1:9">
      <c r="A26" t="s">
        <v>83</v>
      </c>
      <c r="B26" t="s">
        <v>14</v>
      </c>
      <c r="C26" t="s">
        <v>84</v>
      </c>
      <c r="D26">
        <v>17</v>
      </c>
      <c r="E26">
        <v>0.20599999999999999</v>
      </c>
      <c r="F26">
        <f t="shared" si="0"/>
        <v>3.5019999999999998</v>
      </c>
      <c r="G26" s="4">
        <v>2324</v>
      </c>
      <c r="H26" t="s">
        <v>85</v>
      </c>
      <c r="I26" s="10" t="s">
        <v>86</v>
      </c>
    </row>
    <row r="27" spans="1:9">
      <c r="A27" t="s">
        <v>87</v>
      </c>
      <c r="B27" t="s">
        <v>14</v>
      </c>
      <c r="C27" t="s">
        <v>88</v>
      </c>
      <c r="D27">
        <v>16</v>
      </c>
      <c r="E27">
        <v>0.221</v>
      </c>
      <c r="F27">
        <f t="shared" si="0"/>
        <v>3.536</v>
      </c>
      <c r="G27" s="4">
        <v>70593</v>
      </c>
      <c r="H27" t="s">
        <v>89</v>
      </c>
      <c r="I27" s="10" t="s">
        <v>90</v>
      </c>
    </row>
    <row r="28" spans="1:9">
      <c r="A28" t="s">
        <v>91</v>
      </c>
      <c r="B28" t="s">
        <v>14</v>
      </c>
      <c r="C28" t="s">
        <v>92</v>
      </c>
      <c r="D28">
        <v>1</v>
      </c>
      <c r="E28">
        <v>0.09</v>
      </c>
      <c r="F28">
        <f t="shared" si="0"/>
        <v>0.09</v>
      </c>
      <c r="G28" s="5">
        <v>495</v>
      </c>
      <c r="H28" t="s">
        <v>93</v>
      </c>
      <c r="I28" s="10" t="s">
        <v>94</v>
      </c>
    </row>
    <row r="29" spans="1:9">
      <c r="A29" t="s">
        <v>95</v>
      </c>
      <c r="B29" t="s">
        <v>14</v>
      </c>
      <c r="C29" t="s">
        <v>96</v>
      </c>
      <c r="D29">
        <v>1</v>
      </c>
      <c r="E29">
        <v>0.17699999999999999</v>
      </c>
      <c r="F29">
        <f t="shared" si="0"/>
        <v>0.17699999999999999</v>
      </c>
      <c r="G29" s="6">
        <v>37770</v>
      </c>
      <c r="H29" t="s">
        <v>97</v>
      </c>
      <c r="I29" s="10" t="s">
        <v>98</v>
      </c>
    </row>
    <row r="30" spans="1:9">
      <c r="A30" t="s">
        <v>99</v>
      </c>
      <c r="B30" t="s">
        <v>14</v>
      </c>
      <c r="C30" t="s">
        <v>100</v>
      </c>
      <c r="D30">
        <v>16</v>
      </c>
      <c r="E30">
        <v>0.28100000000000003</v>
      </c>
      <c r="F30">
        <f t="shared" si="0"/>
        <v>4.4960000000000004</v>
      </c>
      <c r="G30" s="6">
        <v>16414</v>
      </c>
      <c r="H30" t="s">
        <v>101</v>
      </c>
      <c r="I30" s="10" t="s">
        <v>102</v>
      </c>
    </row>
    <row r="31" spans="1:9">
      <c r="A31" t="s">
        <v>103</v>
      </c>
      <c r="B31" t="s">
        <v>14</v>
      </c>
      <c r="C31" t="s">
        <v>104</v>
      </c>
      <c r="D31">
        <v>16</v>
      </c>
      <c r="E31">
        <v>0.104</v>
      </c>
      <c r="F31">
        <f t="shared" si="0"/>
        <v>1.6639999999999999</v>
      </c>
      <c r="G31" s="6">
        <v>8785</v>
      </c>
      <c r="H31" t="s">
        <v>105</v>
      </c>
      <c r="I31" s="10" t="s">
        <v>106</v>
      </c>
    </row>
    <row r="32" spans="1:9">
      <c r="A32" t="s">
        <v>107</v>
      </c>
      <c r="B32" t="s">
        <v>14</v>
      </c>
      <c r="C32" t="s">
        <v>108</v>
      </c>
      <c r="D32">
        <v>1</v>
      </c>
      <c r="E32">
        <v>0.1</v>
      </c>
      <c r="F32">
        <f t="shared" si="0"/>
        <v>0.1</v>
      </c>
      <c r="G32" s="6">
        <v>4965</v>
      </c>
      <c r="H32" t="s">
        <v>109</v>
      </c>
      <c r="I32" s="10" t="s">
        <v>110</v>
      </c>
    </row>
    <row r="33" spans="1:9">
      <c r="A33" t="s">
        <v>111</v>
      </c>
      <c r="B33" t="s">
        <v>112</v>
      </c>
      <c r="C33" t="s">
        <v>113</v>
      </c>
      <c r="D33">
        <v>1</v>
      </c>
      <c r="E33">
        <v>2.82</v>
      </c>
      <c r="F33">
        <f t="shared" si="0"/>
        <v>2.82</v>
      </c>
      <c r="G33" s="4">
        <v>1350</v>
      </c>
      <c r="H33" t="s">
        <v>114</v>
      </c>
      <c r="I33" s="10" t="s">
        <v>115</v>
      </c>
    </row>
    <row r="34" spans="1:9">
      <c r="A34" t="s">
        <v>116</v>
      </c>
      <c r="B34" t="s">
        <v>14</v>
      </c>
      <c r="C34" t="s">
        <v>113</v>
      </c>
      <c r="D34">
        <v>1</v>
      </c>
      <c r="E34">
        <v>0.93899999999999995</v>
      </c>
      <c r="F34">
        <f t="shared" si="0"/>
        <v>0.93899999999999995</v>
      </c>
      <c r="G34" s="6">
        <v>2704</v>
      </c>
      <c r="H34" t="s">
        <v>117</v>
      </c>
      <c r="I34" s="10" t="s">
        <v>118</v>
      </c>
    </row>
    <row r="35" spans="1:9">
      <c r="A35" s="1" t="s">
        <v>119</v>
      </c>
      <c r="B35" t="s">
        <v>14</v>
      </c>
      <c r="C35" t="s">
        <v>120</v>
      </c>
      <c r="D35">
        <v>21</v>
      </c>
      <c r="E35">
        <v>1.6659999999999999</v>
      </c>
      <c r="F35">
        <f t="shared" si="0"/>
        <v>34.985999999999997</v>
      </c>
      <c r="G35" s="5">
        <v>435</v>
      </c>
      <c r="H35" t="s">
        <v>121</v>
      </c>
      <c r="I35" s="10" t="s">
        <v>122</v>
      </c>
    </row>
    <row r="36" spans="1:9">
      <c r="A36" s="2">
        <v>5013</v>
      </c>
      <c r="B36" t="s">
        <v>14</v>
      </c>
      <c r="C36" t="s">
        <v>123</v>
      </c>
      <c r="D36">
        <v>36</v>
      </c>
      <c r="E36">
        <v>0.26700000000000002</v>
      </c>
      <c r="F36">
        <f t="shared" si="0"/>
        <v>9.6120000000000001</v>
      </c>
      <c r="G36" s="6">
        <v>19148</v>
      </c>
      <c r="H36" t="s">
        <v>124</v>
      </c>
      <c r="I36" s="10" t="s">
        <v>125</v>
      </c>
    </row>
    <row r="37" spans="1:9">
      <c r="A37" t="s">
        <v>126</v>
      </c>
      <c r="B37" t="s">
        <v>14</v>
      </c>
      <c r="C37" t="s">
        <v>127</v>
      </c>
      <c r="D37">
        <v>11</v>
      </c>
      <c r="E37">
        <v>1.0349999999999999</v>
      </c>
      <c r="F37">
        <f t="shared" si="0"/>
        <v>11.385</v>
      </c>
      <c r="G37" s="6">
        <v>5846</v>
      </c>
      <c r="H37" t="s">
        <v>128</v>
      </c>
      <c r="I37" s="10" t="s">
        <v>129</v>
      </c>
    </row>
    <row r="38" spans="1:9">
      <c r="A38" t="s">
        <v>130</v>
      </c>
      <c r="B38" t="s">
        <v>14</v>
      </c>
      <c r="C38" t="s">
        <v>34</v>
      </c>
      <c r="D38">
        <v>11</v>
      </c>
      <c r="E38" s="4">
        <v>2.5270000000000001</v>
      </c>
      <c r="F38">
        <f t="shared" si="0"/>
        <v>27.797000000000001</v>
      </c>
      <c r="G38" s="6">
        <v>3288</v>
      </c>
      <c r="H38" t="s">
        <v>131</v>
      </c>
      <c r="I38" s="10" t="s">
        <v>132</v>
      </c>
    </row>
  </sheetData>
  <hyperlinks>
    <hyperlink ref="I11" r:id="rId1" xr:uid="{F84DE15B-5224-4433-9051-B1E404DE9B87}"/>
    <hyperlink ref="I12" r:id="rId2" xr:uid="{28735B54-5DC0-4CF5-BD59-474F9A8ADBEA}"/>
    <hyperlink ref="I10" r:id="rId3" xr:uid="{8E6243CD-5112-4054-BECA-0631BE2232A2}"/>
    <hyperlink ref="I9" r:id="rId4" xr:uid="{DD635B81-7FA3-4D03-978C-4A89AD387633}"/>
    <hyperlink ref="I8" r:id="rId5" xr:uid="{9A98B3C6-631D-4990-A970-030D86A8B54A}"/>
    <hyperlink ref="I7" r:id="rId6" xr:uid="{87770C7F-C2BF-4D11-8F28-E4748B5798E2}"/>
    <hyperlink ref="I14" r:id="rId7" xr:uid="{D8A37E70-69B6-4D70-B733-E5FB6D93FE0C}"/>
    <hyperlink ref="I15" r:id="rId8" xr:uid="{6A806CD7-C702-48EC-A681-B2E0944892E0}"/>
    <hyperlink ref="I16" r:id="rId9" xr:uid="{97E1EB56-3876-4A35-9109-63C0A426FF53}"/>
    <hyperlink ref="I17" r:id="rId10" xr:uid="{51562D52-ABCA-4757-95A5-67BD66F225EC}"/>
    <hyperlink ref="I18" r:id="rId11" xr:uid="{D0E97B49-696B-486D-8362-6B9B270EB902}"/>
    <hyperlink ref="I19" r:id="rId12" xr:uid="{505CDB00-4082-44E8-894B-563F7B70F2BE}"/>
    <hyperlink ref="I20" r:id="rId13" xr:uid="{14D33BCA-CC6A-45C8-A18A-7B2B8C1B0AD7}"/>
    <hyperlink ref="I21" r:id="rId14" xr:uid="{602E6897-C2CB-4E71-9500-55300A091D70}"/>
    <hyperlink ref="I22" r:id="rId15" xr:uid="{99D153C9-7DBE-4E09-B36B-9BC1B8054BC6}"/>
    <hyperlink ref="I23" r:id="rId16" xr:uid="{ACCD84FA-E1F0-47B0-801F-4C9ED09E2DE4}"/>
    <hyperlink ref="I24" r:id="rId17" xr:uid="{E4B8E961-E8A2-4AC4-B18E-A8310776E360}"/>
    <hyperlink ref="I25" r:id="rId18" xr:uid="{C85A8CA9-7397-47F6-8B9B-E83C98CC2B61}"/>
    <hyperlink ref="I26" r:id="rId19" xr:uid="{54BCC47C-B29D-4AF3-8FD0-7902099984FA}"/>
    <hyperlink ref="I27" r:id="rId20" xr:uid="{875A7F8B-6C56-416E-95E2-1DA0FA75EEBE}"/>
    <hyperlink ref="I28" r:id="rId21" xr:uid="{1FF1CE7E-653A-4F1C-9E78-7ABA3F1BC606}"/>
    <hyperlink ref="I29" r:id="rId22" xr:uid="{F6C0226C-4604-42D3-80EE-465DA4FA2B40}"/>
    <hyperlink ref="I30" r:id="rId23" xr:uid="{4A8E40BC-A518-47CD-BA18-70B2FF1D70DB}"/>
    <hyperlink ref="I31" r:id="rId24" xr:uid="{9EBA0560-8980-4B67-9E59-2C2DF35C86DE}"/>
    <hyperlink ref="I32" r:id="rId25" xr:uid="{76B673DD-3AF6-4754-BC82-44D05F7483B6}"/>
    <hyperlink ref="I33" r:id="rId26" xr:uid="{30EEDD18-F6C7-4CFE-85FD-50955150F261}"/>
    <hyperlink ref="I34" r:id="rId27" xr:uid="{60E8F2C1-CCB8-4ADA-82C3-B3ED132D407D}"/>
    <hyperlink ref="I36" r:id="rId28" xr:uid="{8D853B57-A6B6-4B0C-AE98-E03EB78D6447}"/>
    <hyperlink ref="I37" r:id="rId29" xr:uid="{8D05B981-5280-4A4F-A639-5FE65F04D4B9}"/>
    <hyperlink ref="I38" r:id="rId30" xr:uid="{DF7BC4ED-0E9E-4D43-80AE-EAF69DF38440}"/>
  </hyperlinks>
  <pageMargins left="0.7" right="0.7" top="0.75" bottom="0.75" header="0.3" footer="0.3"/>
  <pageSetup paperSize="9" orientation="portrait" r:id="rId3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010B3F84DC554786C4B168019A407E" ma:contentTypeVersion="17" ma:contentTypeDescription="Opret et nyt dokument." ma:contentTypeScope="" ma:versionID="b8eac1705c478e626278e93d91612e7c">
  <xsd:schema xmlns:xsd="http://www.w3.org/2001/XMLSchema" xmlns:xs="http://www.w3.org/2001/XMLSchema" xmlns:p="http://schemas.microsoft.com/office/2006/metadata/properties" xmlns:ns2="5420c23f-d262-47a6-b4e1-d66a2c1a0bf2" xmlns:ns3="d5f01cb8-7773-4a0f-9103-d0c81ba92599" targetNamespace="http://schemas.microsoft.com/office/2006/metadata/properties" ma:root="true" ma:fieldsID="d33cae2c79bb7ffeaa12e8e6a6e8c4fc" ns2:_="" ns3:_="">
    <xsd:import namespace="5420c23f-d262-47a6-b4e1-d66a2c1a0bf2"/>
    <xsd:import namespace="d5f01cb8-7773-4a0f-9103-d0c81ba92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20c23f-d262-47a6-b4e1-d66a2c1a0b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01cb8-7773-4a0f-9103-d0c81ba9259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a6ddb18-014d-4d10-bd3e-eb19a33ca63e}" ma:internalName="TaxCatchAll" ma:showField="CatchAllData" ma:web="d5f01cb8-7773-4a0f-9103-d0c81ba925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f01cb8-7773-4a0f-9103-d0c81ba92599" xsi:nil="true"/>
    <lcf76f155ced4ddcb4097134ff3c332f xmlns="5420c23f-d262-47a6-b4e1-d66a2c1a0bf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0F2C89-EF04-402F-9DDF-A0632A2E2EE0}"/>
</file>

<file path=customXml/itemProps2.xml><?xml version="1.0" encoding="utf-8"?>
<ds:datastoreItem xmlns:ds="http://schemas.openxmlformats.org/officeDocument/2006/customXml" ds:itemID="{5460B9D6-251D-4542-B0EA-D3805C078E76}"/>
</file>

<file path=customXml/itemProps3.xml><?xml version="1.0" encoding="utf-8"?>
<ds:datastoreItem xmlns:ds="http://schemas.openxmlformats.org/officeDocument/2006/customXml" ds:itemID="{17BB8403-7025-41D8-94BD-C73C04D483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Hansen</dc:creator>
  <cp:keywords/>
  <dc:description/>
  <cp:lastModifiedBy>Victor Alexander Hansen</cp:lastModifiedBy>
  <cp:revision/>
  <dcterms:created xsi:type="dcterms:W3CDTF">2023-08-25T07:56:31Z</dcterms:created>
  <dcterms:modified xsi:type="dcterms:W3CDTF">2024-06-18T16:00:28Z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0x010100BC010B3F84DC554786C4B168019A407E</vt:lpwstr>
  </property>
</Properties>
</file>