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85" windowHeight="13140"/>
  </bookViews>
  <sheets>
    <sheet name="五率" sheetId="1" r:id="rId1"/>
    <sheet name="YZB0102资产负债表CHN" sheetId="2" r:id="rId2"/>
    <sheet name="YGL0083企业财务信息补充指标表CHN" sheetId="3" r:id="rId3"/>
    <sheet name="YZB0003现金流量表CHN" sheetId="4" r:id="rId4"/>
    <sheet name="YZB0002利润表CHN" sheetId="5" r:id="rId5"/>
    <sheet name="YGL0106应上交应弥补款项情况表" sheetId="6" r:id="rId6"/>
    <sheet name="待办-七项费用" sheetId="7" r:id="rId7"/>
  </sheets>
  <calcPr calcId="144525"/>
</workbook>
</file>

<file path=xl/comments1.xml><?xml version="1.0" encoding="utf-8"?>
<comments xmlns="http://schemas.openxmlformats.org/spreadsheetml/2006/main">
  <authors>
    <author>admin1</author>
  </authors>
  <commentList>
    <comment ref="C7" authorId="0">
      <text>
        <r>
          <rPr>
            <b/>
            <sz val="9"/>
            <rFont val="宋体"/>
            <charset val="134"/>
          </rPr>
          <t>admin1:</t>
        </r>
        <r>
          <rPr>
            <sz val="9"/>
            <rFont val="宋体"/>
            <charset val="134"/>
          </rPr>
          <t xml:space="preserve">
如果去105就要*10000</t>
        </r>
      </text>
    </comment>
    <comment ref="C13" authorId="0">
      <text>
        <r>
          <rPr>
            <b/>
            <sz val="9"/>
            <rFont val="宋体"/>
            <charset val="134"/>
          </rPr>
          <t>admin1:</t>
        </r>
        <r>
          <rPr>
            <sz val="9"/>
            <rFont val="宋体"/>
            <charset val="134"/>
          </rPr>
          <t xml:space="preserve">
如果取105要*10000</t>
        </r>
      </text>
    </comment>
    <comment ref="C25" authorId="0">
      <text>
        <r>
          <rPr>
            <b/>
            <sz val="9"/>
            <rFont val="宋体"/>
            <charset val="134"/>
          </rPr>
          <t>admin1:</t>
        </r>
        <r>
          <rPr>
            <sz val="9"/>
            <rFont val="宋体"/>
            <charset val="134"/>
          </rPr>
          <t xml:space="preserve">
如果取105*10000</t>
        </r>
      </text>
    </comment>
  </commentList>
</comments>
</file>

<file path=xl/sharedStrings.xml><?xml version="1.0" encoding="utf-8"?>
<sst xmlns="http://schemas.openxmlformats.org/spreadsheetml/2006/main" count="941" uniqueCount="655">
  <si>
    <t>“五率”计算表</t>
  </si>
  <si>
    <t>项目</t>
  </si>
  <si>
    <t>行次</t>
  </si>
  <si>
    <t>2024年1-10月计算公式</t>
  </si>
  <si>
    <t>利润总额_剔除</t>
  </si>
  <si>
    <t>负债总额</t>
  </si>
  <si>
    <t>负债总额_剔除</t>
  </si>
  <si>
    <t>资产总额</t>
  </si>
  <si>
    <t>资产总额_剔除</t>
  </si>
  <si>
    <t>资产负债率</t>
  </si>
  <si>
    <t>科技支出_剔除</t>
  </si>
  <si>
    <t>净利润</t>
  </si>
  <si>
    <t>营业总收入_剔除</t>
  </si>
  <si>
    <t>期初所有者权益</t>
  </si>
  <si>
    <t>净利润_剔除</t>
  </si>
  <si>
    <t>期末所有者权益</t>
  </si>
  <si>
    <t>期初所有者权益_剔除</t>
  </si>
  <si>
    <t>平均所有者权益</t>
  </si>
  <si>
    <t>期末所者权益_剔除</t>
  </si>
  <si>
    <t>净资产收益率</t>
  </si>
  <si>
    <t>经营活动现金流量_剔除</t>
  </si>
  <si>
    <t>经营现金净流量</t>
  </si>
  <si>
    <t>劳动生产总值_剔除</t>
  </si>
  <si>
    <t>营业收入</t>
  </si>
  <si>
    <t>平均职工人数_剔除</t>
  </si>
  <si>
    <t>营业现金比率</t>
  </si>
  <si>
    <t>商品煤总收入_剔除</t>
  </si>
  <si>
    <t>应付职工薪酬（含劳务派遣）</t>
  </si>
  <si>
    <t>取YZB0007-D7列</t>
  </si>
  <si>
    <t>自产煤收入_剔除</t>
  </si>
  <si>
    <t>营业利润</t>
  </si>
  <si>
    <t>外购煤收入_剔除</t>
  </si>
  <si>
    <t>应交税费总额</t>
  </si>
  <si>
    <t>自产煤利润_剔除</t>
  </si>
  <si>
    <t>折旧</t>
  </si>
  <si>
    <t>外购煤利润_剔除</t>
  </si>
  <si>
    <t>企业所得税</t>
  </si>
  <si>
    <t>自产煤吨煤利润_剔除</t>
  </si>
  <si>
    <t>个人所得税</t>
  </si>
  <si>
    <t>外购煤吨煤利润_剔除</t>
  </si>
  <si>
    <t>全员劳动生产总值</t>
  </si>
  <si>
    <t>完全成本_剔除</t>
  </si>
  <si>
    <t>全年平均职工人数</t>
  </si>
  <si>
    <t>变动成本_剔除</t>
  </si>
  <si>
    <t>全员劳动生产率</t>
  </si>
  <si>
    <t>固定成本_剔除</t>
  </si>
  <si>
    <t>研发投入强度</t>
  </si>
  <si>
    <t>可控成本_剔除</t>
  </si>
  <si>
    <t>不可控成本_剔除</t>
  </si>
  <si>
    <t>人工成本_剔除</t>
  </si>
  <si>
    <t>材料_剔除</t>
  </si>
  <si>
    <t>电力_剔除</t>
  </si>
  <si>
    <t>修理费_剔除</t>
  </si>
  <si>
    <t>剥离费_剔除</t>
  </si>
  <si>
    <t>矿务工程费_剔除</t>
  </si>
  <si>
    <t>搬家倒面费_剔除</t>
  </si>
  <si>
    <t>洗选加工费_剔除</t>
  </si>
  <si>
    <t>管理费_剔除</t>
  </si>
  <si>
    <t>资产负债率_剔除</t>
  </si>
  <si>
    <t>研发投入强度_剔除</t>
  </si>
  <si>
    <t>净资产收益率_剔除</t>
  </si>
  <si>
    <t>营业现金比率_剔除</t>
  </si>
  <si>
    <t>全员劳动生产率_剔除</t>
  </si>
  <si>
    <t>完全成本_单位_剔除</t>
  </si>
  <si>
    <t>变动成本_单位_剔除</t>
  </si>
  <si>
    <t>固定成本_单位_剔除</t>
  </si>
  <si>
    <t>可控成本_单位_剔除</t>
  </si>
  <si>
    <t>不可控成本_单位_剔除</t>
  </si>
  <si>
    <t>人工成本_单位_剔除</t>
  </si>
  <si>
    <t>材料_单位_剔除</t>
  </si>
  <si>
    <t>电力_单位_剔除</t>
  </si>
  <si>
    <t>修理费_单位_剔除</t>
  </si>
  <si>
    <t>剥离费_单位_剔除</t>
  </si>
  <si>
    <t>矿务工程费_单位_剔除</t>
  </si>
  <si>
    <t>搬家倒面费_单位_剔除</t>
  </si>
  <si>
    <t>洗选加工费_单位_剔除</t>
  </si>
  <si>
    <t>管理费_单位_剔除</t>
  </si>
  <si>
    <t>洗选修理费_单位_剔除</t>
  </si>
  <si>
    <t xml:space="preserve">             资产负债表</t>
  </si>
  <si>
    <t>编制单位:国能包头能源有限责任公司合并组</t>
  </si>
  <si>
    <t>2024年10月</t>
  </si>
  <si>
    <t>金额单位：元</t>
  </si>
  <si>
    <t>资            产</t>
  </si>
  <si>
    <t>期末余额</t>
  </si>
  <si>
    <t>上年同期数</t>
  </si>
  <si>
    <t>年初余额</t>
  </si>
  <si>
    <t>负债和所有者权益（或股东权益）</t>
  </si>
  <si>
    <t>流动资产：</t>
  </si>
  <si>
    <t>1</t>
  </si>
  <si>
    <t>--</t>
  </si>
  <si>
    <t>剔除数据列</t>
  </si>
  <si>
    <t>剔除结果</t>
  </si>
  <si>
    <t>流动负债：</t>
  </si>
  <si>
    <t>79</t>
  </si>
  <si>
    <t xml:space="preserve">  货币资金</t>
  </si>
  <si>
    <t>2</t>
  </si>
  <si>
    <t xml:space="preserve">  短期借款</t>
  </si>
  <si>
    <t>80</t>
  </si>
  <si>
    <r>
      <rPr>
        <sz val="11"/>
        <color rgb="FF33CCCC"/>
        <rFont val="宋体"/>
        <charset val="134"/>
      </rPr>
      <t>△</t>
    </r>
    <r>
      <rPr>
        <sz val="11"/>
        <color rgb="FF333333"/>
        <rFont val="宋体"/>
        <charset val="134"/>
      </rPr>
      <t>结算备付金</t>
    </r>
  </si>
  <si>
    <t>3</t>
  </si>
  <si>
    <r>
      <rPr>
        <sz val="11"/>
        <color rgb="FF33CCCC"/>
        <rFont val="宋体"/>
        <charset val="134"/>
      </rPr>
      <t>△</t>
    </r>
    <r>
      <rPr>
        <sz val="11"/>
        <color rgb="FF333333"/>
        <rFont val="宋体"/>
        <charset val="134"/>
      </rPr>
      <t>向中央银行借款</t>
    </r>
  </si>
  <si>
    <t>81</t>
  </si>
  <si>
    <r>
      <rPr>
        <sz val="11"/>
        <color rgb="FF33CCCC"/>
        <rFont val="宋体"/>
        <charset val="134"/>
      </rPr>
      <t>△</t>
    </r>
    <r>
      <rPr>
        <sz val="11"/>
        <color rgb="FF333333"/>
        <rFont val="宋体"/>
        <charset val="134"/>
      </rPr>
      <t>拆出资金</t>
    </r>
  </si>
  <si>
    <t>4</t>
  </si>
  <si>
    <r>
      <rPr>
        <sz val="11"/>
        <color rgb="FF33CCCC"/>
        <rFont val="宋体"/>
        <charset val="134"/>
      </rPr>
      <t>△</t>
    </r>
    <r>
      <rPr>
        <sz val="11"/>
        <color rgb="FF333333"/>
        <rFont val="宋体"/>
        <charset val="134"/>
      </rPr>
      <t>拆入资金</t>
    </r>
  </si>
  <si>
    <t>82</t>
  </si>
  <si>
    <r>
      <rPr>
        <sz val="11"/>
        <color rgb="FFFF0000"/>
        <rFont val="宋体"/>
        <charset val="134"/>
      </rPr>
      <t>☆</t>
    </r>
    <r>
      <rPr>
        <sz val="11"/>
        <color rgb="FF333333"/>
        <rFont val="宋体"/>
        <charset val="134"/>
      </rPr>
      <t>交易性金融资产</t>
    </r>
  </si>
  <si>
    <t>5</t>
  </si>
  <si>
    <r>
      <rPr>
        <sz val="11"/>
        <color rgb="FFFF0000"/>
        <rFont val="宋体"/>
        <charset val="134"/>
      </rPr>
      <t>☆</t>
    </r>
    <r>
      <rPr>
        <sz val="11"/>
        <color rgb="FF333333"/>
        <rFont val="宋体"/>
        <charset val="134"/>
      </rPr>
      <t>交易性金融负债</t>
    </r>
  </si>
  <si>
    <t>83</t>
  </si>
  <si>
    <t xml:space="preserve">  以公允价值计量且其变动计入当期损益的金融资产</t>
  </si>
  <si>
    <t>6</t>
  </si>
  <si>
    <t xml:space="preserve">  以公允价值计量且其变动计入当期损益的金融负债</t>
  </si>
  <si>
    <t>84</t>
  </si>
  <si>
    <t xml:space="preserve">  衍生金融资产</t>
  </si>
  <si>
    <t>7</t>
  </si>
  <si>
    <t xml:space="preserve">  衍生金融负债</t>
  </si>
  <si>
    <t>85</t>
  </si>
  <si>
    <t xml:space="preserve">  应收票据</t>
  </si>
  <si>
    <t>8</t>
  </si>
  <si>
    <t xml:space="preserve">  应付票据</t>
  </si>
  <si>
    <t>86</t>
  </si>
  <si>
    <t xml:space="preserve">  应收账款</t>
  </si>
  <si>
    <t>9</t>
  </si>
  <si>
    <t xml:space="preserve">  应付账款</t>
  </si>
  <si>
    <t>87</t>
  </si>
  <si>
    <t xml:space="preserve">      其中：应收电费</t>
  </si>
  <si>
    <t>10</t>
  </si>
  <si>
    <t xml:space="preserve">  预收款项</t>
  </si>
  <si>
    <t>88</t>
  </si>
  <si>
    <t xml:space="preserve">               其中：新能源价格补贴</t>
  </si>
  <si>
    <t>11</t>
  </si>
  <si>
    <r>
      <rPr>
        <sz val="11"/>
        <color rgb="FFFF0000"/>
        <rFont val="宋体"/>
        <charset val="134"/>
      </rPr>
      <t>☆</t>
    </r>
    <r>
      <rPr>
        <sz val="11"/>
        <color rgb="FF333333"/>
        <rFont val="宋体"/>
        <charset val="134"/>
      </rPr>
      <t>合同负债</t>
    </r>
  </si>
  <si>
    <t>89</t>
  </si>
  <si>
    <t xml:space="preserve">            应收热费</t>
  </si>
  <si>
    <t>12</t>
  </si>
  <si>
    <r>
      <rPr>
        <sz val="11"/>
        <color rgb="FF33CCCC"/>
        <rFont val="宋体"/>
        <charset val="134"/>
      </rPr>
      <t>△</t>
    </r>
    <r>
      <rPr>
        <sz val="11"/>
        <color rgb="FF333333"/>
        <rFont val="宋体"/>
        <charset val="134"/>
      </rPr>
      <t>卖出回购金融资产款</t>
    </r>
  </si>
  <si>
    <t>90</t>
  </si>
  <si>
    <t xml:space="preserve">            应收煤款</t>
  </si>
  <si>
    <t>13</t>
  </si>
  <si>
    <r>
      <rPr>
        <sz val="11"/>
        <color rgb="FF33CCCC"/>
        <rFont val="宋体"/>
        <charset val="134"/>
      </rPr>
      <t>△</t>
    </r>
    <r>
      <rPr>
        <sz val="11"/>
        <color rgb="FF333333"/>
        <rFont val="宋体"/>
        <charset val="134"/>
      </rPr>
      <t>吸收存款及同业存放</t>
    </r>
  </si>
  <si>
    <t>91</t>
  </si>
  <si>
    <t xml:space="preserve">      减：坏账准备</t>
  </si>
  <si>
    <t>14</t>
  </si>
  <si>
    <r>
      <rPr>
        <sz val="11"/>
        <color rgb="FF33CCCC"/>
        <rFont val="宋体"/>
        <charset val="134"/>
      </rPr>
      <t>△</t>
    </r>
    <r>
      <rPr>
        <sz val="11"/>
        <color rgb="FF333333"/>
        <rFont val="宋体"/>
        <charset val="134"/>
      </rPr>
      <t>代理买卖证券款</t>
    </r>
  </si>
  <si>
    <t>92</t>
  </si>
  <si>
    <t xml:space="preserve">  应收账款净额</t>
  </si>
  <si>
    <t>15</t>
  </si>
  <si>
    <r>
      <rPr>
        <sz val="11"/>
        <color rgb="FF33CCCC"/>
        <rFont val="宋体"/>
        <charset val="134"/>
      </rPr>
      <t>△</t>
    </r>
    <r>
      <rPr>
        <sz val="11"/>
        <color rgb="FF333333"/>
        <rFont val="宋体"/>
        <charset val="134"/>
      </rPr>
      <t>代理承销证券款</t>
    </r>
  </si>
  <si>
    <t>93</t>
  </si>
  <si>
    <t>☆应收款项融资</t>
  </si>
  <si>
    <t>16</t>
  </si>
  <si>
    <t xml:space="preserve">  应付职工薪酬</t>
  </si>
  <si>
    <t>94</t>
  </si>
  <si>
    <t xml:space="preserve">  预付款项  </t>
  </si>
  <si>
    <t>17</t>
  </si>
  <si>
    <t xml:space="preserve">        其中：应付工资</t>
  </si>
  <si>
    <t>95</t>
  </si>
  <si>
    <r>
      <rPr>
        <sz val="11"/>
        <color rgb="FF33CCCC"/>
        <rFont val="宋体"/>
        <charset val="134"/>
      </rPr>
      <t>△</t>
    </r>
    <r>
      <rPr>
        <sz val="11"/>
        <color rgb="FF333333"/>
        <rFont val="宋体"/>
        <charset val="134"/>
      </rPr>
      <t>应收保费</t>
    </r>
  </si>
  <si>
    <t>18</t>
  </si>
  <si>
    <t xml:space="preserve">              应付福利费</t>
  </si>
  <si>
    <t>96</t>
  </si>
  <si>
    <r>
      <rPr>
        <sz val="11"/>
        <color rgb="FF33CCCC"/>
        <rFont val="宋体"/>
        <charset val="134"/>
      </rPr>
      <t>△</t>
    </r>
    <r>
      <rPr>
        <sz val="11"/>
        <color rgb="FF333333"/>
        <rFont val="宋体"/>
        <charset val="134"/>
      </rPr>
      <t>应收分保账款</t>
    </r>
  </si>
  <si>
    <t>19</t>
  </si>
  <si>
    <t xml:space="preserve">                 #其中：职工奖励及福利基金</t>
  </si>
  <si>
    <t>97</t>
  </si>
  <si>
    <r>
      <rPr>
        <sz val="11"/>
        <color rgb="FF33CCCC"/>
        <rFont val="宋体"/>
        <charset val="134"/>
      </rPr>
      <t>△</t>
    </r>
    <r>
      <rPr>
        <sz val="11"/>
        <color rgb="FF333333"/>
        <rFont val="宋体"/>
        <charset val="134"/>
      </rPr>
      <t>应收分保合同准备金</t>
    </r>
  </si>
  <si>
    <t>20</t>
  </si>
  <si>
    <t xml:space="preserve">  应交税费</t>
  </si>
  <si>
    <t>98</t>
  </si>
  <si>
    <t xml:space="preserve">  应收利息</t>
  </si>
  <si>
    <t>21</t>
  </si>
  <si>
    <t xml:space="preserve">      其中：应交税金</t>
  </si>
  <si>
    <t>99</t>
  </si>
  <si>
    <t xml:space="preserve">  应收股利</t>
  </si>
  <si>
    <t>22</t>
  </si>
  <si>
    <t xml:space="preserve">  应付利息</t>
  </si>
  <si>
    <t>100</t>
  </si>
  <si>
    <t xml:space="preserve">  其他应收款</t>
  </si>
  <si>
    <t>23</t>
  </si>
  <si>
    <t xml:space="preserve">  应付股利</t>
  </si>
  <si>
    <t>101</t>
  </si>
  <si>
    <t>24</t>
  </si>
  <si>
    <t xml:space="preserve">  其他应付款</t>
  </si>
  <si>
    <t>102</t>
  </si>
  <si>
    <t xml:space="preserve">  其他应收款净额</t>
  </si>
  <si>
    <t>25</t>
  </si>
  <si>
    <r>
      <rPr>
        <sz val="11"/>
        <color rgb="FF33CCCC"/>
        <rFont val="宋体"/>
        <charset val="134"/>
      </rPr>
      <t>△</t>
    </r>
    <r>
      <rPr>
        <sz val="11"/>
        <color rgb="FF333333"/>
        <rFont val="宋体"/>
        <charset val="134"/>
      </rPr>
      <t>应付手续费及佣金</t>
    </r>
  </si>
  <si>
    <t>103</t>
  </si>
  <si>
    <r>
      <rPr>
        <sz val="11"/>
        <color rgb="FF33CCCC"/>
        <rFont val="宋体"/>
        <charset val="134"/>
      </rPr>
      <t>△</t>
    </r>
    <r>
      <rPr>
        <sz val="11"/>
        <color rgb="FF333333"/>
        <rFont val="宋体"/>
        <charset val="134"/>
      </rPr>
      <t>买入返售金融资产</t>
    </r>
  </si>
  <si>
    <t>26</t>
  </si>
  <si>
    <r>
      <rPr>
        <sz val="11"/>
        <color rgb="FF33CCCC"/>
        <rFont val="宋体"/>
        <charset val="134"/>
      </rPr>
      <t>△</t>
    </r>
    <r>
      <rPr>
        <sz val="11"/>
        <color rgb="FF333333"/>
        <rFont val="宋体"/>
        <charset val="134"/>
      </rPr>
      <t>应付分保账款</t>
    </r>
  </si>
  <si>
    <t>104</t>
  </si>
  <si>
    <t xml:space="preserve">  存货</t>
  </si>
  <si>
    <t>27</t>
  </si>
  <si>
    <t xml:space="preserve">  内部往来</t>
  </si>
  <si>
    <t>105</t>
  </si>
  <si>
    <t xml:space="preserve">      其中：原材料</t>
  </si>
  <si>
    <t>28</t>
  </si>
  <si>
    <t xml:space="preserve">  持有待售负债</t>
  </si>
  <si>
    <t>106</t>
  </si>
  <si>
    <t xml:space="preserve">          其中：燃料</t>
  </si>
  <si>
    <t>29</t>
  </si>
  <si>
    <t xml:space="preserve">  一年内到期的非流动负债</t>
  </si>
  <si>
    <t>107</t>
  </si>
  <si>
    <t xml:space="preserve">      库存商品(产成品)</t>
  </si>
  <si>
    <t>30</t>
  </si>
  <si>
    <t xml:space="preserve">  其他流动负债</t>
  </si>
  <si>
    <t>108</t>
  </si>
  <si>
    <t xml:space="preserve">          其中：煤炭</t>
  </si>
  <si>
    <t>31</t>
  </si>
  <si>
    <t>流动负债合计</t>
  </si>
  <si>
    <t>109</t>
  </si>
  <si>
    <t xml:space="preserve">      工程施工</t>
  </si>
  <si>
    <t>32</t>
  </si>
  <si>
    <t>非流动负债：</t>
  </si>
  <si>
    <t>110</t>
  </si>
  <si>
    <r>
      <rPr>
        <sz val="11"/>
        <color rgb="FFFF0000"/>
        <rFont val="宋体"/>
        <charset val="134"/>
      </rPr>
      <t>☆</t>
    </r>
    <r>
      <rPr>
        <sz val="11"/>
        <color rgb="FF333333"/>
        <rFont val="宋体"/>
        <charset val="134"/>
      </rPr>
      <t>合同资产</t>
    </r>
  </si>
  <si>
    <t>33</t>
  </si>
  <si>
    <r>
      <rPr>
        <sz val="11"/>
        <color rgb="FF33CCCC"/>
        <rFont val="宋体"/>
        <charset val="134"/>
      </rPr>
      <t>△</t>
    </r>
    <r>
      <rPr>
        <sz val="11"/>
        <color rgb="FF333333"/>
        <rFont val="宋体"/>
        <charset val="134"/>
      </rPr>
      <t>保险合同准备金</t>
    </r>
  </si>
  <si>
    <t>111</t>
  </si>
  <si>
    <t xml:space="preserve">  持有待售资产</t>
  </si>
  <si>
    <t>34</t>
  </si>
  <si>
    <t xml:space="preserve">   长期借款</t>
  </si>
  <si>
    <t>112</t>
  </si>
  <si>
    <t xml:space="preserve">  一年内到期的非流动资产</t>
  </si>
  <si>
    <t>35</t>
  </si>
  <si>
    <t xml:space="preserve">   应付债券</t>
  </si>
  <si>
    <t>113</t>
  </si>
  <si>
    <t xml:space="preserve">  其他流动资产</t>
  </si>
  <si>
    <t>36</t>
  </si>
  <si>
    <t xml:space="preserve">    其中：优先股</t>
  </si>
  <si>
    <t>114</t>
  </si>
  <si>
    <t>流动资产合计</t>
  </si>
  <si>
    <t>37</t>
  </si>
  <si>
    <t xml:space="preserve">          永续债</t>
  </si>
  <si>
    <t>115</t>
  </si>
  <si>
    <t>非流动资产：</t>
  </si>
  <si>
    <t>38</t>
  </si>
  <si>
    <r>
      <rPr>
        <sz val="11"/>
        <color rgb="FFFF0000"/>
        <rFont val="宋体"/>
        <charset val="134"/>
      </rPr>
      <t>☆</t>
    </r>
    <r>
      <rPr>
        <sz val="11"/>
        <color rgb="FF199DB4"/>
        <rFont val="宋体"/>
        <charset val="134"/>
      </rPr>
      <t>租赁负债</t>
    </r>
  </si>
  <si>
    <t>116</t>
  </si>
  <si>
    <r>
      <rPr>
        <sz val="11"/>
        <color rgb="FF33CCCC"/>
        <rFont val="宋体"/>
        <charset val="134"/>
      </rPr>
      <t>△</t>
    </r>
    <r>
      <rPr>
        <sz val="11"/>
        <color rgb="FF333333"/>
        <rFont val="宋体"/>
        <charset val="134"/>
      </rPr>
      <t>发放贷款及垫款</t>
    </r>
  </si>
  <si>
    <t>39</t>
  </si>
  <si>
    <t xml:space="preserve">  长期应付款</t>
  </si>
  <si>
    <t>117</t>
  </si>
  <si>
    <r>
      <rPr>
        <sz val="11"/>
        <color rgb="FFFF0000"/>
        <rFont val="宋体"/>
        <charset val="134"/>
      </rPr>
      <t>☆</t>
    </r>
    <r>
      <rPr>
        <sz val="11"/>
        <color rgb="FF333333"/>
        <rFont val="宋体"/>
        <charset val="134"/>
      </rPr>
      <t>债权投资</t>
    </r>
  </si>
  <si>
    <t>40</t>
  </si>
  <si>
    <t xml:space="preserve">  长期应付职工薪酬</t>
  </si>
  <si>
    <t>118</t>
  </si>
  <si>
    <t xml:space="preserve">  可供出售金融资产</t>
  </si>
  <si>
    <t>41</t>
  </si>
  <si>
    <t xml:space="preserve">  专项应付款</t>
  </si>
  <si>
    <t>119</t>
  </si>
  <si>
    <r>
      <rPr>
        <sz val="11"/>
        <color rgb="FFFF0000"/>
        <rFont val="宋体"/>
        <charset val="134"/>
      </rPr>
      <t>☆</t>
    </r>
    <r>
      <rPr>
        <sz val="11"/>
        <color rgb="FF333333"/>
        <rFont val="宋体"/>
        <charset val="134"/>
      </rPr>
      <t>其他债权投资</t>
    </r>
  </si>
  <si>
    <t>42</t>
  </si>
  <si>
    <t xml:space="preserve">  预计负债</t>
  </si>
  <si>
    <t>120</t>
  </si>
  <si>
    <t xml:space="preserve">  持有至到期投资</t>
  </si>
  <si>
    <t>43</t>
  </si>
  <si>
    <t xml:space="preserve">  递延收益</t>
  </si>
  <si>
    <t>121</t>
  </si>
  <si>
    <t xml:space="preserve">  长期应收款</t>
  </si>
  <si>
    <t>44</t>
  </si>
  <si>
    <t xml:space="preserve">  递延所得税负债</t>
  </si>
  <si>
    <t>122</t>
  </si>
  <si>
    <t xml:space="preserve">  长期股权投资</t>
  </si>
  <si>
    <t>45</t>
  </si>
  <si>
    <t xml:space="preserve">  其他非流动负债</t>
  </si>
  <si>
    <t>123</t>
  </si>
  <si>
    <r>
      <rPr>
        <sz val="11"/>
        <color rgb="FFFF0000"/>
        <rFont val="宋体"/>
        <charset val="134"/>
      </rPr>
      <t>☆</t>
    </r>
    <r>
      <rPr>
        <sz val="11"/>
        <color rgb="FF333333"/>
        <rFont val="宋体"/>
        <charset val="134"/>
      </rPr>
      <t>其他权益工具投资</t>
    </r>
  </si>
  <si>
    <t>46</t>
  </si>
  <si>
    <t xml:space="preserve">      其中：特准储备基金</t>
  </si>
  <si>
    <t>124</t>
  </si>
  <si>
    <r>
      <rPr>
        <sz val="11"/>
        <color rgb="FFFF0000"/>
        <rFont val="宋体"/>
        <charset val="134"/>
      </rPr>
      <t>☆</t>
    </r>
    <r>
      <rPr>
        <sz val="11"/>
        <color rgb="FF333333"/>
        <rFont val="宋体"/>
        <charset val="134"/>
      </rPr>
      <t>其他非流动金融资产</t>
    </r>
  </si>
  <si>
    <t>47</t>
  </si>
  <si>
    <t>非流动负债合计</t>
  </si>
  <si>
    <t>125</t>
  </si>
  <si>
    <t xml:space="preserve">  拨付所属资金</t>
  </si>
  <si>
    <t>48</t>
  </si>
  <si>
    <t>负债合计</t>
  </si>
  <si>
    <t>126</t>
  </si>
  <si>
    <t xml:space="preserve">  投资性房地产</t>
  </si>
  <si>
    <t>49</t>
  </si>
  <si>
    <t>所有者权益（或股东权益）：</t>
  </si>
  <si>
    <t>127</t>
  </si>
  <si>
    <t xml:space="preserve">  固定资产原价</t>
  </si>
  <si>
    <t>50</t>
  </si>
  <si>
    <t xml:space="preserve">  实收资本（或股本）</t>
  </si>
  <si>
    <t>128</t>
  </si>
  <si>
    <t xml:space="preserve">      减：累计折旧</t>
  </si>
  <si>
    <t>51</t>
  </si>
  <si>
    <t xml:space="preserve">      国家资本</t>
  </si>
  <si>
    <t>129</t>
  </si>
  <si>
    <t xml:space="preserve">  固定资产净值</t>
  </si>
  <si>
    <t>52</t>
  </si>
  <si>
    <t xml:space="preserve">      国有法人资本</t>
  </si>
  <si>
    <t>130</t>
  </si>
  <si>
    <t xml:space="preserve">      减：固定资产减值准备</t>
  </si>
  <si>
    <t>53</t>
  </si>
  <si>
    <t xml:space="preserve">      集体资本</t>
  </si>
  <si>
    <t>131</t>
  </si>
  <si>
    <t xml:space="preserve">  固定资产净额</t>
  </si>
  <si>
    <t>54</t>
  </si>
  <si>
    <t xml:space="preserve">      民营资本</t>
  </si>
  <si>
    <t>132</t>
  </si>
  <si>
    <t xml:space="preserve">  在建工程</t>
  </si>
  <si>
    <t>55</t>
  </si>
  <si>
    <t xml:space="preserve">      外商资本</t>
  </si>
  <si>
    <t>133</t>
  </si>
  <si>
    <t xml:space="preserve">  工程物资</t>
  </si>
  <si>
    <t>56</t>
  </si>
  <si>
    <t xml:space="preserve">  #减：已归还投资</t>
  </si>
  <si>
    <t>134</t>
  </si>
  <si>
    <t xml:space="preserve">  固定资产清理</t>
  </si>
  <si>
    <t>57</t>
  </si>
  <si>
    <t xml:space="preserve">  实收资本（或股本）净额</t>
  </si>
  <si>
    <t>135</t>
  </si>
  <si>
    <t xml:space="preserve">  生产性生物资产</t>
  </si>
  <si>
    <t>58</t>
  </si>
  <si>
    <t xml:space="preserve">  上级拨入资金</t>
  </si>
  <si>
    <t>136</t>
  </si>
  <si>
    <t xml:space="preserve">  油气资产</t>
  </si>
  <si>
    <t>59</t>
  </si>
  <si>
    <t xml:space="preserve">  其他权益工具</t>
  </si>
  <si>
    <t>137</t>
  </si>
  <si>
    <t>☆使用权资产</t>
  </si>
  <si>
    <t>60</t>
  </si>
  <si>
    <t xml:space="preserve">      其中：优先股</t>
  </si>
  <si>
    <t>138</t>
  </si>
  <si>
    <t xml:space="preserve">  无形资产</t>
  </si>
  <si>
    <t>61</t>
  </si>
  <si>
    <t xml:space="preserve">            永续债</t>
  </si>
  <si>
    <t>139</t>
  </si>
  <si>
    <t xml:space="preserve">      其中：土地使用权</t>
  </si>
  <si>
    <t>62</t>
  </si>
  <si>
    <t xml:space="preserve">  资本公积</t>
  </si>
  <si>
    <t>140</t>
  </si>
  <si>
    <t xml:space="preserve">  开发支出</t>
  </si>
  <si>
    <t>63</t>
  </si>
  <si>
    <t xml:space="preserve">  减：库存股</t>
  </si>
  <si>
    <t>141</t>
  </si>
  <si>
    <t xml:space="preserve">  商誉</t>
  </si>
  <si>
    <t>64</t>
  </si>
  <si>
    <t xml:space="preserve">  其他综合收益</t>
  </si>
  <si>
    <t>142</t>
  </si>
  <si>
    <t xml:space="preserve">  长期待摊费用</t>
  </si>
  <si>
    <t>65</t>
  </si>
  <si>
    <t xml:space="preserve">      其中：外币报表折算差额</t>
  </si>
  <si>
    <t>143</t>
  </si>
  <si>
    <t xml:space="preserve">  递延所得税资产</t>
  </si>
  <si>
    <t>66</t>
  </si>
  <si>
    <t xml:space="preserve">  专项储备</t>
  </si>
  <si>
    <t>144</t>
  </si>
  <si>
    <t xml:space="preserve">  其他非流动资产</t>
  </si>
  <si>
    <t>67</t>
  </si>
  <si>
    <t xml:space="preserve">  盈余公积</t>
  </si>
  <si>
    <t>145</t>
  </si>
  <si>
    <t xml:space="preserve">      其中：特准储备物资</t>
  </si>
  <si>
    <t>68</t>
  </si>
  <si>
    <t xml:space="preserve">     其中：法定公积金</t>
  </si>
  <si>
    <t>146</t>
  </si>
  <si>
    <t>非流动资产合计</t>
  </si>
  <si>
    <t>69</t>
  </si>
  <si>
    <t xml:space="preserve">          任意公积金</t>
  </si>
  <si>
    <t>147</t>
  </si>
  <si>
    <t>70</t>
  </si>
  <si>
    <t xml:space="preserve">           #储备基金</t>
  </si>
  <si>
    <t>148</t>
  </si>
  <si>
    <t>71</t>
  </si>
  <si>
    <t xml:space="preserve">           #企业发展基金</t>
  </si>
  <si>
    <t>149</t>
  </si>
  <si>
    <t>72</t>
  </si>
  <si>
    <t xml:space="preserve">           #利润归还投资</t>
  </si>
  <si>
    <t>150</t>
  </si>
  <si>
    <t>73</t>
  </si>
  <si>
    <r>
      <rPr>
        <sz val="11"/>
        <color rgb="FF33CCCC"/>
        <rFont val="宋体"/>
        <charset val="134"/>
      </rPr>
      <t>△</t>
    </r>
    <r>
      <rPr>
        <sz val="11"/>
        <color rgb="FF333333"/>
        <rFont val="宋体"/>
        <charset val="134"/>
      </rPr>
      <t>一般风险准备</t>
    </r>
  </si>
  <si>
    <t>151</t>
  </si>
  <si>
    <t>74</t>
  </si>
  <si>
    <t xml:space="preserve">  未分配利润</t>
  </si>
  <si>
    <t>152</t>
  </si>
  <si>
    <t>75</t>
  </si>
  <si>
    <t xml:space="preserve">    归属于母公司所有者权益合计</t>
  </si>
  <si>
    <t>153</t>
  </si>
  <si>
    <t>76</t>
  </si>
  <si>
    <r>
      <rPr>
        <sz val="11"/>
        <color rgb="FFFF0000"/>
        <rFont val="宋体"/>
        <charset val="134"/>
      </rPr>
      <t xml:space="preserve">  *</t>
    </r>
    <r>
      <rPr>
        <sz val="11"/>
        <color rgb="FF333333"/>
        <rFont val="宋体"/>
        <charset val="134"/>
      </rPr>
      <t>少数股东权益</t>
    </r>
  </si>
  <si>
    <t>154</t>
  </si>
  <si>
    <t>77</t>
  </si>
  <si>
    <t xml:space="preserve">    所有者权益（或股东权益) 合计</t>
  </si>
  <si>
    <t>155</t>
  </si>
  <si>
    <t>资产总计</t>
  </si>
  <si>
    <t>78</t>
  </si>
  <si>
    <t xml:space="preserve">    负债和所有者权益（或股东权益）总计</t>
  </si>
  <si>
    <t>156</t>
  </si>
  <si>
    <t>企业财务信息补充指标表</t>
  </si>
  <si>
    <t>编制单位：国能包头能源有限责任公司合并组</t>
  </si>
  <si>
    <t>单位：元</t>
  </si>
  <si>
    <t>行号</t>
  </si>
  <si>
    <t>本月数</t>
  </si>
  <si>
    <t>本年累计</t>
  </si>
  <si>
    <t>上年同期</t>
  </si>
  <si>
    <t>一、人力资源情况</t>
  </si>
  <si>
    <t>1.应发职工薪酬（不含劳务派遣费用）</t>
  </si>
  <si>
    <t xml:space="preserve">   其中：应发职工工资总额</t>
  </si>
  <si>
    <t xml:space="preserve">         其中：应发在岗职工工资总额</t>
  </si>
  <si>
    <t>2.实际发放职工薪酬（不含劳务派遣费用）</t>
  </si>
  <si>
    <t xml:space="preserve">   其中：实际发放职工工资总额</t>
  </si>
  <si>
    <t xml:space="preserve">          其中：实际发放在岗职工工资总额</t>
  </si>
  <si>
    <t xml:space="preserve">          福利及社会保险费用合计</t>
  </si>
  <si>
    <t>3.职工人数（人）（不含劳务派遣人员）</t>
  </si>
  <si>
    <t xml:space="preserve">    其中：在岗职工人数（人）</t>
  </si>
  <si>
    <t>4.期末在岗管理人员人数</t>
  </si>
  <si>
    <t>5.全年平均职工人数(人)</t>
  </si>
  <si>
    <t>6.年末离退休职工人数(人)</t>
  </si>
  <si>
    <t>7.从业人员人数（人）</t>
  </si>
  <si>
    <t>8.全年平均从业人员人数（人）</t>
  </si>
  <si>
    <t>二、工业统计指标情况</t>
  </si>
  <si>
    <t>1.劳动生产总值</t>
  </si>
  <si>
    <t>2.工业总产值</t>
  </si>
  <si>
    <t>3.工业销售产值</t>
  </si>
  <si>
    <t>4.新产品产值</t>
  </si>
  <si>
    <t>三、财务补充指标情况</t>
  </si>
  <si>
    <t>1.计提折旧额</t>
  </si>
  <si>
    <t>2.固定资产投资额</t>
  </si>
  <si>
    <t>3.研发（R&amp;D）经费投入</t>
  </si>
  <si>
    <t>4.三新营业收入</t>
  </si>
  <si>
    <t>5.上市公司市值</t>
  </si>
  <si>
    <t>四、进出口指标情况</t>
  </si>
  <si>
    <t>1.出口产品销售收入</t>
  </si>
  <si>
    <t>五、生产运营情况指标（相关企业填报）</t>
  </si>
  <si>
    <t>1.工业企业（石油、石化、钢铁、煤炭、电力、汽车等）</t>
  </si>
  <si>
    <t>成品油产量（万吨）</t>
  </si>
  <si>
    <t xml:space="preserve">    其中：汽油产量（万吨）</t>
  </si>
  <si>
    <t xml:space="preserve">         柴油产量（万吨）</t>
  </si>
  <si>
    <t>2.交通、民航企业</t>
  </si>
  <si>
    <t>客运量（万人次）</t>
  </si>
  <si>
    <t>货运量（万吨）</t>
  </si>
  <si>
    <t>期末金额</t>
  </si>
  <si>
    <t>上年同期期末金额</t>
  </si>
  <si>
    <t>年初金额</t>
  </si>
  <si>
    <t>资本公积</t>
  </si>
  <si>
    <t xml:space="preserve">   其中：资本溢价</t>
  </si>
  <si>
    <t>“期末在岗管理人员人数”填报口径：按照“人力资源统计年报”中“管理、专业技术岗位人员”数填报。“管理、专业技术岗位人员”具体包括：在各单位行政、党群、经营、技术、生产管理等管理和专业技术岗位上工作的人员。如：领导班子成员、各职能部门及生产部门的中层干部、主管、专责（工）、一般管理和专业技术人员。不包括生产岗位的值长、班组长。</t>
  </si>
  <si>
    <t>现金流量表</t>
  </si>
  <si>
    <t xml:space="preserve">         金额单位：元</t>
  </si>
  <si>
    <t>项        目</t>
  </si>
  <si>
    <t>本年金额</t>
  </si>
  <si>
    <t>上年金额</t>
  </si>
  <si>
    <t>一、经营活动产生的现金流量：</t>
  </si>
  <si>
    <t xml:space="preserve">    销售商品、提供劳务收到的现金</t>
  </si>
  <si>
    <r>
      <rPr>
        <sz val="11"/>
        <color rgb="FF33CCCC"/>
        <rFont val="SimSun"/>
        <charset val="134"/>
      </rPr>
      <t xml:space="preserve">  △</t>
    </r>
    <r>
      <rPr>
        <sz val="11"/>
        <color rgb="FF333333"/>
        <rFont val="SimSun"/>
        <charset val="134"/>
      </rPr>
      <t>客户存款和同业存放款项净增加额</t>
    </r>
  </si>
  <si>
    <r>
      <rPr>
        <sz val="11"/>
        <color rgb="FF333333"/>
        <rFont val="SimSun"/>
        <charset val="134"/>
      </rPr>
      <t xml:space="preserve">  </t>
    </r>
    <r>
      <rPr>
        <sz val="11"/>
        <color rgb="FF33CCCC"/>
        <rFont val="SimSun"/>
        <charset val="134"/>
      </rPr>
      <t>△</t>
    </r>
    <r>
      <rPr>
        <sz val="11"/>
        <color rgb="FF333333"/>
        <rFont val="SimSun"/>
        <charset val="134"/>
      </rPr>
      <t>向中央银行借款净增加额</t>
    </r>
  </si>
  <si>
    <r>
      <rPr>
        <sz val="11"/>
        <color rgb="FF33CCCC"/>
        <rFont val="SimSun"/>
        <charset val="134"/>
      </rPr>
      <t xml:space="preserve">  △</t>
    </r>
    <r>
      <rPr>
        <sz val="11"/>
        <color rgb="FF333333"/>
        <rFont val="SimSun"/>
        <charset val="134"/>
      </rPr>
      <t>向其他金融机构拆入资金净增加额</t>
    </r>
  </si>
  <si>
    <r>
      <rPr>
        <sz val="11"/>
        <color rgb="FF333333"/>
        <rFont val="SimSun"/>
        <charset val="134"/>
      </rPr>
      <t xml:space="preserve">  </t>
    </r>
    <r>
      <rPr>
        <sz val="11"/>
        <color rgb="FF33CCCC"/>
        <rFont val="SimSun"/>
        <charset val="134"/>
      </rPr>
      <t>△</t>
    </r>
    <r>
      <rPr>
        <sz val="11"/>
        <color rgb="FF333333"/>
        <rFont val="SimSun"/>
        <charset val="134"/>
      </rPr>
      <t>收到原保险合同保费取得的现金</t>
    </r>
  </si>
  <si>
    <r>
      <rPr>
        <sz val="11"/>
        <color rgb="FF333333"/>
        <rFont val="宋体"/>
        <charset val="134"/>
      </rPr>
      <t xml:space="preserve">  </t>
    </r>
    <r>
      <rPr>
        <sz val="11"/>
        <color rgb="FF33CCCC"/>
        <rFont val="宋体"/>
        <charset val="134"/>
      </rPr>
      <t>△</t>
    </r>
    <r>
      <rPr>
        <sz val="11"/>
        <color rgb="FF333333"/>
        <rFont val="宋体"/>
        <charset val="134"/>
      </rPr>
      <t>收到再保业务现金净额</t>
    </r>
  </si>
  <si>
    <r>
      <rPr>
        <sz val="11"/>
        <color rgb="FF333333"/>
        <rFont val="SimSun"/>
        <charset val="134"/>
      </rPr>
      <t xml:space="preserve"> </t>
    </r>
    <r>
      <rPr>
        <sz val="11"/>
        <color rgb="FF33CCCC"/>
        <rFont val="SimSun"/>
        <charset val="134"/>
      </rPr>
      <t xml:space="preserve"> △</t>
    </r>
    <r>
      <rPr>
        <sz val="11"/>
        <color rgb="FF333333"/>
        <rFont val="SimSun"/>
        <charset val="134"/>
      </rPr>
      <t>保户储金及投资款净增加额</t>
    </r>
  </si>
  <si>
    <r>
      <rPr>
        <sz val="11"/>
        <color rgb="FF333333"/>
        <rFont val="SimSun"/>
        <charset val="134"/>
      </rPr>
      <t xml:space="preserve">  </t>
    </r>
    <r>
      <rPr>
        <sz val="11"/>
        <color rgb="FF33CCCC"/>
        <rFont val="SimSun"/>
        <charset val="134"/>
      </rPr>
      <t>△</t>
    </r>
    <r>
      <rPr>
        <sz val="11"/>
        <color rgb="FF333333"/>
        <rFont val="SimSun"/>
        <charset val="134"/>
      </rPr>
      <t>处置以公允价值计量且其变动计入当期损益的金融资产净增加额</t>
    </r>
  </si>
  <si>
    <r>
      <rPr>
        <sz val="11"/>
        <color rgb="FF333333"/>
        <rFont val="SimSun"/>
        <charset val="134"/>
      </rPr>
      <t xml:space="preserve">  </t>
    </r>
    <r>
      <rPr>
        <sz val="11"/>
        <color rgb="FF33CCCC"/>
        <rFont val="SimSun"/>
        <charset val="134"/>
      </rPr>
      <t>△</t>
    </r>
    <r>
      <rPr>
        <sz val="11"/>
        <color rgb="FF333333"/>
        <rFont val="SimSun"/>
        <charset val="134"/>
      </rPr>
      <t>收取利息、手续费及佣金的现金</t>
    </r>
  </si>
  <si>
    <r>
      <rPr>
        <sz val="11"/>
        <color rgb="FF333333"/>
        <rFont val="SimSun"/>
        <charset val="134"/>
      </rPr>
      <t xml:space="preserve">  </t>
    </r>
    <r>
      <rPr>
        <sz val="11"/>
        <color rgb="FF33CCCC"/>
        <rFont val="SimSun"/>
        <charset val="134"/>
      </rPr>
      <t>△</t>
    </r>
    <r>
      <rPr>
        <sz val="11"/>
        <color rgb="FF333333"/>
        <rFont val="SimSun"/>
        <charset val="134"/>
      </rPr>
      <t>拆入资金净增加额</t>
    </r>
  </si>
  <si>
    <r>
      <rPr>
        <sz val="11"/>
        <color rgb="FF333333"/>
        <rFont val="SimSun"/>
        <charset val="134"/>
      </rPr>
      <t xml:space="preserve"> </t>
    </r>
    <r>
      <rPr>
        <sz val="11"/>
        <color rgb="FF33CCCC"/>
        <rFont val="SimSun"/>
        <charset val="134"/>
      </rPr>
      <t xml:space="preserve"> △</t>
    </r>
    <r>
      <rPr>
        <sz val="11"/>
        <color rgb="FF333333"/>
        <rFont val="SimSun"/>
        <charset val="134"/>
      </rPr>
      <t>回购业务资金净增加额</t>
    </r>
  </si>
  <si>
    <r>
      <rPr>
        <sz val="11"/>
        <color rgb="FF333333"/>
        <rFont val="宋体"/>
        <charset val="134"/>
      </rPr>
      <t xml:space="preserve"> </t>
    </r>
    <r>
      <rPr>
        <sz val="11"/>
        <color rgb="FF33CCCC"/>
        <rFont val="宋体"/>
        <charset val="134"/>
      </rPr>
      <t xml:space="preserve"> △</t>
    </r>
    <r>
      <rPr>
        <sz val="11"/>
        <color rgb="FF333333"/>
        <rFont val="宋体"/>
        <charset val="134"/>
      </rPr>
      <t>代理买卖证券收到的现金净额</t>
    </r>
  </si>
  <si>
    <t xml:space="preserve">    收到的税费返还</t>
  </si>
  <si>
    <t xml:space="preserve">    收到其他与经营活动有关的现金</t>
  </si>
  <si>
    <t xml:space="preserve">    经营活动现金流入小计</t>
  </si>
  <si>
    <t xml:space="preserve">    购买商品、接受劳务支付的现金</t>
  </si>
  <si>
    <r>
      <rPr>
        <sz val="11"/>
        <color rgb="FF333333"/>
        <rFont val="SimSun"/>
        <charset val="134"/>
      </rPr>
      <t xml:space="preserve">  </t>
    </r>
    <r>
      <rPr>
        <sz val="11"/>
        <color rgb="FF33CCCC"/>
        <rFont val="SimSun"/>
        <charset val="134"/>
      </rPr>
      <t>△</t>
    </r>
    <r>
      <rPr>
        <sz val="11"/>
        <color rgb="FF333333"/>
        <rFont val="SimSun"/>
        <charset val="134"/>
      </rPr>
      <t>客户贷款及垫款净增加额</t>
    </r>
  </si>
  <si>
    <r>
      <rPr>
        <sz val="11"/>
        <color rgb="FF333333"/>
        <rFont val="SimSun"/>
        <charset val="134"/>
      </rPr>
      <t xml:space="preserve">  </t>
    </r>
    <r>
      <rPr>
        <sz val="11"/>
        <color rgb="FF33CCCC"/>
        <rFont val="SimSun"/>
        <charset val="134"/>
      </rPr>
      <t>△</t>
    </r>
    <r>
      <rPr>
        <sz val="11"/>
        <color rgb="FF333333"/>
        <rFont val="SimSun"/>
        <charset val="134"/>
      </rPr>
      <t>存放中央银行和同业款项净增加额</t>
    </r>
  </si>
  <si>
    <r>
      <rPr>
        <sz val="11"/>
        <color rgb="FF333333"/>
        <rFont val="SimSun"/>
        <charset val="134"/>
      </rPr>
      <t xml:space="preserve">  </t>
    </r>
    <r>
      <rPr>
        <sz val="11"/>
        <color rgb="FF33CCCC"/>
        <rFont val="SimSun"/>
        <charset val="134"/>
      </rPr>
      <t>△</t>
    </r>
    <r>
      <rPr>
        <sz val="11"/>
        <color rgb="FF333333"/>
        <rFont val="SimSun"/>
        <charset val="134"/>
      </rPr>
      <t>支付原保险合同赔付款项的现金</t>
    </r>
  </si>
  <si>
    <r>
      <rPr>
        <sz val="11"/>
        <color rgb="FF333333"/>
        <rFont val="宋体"/>
        <charset val="134"/>
      </rPr>
      <t xml:space="preserve">  </t>
    </r>
    <r>
      <rPr>
        <sz val="11"/>
        <color rgb="FF33CCCC"/>
        <rFont val="宋体"/>
        <charset val="134"/>
      </rPr>
      <t>△</t>
    </r>
    <r>
      <rPr>
        <sz val="11"/>
        <color rgb="FF333333"/>
        <rFont val="宋体"/>
        <charset val="134"/>
      </rPr>
      <t>拆出资金净增加额</t>
    </r>
  </si>
  <si>
    <r>
      <rPr>
        <sz val="11"/>
        <color rgb="FF333333"/>
        <rFont val="SimSun"/>
        <charset val="134"/>
      </rPr>
      <t xml:space="preserve"> </t>
    </r>
    <r>
      <rPr>
        <sz val="11"/>
        <color rgb="FF33CCCC"/>
        <rFont val="SimSun"/>
        <charset val="134"/>
      </rPr>
      <t xml:space="preserve"> △</t>
    </r>
    <r>
      <rPr>
        <sz val="11"/>
        <color rgb="FF333333"/>
        <rFont val="SimSun"/>
        <charset val="134"/>
      </rPr>
      <t>支付利息、手续费及佣金的现金</t>
    </r>
  </si>
  <si>
    <r>
      <rPr>
        <sz val="11"/>
        <color rgb="FF333333"/>
        <rFont val="SimSun"/>
        <charset val="134"/>
      </rPr>
      <t xml:space="preserve">  </t>
    </r>
    <r>
      <rPr>
        <sz val="11"/>
        <color rgb="FF33CCCC"/>
        <rFont val="SimSun"/>
        <charset val="134"/>
      </rPr>
      <t>△</t>
    </r>
    <r>
      <rPr>
        <sz val="11"/>
        <color rgb="FF333333"/>
        <rFont val="SimSun"/>
        <charset val="134"/>
      </rPr>
      <t>支付保单红利的现金</t>
    </r>
  </si>
  <si>
    <t xml:space="preserve">    支付给职工及为职工支付的现金</t>
  </si>
  <si>
    <t xml:space="preserve">    支付的各项税费</t>
  </si>
  <si>
    <t xml:space="preserve">    支付其他与经营活动有关的现金</t>
  </si>
  <si>
    <t xml:space="preserve">    经营活动现金流出小计</t>
  </si>
  <si>
    <t xml:space="preserve">    经营活动产生的现金流量净额</t>
  </si>
  <si>
    <t>二、投资活动产生的现金流量：</t>
  </si>
  <si>
    <t xml:space="preserve">    收回投资收到的现金</t>
  </si>
  <si>
    <t xml:space="preserve">    取得投资收益收到的现金</t>
  </si>
  <si>
    <t xml:space="preserve">    处置固定资产、无形资产和其他长期资产收回的现金净额</t>
  </si>
  <si>
    <t xml:space="preserve">    处置子公司及其他营业单位收到的现金净额</t>
  </si>
  <si>
    <t xml:space="preserve">    收到其他与投资活动有关的现金</t>
  </si>
  <si>
    <t xml:space="preserve">        投资活动现金流入小计</t>
  </si>
  <si>
    <t xml:space="preserve">    购建固定资产、无形资产和其他长期资产支付的现金</t>
  </si>
  <si>
    <t xml:space="preserve">    投资支付的现金</t>
  </si>
  <si>
    <r>
      <rPr>
        <sz val="11"/>
        <color rgb="FF333333"/>
        <rFont val="SimSun"/>
        <charset val="134"/>
      </rPr>
      <t xml:space="preserve">  </t>
    </r>
    <r>
      <rPr>
        <sz val="11"/>
        <color rgb="FF33CCCC"/>
        <rFont val="SimSun"/>
        <charset val="134"/>
      </rPr>
      <t>△</t>
    </r>
    <r>
      <rPr>
        <sz val="11"/>
        <color rgb="FF333333"/>
        <rFont val="SimSun"/>
        <charset val="134"/>
      </rPr>
      <t>质押贷款净增加额</t>
    </r>
  </si>
  <si>
    <t xml:space="preserve">    取得子公司及其他营业单位支付的现金净额</t>
  </si>
  <si>
    <t xml:space="preserve">    支付其他与投资活动有关的现金</t>
  </si>
  <si>
    <t xml:space="preserve">    投资活动现金流出小计</t>
  </si>
  <si>
    <t xml:space="preserve">    投资活动产生的现金流量净额</t>
  </si>
  <si>
    <t>三、筹资活动产生的现金流量：</t>
  </si>
  <si>
    <t xml:space="preserve">    吸收投资收到的现金</t>
  </si>
  <si>
    <t xml:space="preserve">        其中：子公司吸收少数股东投资收到的现金</t>
  </si>
  <si>
    <t xml:space="preserve">    取得借款收到的现金</t>
  </si>
  <si>
    <r>
      <rPr>
        <sz val="11"/>
        <color rgb="FF33CCCC"/>
        <rFont val="SimSun"/>
        <charset val="134"/>
      </rPr>
      <t xml:space="preserve">  △</t>
    </r>
    <r>
      <rPr>
        <sz val="11"/>
        <color rgb="FF333333"/>
        <rFont val="SimSun"/>
        <charset val="134"/>
      </rPr>
      <t>发行债券收到的现金</t>
    </r>
  </si>
  <si>
    <t xml:space="preserve">    收到其他与筹资活动有关的现金</t>
  </si>
  <si>
    <t xml:space="preserve">   筹资活动现金流入小计</t>
  </si>
  <si>
    <t xml:space="preserve">    偿还债务支付的现金</t>
  </si>
  <si>
    <t xml:space="preserve">    分配股利、利润或偿付利息支付的现金</t>
  </si>
  <si>
    <t xml:space="preserve">         其中：子公司支付给少数股东的股利、利润</t>
  </si>
  <si>
    <t xml:space="preserve">    支付其他与筹资活动有关的现金</t>
  </si>
  <si>
    <t xml:space="preserve">   筹资活动现金流出小计</t>
  </si>
  <si>
    <t xml:space="preserve">   筹资活动产生的现金流量净额</t>
  </si>
  <si>
    <t>四、汇率变动对现金及现金等价物的影响</t>
  </si>
  <si>
    <t>五、现金及现金等价物净增加额</t>
  </si>
  <si>
    <t xml:space="preserve">    加 ：期初现金及现金等价物余额</t>
  </si>
  <si>
    <t>六、期末现金及现金等价物余额</t>
  </si>
  <si>
    <t>利润表</t>
  </si>
  <si>
    <t>项　　　目</t>
  </si>
  <si>
    <t>本年累计数</t>
  </si>
  <si>
    <t>一、营业总收入</t>
  </si>
  <si>
    <t xml:space="preserve">    其中：营业收入</t>
  </si>
  <si>
    <t>　　　　　其中：主营业务收入</t>
  </si>
  <si>
    <t>　　　　　　　　其他业务收入</t>
  </si>
  <si>
    <r>
      <rPr>
        <sz val="10"/>
        <rFont val="宋体"/>
        <charset val="134"/>
      </rPr>
      <t xml:space="preserve">      </t>
    </r>
    <r>
      <rPr>
        <sz val="10"/>
        <color theme="8" tint="0.4"/>
        <rFont val="宋体"/>
        <charset val="134"/>
      </rPr>
      <t xml:space="preserve"> △</t>
    </r>
    <r>
      <rPr>
        <sz val="10"/>
        <rFont val="宋体"/>
        <charset val="134"/>
      </rPr>
      <t>利息收入</t>
    </r>
  </si>
  <si>
    <r>
      <rPr>
        <sz val="10"/>
        <rFont val="宋体"/>
        <charset val="134"/>
      </rPr>
      <t xml:space="preserve">       </t>
    </r>
    <r>
      <rPr>
        <sz val="10"/>
        <color theme="8" tint="0.4"/>
        <rFont val="宋体"/>
        <charset val="134"/>
      </rPr>
      <t>△</t>
    </r>
    <r>
      <rPr>
        <sz val="10"/>
        <rFont val="宋体"/>
        <charset val="134"/>
      </rPr>
      <t>已赚保费</t>
    </r>
  </si>
  <si>
    <r>
      <rPr>
        <sz val="10"/>
        <rFont val="宋体"/>
        <charset val="134"/>
      </rPr>
      <t xml:space="preserve">       </t>
    </r>
    <r>
      <rPr>
        <sz val="10"/>
        <color theme="8" tint="0.4"/>
        <rFont val="宋体"/>
        <charset val="134"/>
      </rPr>
      <t>△</t>
    </r>
    <r>
      <rPr>
        <sz val="10"/>
        <rFont val="宋体"/>
        <charset val="134"/>
      </rPr>
      <t>手续费及佣金收入</t>
    </r>
  </si>
  <si>
    <t>二、营业总成本</t>
  </si>
  <si>
    <t xml:space="preserve">    其中：营业成本</t>
  </si>
  <si>
    <t>　　　　　其中：主营业务成本</t>
  </si>
  <si>
    <t>　　　　　　　　其他业务成本</t>
  </si>
  <si>
    <r>
      <rPr>
        <sz val="10"/>
        <color rgb="FF333333"/>
        <rFont val="宋体"/>
        <charset val="134"/>
      </rPr>
      <t xml:space="preserve">       </t>
    </r>
    <r>
      <rPr>
        <sz val="10"/>
        <color theme="8" tint="0.4"/>
        <rFont val="宋体"/>
        <charset val="134"/>
      </rPr>
      <t>△</t>
    </r>
    <r>
      <rPr>
        <sz val="10"/>
        <color rgb="FF333333"/>
        <rFont val="宋体"/>
        <charset val="134"/>
      </rPr>
      <t>利息支出</t>
    </r>
  </si>
  <si>
    <r>
      <rPr>
        <sz val="10"/>
        <color rgb="FF333333"/>
        <rFont val="宋体"/>
        <charset val="134"/>
      </rPr>
      <t xml:space="preserve">       </t>
    </r>
    <r>
      <rPr>
        <sz val="10"/>
        <color theme="8" tint="0.4"/>
        <rFont val="宋体"/>
        <charset val="134"/>
      </rPr>
      <t>△</t>
    </r>
    <r>
      <rPr>
        <sz val="10"/>
        <color rgb="FF333333"/>
        <rFont val="宋体"/>
        <charset val="134"/>
      </rPr>
      <t>手续费及佣金支出</t>
    </r>
  </si>
  <si>
    <r>
      <rPr>
        <sz val="10"/>
        <color rgb="FF333333"/>
        <rFont val="宋体"/>
        <charset val="134"/>
      </rPr>
      <t xml:space="preserve">       </t>
    </r>
    <r>
      <rPr>
        <sz val="10"/>
        <color theme="8" tint="0.4"/>
        <rFont val="宋体"/>
        <charset val="134"/>
      </rPr>
      <t>△</t>
    </r>
    <r>
      <rPr>
        <sz val="10"/>
        <color rgb="FF333333"/>
        <rFont val="宋体"/>
        <charset val="134"/>
      </rPr>
      <t>退保金</t>
    </r>
  </si>
  <si>
    <r>
      <rPr>
        <sz val="10"/>
        <color rgb="FF333333"/>
        <rFont val="宋体"/>
        <charset val="134"/>
      </rPr>
      <t xml:space="preserve">       </t>
    </r>
    <r>
      <rPr>
        <sz val="10"/>
        <color theme="8" tint="0.4"/>
        <rFont val="宋体"/>
        <charset val="134"/>
      </rPr>
      <t>△</t>
    </r>
    <r>
      <rPr>
        <sz val="10"/>
        <color rgb="FF333333"/>
        <rFont val="宋体"/>
        <charset val="134"/>
      </rPr>
      <t>赔付支出净额</t>
    </r>
  </si>
  <si>
    <r>
      <rPr>
        <sz val="10"/>
        <color rgb="FF333333"/>
        <rFont val="宋体"/>
        <charset val="134"/>
      </rPr>
      <t xml:space="preserve">       </t>
    </r>
    <r>
      <rPr>
        <sz val="10"/>
        <color theme="8" tint="0.4"/>
        <rFont val="宋体"/>
        <charset val="134"/>
      </rPr>
      <t>△</t>
    </r>
    <r>
      <rPr>
        <sz val="10"/>
        <color rgb="FF333333"/>
        <rFont val="宋体"/>
        <charset val="134"/>
      </rPr>
      <t>提取保险合同准备金净额</t>
    </r>
  </si>
  <si>
    <r>
      <rPr>
        <sz val="10"/>
        <color rgb="FF333333"/>
        <rFont val="宋体"/>
        <charset val="134"/>
      </rPr>
      <t xml:space="preserve">       </t>
    </r>
    <r>
      <rPr>
        <sz val="10"/>
        <color theme="8" tint="0.4"/>
        <rFont val="宋体"/>
        <charset val="134"/>
      </rPr>
      <t>△</t>
    </r>
    <r>
      <rPr>
        <sz val="10"/>
        <color rgb="FF333333"/>
        <rFont val="宋体"/>
        <charset val="134"/>
      </rPr>
      <t>保单红利支出</t>
    </r>
  </si>
  <si>
    <r>
      <rPr>
        <sz val="10"/>
        <color rgb="FF333333"/>
        <rFont val="宋体"/>
        <charset val="134"/>
      </rPr>
      <t xml:space="preserve">       </t>
    </r>
    <r>
      <rPr>
        <sz val="10"/>
        <color theme="8" tint="0.4"/>
        <rFont val="宋体"/>
        <charset val="134"/>
      </rPr>
      <t>△</t>
    </r>
    <r>
      <rPr>
        <sz val="10"/>
        <color rgb="FF333333"/>
        <rFont val="宋体"/>
        <charset val="134"/>
      </rPr>
      <t>分保费用</t>
    </r>
  </si>
  <si>
    <t xml:space="preserve">         税金及附加</t>
  </si>
  <si>
    <t xml:space="preserve">         销售费用</t>
  </si>
  <si>
    <t xml:space="preserve">         管理费用</t>
  </si>
  <si>
    <t xml:space="preserve">         研发费用</t>
  </si>
  <si>
    <t xml:space="preserve">         财务费用</t>
  </si>
  <si>
    <t xml:space="preserve">             其中：利息支出</t>
  </si>
  <si>
    <t xml:space="preserve">                   利息收入</t>
  </si>
  <si>
    <t xml:space="preserve"> 　　　　　　　　  汇兑净损失（净收益以“-”号填列）</t>
  </si>
  <si>
    <t xml:space="preserve">         其他</t>
  </si>
  <si>
    <t xml:space="preserve">     加：其他收益</t>
  </si>
  <si>
    <t xml:space="preserve">         投资收益（损失以“-”号填列）</t>
  </si>
  <si>
    <t>　　　　　　其中：对联营企业和合营企业的投资收益</t>
  </si>
  <si>
    <r>
      <rPr>
        <sz val="10"/>
        <color rgb="FF333333"/>
        <rFont val="宋体"/>
        <charset val="134"/>
      </rPr>
      <t xml:space="preserve">                </t>
    </r>
    <r>
      <rPr>
        <sz val="10"/>
        <color rgb="FFFF0000"/>
        <rFont val="宋体"/>
        <charset val="134"/>
      </rPr>
      <t>☆</t>
    </r>
    <r>
      <rPr>
        <sz val="10"/>
        <color rgb="FF333333"/>
        <rFont val="宋体"/>
        <charset val="134"/>
      </rPr>
      <t xml:space="preserve">以摊余成本计量的金融资产终止确认收益 </t>
    </r>
  </si>
  <si>
    <r>
      <rPr>
        <sz val="10"/>
        <color rgb="FF333333"/>
        <rFont val="宋体"/>
        <charset val="134"/>
      </rPr>
      <t xml:space="preserve">       </t>
    </r>
    <r>
      <rPr>
        <sz val="10"/>
        <color theme="8" tint="0.4"/>
        <rFont val="宋体"/>
        <charset val="134"/>
      </rPr>
      <t>△</t>
    </r>
    <r>
      <rPr>
        <sz val="10"/>
        <color rgb="FF333333"/>
        <rFont val="宋体"/>
        <charset val="134"/>
      </rPr>
      <t>汇兑收益（损失以“-”号填列）</t>
    </r>
  </si>
  <si>
    <r>
      <rPr>
        <sz val="10"/>
        <color rgb="FF333333"/>
        <rFont val="宋体"/>
        <charset val="134"/>
      </rPr>
      <t xml:space="preserve">       </t>
    </r>
    <r>
      <rPr>
        <sz val="10"/>
        <color rgb="FFFF0000"/>
        <rFont val="宋体"/>
        <charset val="134"/>
      </rPr>
      <t>☆</t>
    </r>
    <r>
      <rPr>
        <sz val="10"/>
        <color rgb="FF333333"/>
        <rFont val="宋体"/>
        <charset val="134"/>
      </rPr>
      <t>净敞口套期收益（损失以“-”号填列）</t>
    </r>
  </si>
  <si>
    <t xml:space="preserve">         公允价值变动收益（损失以“-”号填列）</t>
  </si>
  <si>
    <r>
      <rPr>
        <sz val="10"/>
        <color rgb="FF333333"/>
        <rFont val="宋体"/>
        <charset val="134"/>
      </rPr>
      <t xml:space="preserve">       </t>
    </r>
    <r>
      <rPr>
        <sz val="10"/>
        <color rgb="FFFF0000"/>
        <rFont val="宋体"/>
        <charset val="134"/>
      </rPr>
      <t>☆</t>
    </r>
    <r>
      <rPr>
        <sz val="10"/>
        <color rgb="FF333333"/>
        <rFont val="宋体"/>
        <charset val="134"/>
      </rPr>
      <t>信用减值损失（损失以“-”号填列）</t>
    </r>
  </si>
  <si>
    <t xml:space="preserve">         资产减值损失（损失以“-”号填列）</t>
  </si>
  <si>
    <t xml:space="preserve">         资产处置收益（损失以“-”号填列）</t>
  </si>
  <si>
    <t>三、营业利润（亏损以“－”号填列）</t>
  </si>
  <si>
    <t>　  加：营业外收入</t>
  </si>
  <si>
    <t>　　　　 其中：政府补助</t>
  </si>
  <si>
    <t>　　减：营业外支出</t>
  </si>
  <si>
    <t>四、利润总额（亏损总额以“－”号填列）</t>
  </si>
  <si>
    <t xml:space="preserve">    减：所得税费用</t>
  </si>
  <si>
    <t>五、净利润（净亏损以“－”号填列）</t>
  </si>
  <si>
    <t xml:space="preserve">    （一）按所有权归属分类：</t>
  </si>
  <si>
    <t xml:space="preserve">          归属于母公司所有者的净利润</t>
  </si>
  <si>
    <r>
      <rPr>
        <sz val="10"/>
        <color rgb="FF333333"/>
        <rFont val="宋体"/>
        <charset val="134"/>
      </rPr>
      <t xml:space="preserve">         </t>
    </r>
    <r>
      <rPr>
        <sz val="10"/>
        <color rgb="FFFF0000"/>
        <rFont val="宋体"/>
        <charset val="134"/>
      </rPr>
      <t xml:space="preserve"> </t>
    </r>
    <r>
      <rPr>
        <sz val="10"/>
        <color rgb="FF333333"/>
        <rFont val="宋体"/>
        <charset val="134"/>
      </rPr>
      <t>少数股东损益</t>
    </r>
  </si>
  <si>
    <t xml:space="preserve">    （二）按经营持续性分类：</t>
  </si>
  <si>
    <t xml:space="preserve">           持续经营净利润（净亏损以“-”号填列）</t>
  </si>
  <si>
    <t xml:space="preserve">           终止经营净利润（净亏损以“-”号填列）</t>
  </si>
  <si>
    <t>六、其他综合收益的税后净额</t>
  </si>
  <si>
    <t xml:space="preserve">    归属于母公司所有者的其他综合收益的税后净额</t>
  </si>
  <si>
    <t xml:space="preserve">   （一）不能重分类进损益的其他综合收益</t>
  </si>
  <si>
    <t xml:space="preserve">         1．重新计量设定受益计划变动额</t>
  </si>
  <si>
    <t xml:space="preserve">         2．权益法下不能转损益的其他综合收益</t>
  </si>
  <si>
    <r>
      <rPr>
        <sz val="10"/>
        <color rgb="FF333333"/>
        <rFont val="宋体"/>
        <charset val="134"/>
      </rPr>
      <t xml:space="preserve">       </t>
    </r>
    <r>
      <rPr>
        <sz val="10"/>
        <color rgb="FFFF0000"/>
        <rFont val="宋体"/>
        <charset val="134"/>
      </rPr>
      <t>☆</t>
    </r>
    <r>
      <rPr>
        <sz val="10"/>
        <color rgb="FF333333"/>
        <rFont val="宋体"/>
        <charset val="134"/>
      </rPr>
      <t>3．其他权益工具投资公允价值变动</t>
    </r>
  </si>
  <si>
    <r>
      <rPr>
        <sz val="10"/>
        <color rgb="FF333333"/>
        <rFont val="宋体"/>
        <charset val="134"/>
      </rPr>
      <t xml:space="preserve">      </t>
    </r>
    <r>
      <rPr>
        <sz val="10"/>
        <color rgb="FFFF0000"/>
        <rFont val="宋体"/>
        <charset val="134"/>
      </rPr>
      <t xml:space="preserve"> ☆</t>
    </r>
    <r>
      <rPr>
        <sz val="10"/>
        <color rgb="FF333333"/>
        <rFont val="宋体"/>
        <charset val="134"/>
      </rPr>
      <t>4．企业自身信用风险公允价值变动</t>
    </r>
  </si>
  <si>
    <t xml:space="preserve">         5. 其他</t>
  </si>
  <si>
    <t xml:space="preserve">   （二）将重分类进损益的其他综合收益</t>
  </si>
  <si>
    <t xml:space="preserve">         1．权益法下可转损益的其他综合收益</t>
  </si>
  <si>
    <r>
      <rPr>
        <sz val="10"/>
        <color rgb="FF333333"/>
        <rFont val="宋体"/>
        <charset val="134"/>
      </rPr>
      <t xml:space="preserve">       </t>
    </r>
    <r>
      <rPr>
        <sz val="10"/>
        <color rgb="FFFF0000"/>
        <rFont val="宋体"/>
        <charset val="134"/>
      </rPr>
      <t>☆</t>
    </r>
    <r>
      <rPr>
        <sz val="10"/>
        <color rgb="FF333333"/>
        <rFont val="宋体"/>
        <charset val="134"/>
      </rPr>
      <t>2．其他债权投资公允价值变动</t>
    </r>
  </si>
  <si>
    <t xml:space="preserve">         3．可供出售金融资产公允价值变动损益</t>
  </si>
  <si>
    <r>
      <rPr>
        <sz val="10"/>
        <color rgb="FF333333"/>
        <rFont val="宋体"/>
        <charset val="134"/>
      </rPr>
      <t xml:space="preserve">       </t>
    </r>
    <r>
      <rPr>
        <sz val="10"/>
        <color rgb="FFFF0000"/>
        <rFont val="宋体"/>
        <charset val="134"/>
      </rPr>
      <t>☆</t>
    </r>
    <r>
      <rPr>
        <sz val="10"/>
        <color rgb="FF333333"/>
        <rFont val="宋体"/>
        <charset val="134"/>
      </rPr>
      <t>4．金融资产重分类计入其他综合收益的金额</t>
    </r>
  </si>
  <si>
    <t xml:space="preserve">         5．持有至到期投资重分类为可供出售金融资产损益</t>
  </si>
  <si>
    <r>
      <rPr>
        <sz val="10"/>
        <color rgb="FF333333"/>
        <rFont val="宋体"/>
        <charset val="134"/>
      </rPr>
      <t xml:space="preserve">       </t>
    </r>
    <r>
      <rPr>
        <sz val="10"/>
        <color rgb="FFFF0000"/>
        <rFont val="宋体"/>
        <charset val="134"/>
      </rPr>
      <t>☆</t>
    </r>
    <r>
      <rPr>
        <sz val="10"/>
        <color rgb="FF333333"/>
        <rFont val="宋体"/>
        <charset val="134"/>
      </rPr>
      <t>6．其他债权投资信用减值准备</t>
    </r>
  </si>
  <si>
    <t xml:space="preserve">         7．现金流量套期储备（现金流套期损益的有效部分）</t>
  </si>
  <si>
    <t xml:space="preserve">         8．外币财务报表折算差额</t>
  </si>
  <si>
    <t xml:space="preserve">         9．其他</t>
  </si>
  <si>
    <r>
      <rPr>
        <sz val="11"/>
        <color rgb="FF333333"/>
        <rFont val="宋体"/>
        <charset val="134"/>
      </rPr>
      <t xml:space="preserve">   </t>
    </r>
    <r>
      <rPr>
        <sz val="10"/>
        <color rgb="FFFF0000"/>
        <rFont val="宋体"/>
        <charset val="134"/>
      </rPr>
      <t>*</t>
    </r>
    <r>
      <rPr>
        <sz val="10"/>
        <color rgb="FF333333"/>
        <rFont val="宋体"/>
        <charset val="134"/>
      </rPr>
      <t>归属于少数股东的其他综合收益的税后净额</t>
    </r>
  </si>
  <si>
    <t>七、综合收益总额</t>
  </si>
  <si>
    <t xml:space="preserve">    归属于母公司所有者的综合收益总额</t>
  </si>
  <si>
    <r>
      <rPr>
        <sz val="11"/>
        <color rgb="FF333333"/>
        <rFont val="宋体"/>
        <charset val="134"/>
      </rPr>
      <t xml:space="preserve">   </t>
    </r>
    <r>
      <rPr>
        <sz val="10"/>
        <color rgb="FFFF0000"/>
        <rFont val="宋体"/>
        <charset val="134"/>
      </rPr>
      <t>*</t>
    </r>
    <r>
      <rPr>
        <sz val="10"/>
        <color rgb="FF333333"/>
        <rFont val="宋体"/>
        <charset val="134"/>
      </rPr>
      <t>归属于少数股东的综合收益总额</t>
    </r>
  </si>
  <si>
    <t>八、每股收益：</t>
  </si>
  <si>
    <t xml:space="preserve">    基本每股收益</t>
  </si>
  <si>
    <t xml:space="preserve">    稀释每股收益</t>
  </si>
  <si>
    <t>应上交应弥补款项情况表</t>
  </si>
  <si>
    <t>项    目</t>
  </si>
  <si>
    <t>年初余额重分类转出</t>
  </si>
  <si>
    <t>本年增加金额</t>
  </si>
  <si>
    <t>本年减少数金额</t>
  </si>
  <si>
    <t>期末余额重分类转出</t>
  </si>
  <si>
    <t>本月应交</t>
  </si>
  <si>
    <t>本月重分类</t>
  </si>
  <si>
    <t>本年应交</t>
  </si>
  <si>
    <t>本年重分类</t>
  </si>
  <si>
    <t>本月已交</t>
  </si>
  <si>
    <t>本年已交</t>
  </si>
  <si>
    <t>栏次</t>
  </si>
  <si>
    <t>9=1+5+6-8</t>
  </si>
  <si>
    <t>10=2-6</t>
  </si>
  <si>
    <t>合  计</t>
  </si>
  <si>
    <t>一、税金小计</t>
  </si>
  <si>
    <t xml:space="preserve">  1、增值税</t>
  </si>
  <si>
    <t xml:space="preserve">  2、消费税</t>
  </si>
  <si>
    <t xml:space="preserve">  3、企业所得税</t>
  </si>
  <si>
    <t xml:space="preserve">  4、营业税</t>
  </si>
  <si>
    <t xml:space="preserve">  5、城市维护建设税</t>
  </si>
  <si>
    <t xml:space="preserve">  6、房产税</t>
  </si>
  <si>
    <t xml:space="preserve">  7、车船使用税</t>
  </si>
  <si>
    <t xml:space="preserve">  8、土地使用税</t>
  </si>
  <si>
    <t xml:space="preserve">  9、印花税</t>
  </si>
  <si>
    <t xml:space="preserve">  10、耕地占用税　</t>
  </si>
  <si>
    <t xml:space="preserve">  11、个人所得税</t>
  </si>
  <si>
    <t xml:space="preserve">  12、资源税</t>
  </si>
  <si>
    <t xml:space="preserve">  13、关税</t>
  </si>
  <si>
    <t xml:space="preserve">       其中：进口关税</t>
  </si>
  <si>
    <t xml:space="preserve">             出口关税</t>
  </si>
  <si>
    <t xml:space="preserve">  14、契税</t>
  </si>
  <si>
    <t xml:space="preserve">  15、土地增值税</t>
  </si>
  <si>
    <t xml:space="preserve">  16、水资源税</t>
  </si>
  <si>
    <t xml:space="preserve">  17、环境保护税</t>
  </si>
  <si>
    <t xml:space="preserve">  18、车辆购置税</t>
  </si>
  <si>
    <t xml:space="preserve">  19、其它</t>
  </si>
  <si>
    <t>二、费用小计</t>
  </si>
  <si>
    <t xml:space="preserve">  1、教育费附加</t>
  </si>
  <si>
    <t xml:space="preserve">  2、地方教育费附加</t>
  </si>
  <si>
    <t xml:space="preserve">  3、矿产资源补偿费</t>
  </si>
  <si>
    <t xml:space="preserve">  4、防洪工程款</t>
  </si>
  <si>
    <t xml:space="preserve">  5、水利建设基金</t>
  </si>
  <si>
    <t xml:space="preserve">  6、水资源费</t>
  </si>
  <si>
    <t xml:space="preserve">  7、地面塌陷补偿费</t>
  </si>
  <si>
    <t xml:space="preserve">  8、探矿权使用费</t>
  </si>
  <si>
    <t xml:space="preserve">  9、采矿权使用费</t>
  </si>
  <si>
    <t xml:space="preserve">  10、水土保持补偿费</t>
  </si>
  <si>
    <t xml:space="preserve">  11、林业建设基金</t>
  </si>
  <si>
    <t xml:space="preserve">  12、可持续发展基金</t>
  </si>
  <si>
    <t xml:space="preserve">  13、能源基地建设基金</t>
  </si>
  <si>
    <t xml:space="preserve">  14、铁路建设基金</t>
  </si>
  <si>
    <t xml:space="preserve">  15、铁路建设附加费</t>
  </si>
  <si>
    <t xml:space="preserve">  16、水土流失防治费</t>
  </si>
  <si>
    <t xml:space="preserve">  17、排污费</t>
  </si>
  <si>
    <t xml:space="preserve">  18、河道治理费</t>
  </si>
  <si>
    <t xml:space="preserve">  19、港建费</t>
  </si>
  <si>
    <t xml:space="preserve">  20、海域使用费</t>
  </si>
  <si>
    <t xml:space="preserve">  21、价格调节基金</t>
  </si>
  <si>
    <t xml:space="preserve">  22、残疾人保障金</t>
  </si>
  <si>
    <t xml:space="preserve">  23、工业企业结构调整专项资金</t>
  </si>
  <si>
    <t xml:space="preserve">  24、矿业权占用费</t>
  </si>
  <si>
    <t xml:space="preserve">  25、库区维护基金</t>
  </si>
  <si>
    <t xml:space="preserve">  26、其他</t>
  </si>
  <si>
    <t>三、其他</t>
  </si>
  <si>
    <t xml:space="preserve">  1、待认证进项税额</t>
  </si>
  <si>
    <t xml:space="preserve">  2、待转销项税额</t>
  </si>
  <si>
    <t xml:space="preserve">  3、待抵扣进项税额</t>
  </si>
  <si>
    <t xml:space="preserve">  4、预交增值税</t>
  </si>
  <si>
    <t xml:space="preserve">  5、增值税留抵税额</t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</si>
</sst>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#,##0.00_ "/>
    <numFmt numFmtId="177" formatCode="#,##0_ "/>
    <numFmt numFmtId="178" formatCode="0_ "/>
    <numFmt numFmtId="179" formatCode="0.00_ "/>
  </numFmts>
  <fonts count="60">
    <font>
      <sz val="11"/>
      <color theme="1"/>
      <name val="宋体"/>
      <charset val="134"/>
      <scheme val="minor"/>
    </font>
    <font>
      <sz val="22"/>
      <color rgb="FF00B050"/>
      <name val="宋体"/>
      <charset val="134"/>
    </font>
    <font>
      <sz val="11"/>
      <color rgb="FF00B050"/>
      <name val="宋体"/>
      <charset val="134"/>
    </font>
    <font>
      <sz val="11"/>
      <color rgb="FF111111"/>
      <name val="宋体"/>
      <charset val="134"/>
    </font>
    <font>
      <b/>
      <sz val="11"/>
      <color rgb="FFFF0000"/>
      <name val="宋体"/>
      <charset val="134"/>
    </font>
    <font>
      <sz val="11"/>
      <color rgb="FF333333"/>
      <name val="宋体"/>
      <charset val="134"/>
    </font>
    <font>
      <sz val="10"/>
      <name val="宋体"/>
      <charset val="134"/>
    </font>
    <font>
      <sz val="11"/>
      <color rgb="FF333333"/>
      <name val="SimSun"/>
      <charset val="134"/>
    </font>
    <font>
      <sz val="22"/>
      <color rgb="FF34A8BD"/>
      <name val="宋体"/>
      <charset val="134"/>
    </font>
    <font>
      <sz val="11"/>
      <name val="宋体"/>
      <charset val="134"/>
    </font>
    <font>
      <sz val="11"/>
      <color rgb="FF34A8BD"/>
      <name val="宋体"/>
      <charset val="134"/>
    </font>
    <font>
      <sz val="11"/>
      <color rgb="FF199DB4"/>
      <name val="宋体"/>
      <charset val="134"/>
    </font>
    <font>
      <sz val="10"/>
      <color rgb="FF333333"/>
      <name val="宋体"/>
      <charset val="134"/>
    </font>
    <font>
      <sz val="22"/>
      <color theme="1"/>
      <name val="宋体"/>
      <charset val="134"/>
      <scheme val="minor"/>
    </font>
    <font>
      <sz val="11"/>
      <color rgb="FF34A8BD"/>
      <name val="SimSun"/>
      <charset val="134"/>
    </font>
    <font>
      <sz val="10"/>
      <color rgb="FF333333"/>
      <name val="SimSun"/>
      <charset val="134"/>
    </font>
    <font>
      <b/>
      <sz val="11"/>
      <name val="宋体"/>
      <charset val="134"/>
    </font>
    <font>
      <b/>
      <sz val="22"/>
      <color rgb="FF34A8BD"/>
      <name val="SimSun"/>
      <charset val="134"/>
    </font>
    <font>
      <sz val="10"/>
      <name val="Arial"/>
      <charset val="134"/>
    </font>
    <font>
      <sz val="9"/>
      <color rgb="FF333333"/>
      <name val="SimSun"/>
      <charset val="134"/>
    </font>
    <font>
      <sz val="11"/>
      <color rgb="FF33CCCC"/>
      <name val="宋体"/>
      <charset val="134"/>
    </font>
    <font>
      <sz val="11"/>
      <color rgb="FFFF0000"/>
      <name val="宋体"/>
      <charset val="134"/>
    </font>
    <font>
      <sz val="16"/>
      <color rgb="FF34A8BD"/>
      <name val="宋体"/>
      <charset val="134"/>
    </font>
    <font>
      <b/>
      <sz val="11"/>
      <color rgb="FF333333"/>
      <name val="宋体"/>
      <charset val="134"/>
    </font>
    <font>
      <sz val="10"/>
      <color theme="1"/>
      <name val="宋体"/>
      <charset val="134"/>
      <scheme val="minor"/>
    </font>
    <font>
      <b/>
      <sz val="10"/>
      <name val="宋体"/>
      <charset val="134"/>
    </font>
    <font>
      <sz val="10"/>
      <color rgb="FFFF0000"/>
      <name val="宋体"/>
      <charset val="134"/>
      <scheme val="minor"/>
    </font>
    <font>
      <sz val="11"/>
      <color rgb="FF000000"/>
      <name val="宋体"/>
      <charset val="134"/>
      <scheme val="minor"/>
    </font>
    <font>
      <sz val="10"/>
      <color rgb="FF000000"/>
      <name val="宋体"/>
      <charset val="134"/>
    </font>
    <font>
      <sz val="10"/>
      <color theme="1"/>
      <name val="宋体"/>
      <charset val="134"/>
    </font>
    <font>
      <sz val="10"/>
      <color rgb="FF000000"/>
      <name val="宋体"/>
      <charset val="134"/>
      <scheme val="minor"/>
    </font>
    <font>
      <b/>
      <sz val="10"/>
      <color rgb="FF000000"/>
      <name val="宋体"/>
      <charset val="134"/>
    </font>
    <font>
      <sz val="11"/>
      <color rgb="FF000000"/>
      <name val="Microsoft YaHei"/>
      <charset val="134"/>
    </font>
    <font>
      <sz val="10"/>
      <color rgb="FF000000"/>
      <name val="Microsoft YaHei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2"/>
      <name val="宋体"/>
      <charset val="134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sz val="10"/>
      <color theme="8" tint="0.4"/>
      <name val="宋体"/>
      <charset val="134"/>
    </font>
    <font>
      <sz val="10"/>
      <color rgb="FFFF0000"/>
      <name val="宋体"/>
      <charset val="134"/>
    </font>
    <font>
      <sz val="11"/>
      <color rgb="FF33CCCC"/>
      <name val="SimSun"/>
      <charset val="134"/>
    </font>
    <font>
      <b/>
      <sz val="9"/>
      <name val="宋体"/>
      <charset val="134"/>
    </font>
    <font>
      <sz val="9"/>
      <name val="宋体"/>
      <charset val="134"/>
    </font>
  </fonts>
  <fills count="4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AF3DC"/>
        <bgColor indexed="64"/>
      </patternFill>
    </fill>
    <fill>
      <patternFill patternType="solid">
        <fgColor rgb="FFFCFFFE"/>
        <bgColor indexed="64"/>
      </patternFill>
    </fill>
    <fill>
      <patternFill patternType="solid">
        <fgColor rgb="FFE9FCF4"/>
        <bgColor indexed="64"/>
      </patternFill>
    </fill>
    <fill>
      <patternFill patternType="solid">
        <fgColor rgb="FFBEE7F1"/>
        <bgColor indexed="64"/>
      </patternFill>
    </fill>
    <fill>
      <patternFill patternType="solid">
        <fgColor rgb="FFE2F3FB"/>
        <bgColor indexed="64"/>
      </patternFill>
    </fill>
    <fill>
      <patternFill patternType="solid">
        <fgColor rgb="FFF9FE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3FA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56">
    <border>
      <left/>
      <right/>
      <top/>
      <bottom/>
      <diagonal/>
    </border>
    <border>
      <left style="thin">
        <color rgb="FFFFFFFF"/>
      </left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 style="thin">
        <color rgb="FFFFFFFF"/>
      </top>
      <bottom/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n">
        <color rgb="FFA9EBD1"/>
      </left>
      <right style="thin">
        <color rgb="FFA9EBD1"/>
      </right>
      <top style="thin">
        <color rgb="FFA9EBD1"/>
      </top>
      <bottom style="thin">
        <color rgb="FFA9EBD1"/>
      </bottom>
      <diagonal/>
    </border>
    <border>
      <left style="thin">
        <color rgb="FFDAF5ED"/>
      </left>
      <right style="thin">
        <color rgb="FFDAF5ED"/>
      </right>
      <top/>
      <bottom style="thin">
        <color rgb="FFDAF5ED"/>
      </bottom>
      <diagonal/>
    </border>
    <border>
      <left style="thin">
        <color rgb="FFDBF5ED"/>
      </left>
      <right style="thin">
        <color rgb="FFDBF5ED"/>
      </right>
      <top style="thin">
        <color rgb="FFDBF5ED"/>
      </top>
      <bottom style="thin">
        <color rgb="FFDBF5ED"/>
      </bottom>
      <diagonal/>
    </border>
    <border>
      <left style="thin">
        <color rgb="FFDAF5ED"/>
      </left>
      <right style="thin">
        <color rgb="FFDAF5ED"/>
      </right>
      <top style="thin">
        <color rgb="FFDAF5ED"/>
      </top>
      <bottom style="thin">
        <color rgb="FFDAF5ED"/>
      </bottom>
      <diagonal/>
    </border>
    <border>
      <left/>
      <right style="thin">
        <color rgb="FFFFFFFF"/>
      </right>
      <top/>
      <bottom/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91E1EF"/>
      </left>
      <right style="thin">
        <color rgb="FF91E1EF"/>
      </right>
      <top/>
      <bottom style="medium">
        <color rgb="FFA1E3F2"/>
      </bottom>
      <diagonal/>
    </border>
    <border>
      <left style="thin">
        <color rgb="FF91E1EF"/>
      </left>
      <right/>
      <top/>
      <bottom style="medium">
        <color rgb="FFA1E3F2"/>
      </bottom>
      <diagonal/>
    </border>
    <border>
      <left style="thin">
        <color rgb="FFD8EFFF"/>
      </left>
      <right style="thin">
        <color rgb="FFD8EFFF"/>
      </right>
      <top/>
      <bottom style="thin">
        <color rgb="FFD8EFFF"/>
      </bottom>
      <diagonal/>
    </border>
    <border>
      <left style="thin">
        <color rgb="FFDCF2FE"/>
      </left>
      <right style="thin">
        <color rgb="FFDCF2FE"/>
      </right>
      <top/>
      <bottom style="thin">
        <color rgb="FFDCF2FE"/>
      </bottom>
      <diagonal/>
    </border>
    <border>
      <left style="thin">
        <color rgb="FFD8EFFF"/>
      </left>
      <right/>
      <top/>
      <bottom style="thin">
        <color rgb="FFD8EFFF"/>
      </bottom>
      <diagonal/>
    </border>
    <border>
      <left style="thin">
        <color rgb="FFDCF2FE"/>
      </left>
      <right style="thin">
        <color rgb="FFDCF2FE"/>
      </right>
      <top style="thin">
        <color rgb="FFDCF2FE"/>
      </top>
      <bottom style="thin">
        <color rgb="FFDCF2FE"/>
      </bottom>
      <diagonal/>
    </border>
    <border>
      <left style="thin">
        <color rgb="FFDCF2FE"/>
      </left>
      <right style="thin">
        <color rgb="FFDCF2FE"/>
      </right>
      <top style="thin">
        <color rgb="FFDCF2FE"/>
      </top>
      <bottom/>
      <diagonal/>
    </border>
    <border>
      <left style="thin">
        <color rgb="FFD8EFFF"/>
      </left>
      <right style="thin">
        <color rgb="FFD8EFFF"/>
      </right>
      <top style="thin">
        <color rgb="FFD8EFFF"/>
      </top>
      <bottom style="thin">
        <color rgb="FFD8EFFF"/>
      </bottom>
      <diagonal/>
    </border>
    <border>
      <left style="thin">
        <color rgb="FFDCF2FE"/>
      </left>
      <right style="thin">
        <color rgb="FFDCF2FE"/>
      </right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rgb="FF91E1EF"/>
      </left>
      <right style="thin">
        <color rgb="FF91E1EF"/>
      </right>
      <top style="thin">
        <color rgb="FF91E1EF"/>
      </top>
      <bottom style="medium">
        <color rgb="FFA1E3F2"/>
      </bottom>
      <diagonal/>
    </border>
    <border>
      <left style="thin">
        <color rgb="FFDCF2FD"/>
      </left>
      <right style="thin">
        <color rgb="FFDCF2FD"/>
      </right>
      <top style="thin">
        <color rgb="FFDCF2FD"/>
      </top>
      <bottom style="thin">
        <color rgb="FFDCF2FD"/>
      </bottom>
      <diagonal/>
    </border>
    <border>
      <left style="thin">
        <color rgb="FFDCF2FD"/>
      </left>
      <right style="thin">
        <color rgb="FFDCF2FD"/>
      </right>
      <top style="thin">
        <color rgb="FFDCF2FD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A2E5F0"/>
      </left>
      <right style="thin">
        <color rgb="FFA2E5F0"/>
      </right>
      <top style="thin">
        <color rgb="FFA2E5F0"/>
      </top>
      <bottom style="medium">
        <color rgb="FFA2E5F0"/>
      </bottom>
      <diagonal/>
    </border>
    <border>
      <left style="thin">
        <color rgb="FFDCF2FD"/>
      </left>
      <right style="thin">
        <color rgb="FFDCF2FD"/>
      </right>
      <top/>
      <bottom style="thin">
        <color rgb="FFDCF2FD"/>
      </bottom>
      <diagonal/>
    </border>
    <border>
      <left style="thin">
        <color rgb="FFD8EFFF"/>
      </left>
      <right style="thin">
        <color rgb="FFD8EFFF"/>
      </right>
      <top/>
      <bottom/>
      <diagonal/>
    </border>
    <border>
      <left style="thin">
        <color rgb="FFDCF2FD"/>
      </left>
      <right/>
      <top style="thin">
        <color rgb="FFDCF2FD"/>
      </top>
      <bottom/>
      <diagonal/>
    </border>
    <border>
      <left/>
      <right/>
      <top style="thin">
        <color rgb="FFDCF2FD"/>
      </top>
      <bottom/>
      <diagonal/>
    </border>
    <border>
      <left/>
      <right style="thin">
        <color rgb="FFDCF2FD"/>
      </right>
      <top style="thin">
        <color rgb="FFDCF2FD"/>
      </top>
      <bottom/>
      <diagonal/>
    </border>
    <border>
      <left style="thin">
        <color rgb="FFDCF2FD"/>
      </left>
      <right/>
      <top/>
      <bottom style="thin">
        <color rgb="FFDCF2FD"/>
      </bottom>
      <diagonal/>
    </border>
    <border>
      <left/>
      <right/>
      <top/>
      <bottom style="thin">
        <color rgb="FFDCF2FD"/>
      </bottom>
      <diagonal/>
    </border>
    <border>
      <left/>
      <right style="thin">
        <color rgb="FFDCF2FD"/>
      </right>
      <top/>
      <bottom style="thin">
        <color rgb="FFDCF2FD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5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5" fillId="15" borderId="4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4" fillId="16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0" fillId="19" borderId="49" applyNumberFormat="0" applyFont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18" fillId="0" borderId="0"/>
    <xf numFmtId="0" fontId="44" fillId="0" borderId="50" applyNumberFormat="0" applyFill="0" applyAlignment="0" applyProtection="0">
      <alignment vertical="center"/>
    </xf>
    <xf numFmtId="0" fontId="45" fillId="0" borderId="50" applyNumberFormat="0" applyFill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40" fillId="0" borderId="51" applyNumberFormat="0" applyFill="0" applyAlignment="0" applyProtection="0">
      <alignment vertical="center"/>
    </xf>
    <xf numFmtId="0" fontId="46" fillId="0" borderId="0">
      <alignment vertical="center"/>
    </xf>
    <xf numFmtId="0" fontId="37" fillId="22" borderId="0" applyNumberFormat="0" applyBorder="0" applyAlignment="0" applyProtection="0">
      <alignment vertical="center"/>
    </xf>
    <xf numFmtId="0" fontId="47" fillId="23" borderId="52" applyNumberFormat="0" applyAlignment="0" applyProtection="0">
      <alignment vertical="center"/>
    </xf>
    <xf numFmtId="0" fontId="48" fillId="23" borderId="48" applyNumberFormat="0" applyAlignment="0" applyProtection="0">
      <alignment vertical="center"/>
    </xf>
    <xf numFmtId="0" fontId="49" fillId="24" borderId="53" applyNumberFormat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7" fillId="26" borderId="0" applyNumberFormat="0" applyBorder="0" applyAlignment="0" applyProtection="0">
      <alignment vertical="center"/>
    </xf>
    <xf numFmtId="0" fontId="50" fillId="0" borderId="54" applyNumberFormat="0" applyFill="0" applyAlignment="0" applyProtection="0">
      <alignment vertical="center"/>
    </xf>
    <xf numFmtId="0" fontId="51" fillId="0" borderId="55" applyNumberFormat="0" applyFill="0" applyAlignment="0" applyProtection="0">
      <alignment vertical="center"/>
    </xf>
    <xf numFmtId="0" fontId="5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2" borderId="0" applyNumberFormat="0" applyBorder="0" applyAlignment="0" applyProtection="0">
      <alignment vertical="center"/>
    </xf>
    <xf numFmtId="0" fontId="34" fillId="33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0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2" borderId="0" applyNumberFormat="0" applyBorder="0" applyAlignment="0" applyProtection="0">
      <alignment vertical="center"/>
    </xf>
    <xf numFmtId="0" fontId="54" fillId="0" borderId="0">
      <protection locked="0"/>
    </xf>
    <xf numFmtId="0" fontId="34" fillId="43" borderId="0" applyNumberFormat="0" applyBorder="0" applyAlignment="0" applyProtection="0">
      <alignment vertical="center"/>
    </xf>
    <xf numFmtId="0" fontId="37" fillId="44" borderId="0" applyNumberFormat="0" applyBorder="0" applyAlignment="0" applyProtection="0">
      <alignment vertical="center"/>
    </xf>
    <xf numFmtId="0" fontId="27" fillId="0" borderId="0">
      <alignment vertical="center"/>
    </xf>
    <xf numFmtId="0" fontId="46" fillId="0" borderId="0"/>
  </cellStyleXfs>
  <cellXfs count="190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0" fontId="1" fillId="2" borderId="0" xfId="0" applyFont="1" applyFill="1" applyAlignment="1">
      <alignment horizontal="center" vertical="top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 applyProtection="1">
      <alignment horizontal="left" vertical="center"/>
      <protection locked="0"/>
    </xf>
    <xf numFmtId="0" fontId="2" fillId="2" borderId="4" xfId="0" applyFont="1" applyFill="1" applyBorder="1" applyAlignment="1">
      <alignment horizontal="left" vertical="center"/>
    </xf>
    <xf numFmtId="0" fontId="2" fillId="2" borderId="5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vertical="center"/>
    </xf>
    <xf numFmtId="0" fontId="2" fillId="3" borderId="4" xfId="0" applyFont="1" applyFill="1" applyBorder="1" applyAlignment="1" applyProtection="1">
      <alignment horizontal="center" vertical="center"/>
      <protection locked="0"/>
    </xf>
    <xf numFmtId="0" fontId="2" fillId="2" borderId="4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4" fillId="5" borderId="7" xfId="0" applyFont="1" applyFill="1" applyBorder="1" applyAlignment="1">
      <alignment horizontal="center" vertical="center"/>
    </xf>
    <xf numFmtId="0" fontId="5" fillId="5" borderId="7" xfId="0" applyFont="1" applyFill="1" applyBorder="1" applyAlignment="1">
      <alignment horizontal="center" vertical="center"/>
    </xf>
    <xf numFmtId="176" fontId="6" fillId="3" borderId="7" xfId="0" applyNumberFormat="1" applyFont="1" applyFill="1" applyBorder="1" applyAlignment="1" applyProtection="1">
      <alignment horizontal="right" vertical="center"/>
      <protection locked="0"/>
    </xf>
    <xf numFmtId="49" fontId="2" fillId="6" borderId="8" xfId="0" applyNumberFormat="1" applyFont="1" applyFill="1" applyBorder="1" applyAlignment="1">
      <alignment horizontal="left" vertical="center" wrapText="1"/>
    </xf>
    <xf numFmtId="49" fontId="7" fillId="6" borderId="7" xfId="0" applyNumberFormat="1" applyFont="1" applyFill="1" applyBorder="1" applyAlignment="1">
      <alignment horizontal="center" vertical="center"/>
    </xf>
    <xf numFmtId="0" fontId="5" fillId="5" borderId="9" xfId="0" applyFont="1" applyFill="1" applyBorder="1" applyAlignment="1">
      <alignment horizontal="left" vertical="center"/>
    </xf>
    <xf numFmtId="0" fontId="5" fillId="5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top"/>
    </xf>
    <xf numFmtId="0" fontId="2" fillId="2" borderId="11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right" vertical="center"/>
    </xf>
    <xf numFmtId="0" fontId="2" fillId="2" borderId="4" xfId="0" applyFont="1" applyFill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49" fontId="8" fillId="0" borderId="12" xfId="0" applyNumberFormat="1" applyFont="1" applyFill="1" applyBorder="1" applyAlignment="1">
      <alignment horizontal="center" vertical="center"/>
    </xf>
    <xf numFmtId="49" fontId="9" fillId="0" borderId="12" xfId="0" applyNumberFormat="1" applyFont="1" applyFill="1" applyBorder="1" applyAlignment="1" applyProtection="1">
      <alignment horizontal="center"/>
      <protection locked="0"/>
    </xf>
    <xf numFmtId="49" fontId="10" fillId="3" borderId="12" xfId="0" applyNumberFormat="1" applyFont="1" applyFill="1" applyBorder="1" applyAlignment="1" applyProtection="1">
      <alignment horizontal="left" vertical="center"/>
      <protection locked="0"/>
    </xf>
    <xf numFmtId="49" fontId="10" fillId="0" borderId="12" xfId="0" applyNumberFormat="1" applyFont="1" applyFill="1" applyBorder="1" applyAlignment="1">
      <alignment horizontal="left" vertical="center"/>
    </xf>
    <xf numFmtId="49" fontId="10" fillId="3" borderId="12" xfId="0" applyNumberFormat="1" applyFont="1" applyFill="1" applyBorder="1" applyAlignment="1" applyProtection="1">
      <alignment horizontal="center" vertical="center"/>
      <protection locked="0"/>
    </xf>
    <xf numFmtId="49" fontId="10" fillId="0" borderId="12" xfId="0" applyNumberFormat="1" applyFont="1" applyFill="1" applyBorder="1" applyAlignment="1">
      <alignment vertical="center"/>
    </xf>
    <xf numFmtId="49" fontId="10" fillId="0" borderId="12" xfId="0" applyNumberFormat="1" applyFont="1" applyFill="1" applyBorder="1" applyAlignment="1">
      <alignment horizontal="right" vertical="center"/>
    </xf>
    <xf numFmtId="49" fontId="3" fillId="7" borderId="13" xfId="0" applyNumberFormat="1" applyFont="1" applyFill="1" applyBorder="1" applyAlignment="1">
      <alignment horizontal="center" vertical="center" wrapText="1"/>
    </xf>
    <xf numFmtId="49" fontId="3" fillId="7" borderId="14" xfId="0" applyNumberFormat="1" applyFont="1" applyFill="1" applyBorder="1" applyAlignment="1">
      <alignment horizontal="center" vertical="center" wrapText="1"/>
    </xf>
    <xf numFmtId="49" fontId="11" fillId="8" borderId="15" xfId="0" applyNumberFormat="1" applyFont="1" applyFill="1" applyBorder="1" applyAlignment="1">
      <alignment horizontal="left" vertical="center" wrapText="1"/>
    </xf>
    <xf numFmtId="49" fontId="5" fillId="8" borderId="15" xfId="0" applyNumberFormat="1" applyFont="1" applyFill="1" applyBorder="1" applyAlignment="1">
      <alignment horizontal="center" vertical="center" wrapText="1"/>
    </xf>
    <xf numFmtId="43" fontId="12" fillId="3" borderId="15" xfId="0" applyNumberFormat="1" applyFont="1" applyFill="1" applyBorder="1" applyAlignment="1" applyProtection="1">
      <alignment horizontal="center" vertical="center" wrapText="1"/>
      <protection locked="0"/>
    </xf>
    <xf numFmtId="3" fontId="5" fillId="9" borderId="16" xfId="0" applyNumberFormat="1" applyFont="1" applyFill="1" applyBorder="1" applyAlignment="1" applyProtection="1">
      <alignment vertical="center"/>
      <protection locked="0"/>
    </xf>
    <xf numFmtId="49" fontId="5" fillId="9" borderId="16" xfId="0" applyNumberFormat="1" applyFont="1" applyFill="1" applyBorder="1" applyAlignment="1" applyProtection="1">
      <alignment horizontal="center" vertical="center"/>
      <protection locked="0"/>
    </xf>
    <xf numFmtId="43" fontId="12" fillId="3" borderId="17" xfId="0" applyNumberFormat="1" applyFont="1" applyFill="1" applyBorder="1" applyAlignment="1" applyProtection="1">
      <alignment horizontal="center" vertical="center" wrapText="1"/>
      <protection locked="0"/>
    </xf>
    <xf numFmtId="3" fontId="12" fillId="9" borderId="18" xfId="0" applyNumberFormat="1" applyFont="1" applyFill="1" applyBorder="1" applyAlignment="1" applyProtection="1">
      <alignment vertical="center"/>
      <protection locked="0"/>
    </xf>
    <xf numFmtId="49" fontId="5" fillId="9" borderId="18" xfId="0" applyNumberFormat="1" applyFont="1" applyFill="1" applyBorder="1" applyAlignment="1" applyProtection="1">
      <alignment horizontal="center" vertical="center"/>
      <protection locked="0"/>
    </xf>
    <xf numFmtId="3" fontId="6" fillId="9" borderId="18" xfId="0" applyNumberFormat="1" applyFont="1" applyFill="1" applyBorder="1" applyAlignment="1" applyProtection="1">
      <alignment vertical="center"/>
      <protection locked="0"/>
    </xf>
    <xf numFmtId="0" fontId="6" fillId="9" borderId="18" xfId="0" applyFont="1" applyFill="1" applyBorder="1" applyAlignment="1" applyProtection="1">
      <alignment vertical="center"/>
      <protection locked="0"/>
    </xf>
    <xf numFmtId="3" fontId="6" fillId="9" borderId="19" xfId="0" applyNumberFormat="1" applyFont="1" applyFill="1" applyBorder="1" applyAlignment="1" applyProtection="1">
      <alignment vertical="center"/>
      <protection locked="0"/>
    </xf>
    <xf numFmtId="49" fontId="5" fillId="9" borderId="19" xfId="0" applyNumberFormat="1" applyFont="1" applyFill="1" applyBorder="1" applyAlignment="1" applyProtection="1">
      <alignment horizontal="center" vertical="center"/>
      <protection locked="0"/>
    </xf>
    <xf numFmtId="49" fontId="11" fillId="8" borderId="20" xfId="0" applyNumberFormat="1" applyFont="1" applyFill="1" applyBorder="1" applyAlignment="1">
      <alignment horizontal="left" vertical="center" wrapText="1"/>
    </xf>
    <xf numFmtId="49" fontId="5" fillId="8" borderId="20" xfId="0" applyNumberFormat="1" applyFont="1" applyFill="1" applyBorder="1" applyAlignment="1">
      <alignment horizontal="center" vertical="center" wrapText="1"/>
    </xf>
    <xf numFmtId="0" fontId="5" fillId="9" borderId="16" xfId="0" applyFont="1" applyFill="1" applyBorder="1" applyAlignment="1" applyProtection="1">
      <alignment vertical="center"/>
      <protection locked="0"/>
    </xf>
    <xf numFmtId="0" fontId="12" fillId="9" borderId="18" xfId="0" applyFont="1" applyFill="1" applyBorder="1" applyAlignment="1" applyProtection="1">
      <alignment vertical="center"/>
      <protection locked="0"/>
    </xf>
    <xf numFmtId="0" fontId="12" fillId="9" borderId="18" xfId="0" applyFont="1" applyFill="1" applyBorder="1" applyAlignment="1" applyProtection="1">
      <alignment vertical="center" wrapText="1"/>
      <protection locked="0"/>
    </xf>
    <xf numFmtId="0" fontId="12" fillId="9" borderId="19" xfId="0" applyFont="1" applyFill="1" applyBorder="1" applyAlignment="1" applyProtection="1">
      <alignment vertical="center"/>
      <protection locked="0"/>
    </xf>
    <xf numFmtId="0" fontId="5" fillId="9" borderId="19" xfId="0" applyFont="1" applyFill="1" applyBorder="1" applyAlignment="1" applyProtection="1">
      <alignment vertical="center"/>
      <protection locked="0"/>
    </xf>
    <xf numFmtId="0" fontId="5" fillId="9" borderId="21" xfId="0" applyFont="1" applyFill="1" applyBorder="1" applyAlignment="1" applyProtection="1">
      <alignment vertical="center"/>
      <protection locked="0"/>
    </xf>
    <xf numFmtId="49" fontId="5" fillId="9" borderId="21" xfId="0" applyNumberFormat="1" applyFont="1" applyFill="1" applyBorder="1" applyAlignment="1" applyProtection="1">
      <alignment horizontal="center" vertical="center"/>
      <protection locked="0"/>
    </xf>
    <xf numFmtId="0" fontId="12" fillId="9" borderId="16" xfId="0" applyFont="1" applyFill="1" applyBorder="1" applyAlignment="1" applyProtection="1">
      <alignment vertical="center"/>
      <protection locked="0"/>
    </xf>
    <xf numFmtId="0" fontId="5" fillId="9" borderId="18" xfId="0" applyFont="1" applyFill="1" applyBorder="1" applyAlignment="1" applyProtection="1">
      <alignment vertical="center"/>
      <protection locked="0"/>
    </xf>
    <xf numFmtId="0" fontId="13" fillId="0" borderId="0" xfId="0" applyFont="1" applyFill="1" applyAlignment="1">
      <alignment vertical="center"/>
    </xf>
    <xf numFmtId="49" fontId="8" fillId="0" borderId="22" xfId="0" applyNumberFormat="1" applyFont="1" applyFill="1" applyBorder="1" applyAlignment="1">
      <alignment horizontal="center" vertical="center"/>
    </xf>
    <xf numFmtId="49" fontId="8" fillId="0" borderId="0" xfId="0" applyNumberFormat="1" applyFont="1" applyFill="1" applyAlignment="1">
      <alignment horizontal="center" vertical="center"/>
    </xf>
    <xf numFmtId="49" fontId="8" fillId="0" borderId="23" xfId="0" applyNumberFormat="1" applyFont="1" applyFill="1" applyBorder="1" applyAlignment="1">
      <alignment horizontal="center" vertical="center"/>
    </xf>
    <xf numFmtId="49" fontId="14" fillId="10" borderId="0" xfId="0" applyNumberFormat="1" applyFont="1" applyFill="1" applyAlignment="1">
      <alignment horizontal="right" vertical="center"/>
    </xf>
    <xf numFmtId="49" fontId="14" fillId="3" borderId="0" xfId="0" applyNumberFormat="1" applyFont="1" applyFill="1" applyAlignment="1" applyProtection="1">
      <alignment horizontal="left" vertical="center"/>
      <protection locked="0"/>
    </xf>
    <xf numFmtId="49" fontId="14" fillId="10" borderId="0" xfId="0" applyNumberFormat="1" applyFont="1" applyFill="1" applyAlignment="1">
      <alignment horizontal="left" vertical="center"/>
    </xf>
    <xf numFmtId="49" fontId="3" fillId="7" borderId="24" xfId="0" applyNumberFormat="1" applyFont="1" applyFill="1" applyBorder="1" applyAlignment="1">
      <alignment horizontal="center" vertical="center" wrapText="1"/>
    </xf>
    <xf numFmtId="49" fontId="7" fillId="8" borderId="15" xfId="0" applyNumberFormat="1" applyFont="1" applyFill="1" applyBorder="1" applyAlignment="1">
      <alignment horizontal="center" vertical="center"/>
    </xf>
    <xf numFmtId="49" fontId="15" fillId="8" borderId="15" xfId="0" applyNumberFormat="1" applyFont="1" applyFill="1" applyBorder="1" applyAlignment="1">
      <alignment horizontal="center" vertical="center"/>
    </xf>
    <xf numFmtId="49" fontId="7" fillId="9" borderId="16" xfId="0" applyNumberFormat="1" applyFont="1" applyFill="1" applyBorder="1" applyAlignment="1">
      <alignment horizontal="left" vertical="center"/>
    </xf>
    <xf numFmtId="49" fontId="7" fillId="9" borderId="16" xfId="0" applyNumberFormat="1" applyFont="1" applyFill="1" applyBorder="1" applyAlignment="1">
      <alignment horizontal="center" vertical="center"/>
    </xf>
    <xf numFmtId="176" fontId="15" fillId="3" borderId="15" xfId="0" applyNumberFormat="1" applyFont="1" applyFill="1" applyBorder="1" applyAlignment="1" applyProtection="1">
      <alignment horizontal="right" vertical="center"/>
      <protection locked="0"/>
    </xf>
    <xf numFmtId="49" fontId="7" fillId="9" borderId="18" xfId="0" applyNumberFormat="1" applyFont="1" applyFill="1" applyBorder="1" applyAlignment="1">
      <alignment horizontal="left" vertical="center"/>
    </xf>
    <xf numFmtId="49" fontId="7" fillId="9" borderId="18" xfId="0" applyNumberFormat="1" applyFont="1" applyFill="1" applyBorder="1" applyAlignment="1">
      <alignment horizontal="center" vertical="center"/>
    </xf>
    <xf numFmtId="3" fontId="5" fillId="9" borderId="18" xfId="0" applyNumberFormat="1" applyFont="1" applyFill="1" applyBorder="1" applyAlignment="1" applyProtection="1">
      <alignment horizontal="left" vertical="center" wrapText="1"/>
      <protection locked="0"/>
    </xf>
    <xf numFmtId="3" fontId="5" fillId="9" borderId="18" xfId="0" applyNumberFormat="1" applyFont="1" applyFill="1" applyBorder="1" applyAlignment="1" applyProtection="1">
      <alignment horizontal="left" vertical="center"/>
      <protection locked="0"/>
    </xf>
    <xf numFmtId="49" fontId="16" fillId="9" borderId="25" xfId="0" applyNumberFormat="1" applyFont="1" applyFill="1" applyBorder="1" applyAlignment="1">
      <alignment horizontal="left" vertical="center" wrapText="1"/>
    </xf>
    <xf numFmtId="0" fontId="5" fillId="9" borderId="18" xfId="0" applyFont="1" applyFill="1" applyBorder="1" applyAlignment="1" applyProtection="1">
      <alignment horizontal="left" vertical="center"/>
      <protection locked="0"/>
    </xf>
    <xf numFmtId="0" fontId="5" fillId="9" borderId="18" xfId="0" applyFont="1" applyFill="1" applyBorder="1" applyAlignment="1" applyProtection="1">
      <alignment horizontal="left" vertical="center" wrapText="1"/>
      <protection locked="0"/>
    </xf>
    <xf numFmtId="49" fontId="16" fillId="9" borderId="26" xfId="0" applyNumberFormat="1" applyFont="1" applyFill="1" applyBorder="1" applyAlignment="1">
      <alignment horizontal="left" vertical="center" wrapText="1"/>
    </xf>
    <xf numFmtId="49" fontId="7" fillId="9" borderId="19" xfId="0" applyNumberFormat="1" applyFont="1" applyFill="1" applyBorder="1" applyAlignment="1">
      <alignment horizontal="center" vertical="center"/>
    </xf>
    <xf numFmtId="49" fontId="7" fillId="8" borderId="20" xfId="0" applyNumberFormat="1" applyFont="1" applyFill="1" applyBorder="1" applyAlignment="1">
      <alignment horizontal="center" vertical="center"/>
    </xf>
    <xf numFmtId="49" fontId="15" fillId="9" borderId="18" xfId="0" applyNumberFormat="1" applyFont="1" applyFill="1" applyBorder="1" applyAlignment="1">
      <alignment horizontal="left" vertical="center"/>
    </xf>
    <xf numFmtId="49" fontId="7" fillId="9" borderId="21" xfId="0" applyNumberFormat="1" applyFont="1" applyFill="1" applyBorder="1" applyAlignment="1">
      <alignment horizontal="left" vertical="center"/>
    </xf>
    <xf numFmtId="49" fontId="7" fillId="9" borderId="21" xfId="0" applyNumberFormat="1" applyFont="1" applyFill="1" applyBorder="1" applyAlignment="1">
      <alignment horizontal="center" vertical="center"/>
    </xf>
    <xf numFmtId="49" fontId="17" fillId="0" borderId="27" xfId="0" applyNumberFormat="1" applyFont="1" applyFill="1" applyBorder="1" applyAlignment="1">
      <alignment horizontal="center" vertical="center"/>
    </xf>
    <xf numFmtId="49" fontId="17" fillId="0" borderId="28" xfId="0" applyNumberFormat="1" applyFont="1" applyFill="1" applyBorder="1" applyAlignment="1">
      <alignment horizontal="center" vertical="center"/>
    </xf>
    <xf numFmtId="49" fontId="17" fillId="0" borderId="29" xfId="0" applyNumberFormat="1" applyFont="1" applyFill="1" applyBorder="1" applyAlignment="1">
      <alignment horizontal="center" vertical="center"/>
    </xf>
    <xf numFmtId="0" fontId="17" fillId="0" borderId="30" xfId="0" applyNumberFormat="1" applyFont="1" applyFill="1" applyBorder="1" applyAlignment="1">
      <alignment horizontal="center" vertical="center"/>
    </xf>
    <xf numFmtId="49" fontId="14" fillId="3" borderId="12" xfId="0" applyNumberFormat="1" applyFont="1" applyFill="1" applyBorder="1" applyAlignment="1" applyProtection="1">
      <alignment horizontal="left" vertical="center"/>
      <protection locked="0"/>
    </xf>
    <xf numFmtId="0" fontId="14" fillId="0" borderId="12" xfId="0" applyNumberFormat="1" applyFont="1" applyFill="1" applyBorder="1" applyAlignment="1">
      <alignment horizontal="left" vertical="center"/>
    </xf>
    <xf numFmtId="49" fontId="14" fillId="3" borderId="12" xfId="0" applyNumberFormat="1" applyFont="1" applyFill="1" applyBorder="1" applyAlignment="1" applyProtection="1">
      <alignment horizontal="center" vertical="center"/>
      <protection locked="0"/>
    </xf>
    <xf numFmtId="49" fontId="14" fillId="0" borderId="12" xfId="0" applyNumberFormat="1" applyFont="1" applyFill="1" applyBorder="1" applyAlignment="1">
      <alignment horizontal="right" vertical="center"/>
    </xf>
    <xf numFmtId="0" fontId="3" fillId="7" borderId="31" xfId="0" applyFont="1" applyFill="1" applyBorder="1" applyAlignment="1">
      <alignment horizontal="center" vertical="center" shrinkToFit="1"/>
    </xf>
    <xf numFmtId="49" fontId="11" fillId="8" borderId="15" xfId="19" applyNumberFormat="1" applyFont="1" applyFill="1" applyBorder="1" applyAlignment="1">
      <alignment horizontal="left" vertical="center" wrapText="1"/>
    </xf>
    <xf numFmtId="49" fontId="7" fillId="8" borderId="32" xfId="0" applyNumberFormat="1" applyFont="1" applyFill="1" applyBorder="1" applyAlignment="1">
      <alignment horizontal="center" vertical="center"/>
    </xf>
    <xf numFmtId="176" fontId="15" fillId="3" borderId="32" xfId="0" applyNumberFormat="1" applyFont="1" applyFill="1" applyBorder="1" applyAlignment="1" applyProtection="1">
      <alignment horizontal="right" vertical="center"/>
      <protection locked="0"/>
    </xf>
    <xf numFmtId="49" fontId="7" fillId="9" borderId="25" xfId="0" applyNumberFormat="1" applyFont="1" applyFill="1" applyBorder="1" applyAlignment="1">
      <alignment horizontal="left" vertical="center"/>
    </xf>
    <xf numFmtId="176" fontId="15" fillId="3" borderId="25" xfId="0" applyNumberFormat="1" applyFont="1" applyFill="1" applyBorder="1" applyAlignment="1" applyProtection="1">
      <alignment horizontal="right" vertical="center"/>
      <protection locked="0"/>
    </xf>
    <xf numFmtId="177" fontId="15" fillId="3" borderId="25" xfId="0" applyNumberFormat="1" applyFont="1" applyFill="1" applyBorder="1" applyAlignment="1" applyProtection="1">
      <alignment horizontal="right" vertical="center"/>
      <protection locked="0"/>
    </xf>
    <xf numFmtId="49" fontId="7" fillId="9" borderId="25" xfId="53" applyNumberFormat="1" applyFont="1" applyFill="1" applyBorder="1" applyAlignment="1">
      <alignment horizontal="left" vertical="center"/>
    </xf>
    <xf numFmtId="176" fontId="15" fillId="3" borderId="25" xfId="53" applyNumberFormat="1" applyFont="1" applyFill="1" applyBorder="1" applyAlignment="1" applyProtection="1">
      <alignment horizontal="right" vertical="center"/>
      <protection locked="0"/>
    </xf>
    <xf numFmtId="49" fontId="11" fillId="8" borderId="33" xfId="19" applyNumberFormat="1" applyFont="1" applyFill="1" applyBorder="1" applyAlignment="1">
      <alignment horizontal="left" vertical="center" wrapText="1"/>
    </xf>
    <xf numFmtId="176" fontId="15" fillId="3" borderId="26" xfId="0" applyNumberFormat="1" applyFont="1" applyFill="1" applyBorder="1" applyAlignment="1" applyProtection="1">
      <alignment horizontal="right" vertical="center"/>
      <protection locked="0"/>
    </xf>
    <xf numFmtId="49" fontId="15" fillId="9" borderId="25" xfId="0" applyNumberFormat="1" applyFont="1" applyFill="1" applyBorder="1" applyAlignment="1">
      <alignment horizontal="left" vertical="center"/>
    </xf>
    <xf numFmtId="49" fontId="7" fillId="9" borderId="25" xfId="0" applyNumberFormat="1" applyFont="1" applyFill="1" applyBorder="1" applyAlignment="1">
      <alignment horizontal="center" vertical="center"/>
    </xf>
    <xf numFmtId="49" fontId="7" fillId="9" borderId="34" xfId="0" applyNumberFormat="1" applyFont="1" applyFill="1" applyBorder="1" applyAlignment="1">
      <alignment horizontal="left" vertical="center" wrapText="1"/>
    </xf>
    <xf numFmtId="49" fontId="7" fillId="9" borderId="35" xfId="0" applyNumberFormat="1" applyFont="1" applyFill="1" applyBorder="1" applyAlignment="1">
      <alignment horizontal="left" vertical="center" wrapText="1"/>
    </xf>
    <xf numFmtId="49" fontId="7" fillId="9" borderId="36" xfId="0" applyNumberFormat="1" applyFont="1" applyFill="1" applyBorder="1" applyAlignment="1">
      <alignment horizontal="left" vertical="center" wrapText="1"/>
    </xf>
    <xf numFmtId="49" fontId="7" fillId="9" borderId="37" xfId="0" applyNumberFormat="1" applyFont="1" applyFill="1" applyBorder="1" applyAlignment="1">
      <alignment horizontal="left" vertical="center" wrapText="1"/>
    </xf>
    <xf numFmtId="49" fontId="7" fillId="9" borderId="38" xfId="0" applyNumberFormat="1" applyFont="1" applyFill="1" applyBorder="1" applyAlignment="1">
      <alignment horizontal="left" vertical="center" wrapText="1"/>
    </xf>
    <xf numFmtId="49" fontId="7" fillId="9" borderId="39" xfId="0" applyNumberFormat="1" applyFont="1" applyFill="1" applyBorder="1" applyAlignment="1">
      <alignment horizontal="left" vertical="center" wrapText="1"/>
    </xf>
    <xf numFmtId="0" fontId="18" fillId="0" borderId="0" xfId="19" applyFont="1"/>
    <xf numFmtId="0" fontId="19" fillId="0" borderId="0" xfId="19" applyFont="1" applyAlignment="1">
      <alignment horizontal="left"/>
    </xf>
    <xf numFmtId="0" fontId="5" fillId="0" borderId="0" xfId="19" applyFont="1" applyAlignment="1">
      <alignment horizontal="left"/>
    </xf>
    <xf numFmtId="0" fontId="9" fillId="0" borderId="0" xfId="19" applyFont="1"/>
    <xf numFmtId="0" fontId="18" fillId="11" borderId="0" xfId="19" applyFont="1" applyFill="1"/>
    <xf numFmtId="49" fontId="8" fillId="0" borderId="30" xfId="19" applyNumberFormat="1" applyFont="1" applyBorder="1" applyAlignment="1">
      <alignment horizontal="center" vertical="center"/>
    </xf>
    <xf numFmtId="49" fontId="8" fillId="11" borderId="30" xfId="19" applyNumberFormat="1" applyFont="1" applyFill="1" applyBorder="1" applyAlignment="1">
      <alignment horizontal="center" vertical="center"/>
    </xf>
    <xf numFmtId="49" fontId="10" fillId="0" borderId="30" xfId="19" applyNumberFormat="1" applyFont="1" applyBorder="1" applyAlignment="1">
      <alignment horizontal="right" vertical="center"/>
    </xf>
    <xf numFmtId="49" fontId="10" fillId="11" borderId="30" xfId="19" applyNumberFormat="1" applyFont="1" applyFill="1" applyBorder="1" applyAlignment="1">
      <alignment horizontal="right" vertical="center"/>
    </xf>
    <xf numFmtId="49" fontId="10" fillId="3" borderId="12" xfId="19" applyNumberFormat="1" applyFont="1" applyFill="1" applyBorder="1" applyAlignment="1" applyProtection="1">
      <alignment horizontal="left" vertical="center"/>
      <protection locked="0"/>
    </xf>
    <xf numFmtId="49" fontId="10" fillId="0" borderId="12" xfId="19" applyNumberFormat="1" applyFont="1" applyBorder="1" applyAlignment="1">
      <alignment horizontal="left" vertical="center"/>
    </xf>
    <xf numFmtId="49" fontId="10" fillId="3" borderId="40" xfId="19" applyNumberFormat="1" applyFont="1" applyFill="1" applyBorder="1" applyAlignment="1" applyProtection="1">
      <alignment horizontal="center" vertical="center"/>
      <protection locked="0"/>
    </xf>
    <xf numFmtId="49" fontId="10" fillId="0" borderId="41" xfId="19" applyNumberFormat="1" applyFont="1" applyBorder="1" applyAlignment="1">
      <alignment horizontal="center" vertical="center"/>
    </xf>
    <xf numFmtId="49" fontId="10" fillId="11" borderId="41" xfId="19" applyNumberFormat="1" applyFont="1" applyFill="1" applyBorder="1" applyAlignment="1">
      <alignment horizontal="center" vertical="center"/>
    </xf>
    <xf numFmtId="49" fontId="3" fillId="7" borderId="24" xfId="19" applyNumberFormat="1" applyFont="1" applyFill="1" applyBorder="1" applyAlignment="1">
      <alignment horizontal="center" vertical="center" wrapText="1"/>
    </xf>
    <xf numFmtId="49" fontId="3" fillId="11" borderId="24" xfId="19" applyNumberFormat="1" applyFont="1" applyFill="1" applyBorder="1" applyAlignment="1">
      <alignment horizontal="center" vertical="center" wrapText="1"/>
    </xf>
    <xf numFmtId="49" fontId="5" fillId="8" borderId="25" xfId="19" applyNumberFormat="1" applyFont="1" applyFill="1" applyBorder="1" applyAlignment="1">
      <alignment horizontal="center" vertical="center" wrapText="1"/>
    </xf>
    <xf numFmtId="49" fontId="5" fillId="8" borderId="32" xfId="19" applyNumberFormat="1" applyFont="1" applyFill="1" applyBorder="1" applyAlignment="1">
      <alignment horizontal="center" vertical="center" wrapText="1"/>
    </xf>
    <xf numFmtId="49" fontId="5" fillId="11" borderId="42" xfId="19" applyNumberFormat="1" applyFont="1" applyFill="1" applyBorder="1" applyAlignment="1">
      <alignment horizontal="center" vertical="center" wrapText="1"/>
    </xf>
    <xf numFmtId="49" fontId="5" fillId="12" borderId="32" xfId="19" applyNumberFormat="1" applyFont="1" applyFill="1" applyBorder="1" applyAlignment="1">
      <alignment horizontal="left" vertical="center" wrapText="1"/>
    </xf>
    <xf numFmtId="49" fontId="5" fillId="9" borderId="32" xfId="19" applyNumberFormat="1" applyFont="1" applyFill="1" applyBorder="1" applyAlignment="1">
      <alignment horizontal="center" vertical="center" wrapText="1"/>
    </xf>
    <xf numFmtId="176" fontId="5" fillId="3" borderId="32" xfId="19" applyNumberFormat="1" applyFont="1" applyFill="1" applyBorder="1" applyAlignment="1" applyProtection="1">
      <alignment horizontal="right" vertical="center" wrapText="1"/>
      <protection locked="0"/>
    </xf>
    <xf numFmtId="176" fontId="5" fillId="11" borderId="32" xfId="19" applyNumberFormat="1" applyFont="1" applyFill="1" applyBorder="1" applyAlignment="1" applyProtection="1">
      <alignment horizontal="right" vertical="center" wrapText="1"/>
      <protection locked="0"/>
    </xf>
    <xf numFmtId="49" fontId="20" fillId="12" borderId="25" xfId="19" applyNumberFormat="1" applyFont="1" applyFill="1" applyBorder="1" applyAlignment="1">
      <alignment horizontal="left" vertical="center" wrapText="1"/>
    </xf>
    <xf numFmtId="49" fontId="5" fillId="9" borderId="25" xfId="19" applyNumberFormat="1" applyFont="1" applyFill="1" applyBorder="1" applyAlignment="1">
      <alignment horizontal="center" vertical="center" wrapText="1"/>
    </xf>
    <xf numFmtId="176" fontId="5" fillId="3" borderId="25" xfId="19" applyNumberFormat="1" applyFont="1" applyFill="1" applyBorder="1" applyAlignment="1" applyProtection="1">
      <alignment horizontal="right" vertical="center" wrapText="1"/>
      <protection locked="0"/>
    </xf>
    <xf numFmtId="176" fontId="5" fillId="11" borderId="25" xfId="19" applyNumberFormat="1" applyFont="1" applyFill="1" applyBorder="1" applyAlignment="1" applyProtection="1">
      <alignment horizontal="right" vertical="center" wrapText="1"/>
      <protection locked="0"/>
    </xf>
    <xf numFmtId="49" fontId="21" fillId="12" borderId="25" xfId="19" applyNumberFormat="1" applyFont="1" applyFill="1" applyBorder="1" applyAlignment="1">
      <alignment horizontal="left" vertical="center" wrapText="1"/>
    </xf>
    <xf numFmtId="49" fontId="5" fillId="12" borderId="25" xfId="19" applyNumberFormat="1" applyFont="1" applyFill="1" applyBorder="1" applyAlignment="1">
      <alignment horizontal="left" vertical="center"/>
    </xf>
    <xf numFmtId="49" fontId="5" fillId="12" borderId="25" xfId="19" applyNumberFormat="1" applyFont="1" applyFill="1" applyBorder="1" applyAlignment="1">
      <alignment horizontal="left" vertical="center" wrapText="1"/>
    </xf>
    <xf numFmtId="176" fontId="5" fillId="3" borderId="26" xfId="19" applyNumberFormat="1" applyFont="1" applyFill="1" applyBorder="1" applyAlignment="1" applyProtection="1">
      <alignment horizontal="right" vertical="center" wrapText="1"/>
      <protection locked="0"/>
    </xf>
    <xf numFmtId="176" fontId="5" fillId="11" borderId="26" xfId="19" applyNumberFormat="1" applyFont="1" applyFill="1" applyBorder="1" applyAlignment="1" applyProtection="1">
      <alignment horizontal="right" vertical="center" wrapText="1"/>
      <protection locked="0"/>
    </xf>
    <xf numFmtId="49" fontId="16" fillId="12" borderId="26" xfId="19" applyNumberFormat="1" applyFont="1" applyFill="1" applyBorder="1" applyAlignment="1">
      <alignment horizontal="center" vertical="center" wrapText="1"/>
    </xf>
    <xf numFmtId="176" fontId="5" fillId="3" borderId="20" xfId="19" applyNumberFormat="1" applyFont="1" applyFill="1" applyBorder="1" applyAlignment="1" applyProtection="1">
      <alignment horizontal="right" vertical="center" wrapText="1"/>
      <protection locked="0"/>
    </xf>
    <xf numFmtId="176" fontId="5" fillId="11" borderId="20" xfId="19" applyNumberFormat="1" applyFont="1" applyFill="1" applyBorder="1" applyAlignment="1" applyProtection="1">
      <alignment horizontal="right" vertical="center" wrapText="1"/>
      <protection locked="0"/>
    </xf>
    <xf numFmtId="49" fontId="16" fillId="8" borderId="20" xfId="19" applyNumberFormat="1" applyFont="1" applyFill="1" applyBorder="1" applyAlignment="1">
      <alignment horizontal="left" vertical="center" wrapText="1"/>
    </xf>
    <xf numFmtId="49" fontId="20" fillId="12" borderId="32" xfId="19" applyNumberFormat="1" applyFont="1" applyFill="1" applyBorder="1" applyAlignment="1">
      <alignment horizontal="left" vertical="center" wrapText="1"/>
    </xf>
    <xf numFmtId="49" fontId="5" fillId="9" borderId="26" xfId="19" applyNumberFormat="1" applyFont="1" applyFill="1" applyBorder="1" applyAlignment="1">
      <alignment horizontal="center" vertical="center" wrapText="1"/>
    </xf>
    <xf numFmtId="49" fontId="5" fillId="12" borderId="26" xfId="19" applyNumberFormat="1" applyFont="1" applyFill="1" applyBorder="1" applyAlignment="1">
      <alignment horizontal="left" vertical="center" wrapText="1"/>
    </xf>
    <xf numFmtId="49" fontId="5" fillId="9" borderId="20" xfId="19" applyNumberFormat="1" applyFont="1" applyFill="1" applyBorder="1" applyAlignment="1">
      <alignment horizontal="center" vertical="center" wrapText="1"/>
    </xf>
    <xf numFmtId="176" fontId="5" fillId="0" borderId="32" xfId="19" applyNumberFormat="1" applyFont="1" applyBorder="1" applyAlignment="1">
      <alignment horizontal="center" vertical="center" wrapText="1"/>
    </xf>
    <xf numFmtId="176" fontId="5" fillId="11" borderId="42" xfId="19" applyNumberFormat="1" applyFont="1" applyFill="1" applyBorder="1" applyAlignment="1">
      <alignment horizontal="center" vertical="center" wrapText="1"/>
    </xf>
    <xf numFmtId="49" fontId="21" fillId="8" borderId="20" xfId="19" applyNumberFormat="1" applyFont="1" applyFill="1" applyBorder="1" applyAlignment="1">
      <alignment horizontal="left" vertical="center" wrapText="1"/>
    </xf>
    <xf numFmtId="176" fontId="5" fillId="11" borderId="32" xfId="19" applyNumberFormat="1" applyFont="1" applyFill="1" applyBorder="1" applyAlignment="1" applyProtection="1">
      <alignment horizontal="right" vertical="center" wrapText="1"/>
      <protection locked="0"/>
    </xf>
    <xf numFmtId="49" fontId="16" fillId="12" borderId="25" xfId="19" applyNumberFormat="1" applyFont="1" applyFill="1" applyBorder="1" applyAlignment="1">
      <alignment horizontal="center" vertical="center" wrapText="1"/>
    </xf>
    <xf numFmtId="176" fontId="5" fillId="11" borderId="26" xfId="19" applyNumberFormat="1" applyFont="1" applyFill="1" applyBorder="1" applyAlignment="1" applyProtection="1">
      <alignment horizontal="right" vertical="center" wrapText="1"/>
      <protection locked="0"/>
    </xf>
    <xf numFmtId="176" fontId="5" fillId="11" borderId="43" xfId="19" applyNumberFormat="1" applyFont="1" applyFill="1" applyBorder="1" applyAlignment="1" applyProtection="1">
      <alignment horizontal="right" vertical="center" wrapText="1"/>
      <protection locked="0"/>
    </xf>
    <xf numFmtId="49" fontId="11" fillId="8" borderId="20" xfId="19" applyNumberFormat="1" applyFont="1" applyFill="1" applyBorder="1" applyAlignment="1">
      <alignment horizontal="left" vertical="center" wrapText="1"/>
    </xf>
    <xf numFmtId="49" fontId="22" fillId="0" borderId="30" xfId="19" applyNumberFormat="1" applyFont="1" applyBorder="1" applyAlignment="1">
      <alignment horizontal="center" vertical="center"/>
    </xf>
    <xf numFmtId="0" fontId="18" fillId="0" borderId="30" xfId="19" applyFont="1" applyBorder="1"/>
    <xf numFmtId="49" fontId="10" fillId="0" borderId="44" xfId="19" applyNumberFormat="1" applyFont="1" applyBorder="1" applyAlignment="1">
      <alignment horizontal="center" vertical="center"/>
    </xf>
    <xf numFmtId="49" fontId="10" fillId="0" borderId="12" xfId="19" applyNumberFormat="1" applyFont="1" applyBorder="1" applyAlignment="1">
      <alignment horizontal="right" vertical="center"/>
    </xf>
    <xf numFmtId="176" fontId="5" fillId="9" borderId="20" xfId="19" applyNumberFormat="1" applyFont="1" applyFill="1" applyBorder="1" applyAlignment="1">
      <alignment horizontal="right" vertical="center" wrapText="1"/>
    </xf>
    <xf numFmtId="176" fontId="5" fillId="9" borderId="25" xfId="19" applyNumberFormat="1" applyFont="1" applyFill="1" applyBorder="1" applyAlignment="1">
      <alignment horizontal="right" vertical="center" wrapText="1"/>
    </xf>
    <xf numFmtId="176" fontId="9" fillId="0" borderId="0" xfId="19" applyNumberFormat="1" applyFont="1"/>
    <xf numFmtId="176" fontId="9" fillId="11" borderId="0" xfId="19" applyNumberFormat="1" applyFont="1" applyFill="1"/>
    <xf numFmtId="49" fontId="5" fillId="0" borderId="25" xfId="19" applyNumberFormat="1" applyFont="1" applyBorder="1" applyAlignment="1">
      <alignment horizontal="left" vertical="center" wrapText="1"/>
    </xf>
    <xf numFmtId="176" fontId="5" fillId="0" borderId="25" xfId="19" applyNumberFormat="1" applyFont="1" applyBorder="1" applyAlignment="1">
      <alignment horizontal="center" vertical="center" wrapText="1"/>
    </xf>
    <xf numFmtId="176" fontId="5" fillId="0" borderId="25" xfId="19" applyNumberFormat="1" applyFont="1" applyBorder="1" applyAlignment="1">
      <alignment horizontal="left" vertical="center" wrapText="1"/>
    </xf>
    <xf numFmtId="176" fontId="5" fillId="11" borderId="25" xfId="19" applyNumberFormat="1" applyFont="1" applyFill="1" applyBorder="1" applyAlignment="1">
      <alignment horizontal="left" vertical="center" wrapText="1"/>
    </xf>
    <xf numFmtId="49" fontId="23" fillId="12" borderId="25" xfId="19" applyNumberFormat="1" applyFont="1" applyFill="1" applyBorder="1" applyAlignment="1">
      <alignment horizontal="center" vertical="center" wrapText="1"/>
    </xf>
    <xf numFmtId="49" fontId="5" fillId="0" borderId="25" xfId="19" applyNumberFormat="1" applyFont="1" applyBorder="1" applyAlignment="1">
      <alignment vertical="center" wrapText="1"/>
    </xf>
    <xf numFmtId="49" fontId="16" fillId="0" borderId="25" xfId="19" applyNumberFormat="1" applyFont="1" applyBorder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vertical="center"/>
    </xf>
    <xf numFmtId="0" fontId="24" fillId="0" borderId="0" xfId="0" applyFont="1" applyFill="1" applyAlignment="1">
      <alignment horizontal="right" vertical="center"/>
    </xf>
    <xf numFmtId="0" fontId="25" fillId="0" borderId="43" xfId="0" applyNumberFormat="1" applyFont="1" applyFill="1" applyBorder="1" applyAlignment="1">
      <alignment horizontal="center" vertical="center" wrapText="1"/>
    </xf>
    <xf numFmtId="0" fontId="26" fillId="13" borderId="45" xfId="0" applyFont="1" applyFill="1" applyBorder="1" applyAlignment="1">
      <alignment horizontal="center" vertical="center"/>
    </xf>
    <xf numFmtId="0" fontId="27" fillId="13" borderId="46" xfId="0" applyFont="1" applyFill="1" applyBorder="1" applyAlignment="1">
      <alignment horizontal="left" vertical="center"/>
    </xf>
    <xf numFmtId="0" fontId="28" fillId="0" borderId="43" xfId="0" applyFont="1" applyFill="1" applyBorder="1" applyAlignment="1">
      <alignment horizontal="left" vertical="center"/>
    </xf>
    <xf numFmtId="178" fontId="29" fillId="0" borderId="43" xfId="0" applyNumberFormat="1" applyFont="1" applyFill="1" applyBorder="1" applyAlignment="1">
      <alignment horizontal="center" vertical="center"/>
    </xf>
    <xf numFmtId="0" fontId="30" fillId="13" borderId="46" xfId="0" applyFont="1" applyFill="1" applyBorder="1" applyAlignment="1">
      <alignment horizontal="left" vertical="center"/>
    </xf>
    <xf numFmtId="0" fontId="31" fillId="0" borderId="43" xfId="0" applyFont="1" applyFill="1" applyBorder="1" applyAlignment="1">
      <alignment horizontal="left" vertical="center"/>
    </xf>
    <xf numFmtId="10" fontId="29" fillId="0" borderId="43" xfId="0" applyNumberFormat="1" applyFont="1" applyFill="1" applyBorder="1" applyAlignment="1">
      <alignment horizontal="center" vertical="center"/>
    </xf>
    <xf numFmtId="0" fontId="30" fillId="13" borderId="47" xfId="0" applyFont="1" applyFill="1" applyBorder="1" applyAlignment="1">
      <alignment horizontal="left" vertical="center"/>
    </xf>
    <xf numFmtId="178" fontId="29" fillId="13" borderId="43" xfId="0" applyNumberFormat="1" applyFont="1" applyFill="1" applyBorder="1" applyAlignment="1">
      <alignment horizontal="center" vertical="center"/>
    </xf>
    <xf numFmtId="179" fontId="29" fillId="0" borderId="43" xfId="0" applyNumberFormat="1" applyFont="1" applyFill="1" applyBorder="1" applyAlignment="1">
      <alignment horizontal="center" vertical="center"/>
    </xf>
    <xf numFmtId="0" fontId="32" fillId="13" borderId="46" xfId="0" applyFont="1" applyFill="1" applyBorder="1" applyAlignment="1">
      <alignment horizontal="left" vertical="center"/>
    </xf>
    <xf numFmtId="0" fontId="30" fillId="13" borderId="0" xfId="0" applyFont="1" applyFill="1" applyAlignment="1">
      <alignment horizontal="center" vertical="center"/>
    </xf>
    <xf numFmtId="0" fontId="33" fillId="13" borderId="46" xfId="0" applyFont="1" applyFill="1" applyBorder="1" applyAlignment="1">
      <alignment horizontal="left" vertical="center"/>
    </xf>
    <xf numFmtId="49" fontId="5" fillId="8" borderId="32" xfId="19" applyNumberFormat="1" applyFont="1" applyFill="1" applyBorder="1" applyAlignment="1" quotePrefix="1">
      <alignment horizontal="center" vertical="center" wrapText="1"/>
    </xf>
    <xf numFmtId="176" fontId="5" fillId="9" borderId="20" xfId="19" applyNumberFormat="1" applyFont="1" applyFill="1" applyBorder="1" applyAlignment="1" quotePrefix="1">
      <alignment horizontal="right" vertical="center" wrapText="1"/>
    </xf>
    <xf numFmtId="176" fontId="5" fillId="0" borderId="32" xfId="19" applyNumberFormat="1" applyFont="1" applyBorder="1" applyAlignment="1" quotePrefix="1">
      <alignment horizontal="center" vertical="center" wrapText="1"/>
    </xf>
    <xf numFmtId="176" fontId="5" fillId="9" borderId="25" xfId="19" applyNumberFormat="1" applyFont="1" applyFill="1" applyBorder="1" applyAlignment="1" quotePrefix="1">
      <alignment horizontal="right" vertical="center" wrapText="1"/>
    </xf>
    <xf numFmtId="49" fontId="15" fillId="8" borderId="15" xfId="0" applyNumberFormat="1" applyFont="1" applyFill="1" applyBorder="1" applyAlignment="1" quotePrefix="1">
      <alignment horizontal="center" vertical="center"/>
    </xf>
  </cellXfs>
  <cellStyles count="55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常规 8" xfId="19"/>
    <cellStyle name="标题 1" xfId="20" builtinId="16"/>
    <cellStyle name="标题 2" xfId="21" builtinId="17"/>
    <cellStyle name="60% - 强调文字颜色 1" xfId="22" builtinId="32"/>
    <cellStyle name="标题 3" xfId="23" builtinId="18"/>
    <cellStyle name="常规_YG46" xfId="24"/>
    <cellStyle name="60% - 强调文字颜色 4" xfId="25" builtinId="44"/>
    <cellStyle name="输出" xfId="26" builtinId="21"/>
    <cellStyle name="计算" xfId="27" builtinId="22"/>
    <cellStyle name="检查单元格" xfId="28" builtinId="23"/>
    <cellStyle name="20% - 强调文字颜色 6" xfId="29" builtinId="50"/>
    <cellStyle name="强调文字颜色 2" xfId="30" builtinId="33"/>
    <cellStyle name="链接单元格" xfId="31" builtinId="24"/>
    <cellStyle name="汇总" xfId="32" builtinId="25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常规 2 2" xfId="46"/>
    <cellStyle name="40% - 强调文字颜色 5" xfId="47" builtinId="47"/>
    <cellStyle name="60% - 强调文字颜色 5" xfId="48" builtinId="48"/>
    <cellStyle name="强调文字颜色 6" xfId="49" builtinId="49"/>
    <cellStyle name="常规 2 3" xfId="50"/>
    <cellStyle name="40% - 强调文字颜色 6" xfId="51" builtinId="51"/>
    <cellStyle name="60% - 强调文字颜色 6" xfId="52" builtinId="52"/>
    <cellStyle name="常规 2" xfId="53"/>
    <cellStyle name="常规_2006年度损益性预算表" xfId="5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4"/>
  <sheetViews>
    <sheetView tabSelected="1" zoomScale="115" zoomScaleNormal="115" workbookViewId="0">
      <selection activeCell="I10" sqref="I10"/>
    </sheetView>
  </sheetViews>
  <sheetFormatPr defaultColWidth="9" defaultRowHeight="13.5" outlineLevelCol="7"/>
  <cols>
    <col min="1" max="1" width="23.625" customWidth="1"/>
    <col min="3" max="3" width="27" customWidth="1"/>
    <col min="4" max="4" width="15.375" customWidth="1"/>
    <col min="8" max="8" width="24.675" customWidth="1"/>
  </cols>
  <sheetData>
    <row r="1" spans="1:3">
      <c r="A1" s="173" t="s">
        <v>0</v>
      </c>
      <c r="B1" s="173"/>
      <c r="C1" s="173"/>
    </row>
    <row r="2" spans="1:3">
      <c r="A2" s="174"/>
      <c r="B2" s="174"/>
      <c r="C2" s="175"/>
    </row>
    <row r="3" spans="1:8">
      <c r="A3" s="176" t="s">
        <v>1</v>
      </c>
      <c r="B3" s="176" t="s">
        <v>2</v>
      </c>
      <c r="C3" s="176" t="s">
        <v>3</v>
      </c>
      <c r="G3" s="177">
        <v>399</v>
      </c>
      <c r="H3" s="178" t="s">
        <v>4</v>
      </c>
    </row>
    <row r="4" spans="1:8">
      <c r="A4" s="179" t="s">
        <v>5</v>
      </c>
      <c r="B4" s="180">
        <v>1</v>
      </c>
      <c r="C4" s="180">
        <f>YZB0102资产负债表CHN!J52</f>
        <v>7521605624.92</v>
      </c>
      <c r="G4" s="177">
        <v>400</v>
      </c>
      <c r="H4" s="181" t="s">
        <v>6</v>
      </c>
    </row>
    <row r="5" spans="1:8">
      <c r="A5" s="179" t="s">
        <v>7</v>
      </c>
      <c r="B5" s="180">
        <v>2</v>
      </c>
      <c r="C5" s="180">
        <f>YZB0102资产负债表CHN!C82</f>
        <v>17449355798.19</v>
      </c>
      <c r="G5" s="177">
        <v>401</v>
      </c>
      <c r="H5" s="178" t="s">
        <v>8</v>
      </c>
    </row>
    <row r="6" spans="1:8">
      <c r="A6" s="182" t="s">
        <v>9</v>
      </c>
      <c r="B6" s="180">
        <v>3</v>
      </c>
      <c r="C6" s="183">
        <f>C4/C5</f>
        <v>0.431053484834105</v>
      </c>
      <c r="G6" s="177">
        <v>402</v>
      </c>
      <c r="H6" s="178" t="s">
        <v>10</v>
      </c>
    </row>
    <row r="7" spans="1:8">
      <c r="A7" s="179" t="s">
        <v>11</v>
      </c>
      <c r="B7" s="180">
        <v>4</v>
      </c>
      <c r="C7" s="180">
        <f>YZB0002利润表CHN!D48</f>
        <v>1007241219.19</v>
      </c>
      <c r="G7" s="177">
        <v>403</v>
      </c>
      <c r="H7" s="181" t="s">
        <v>12</v>
      </c>
    </row>
    <row r="8" spans="1:8">
      <c r="A8" s="179" t="s">
        <v>13</v>
      </c>
      <c r="B8" s="180">
        <v>5</v>
      </c>
      <c r="C8" s="180">
        <f>YZB0102资产负债表CHN!L81</f>
        <v>8512879570.97</v>
      </c>
      <c r="G8" s="177">
        <v>404</v>
      </c>
      <c r="H8" s="181" t="s">
        <v>14</v>
      </c>
    </row>
    <row r="9" spans="1:8">
      <c r="A9" s="179" t="s">
        <v>15</v>
      </c>
      <c r="B9" s="180">
        <v>6</v>
      </c>
      <c r="C9" s="180">
        <f>YZB0102资产负债表CHN!J81</f>
        <v>9927750173.27</v>
      </c>
      <c r="G9" s="177">
        <v>405</v>
      </c>
      <c r="H9" s="178" t="s">
        <v>16</v>
      </c>
    </row>
    <row r="10" spans="1:8">
      <c r="A10" s="179" t="s">
        <v>17</v>
      </c>
      <c r="B10" s="180">
        <v>7</v>
      </c>
      <c r="C10" s="180">
        <f>(C8+C9)/2</f>
        <v>9220314872.12</v>
      </c>
      <c r="G10" s="177">
        <v>406</v>
      </c>
      <c r="H10" s="178" t="s">
        <v>18</v>
      </c>
    </row>
    <row r="11" spans="1:8">
      <c r="A11" s="182" t="s">
        <v>19</v>
      </c>
      <c r="B11" s="180">
        <v>8</v>
      </c>
      <c r="C11" s="183">
        <f>C7/C10</f>
        <v>0.109241520833052</v>
      </c>
      <c r="G11" s="177">
        <v>407</v>
      </c>
      <c r="H11" s="178" t="s">
        <v>20</v>
      </c>
    </row>
    <row r="12" spans="1:8">
      <c r="A12" s="179" t="s">
        <v>21</v>
      </c>
      <c r="B12" s="180">
        <v>9</v>
      </c>
      <c r="C12" s="180">
        <f>YZB0003现金流量表CHN!C32</f>
        <v>252112675.66</v>
      </c>
      <c r="G12" s="177">
        <v>408</v>
      </c>
      <c r="H12" s="181" t="s">
        <v>22</v>
      </c>
    </row>
    <row r="13" spans="1:8">
      <c r="A13" s="179" t="s">
        <v>23</v>
      </c>
      <c r="B13" s="180">
        <v>10</v>
      </c>
      <c r="C13" s="180">
        <f>YZB0002利润表CHN!D5</f>
        <v>6796279193.23</v>
      </c>
      <c r="G13" s="177">
        <v>409</v>
      </c>
      <c r="H13" s="184" t="s">
        <v>24</v>
      </c>
    </row>
    <row r="14" spans="1:8">
      <c r="A14" s="182" t="s">
        <v>25</v>
      </c>
      <c r="B14" s="180">
        <v>11</v>
      </c>
      <c r="C14" s="183">
        <f>C12/C13</f>
        <v>0.0370956914058413</v>
      </c>
      <c r="G14" s="177">
        <v>410</v>
      </c>
      <c r="H14" s="184" t="s">
        <v>26</v>
      </c>
    </row>
    <row r="15" spans="1:8">
      <c r="A15" s="179" t="s">
        <v>27</v>
      </c>
      <c r="B15" s="180">
        <v>12</v>
      </c>
      <c r="C15" s="180"/>
      <c r="D15" s="180" t="s">
        <v>28</v>
      </c>
      <c r="G15" s="177">
        <v>411</v>
      </c>
      <c r="H15" s="181" t="s">
        <v>29</v>
      </c>
    </row>
    <row r="16" spans="1:8">
      <c r="A16" s="179" t="s">
        <v>30</v>
      </c>
      <c r="B16" s="180">
        <v>13</v>
      </c>
      <c r="C16" s="180">
        <f>YZB0002利润表CHN!D42</f>
        <v>1371620225.52</v>
      </c>
      <c r="G16" s="177">
        <v>412</v>
      </c>
      <c r="H16" s="181" t="s">
        <v>31</v>
      </c>
    </row>
    <row r="17" spans="1:8">
      <c r="A17" s="179" t="s">
        <v>32</v>
      </c>
      <c r="B17" s="180">
        <v>14</v>
      </c>
      <c r="C17" s="185">
        <f>YGL0106应上交应弥补款项情况表!G7</f>
        <v>1314894868.15</v>
      </c>
      <c r="G17" s="177">
        <v>413</v>
      </c>
      <c r="H17" s="181" t="s">
        <v>33</v>
      </c>
    </row>
    <row r="18" spans="1:8">
      <c r="A18" s="179" t="s">
        <v>34</v>
      </c>
      <c r="B18" s="180">
        <v>15</v>
      </c>
      <c r="C18" s="180">
        <f>YGL0083企业财务信息补充指标表CHN!D26</f>
        <v>317341640.84</v>
      </c>
      <c r="G18" s="177">
        <v>414</v>
      </c>
      <c r="H18" s="181" t="s">
        <v>35</v>
      </c>
    </row>
    <row r="19" spans="1:8">
      <c r="A19" s="179" t="s">
        <v>36</v>
      </c>
      <c r="B19" s="180">
        <v>16</v>
      </c>
      <c r="C19" s="185">
        <f>YGL0106应上交应弥补款项情况表!G11</f>
        <v>199283301.38</v>
      </c>
      <c r="G19" s="177">
        <v>415</v>
      </c>
      <c r="H19" s="181" t="s">
        <v>37</v>
      </c>
    </row>
    <row r="20" spans="1:8">
      <c r="A20" s="179" t="s">
        <v>38</v>
      </c>
      <c r="B20" s="180">
        <v>17</v>
      </c>
      <c r="C20" s="180">
        <f>YGL0106应上交应弥补款项情况表!G19</f>
        <v>17819715.65</v>
      </c>
      <c r="G20" s="177">
        <v>416</v>
      </c>
      <c r="H20" s="181" t="s">
        <v>39</v>
      </c>
    </row>
    <row r="21" spans="1:8">
      <c r="A21" s="179" t="s">
        <v>40</v>
      </c>
      <c r="B21" s="180">
        <v>18</v>
      </c>
      <c r="C21" s="180">
        <f>C15+C16+C17+C18-C19-C20</f>
        <v>2786753717.48</v>
      </c>
      <c r="G21" s="177">
        <v>417</v>
      </c>
      <c r="H21" s="181" t="s">
        <v>41</v>
      </c>
    </row>
    <row r="22" spans="1:8">
      <c r="A22" s="179" t="s">
        <v>42</v>
      </c>
      <c r="B22" s="180">
        <v>19</v>
      </c>
      <c r="C22" s="180">
        <f>YGL0083企业财务信息补充指标表CHN!D16</f>
        <v>2859</v>
      </c>
      <c r="G22" s="177">
        <v>418</v>
      </c>
      <c r="H22" s="181" t="s">
        <v>43</v>
      </c>
    </row>
    <row r="23" spans="1:8">
      <c r="A23" s="182" t="s">
        <v>44</v>
      </c>
      <c r="B23" s="180">
        <v>20</v>
      </c>
      <c r="C23" s="186">
        <f>C21/C22</f>
        <v>974730.226470794</v>
      </c>
      <c r="G23" s="177">
        <v>419</v>
      </c>
      <c r="H23" s="181" t="s">
        <v>45</v>
      </c>
    </row>
    <row r="24" spans="1:8">
      <c r="A24" s="179" t="s">
        <v>46</v>
      </c>
      <c r="B24" s="180">
        <v>21</v>
      </c>
      <c r="C24" s="180">
        <f>YGL0083企业财务信息补充指标表CHN!D28</f>
        <v>61874012.78</v>
      </c>
      <c r="G24" s="177">
        <v>420</v>
      </c>
      <c r="H24" s="181" t="s">
        <v>47</v>
      </c>
    </row>
    <row r="25" spans="1:8">
      <c r="A25" s="179" t="s">
        <v>23</v>
      </c>
      <c r="B25" s="180">
        <v>22</v>
      </c>
      <c r="C25" s="180">
        <f>YZB0002利润表CHN!D5</f>
        <v>6796279193.23</v>
      </c>
      <c r="G25" s="177">
        <v>421</v>
      </c>
      <c r="H25" s="181" t="s">
        <v>48</v>
      </c>
    </row>
    <row r="26" spans="1:8">
      <c r="A26" s="182" t="s">
        <v>46</v>
      </c>
      <c r="B26" s="180">
        <v>23</v>
      </c>
      <c r="C26" s="183">
        <f>C24/C25</f>
        <v>0.00910410108543433</v>
      </c>
      <c r="G26" s="177">
        <v>422</v>
      </c>
      <c r="H26" s="178" t="s">
        <v>49</v>
      </c>
    </row>
    <row r="27" spans="7:8">
      <c r="G27" s="177">
        <v>423</v>
      </c>
      <c r="H27" s="178" t="s">
        <v>50</v>
      </c>
    </row>
    <row r="28" spans="7:8">
      <c r="G28" s="177">
        <v>424</v>
      </c>
      <c r="H28" s="178" t="s">
        <v>51</v>
      </c>
    </row>
    <row r="29" spans="7:8">
      <c r="G29" s="177">
        <v>425</v>
      </c>
      <c r="H29" s="178" t="s">
        <v>52</v>
      </c>
    </row>
    <row r="30" spans="7:8">
      <c r="G30" s="177">
        <v>426</v>
      </c>
      <c r="H30" s="178" t="s">
        <v>53</v>
      </c>
    </row>
    <row r="31" spans="7:8">
      <c r="G31" s="177">
        <v>427</v>
      </c>
      <c r="H31" s="178" t="s">
        <v>54</v>
      </c>
    </row>
    <row r="32" spans="7:8">
      <c r="G32" s="177">
        <v>428</v>
      </c>
      <c r="H32" s="178" t="s">
        <v>55</v>
      </c>
    </row>
    <row r="33" spans="7:8">
      <c r="G33" s="177">
        <v>429</v>
      </c>
      <c r="H33" s="178" t="s">
        <v>56</v>
      </c>
    </row>
    <row r="34" spans="7:8">
      <c r="G34" s="177">
        <v>430</v>
      </c>
      <c r="H34" s="178" t="s">
        <v>57</v>
      </c>
    </row>
    <row r="35" ht="16.5" spans="7:8">
      <c r="G35" s="177">
        <v>441</v>
      </c>
      <c r="H35" s="187" t="s">
        <v>58</v>
      </c>
    </row>
    <row r="36" ht="16.5" spans="7:8">
      <c r="G36" s="177">
        <v>442</v>
      </c>
      <c r="H36" s="187" t="s">
        <v>59</v>
      </c>
    </row>
    <row r="37" ht="16.5" spans="7:8">
      <c r="G37" s="177">
        <v>443</v>
      </c>
      <c r="H37" s="187" t="s">
        <v>60</v>
      </c>
    </row>
    <row r="38" ht="16.5" spans="7:8">
      <c r="G38" s="177">
        <v>444</v>
      </c>
      <c r="H38" s="187" t="s">
        <v>61</v>
      </c>
    </row>
    <row r="39" ht="16.5" spans="7:8">
      <c r="G39" s="177">
        <v>445</v>
      </c>
      <c r="H39" s="187" t="s">
        <v>62</v>
      </c>
    </row>
    <row r="40" ht="16.5" spans="7:8">
      <c r="G40" s="188">
        <v>447</v>
      </c>
      <c r="H40" s="189" t="s">
        <v>63</v>
      </c>
    </row>
    <row r="41" ht="16.5" spans="7:8">
      <c r="G41" s="188">
        <v>448</v>
      </c>
      <c r="H41" s="189" t="s">
        <v>64</v>
      </c>
    </row>
    <row r="42" ht="16.5" spans="7:8">
      <c r="G42" s="188">
        <v>449</v>
      </c>
      <c r="H42" s="189" t="s">
        <v>65</v>
      </c>
    </row>
    <row r="43" ht="16.5" spans="7:8">
      <c r="G43" s="188">
        <v>450</v>
      </c>
      <c r="H43" s="189" t="s">
        <v>66</v>
      </c>
    </row>
    <row r="44" ht="16.5" spans="7:8">
      <c r="G44" s="188">
        <v>451</v>
      </c>
      <c r="H44" s="189" t="s">
        <v>67</v>
      </c>
    </row>
    <row r="45" ht="16.5" spans="7:8">
      <c r="G45" s="188">
        <v>452</v>
      </c>
      <c r="H45" s="187" t="s">
        <v>68</v>
      </c>
    </row>
    <row r="46" ht="16.5" spans="7:8">
      <c r="G46" s="188">
        <v>453</v>
      </c>
      <c r="H46" s="187" t="s">
        <v>69</v>
      </c>
    </row>
    <row r="47" ht="16.5" spans="7:8">
      <c r="G47" s="188">
        <v>454</v>
      </c>
      <c r="H47" s="187" t="s">
        <v>70</v>
      </c>
    </row>
    <row r="48" ht="16.5" spans="7:8">
      <c r="G48" s="188">
        <v>455</v>
      </c>
      <c r="H48" s="187" t="s">
        <v>71</v>
      </c>
    </row>
    <row r="49" ht="16.5" spans="7:8">
      <c r="G49" s="188">
        <v>456</v>
      </c>
      <c r="H49" s="187" t="s">
        <v>72</v>
      </c>
    </row>
    <row r="50" ht="16.5" spans="7:8">
      <c r="G50" s="188">
        <v>457</v>
      </c>
      <c r="H50" s="187" t="s">
        <v>73</v>
      </c>
    </row>
    <row r="51" ht="16.5" spans="7:8">
      <c r="G51" s="188">
        <v>458</v>
      </c>
      <c r="H51" s="187" t="s">
        <v>74</v>
      </c>
    </row>
    <row r="52" ht="16.5" spans="7:8">
      <c r="G52" s="188">
        <v>459</v>
      </c>
      <c r="H52" s="187" t="s">
        <v>75</v>
      </c>
    </row>
    <row r="53" ht="16.5" spans="7:8">
      <c r="G53" s="188">
        <v>460</v>
      </c>
      <c r="H53" s="187" t="s">
        <v>76</v>
      </c>
    </row>
    <row r="54" ht="16.5" spans="7:8">
      <c r="G54" s="188">
        <v>461</v>
      </c>
      <c r="H54" s="187" t="s">
        <v>77</v>
      </c>
    </row>
  </sheetData>
  <mergeCells count="1">
    <mergeCell ref="A1:C1"/>
  </mergeCells>
  <pageMargins left="0.75" right="0.75" top="1" bottom="1" header="0.5" footer="0.5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82"/>
  <sheetViews>
    <sheetView workbookViewId="0">
      <selection activeCell="F84" sqref="F84"/>
    </sheetView>
  </sheetViews>
  <sheetFormatPr defaultColWidth="9.14166666666667" defaultRowHeight="12" customHeight="1"/>
  <cols>
    <col min="1" max="1" width="45.575" style="110" customWidth="1"/>
    <col min="2" max="2" width="5.70833333333333" style="110" customWidth="1"/>
    <col min="3" max="5" width="25.575" style="110" customWidth="1"/>
    <col min="6" max="7" width="25.575" style="114" customWidth="1"/>
    <col min="8" max="8" width="50.2833333333333" style="110" customWidth="1"/>
    <col min="9" max="9" width="5.70833333333333" style="110" customWidth="1"/>
    <col min="10" max="12" width="25.575" style="110" customWidth="1"/>
    <col min="13" max="16384" width="9.14166666666667" style="1"/>
  </cols>
  <sheetData>
    <row r="1" s="1" customFormat="1" ht="27.75" customHeight="1" spans="1:12">
      <c r="A1" s="115" t="s">
        <v>78</v>
      </c>
      <c r="B1" s="115"/>
      <c r="C1" s="115"/>
      <c r="D1" s="115"/>
      <c r="E1" s="115"/>
      <c r="F1" s="116"/>
      <c r="G1" s="116"/>
      <c r="H1" s="115"/>
      <c r="I1" s="115"/>
      <c r="J1" s="115"/>
      <c r="K1" s="158"/>
      <c r="L1" s="159"/>
    </row>
    <row r="2" s="110" customFormat="1" customHeight="1" spans="1:12">
      <c r="A2" s="117"/>
      <c r="B2" s="117"/>
      <c r="C2" s="117"/>
      <c r="D2" s="117"/>
      <c r="E2" s="117"/>
      <c r="F2" s="118"/>
      <c r="G2" s="118"/>
      <c r="H2" s="117"/>
      <c r="I2" s="117"/>
      <c r="J2" s="117"/>
      <c r="K2" s="117"/>
      <c r="L2" s="117"/>
    </row>
    <row r="3" s="111" customFormat="1" ht="13.5" customHeight="1" spans="1:12">
      <c r="A3" s="119" t="s">
        <v>79</v>
      </c>
      <c r="B3" s="120"/>
      <c r="C3" s="120"/>
      <c r="D3" s="121" t="s">
        <v>80</v>
      </c>
      <c r="E3" s="122"/>
      <c r="F3" s="123"/>
      <c r="G3" s="123"/>
      <c r="H3" s="122"/>
      <c r="I3" s="160"/>
      <c r="J3" s="161" t="s">
        <v>81</v>
      </c>
      <c r="K3" s="161"/>
      <c r="L3" s="161"/>
    </row>
    <row r="4" s="112" customFormat="1" ht="13.5" customHeight="1" spans="1:12">
      <c r="A4" s="124" t="s">
        <v>82</v>
      </c>
      <c r="B4" s="124" t="s">
        <v>2</v>
      </c>
      <c r="C4" s="124" t="s">
        <v>83</v>
      </c>
      <c r="D4" s="124" t="s">
        <v>84</v>
      </c>
      <c r="E4" s="124" t="s">
        <v>85</v>
      </c>
      <c r="F4" s="125"/>
      <c r="G4" s="125"/>
      <c r="H4" s="124" t="s">
        <v>86</v>
      </c>
      <c r="I4" s="124" t="s">
        <v>2</v>
      </c>
      <c r="J4" s="124" t="s">
        <v>83</v>
      </c>
      <c r="K4" s="124" t="s">
        <v>84</v>
      </c>
      <c r="L4" s="124" t="s">
        <v>85</v>
      </c>
    </row>
    <row r="5" s="112" customFormat="1" ht="13.5" customHeight="1" spans="1:12">
      <c r="A5" s="92" t="s">
        <v>87</v>
      </c>
      <c r="B5" s="126" t="s">
        <v>88</v>
      </c>
      <c r="C5" s="190" t="s">
        <v>89</v>
      </c>
      <c r="D5" s="190" t="s">
        <v>89</v>
      </c>
      <c r="E5" s="190" t="s">
        <v>89</v>
      </c>
      <c r="F5" s="128" t="s">
        <v>90</v>
      </c>
      <c r="G5" s="128" t="s">
        <v>91</v>
      </c>
      <c r="H5" s="92" t="s">
        <v>92</v>
      </c>
      <c r="I5" s="127" t="s">
        <v>93</v>
      </c>
      <c r="J5" s="190" t="s">
        <v>89</v>
      </c>
      <c r="K5" s="190" t="s">
        <v>89</v>
      </c>
      <c r="L5" s="190" t="s">
        <v>89</v>
      </c>
    </row>
    <row r="6" s="112" customFormat="1" ht="13.5" customHeight="1" spans="1:12">
      <c r="A6" s="129" t="s">
        <v>94</v>
      </c>
      <c r="B6" s="130" t="s">
        <v>95</v>
      </c>
      <c r="C6" s="131">
        <v>381247717.87</v>
      </c>
      <c r="D6" s="131">
        <v>266523121.12</v>
      </c>
      <c r="E6" s="131">
        <v>249948794.59</v>
      </c>
      <c r="F6" s="132"/>
      <c r="G6" s="132"/>
      <c r="H6" s="129" t="s">
        <v>96</v>
      </c>
      <c r="I6" s="130" t="s">
        <v>97</v>
      </c>
      <c r="J6" s="131"/>
      <c r="K6" s="131">
        <v>0</v>
      </c>
      <c r="L6" s="131">
        <v>0</v>
      </c>
    </row>
    <row r="7" s="112" customFormat="1" ht="13.5" customHeight="1" spans="1:12">
      <c r="A7" s="133" t="s">
        <v>98</v>
      </c>
      <c r="B7" s="134" t="s">
        <v>99</v>
      </c>
      <c r="C7" s="135"/>
      <c r="D7" s="135">
        <v>0</v>
      </c>
      <c r="E7" s="135">
        <v>0</v>
      </c>
      <c r="F7" s="136"/>
      <c r="G7" s="136"/>
      <c r="H7" s="133" t="s">
        <v>100</v>
      </c>
      <c r="I7" s="134" t="s">
        <v>101</v>
      </c>
      <c r="J7" s="135"/>
      <c r="K7" s="135">
        <v>0</v>
      </c>
      <c r="L7" s="135">
        <v>0</v>
      </c>
    </row>
    <row r="8" s="112" customFormat="1" ht="13.5" customHeight="1" spans="1:12">
      <c r="A8" s="133" t="s">
        <v>102</v>
      </c>
      <c r="B8" s="134" t="s">
        <v>103</v>
      </c>
      <c r="C8" s="135"/>
      <c r="D8" s="135">
        <v>0</v>
      </c>
      <c r="E8" s="135">
        <v>0</v>
      </c>
      <c r="F8" s="136"/>
      <c r="G8" s="136"/>
      <c r="H8" s="133" t="s">
        <v>104</v>
      </c>
      <c r="I8" s="134" t="s">
        <v>105</v>
      </c>
      <c r="J8" s="135"/>
      <c r="K8" s="135">
        <v>0</v>
      </c>
      <c r="L8" s="135">
        <v>0</v>
      </c>
    </row>
    <row r="9" s="112" customFormat="1" ht="13.5" customHeight="1" spans="1:12">
      <c r="A9" s="137" t="s">
        <v>106</v>
      </c>
      <c r="B9" s="134" t="s">
        <v>107</v>
      </c>
      <c r="C9" s="135">
        <v>0</v>
      </c>
      <c r="D9" s="135">
        <v>0</v>
      </c>
      <c r="E9" s="135">
        <v>0</v>
      </c>
      <c r="F9" s="136"/>
      <c r="G9" s="136"/>
      <c r="H9" s="137" t="s">
        <v>108</v>
      </c>
      <c r="I9" s="134" t="s">
        <v>109</v>
      </c>
      <c r="J9" s="135">
        <v>0</v>
      </c>
      <c r="K9" s="135">
        <v>0</v>
      </c>
      <c r="L9" s="135">
        <v>0</v>
      </c>
    </row>
    <row r="10" s="112" customFormat="1" ht="13.5" customHeight="1" spans="1:12">
      <c r="A10" s="138" t="s">
        <v>110</v>
      </c>
      <c r="B10" s="134" t="s">
        <v>111</v>
      </c>
      <c r="C10" s="135"/>
      <c r="D10" s="135">
        <v>0</v>
      </c>
      <c r="E10" s="135">
        <v>0</v>
      </c>
      <c r="F10" s="136"/>
      <c r="G10" s="136"/>
      <c r="H10" s="139" t="s">
        <v>112</v>
      </c>
      <c r="I10" s="134" t="s">
        <v>113</v>
      </c>
      <c r="J10" s="135"/>
      <c r="K10" s="135">
        <v>0</v>
      </c>
      <c r="L10" s="135">
        <v>0</v>
      </c>
    </row>
    <row r="11" s="112" customFormat="1" ht="13.5" customHeight="1" spans="1:12">
      <c r="A11" s="139" t="s">
        <v>114</v>
      </c>
      <c r="B11" s="134" t="s">
        <v>115</v>
      </c>
      <c r="C11" s="135"/>
      <c r="D11" s="135">
        <v>0</v>
      </c>
      <c r="E11" s="135">
        <v>0</v>
      </c>
      <c r="F11" s="136"/>
      <c r="G11" s="136"/>
      <c r="H11" s="139" t="s">
        <v>116</v>
      </c>
      <c r="I11" s="134" t="s">
        <v>117</v>
      </c>
      <c r="J11" s="135"/>
      <c r="K11" s="135">
        <v>0</v>
      </c>
      <c r="L11" s="135">
        <v>0</v>
      </c>
    </row>
    <row r="12" s="112" customFormat="1" ht="13.5" customHeight="1" spans="1:12">
      <c r="A12" s="139" t="s">
        <v>118</v>
      </c>
      <c r="B12" s="134" t="s">
        <v>119</v>
      </c>
      <c r="C12" s="135">
        <v>0</v>
      </c>
      <c r="D12" s="135">
        <v>348667850.68</v>
      </c>
      <c r="E12" s="135">
        <v>1020570958.58</v>
      </c>
      <c r="F12" s="136"/>
      <c r="G12" s="136"/>
      <c r="H12" s="139" t="s">
        <v>120</v>
      </c>
      <c r="I12" s="134" t="s">
        <v>121</v>
      </c>
      <c r="J12" s="135">
        <v>0</v>
      </c>
      <c r="K12" s="135">
        <v>0</v>
      </c>
      <c r="L12" s="135">
        <v>0</v>
      </c>
    </row>
    <row r="13" s="112" customFormat="1" ht="13.5" customHeight="1" spans="1:12">
      <c r="A13" s="139" t="s">
        <v>122</v>
      </c>
      <c r="B13" s="134" t="s">
        <v>123</v>
      </c>
      <c r="C13" s="135">
        <v>5867426.28</v>
      </c>
      <c r="D13" s="135">
        <v>74758131.71</v>
      </c>
      <c r="E13" s="135">
        <v>2348374.48</v>
      </c>
      <c r="F13" s="136">
        <v>10000</v>
      </c>
      <c r="G13" s="136">
        <f>C13-F13</f>
        <v>5857426.28</v>
      </c>
      <c r="H13" s="139" t="s">
        <v>124</v>
      </c>
      <c r="I13" s="134" t="s">
        <v>125</v>
      </c>
      <c r="J13" s="135">
        <v>1143197128.73</v>
      </c>
      <c r="K13" s="135">
        <v>1021674081.97</v>
      </c>
      <c r="L13" s="135">
        <v>1181146958.79</v>
      </c>
    </row>
    <row r="14" s="112" customFormat="1" ht="13.5" customHeight="1" spans="1:12">
      <c r="A14" s="139" t="s">
        <v>126</v>
      </c>
      <c r="B14" s="134" t="s">
        <v>127</v>
      </c>
      <c r="C14" s="135"/>
      <c r="D14" s="135">
        <v>0</v>
      </c>
      <c r="E14" s="135">
        <v>0</v>
      </c>
      <c r="F14" s="136"/>
      <c r="G14" s="136"/>
      <c r="H14" s="139" t="s">
        <v>128</v>
      </c>
      <c r="I14" s="134" t="s">
        <v>129</v>
      </c>
      <c r="J14" s="135">
        <v>0</v>
      </c>
      <c r="K14" s="135">
        <v>4800000</v>
      </c>
      <c r="L14" s="135">
        <v>0</v>
      </c>
    </row>
    <row r="15" s="112" customFormat="1" ht="13.5" customHeight="1" spans="1:12">
      <c r="A15" s="138" t="s">
        <v>130</v>
      </c>
      <c r="B15" s="134" t="s">
        <v>131</v>
      </c>
      <c r="C15" s="135"/>
      <c r="D15" s="135">
        <v>0</v>
      </c>
      <c r="E15" s="135">
        <v>0</v>
      </c>
      <c r="F15" s="136"/>
      <c r="G15" s="136"/>
      <c r="H15" s="137" t="s">
        <v>132</v>
      </c>
      <c r="I15" s="134" t="s">
        <v>133</v>
      </c>
      <c r="J15" s="135">
        <v>0</v>
      </c>
      <c r="K15" s="135">
        <v>29606.27</v>
      </c>
      <c r="L15" s="135">
        <v>29606.27</v>
      </c>
    </row>
    <row r="16" s="112" customFormat="1" ht="13.5" customHeight="1" spans="1:12">
      <c r="A16" s="139" t="s">
        <v>134</v>
      </c>
      <c r="B16" s="134" t="s">
        <v>135</v>
      </c>
      <c r="C16" s="135"/>
      <c r="D16" s="135">
        <v>0</v>
      </c>
      <c r="E16" s="135">
        <v>0</v>
      </c>
      <c r="F16" s="136"/>
      <c r="G16" s="136"/>
      <c r="H16" s="133" t="s">
        <v>136</v>
      </c>
      <c r="I16" s="134" t="s">
        <v>137</v>
      </c>
      <c r="J16" s="135"/>
      <c r="K16" s="135">
        <v>0</v>
      </c>
      <c r="L16" s="135">
        <v>0</v>
      </c>
    </row>
    <row r="17" s="112" customFormat="1" ht="13.5" customHeight="1" spans="1:12">
      <c r="A17" s="139" t="s">
        <v>138</v>
      </c>
      <c r="B17" s="134" t="s">
        <v>139</v>
      </c>
      <c r="C17" s="135">
        <v>5867426.28</v>
      </c>
      <c r="D17" s="135">
        <v>74758131.71</v>
      </c>
      <c r="E17" s="135">
        <v>2348374.48</v>
      </c>
      <c r="F17" s="136"/>
      <c r="G17" s="136"/>
      <c r="H17" s="133" t="s">
        <v>140</v>
      </c>
      <c r="I17" s="134" t="s">
        <v>141</v>
      </c>
      <c r="J17" s="135"/>
      <c r="K17" s="135">
        <v>0</v>
      </c>
      <c r="L17" s="135">
        <v>0</v>
      </c>
    </row>
    <row r="18" s="112" customFormat="1" ht="13.5" customHeight="1" spans="1:12">
      <c r="A18" s="139" t="s">
        <v>142</v>
      </c>
      <c r="B18" s="134" t="s">
        <v>143</v>
      </c>
      <c r="C18" s="135"/>
      <c r="D18" s="135">
        <v>0</v>
      </c>
      <c r="E18" s="135">
        <v>0</v>
      </c>
      <c r="F18" s="136"/>
      <c r="G18" s="136"/>
      <c r="H18" s="133" t="s">
        <v>144</v>
      </c>
      <c r="I18" s="134" t="s">
        <v>145</v>
      </c>
      <c r="J18" s="135"/>
      <c r="K18" s="135">
        <v>0</v>
      </c>
      <c r="L18" s="135">
        <v>0</v>
      </c>
    </row>
    <row r="19" s="112" customFormat="1" ht="13.5" customHeight="1" spans="1:12">
      <c r="A19" s="139" t="s">
        <v>146</v>
      </c>
      <c r="B19" s="134" t="s">
        <v>147</v>
      </c>
      <c r="C19" s="135">
        <v>5867426.28</v>
      </c>
      <c r="D19" s="135">
        <v>74758131.71</v>
      </c>
      <c r="E19" s="135">
        <v>2348374.48</v>
      </c>
      <c r="F19" s="136"/>
      <c r="G19" s="136"/>
      <c r="H19" s="133" t="s">
        <v>148</v>
      </c>
      <c r="I19" s="134" t="s">
        <v>149</v>
      </c>
      <c r="J19" s="135"/>
      <c r="K19" s="135">
        <v>0</v>
      </c>
      <c r="L19" s="135">
        <v>0</v>
      </c>
    </row>
    <row r="20" s="112" customFormat="1" ht="13.5" customHeight="1" spans="1:12">
      <c r="A20" s="139" t="s">
        <v>150</v>
      </c>
      <c r="B20" s="134" t="s">
        <v>151</v>
      </c>
      <c r="C20" s="135"/>
      <c r="D20" s="135">
        <v>0</v>
      </c>
      <c r="E20" s="135">
        <v>0</v>
      </c>
      <c r="F20" s="136"/>
      <c r="G20" s="136"/>
      <c r="H20" s="139" t="s">
        <v>152</v>
      </c>
      <c r="I20" s="134" t="s">
        <v>153</v>
      </c>
      <c r="J20" s="135">
        <v>372684697.66</v>
      </c>
      <c r="K20" s="135">
        <v>322838166.85</v>
      </c>
      <c r="L20" s="135">
        <v>231055061.56</v>
      </c>
    </row>
    <row r="21" s="112" customFormat="1" ht="13.5" customHeight="1" spans="1:12">
      <c r="A21" s="139" t="s">
        <v>154</v>
      </c>
      <c r="B21" s="134" t="s">
        <v>155</v>
      </c>
      <c r="C21" s="135">
        <v>530240614.13</v>
      </c>
      <c r="D21" s="135">
        <v>331999791.81</v>
      </c>
      <c r="E21" s="135">
        <v>294551700.28</v>
      </c>
      <c r="F21" s="136"/>
      <c r="G21" s="136"/>
      <c r="H21" s="139" t="s">
        <v>156</v>
      </c>
      <c r="I21" s="134" t="s">
        <v>157</v>
      </c>
      <c r="J21" s="135">
        <v>185747899.33</v>
      </c>
      <c r="K21" s="135">
        <v>172492844.16</v>
      </c>
      <c r="L21" s="135">
        <v>71492844.16</v>
      </c>
    </row>
    <row r="22" s="112" customFormat="1" ht="13.5" customHeight="1" spans="1:12">
      <c r="A22" s="133" t="s">
        <v>158</v>
      </c>
      <c r="B22" s="134" t="s">
        <v>159</v>
      </c>
      <c r="C22" s="135"/>
      <c r="D22" s="135">
        <v>0</v>
      </c>
      <c r="E22" s="135">
        <v>0</v>
      </c>
      <c r="F22" s="136"/>
      <c r="G22" s="136"/>
      <c r="H22" s="139" t="s">
        <v>160</v>
      </c>
      <c r="I22" s="134" t="s">
        <v>161</v>
      </c>
      <c r="J22" s="135">
        <v>0</v>
      </c>
      <c r="K22" s="135">
        <v>0</v>
      </c>
      <c r="L22" s="135">
        <v>0</v>
      </c>
    </row>
    <row r="23" s="112" customFormat="1" ht="13.5" customHeight="1" spans="1:12">
      <c r="A23" s="133" t="s">
        <v>162</v>
      </c>
      <c r="B23" s="134" t="s">
        <v>163</v>
      </c>
      <c r="C23" s="135"/>
      <c r="D23" s="135">
        <v>0</v>
      </c>
      <c r="E23" s="135">
        <v>0</v>
      </c>
      <c r="F23" s="136"/>
      <c r="G23" s="136"/>
      <c r="H23" s="139" t="s">
        <v>164</v>
      </c>
      <c r="I23" s="134" t="s">
        <v>165</v>
      </c>
      <c r="J23" s="135"/>
      <c r="K23" s="135">
        <v>0</v>
      </c>
      <c r="L23" s="135">
        <v>0</v>
      </c>
    </row>
    <row r="24" s="112" customFormat="1" ht="13.5" customHeight="1" spans="1:12">
      <c r="A24" s="133" t="s">
        <v>166</v>
      </c>
      <c r="B24" s="134" t="s">
        <v>167</v>
      </c>
      <c r="C24" s="135"/>
      <c r="D24" s="135">
        <v>0</v>
      </c>
      <c r="E24" s="135">
        <v>0</v>
      </c>
      <c r="F24" s="136"/>
      <c r="G24" s="136"/>
      <c r="H24" s="139" t="s">
        <v>168</v>
      </c>
      <c r="I24" s="134" t="s">
        <v>169</v>
      </c>
      <c r="J24" s="135">
        <v>162512021.56</v>
      </c>
      <c r="K24" s="135">
        <v>101127461.6</v>
      </c>
      <c r="L24" s="135">
        <v>203245856.41</v>
      </c>
    </row>
    <row r="25" s="112" customFormat="1" ht="13.5" customHeight="1" spans="1:12">
      <c r="A25" s="139" t="s">
        <v>170</v>
      </c>
      <c r="B25" s="134" t="s">
        <v>171</v>
      </c>
      <c r="C25" s="135"/>
      <c r="D25" s="135">
        <v>0</v>
      </c>
      <c r="E25" s="135">
        <v>0</v>
      </c>
      <c r="F25" s="136"/>
      <c r="G25" s="136"/>
      <c r="H25" s="139" t="s">
        <v>172</v>
      </c>
      <c r="I25" s="134" t="s">
        <v>173</v>
      </c>
      <c r="J25" s="135">
        <v>142228913.96</v>
      </c>
      <c r="K25" s="135">
        <v>86198547.66</v>
      </c>
      <c r="L25" s="135">
        <v>181670525.89</v>
      </c>
    </row>
    <row r="26" s="112" customFormat="1" ht="13.5" customHeight="1" spans="1:12">
      <c r="A26" s="139" t="s">
        <v>174</v>
      </c>
      <c r="B26" s="134" t="s">
        <v>175</v>
      </c>
      <c r="C26" s="135"/>
      <c r="D26" s="135">
        <v>0</v>
      </c>
      <c r="E26" s="135">
        <v>0</v>
      </c>
      <c r="F26" s="136"/>
      <c r="G26" s="136"/>
      <c r="H26" s="139" t="s">
        <v>176</v>
      </c>
      <c r="I26" s="134" t="s">
        <v>177</v>
      </c>
      <c r="J26" s="135"/>
      <c r="K26" s="135">
        <v>0</v>
      </c>
      <c r="L26" s="135">
        <v>0</v>
      </c>
    </row>
    <row r="27" s="112" customFormat="1" ht="13.5" customHeight="1" spans="1:12">
      <c r="A27" s="139" t="s">
        <v>178</v>
      </c>
      <c r="B27" s="134" t="s">
        <v>179</v>
      </c>
      <c r="C27" s="135">
        <v>9915852239.87</v>
      </c>
      <c r="D27" s="135">
        <v>8173305861.36</v>
      </c>
      <c r="E27" s="135">
        <v>7623820072.1</v>
      </c>
      <c r="F27" s="136"/>
      <c r="G27" s="136"/>
      <c r="H27" s="139" t="s">
        <v>180</v>
      </c>
      <c r="I27" s="134" t="s">
        <v>181</v>
      </c>
      <c r="J27" s="135"/>
      <c r="K27" s="135">
        <v>0</v>
      </c>
      <c r="L27" s="135">
        <v>0</v>
      </c>
    </row>
    <row r="28" s="112" customFormat="1" ht="13.5" customHeight="1" spans="1:12">
      <c r="A28" s="139" t="s">
        <v>142</v>
      </c>
      <c r="B28" s="134" t="s">
        <v>182</v>
      </c>
      <c r="C28" s="135">
        <v>53536579.96</v>
      </c>
      <c r="D28" s="135">
        <v>53536579.96</v>
      </c>
      <c r="E28" s="135">
        <v>53536579.96</v>
      </c>
      <c r="F28" s="136"/>
      <c r="G28" s="136"/>
      <c r="H28" s="139" t="s">
        <v>183</v>
      </c>
      <c r="I28" s="134" t="s">
        <v>184</v>
      </c>
      <c r="J28" s="135">
        <v>100961533.82</v>
      </c>
      <c r="K28" s="135">
        <v>40508112.38</v>
      </c>
      <c r="L28" s="135">
        <v>91848426.5</v>
      </c>
    </row>
    <row r="29" s="112" customFormat="1" ht="13.5" customHeight="1" spans="1:12">
      <c r="A29" s="139" t="s">
        <v>185</v>
      </c>
      <c r="B29" s="134" t="s">
        <v>186</v>
      </c>
      <c r="C29" s="135">
        <v>9862315659.91</v>
      </c>
      <c r="D29" s="135">
        <v>8119769281.4</v>
      </c>
      <c r="E29" s="135">
        <v>7570283492.14</v>
      </c>
      <c r="F29" s="136"/>
      <c r="G29" s="136"/>
      <c r="H29" s="133" t="s">
        <v>187</v>
      </c>
      <c r="I29" s="134" t="s">
        <v>188</v>
      </c>
      <c r="J29" s="135"/>
      <c r="K29" s="135">
        <v>0</v>
      </c>
      <c r="L29" s="135">
        <v>0</v>
      </c>
    </row>
    <row r="30" s="112" customFormat="1" ht="13.5" customHeight="1" spans="1:12">
      <c r="A30" s="133" t="s">
        <v>189</v>
      </c>
      <c r="B30" s="134" t="s">
        <v>190</v>
      </c>
      <c r="C30" s="135"/>
      <c r="D30" s="135">
        <v>0</v>
      </c>
      <c r="E30" s="135">
        <v>0</v>
      </c>
      <c r="F30" s="136"/>
      <c r="G30" s="136"/>
      <c r="H30" s="133" t="s">
        <v>191</v>
      </c>
      <c r="I30" s="134" t="s">
        <v>192</v>
      </c>
      <c r="J30" s="135"/>
      <c r="K30" s="135">
        <v>0</v>
      </c>
      <c r="L30" s="135">
        <v>0</v>
      </c>
    </row>
    <row r="31" s="112" customFormat="1" ht="13.5" customHeight="1" spans="1:12">
      <c r="A31" s="139" t="s">
        <v>193</v>
      </c>
      <c r="B31" s="134" t="s">
        <v>194</v>
      </c>
      <c r="C31" s="135">
        <v>141805704.63</v>
      </c>
      <c r="D31" s="135">
        <v>198238468.19</v>
      </c>
      <c r="E31" s="135">
        <v>143739062.57</v>
      </c>
      <c r="F31" s="136"/>
      <c r="G31" s="136"/>
      <c r="H31" s="139" t="s">
        <v>195</v>
      </c>
      <c r="I31" s="134" t="s">
        <v>196</v>
      </c>
      <c r="J31" s="135">
        <v>0</v>
      </c>
      <c r="K31" s="135">
        <v>0</v>
      </c>
      <c r="L31" s="135">
        <v>0</v>
      </c>
    </row>
    <row r="32" s="112" customFormat="1" ht="13.5" customHeight="1" spans="1:12">
      <c r="A32" s="139" t="s">
        <v>197</v>
      </c>
      <c r="B32" s="134" t="s">
        <v>198</v>
      </c>
      <c r="C32" s="135">
        <v>123822298.38</v>
      </c>
      <c r="D32" s="135">
        <v>144622701.29</v>
      </c>
      <c r="E32" s="135">
        <v>123505100.9</v>
      </c>
      <c r="F32" s="136"/>
      <c r="G32" s="136"/>
      <c r="H32" s="139" t="s">
        <v>199</v>
      </c>
      <c r="I32" s="134" t="s">
        <v>200</v>
      </c>
      <c r="J32" s="135"/>
      <c r="K32" s="135">
        <v>0</v>
      </c>
      <c r="L32" s="135">
        <v>0</v>
      </c>
    </row>
    <row r="33" s="112" customFormat="1" ht="13.5" customHeight="1" spans="1:12">
      <c r="A33" s="139" t="s">
        <v>201</v>
      </c>
      <c r="B33" s="134" t="s">
        <v>202</v>
      </c>
      <c r="C33" s="135">
        <v>90827.16</v>
      </c>
      <c r="D33" s="135">
        <v>1376632.95</v>
      </c>
      <c r="E33" s="135">
        <v>699274.5</v>
      </c>
      <c r="F33" s="136"/>
      <c r="G33" s="136"/>
      <c r="H33" s="139" t="s">
        <v>203</v>
      </c>
      <c r="I33" s="134" t="s">
        <v>204</v>
      </c>
      <c r="J33" s="135">
        <v>1070027667.23</v>
      </c>
      <c r="K33" s="135">
        <v>0</v>
      </c>
      <c r="L33" s="135">
        <v>1068154289</v>
      </c>
    </row>
    <row r="34" s="112" customFormat="1" ht="13.5" customHeight="1" spans="1:12">
      <c r="A34" s="139" t="s">
        <v>205</v>
      </c>
      <c r="B34" s="134" t="s">
        <v>206</v>
      </c>
      <c r="C34" s="135">
        <v>17983406.25</v>
      </c>
      <c r="D34" s="135">
        <v>53615766.9</v>
      </c>
      <c r="E34" s="135">
        <v>20233961.67</v>
      </c>
      <c r="F34" s="136"/>
      <c r="G34" s="136"/>
      <c r="H34" s="139" t="s">
        <v>207</v>
      </c>
      <c r="I34" s="134" t="s">
        <v>208</v>
      </c>
      <c r="J34" s="135"/>
      <c r="K34" s="135">
        <v>0</v>
      </c>
      <c r="L34" s="135">
        <v>0</v>
      </c>
    </row>
    <row r="35" s="112" customFormat="1" ht="13.5" customHeight="1" spans="1:12">
      <c r="A35" s="139" t="s">
        <v>209</v>
      </c>
      <c r="B35" s="134" t="s">
        <v>210</v>
      </c>
      <c r="C35" s="140">
        <v>17983406.25</v>
      </c>
      <c r="D35" s="140">
        <v>53615766.9</v>
      </c>
      <c r="E35" s="140">
        <v>20233961.67</v>
      </c>
      <c r="F35" s="141"/>
      <c r="G35" s="141"/>
      <c r="H35" s="142" t="s">
        <v>211</v>
      </c>
      <c r="I35" s="147" t="s">
        <v>212</v>
      </c>
      <c r="J35" s="140">
        <v>2849383049</v>
      </c>
      <c r="K35" s="140">
        <v>1490977429.07</v>
      </c>
      <c r="L35" s="140">
        <v>2775480198.53</v>
      </c>
    </row>
    <row r="36" s="112" customFormat="1" ht="13.5" customHeight="1" spans="1:12">
      <c r="A36" s="139" t="s">
        <v>213</v>
      </c>
      <c r="B36" s="134" t="s">
        <v>214</v>
      </c>
      <c r="C36" s="143">
        <v>0</v>
      </c>
      <c r="D36" s="143">
        <v>0</v>
      </c>
      <c r="E36" s="143">
        <v>0</v>
      </c>
      <c r="F36" s="144"/>
      <c r="G36" s="144"/>
      <c r="H36" s="145" t="s">
        <v>215</v>
      </c>
      <c r="I36" s="149" t="s">
        <v>216</v>
      </c>
      <c r="J36" s="191" t="s">
        <v>89</v>
      </c>
      <c r="K36" s="191" t="s">
        <v>89</v>
      </c>
      <c r="L36" s="191" t="s">
        <v>89</v>
      </c>
    </row>
    <row r="37" s="112" customFormat="1" ht="13.5" customHeight="1" spans="1:12">
      <c r="A37" s="137" t="s">
        <v>217</v>
      </c>
      <c r="B37" s="134" t="s">
        <v>218</v>
      </c>
      <c r="C37" s="131">
        <v>0</v>
      </c>
      <c r="D37" s="131">
        <v>0</v>
      </c>
      <c r="E37" s="131">
        <v>0</v>
      </c>
      <c r="F37" s="132"/>
      <c r="G37" s="132"/>
      <c r="H37" s="146" t="s">
        <v>219</v>
      </c>
      <c r="I37" s="130" t="s">
        <v>220</v>
      </c>
      <c r="J37" s="131"/>
      <c r="K37" s="131">
        <v>0</v>
      </c>
      <c r="L37" s="131">
        <v>0</v>
      </c>
    </row>
    <row r="38" s="112" customFormat="1" ht="13.5" customHeight="1" spans="1:12">
      <c r="A38" s="139" t="s">
        <v>221</v>
      </c>
      <c r="B38" s="134" t="s">
        <v>222</v>
      </c>
      <c r="C38" s="135"/>
      <c r="D38" s="135">
        <v>0</v>
      </c>
      <c r="E38" s="135">
        <v>0</v>
      </c>
      <c r="F38" s="136"/>
      <c r="G38" s="136"/>
      <c r="H38" s="139" t="s">
        <v>223</v>
      </c>
      <c r="I38" s="134" t="s">
        <v>224</v>
      </c>
      <c r="J38" s="135"/>
      <c r="K38" s="135">
        <v>0</v>
      </c>
      <c r="L38" s="135">
        <v>0</v>
      </c>
    </row>
    <row r="39" s="112" customFormat="1" ht="13.5" customHeight="1" spans="1:12">
      <c r="A39" s="138" t="s">
        <v>225</v>
      </c>
      <c r="B39" s="134" t="s">
        <v>226</v>
      </c>
      <c r="C39" s="135"/>
      <c r="D39" s="135">
        <v>0</v>
      </c>
      <c r="E39" s="135">
        <v>0</v>
      </c>
      <c r="F39" s="136"/>
      <c r="G39" s="136"/>
      <c r="H39" s="139" t="s">
        <v>227</v>
      </c>
      <c r="I39" s="134" t="s">
        <v>228</v>
      </c>
      <c r="J39" s="135"/>
      <c r="K39" s="135">
        <v>0</v>
      </c>
      <c r="L39" s="135">
        <v>0</v>
      </c>
    </row>
    <row r="40" s="112" customFormat="1" ht="13.5" customHeight="1" spans="1:12">
      <c r="A40" s="139" t="s">
        <v>229</v>
      </c>
      <c r="B40" s="134" t="s">
        <v>230</v>
      </c>
      <c r="C40" s="135">
        <v>11429807.24</v>
      </c>
      <c r="D40" s="135">
        <v>5973356.19</v>
      </c>
      <c r="E40" s="135">
        <v>29375578.66</v>
      </c>
      <c r="F40" s="136"/>
      <c r="G40" s="136"/>
      <c r="H40" s="139" t="s">
        <v>231</v>
      </c>
      <c r="I40" s="134" t="s">
        <v>232</v>
      </c>
      <c r="J40" s="135"/>
      <c r="K40" s="135">
        <v>0</v>
      </c>
      <c r="L40" s="135">
        <v>0</v>
      </c>
    </row>
    <row r="41" s="112" customFormat="1" ht="13.5" customHeight="1" spans="1:12">
      <c r="A41" s="142" t="s">
        <v>233</v>
      </c>
      <c r="B41" s="147" t="s">
        <v>234</v>
      </c>
      <c r="C41" s="140">
        <v>10932906930.06</v>
      </c>
      <c r="D41" s="140">
        <v>9345930001.1</v>
      </c>
      <c r="E41" s="140">
        <v>9310817961.3</v>
      </c>
      <c r="F41" s="141"/>
      <c r="G41" s="141"/>
      <c r="H41" s="148" t="s">
        <v>235</v>
      </c>
      <c r="I41" s="147" t="s">
        <v>236</v>
      </c>
      <c r="J41" s="140"/>
      <c r="K41" s="140">
        <v>0</v>
      </c>
      <c r="L41" s="140">
        <v>0</v>
      </c>
    </row>
    <row r="42" s="112" customFormat="1" ht="13.5" customHeight="1" spans="1:12">
      <c r="A42" s="145" t="s">
        <v>237</v>
      </c>
      <c r="B42" s="149" t="s">
        <v>238</v>
      </c>
      <c r="C42" s="192" t="s">
        <v>89</v>
      </c>
      <c r="D42" s="192" t="s">
        <v>89</v>
      </c>
      <c r="E42" s="192" t="s">
        <v>89</v>
      </c>
      <c r="F42" s="151"/>
      <c r="G42" s="151"/>
      <c r="H42" s="152" t="s">
        <v>239</v>
      </c>
      <c r="I42" s="149" t="s">
        <v>240</v>
      </c>
      <c r="J42" s="140"/>
      <c r="K42" s="140">
        <v>0</v>
      </c>
      <c r="L42" s="140">
        <v>1873378.23</v>
      </c>
    </row>
    <row r="43" s="112" customFormat="1" ht="13.5" customHeight="1" spans="1:12">
      <c r="A43" s="146" t="s">
        <v>241</v>
      </c>
      <c r="B43" s="130" t="s">
        <v>242</v>
      </c>
      <c r="C43" s="135"/>
      <c r="D43" s="135">
        <v>0</v>
      </c>
      <c r="E43" s="135">
        <v>0</v>
      </c>
      <c r="F43" s="153"/>
      <c r="G43" s="153"/>
      <c r="H43" s="129" t="s">
        <v>243</v>
      </c>
      <c r="I43" s="130" t="s">
        <v>244</v>
      </c>
      <c r="J43" s="135">
        <v>3376934914.88</v>
      </c>
      <c r="K43" s="135">
        <v>3220412769.71</v>
      </c>
      <c r="L43" s="135">
        <v>3242318260.98</v>
      </c>
    </row>
    <row r="44" s="112" customFormat="1" ht="13.5" customHeight="1" spans="1:12">
      <c r="A44" s="137" t="s">
        <v>245</v>
      </c>
      <c r="B44" s="134" t="s">
        <v>246</v>
      </c>
      <c r="C44" s="135"/>
      <c r="D44" s="135">
        <v>0</v>
      </c>
      <c r="E44" s="135">
        <v>0</v>
      </c>
      <c r="F44" s="136"/>
      <c r="G44" s="136"/>
      <c r="H44" s="139" t="s">
        <v>247</v>
      </c>
      <c r="I44" s="134" t="s">
        <v>248</v>
      </c>
      <c r="J44" s="135">
        <v>476746972.62</v>
      </c>
      <c r="K44" s="135">
        <v>525826435.88</v>
      </c>
      <c r="L44" s="135">
        <v>476746972.62</v>
      </c>
    </row>
    <row r="45" s="112" customFormat="1" ht="13.5" customHeight="1" spans="1:12">
      <c r="A45" s="139" t="s">
        <v>249</v>
      </c>
      <c r="B45" s="134" t="s">
        <v>250</v>
      </c>
      <c r="C45" s="135"/>
      <c r="D45" s="135">
        <v>0</v>
      </c>
      <c r="E45" s="135">
        <v>0</v>
      </c>
      <c r="F45" s="136"/>
      <c r="G45" s="136"/>
      <c r="H45" s="139" t="s">
        <v>251</v>
      </c>
      <c r="I45" s="134" t="s">
        <v>252</v>
      </c>
      <c r="J45" s="135">
        <v>864000</v>
      </c>
      <c r="K45" s="135">
        <v>0</v>
      </c>
      <c r="L45" s="135">
        <v>0</v>
      </c>
    </row>
    <row r="46" s="112" customFormat="1" ht="13.5" customHeight="1" spans="1:12">
      <c r="A46" s="137" t="s">
        <v>253</v>
      </c>
      <c r="B46" s="134" t="s">
        <v>254</v>
      </c>
      <c r="C46" s="135"/>
      <c r="D46" s="135">
        <v>0</v>
      </c>
      <c r="E46" s="135">
        <v>0</v>
      </c>
      <c r="F46" s="136"/>
      <c r="G46" s="136"/>
      <c r="H46" s="139" t="s">
        <v>255</v>
      </c>
      <c r="I46" s="134" t="s">
        <v>256</v>
      </c>
      <c r="J46" s="135">
        <v>813298409.32</v>
      </c>
      <c r="K46" s="135">
        <v>640246691.92</v>
      </c>
      <c r="L46" s="135">
        <v>645434432.18</v>
      </c>
    </row>
    <row r="47" s="112" customFormat="1" ht="13.5" customHeight="1" spans="1:12">
      <c r="A47" s="139" t="s">
        <v>257</v>
      </c>
      <c r="B47" s="134" t="s">
        <v>258</v>
      </c>
      <c r="C47" s="135"/>
      <c r="D47" s="135">
        <v>0</v>
      </c>
      <c r="E47" s="135">
        <v>0</v>
      </c>
      <c r="F47" s="136"/>
      <c r="G47" s="136"/>
      <c r="H47" s="139" t="s">
        <v>259</v>
      </c>
      <c r="I47" s="134" t="s">
        <v>260</v>
      </c>
      <c r="J47" s="135">
        <v>4378279.1</v>
      </c>
      <c r="K47" s="135">
        <v>3106779.1</v>
      </c>
      <c r="L47" s="135">
        <v>3106779.1</v>
      </c>
    </row>
    <row r="48" s="112" customFormat="1" ht="13.5" customHeight="1" spans="1:12">
      <c r="A48" s="139" t="s">
        <v>261</v>
      </c>
      <c r="B48" s="134" t="s">
        <v>262</v>
      </c>
      <c r="C48" s="135"/>
      <c r="D48" s="135">
        <v>0</v>
      </c>
      <c r="E48" s="135">
        <v>0</v>
      </c>
      <c r="F48" s="136"/>
      <c r="G48" s="136"/>
      <c r="H48" s="139" t="s">
        <v>263</v>
      </c>
      <c r="I48" s="134" t="s">
        <v>264</v>
      </c>
      <c r="J48" s="135">
        <v>0</v>
      </c>
      <c r="K48" s="135">
        <v>24607833.59</v>
      </c>
      <c r="L48" s="135">
        <v>0</v>
      </c>
    </row>
    <row r="49" s="112" customFormat="1" ht="13.5" customHeight="1" spans="1:12">
      <c r="A49" s="139" t="s">
        <v>265</v>
      </c>
      <c r="B49" s="134" t="s">
        <v>266</v>
      </c>
      <c r="C49" s="135">
        <v>0</v>
      </c>
      <c r="D49" s="135">
        <v>0</v>
      </c>
      <c r="E49" s="135">
        <v>0</v>
      </c>
      <c r="F49" s="136"/>
      <c r="G49" s="136"/>
      <c r="H49" s="139" t="s">
        <v>267</v>
      </c>
      <c r="I49" s="134" t="s">
        <v>268</v>
      </c>
      <c r="J49" s="135"/>
      <c r="K49" s="135">
        <v>0</v>
      </c>
      <c r="L49" s="135">
        <v>0</v>
      </c>
    </row>
    <row r="50" s="112" customFormat="1" ht="13.5" customHeight="1" spans="1:12">
      <c r="A50" s="137" t="s">
        <v>269</v>
      </c>
      <c r="B50" s="134" t="s">
        <v>270</v>
      </c>
      <c r="C50" s="135"/>
      <c r="D50" s="135">
        <v>0</v>
      </c>
      <c r="E50" s="135">
        <v>0</v>
      </c>
      <c r="F50" s="136"/>
      <c r="G50" s="136"/>
      <c r="H50" s="139" t="s">
        <v>271</v>
      </c>
      <c r="I50" s="134" t="s">
        <v>272</v>
      </c>
      <c r="J50" s="193" t="s">
        <v>89</v>
      </c>
      <c r="K50" s="193" t="s">
        <v>89</v>
      </c>
      <c r="L50" s="193" t="s">
        <v>89</v>
      </c>
    </row>
    <row r="51" s="112" customFormat="1" ht="13.5" customHeight="1" spans="1:12">
      <c r="A51" s="137" t="s">
        <v>273</v>
      </c>
      <c r="B51" s="134" t="s">
        <v>274</v>
      </c>
      <c r="C51" s="135"/>
      <c r="D51" s="135">
        <v>0</v>
      </c>
      <c r="E51" s="135">
        <v>0</v>
      </c>
      <c r="F51" s="136"/>
      <c r="G51" s="136"/>
      <c r="H51" s="154" t="s">
        <v>275</v>
      </c>
      <c r="I51" s="134" t="s">
        <v>276</v>
      </c>
      <c r="J51" s="135">
        <v>4672222575.92</v>
      </c>
      <c r="K51" s="135">
        <v>4414200510.2</v>
      </c>
      <c r="L51" s="135">
        <v>4369479823.11</v>
      </c>
    </row>
    <row r="52" s="112" customFormat="1" ht="13.5" customHeight="1" spans="1:12">
      <c r="A52" s="139" t="s">
        <v>277</v>
      </c>
      <c r="B52" s="134" t="s">
        <v>278</v>
      </c>
      <c r="C52" s="135">
        <v>0</v>
      </c>
      <c r="D52" s="135">
        <v>0</v>
      </c>
      <c r="E52" s="135">
        <v>0</v>
      </c>
      <c r="F52" s="155"/>
      <c r="G52" s="155"/>
      <c r="H52" s="142" t="s">
        <v>279</v>
      </c>
      <c r="I52" s="147" t="s">
        <v>280</v>
      </c>
      <c r="J52" s="135">
        <v>7521605624.92</v>
      </c>
      <c r="K52" s="135">
        <v>5905177939.27</v>
      </c>
      <c r="L52" s="135">
        <v>7144960021.64</v>
      </c>
    </row>
    <row r="53" s="112" customFormat="1" ht="13.5" customHeight="1" spans="1:12">
      <c r="A53" s="139" t="s">
        <v>281</v>
      </c>
      <c r="B53" s="134" t="s">
        <v>282</v>
      </c>
      <c r="C53" s="135"/>
      <c r="D53" s="135">
        <v>0</v>
      </c>
      <c r="E53" s="135">
        <v>0</v>
      </c>
      <c r="F53" s="156"/>
      <c r="G53" s="156"/>
      <c r="H53" s="157" t="s">
        <v>283</v>
      </c>
      <c r="I53" s="149" t="s">
        <v>284</v>
      </c>
      <c r="J53" s="193" t="s">
        <v>89</v>
      </c>
      <c r="K53" s="193" t="s">
        <v>89</v>
      </c>
      <c r="L53" s="193" t="s">
        <v>89</v>
      </c>
    </row>
    <row r="54" s="112" customFormat="1" ht="13.5" customHeight="1" spans="1:12">
      <c r="A54" s="139" t="s">
        <v>285</v>
      </c>
      <c r="B54" s="134" t="s">
        <v>286</v>
      </c>
      <c r="C54" s="135">
        <v>8573589534.77</v>
      </c>
      <c r="D54" s="135">
        <v>7908584567.48</v>
      </c>
      <c r="E54" s="135">
        <v>8229409277.92</v>
      </c>
      <c r="F54" s="153"/>
      <c r="G54" s="153"/>
      <c r="H54" s="129" t="s">
        <v>287</v>
      </c>
      <c r="I54" s="130" t="s">
        <v>288</v>
      </c>
      <c r="J54" s="135">
        <v>2632904727.94</v>
      </c>
      <c r="K54" s="135">
        <v>2632904727.94</v>
      </c>
      <c r="L54" s="135">
        <v>2632904727.94</v>
      </c>
    </row>
    <row r="55" s="112" customFormat="1" ht="13.5" customHeight="1" spans="1:12">
      <c r="A55" s="139" t="s">
        <v>289</v>
      </c>
      <c r="B55" s="134" t="s">
        <v>290</v>
      </c>
      <c r="C55" s="135">
        <v>5409079566.13</v>
      </c>
      <c r="D55" s="135">
        <v>5023181645.12</v>
      </c>
      <c r="E55" s="135">
        <v>5108637963.75</v>
      </c>
      <c r="F55" s="136"/>
      <c r="G55" s="136"/>
      <c r="H55" s="139" t="s">
        <v>291</v>
      </c>
      <c r="I55" s="134" t="s">
        <v>292</v>
      </c>
      <c r="J55" s="135"/>
      <c r="K55" s="135">
        <v>0</v>
      </c>
      <c r="L55" s="135">
        <v>0</v>
      </c>
    </row>
    <row r="56" s="112" customFormat="1" ht="13.5" customHeight="1" spans="1:12">
      <c r="A56" s="139" t="s">
        <v>293</v>
      </c>
      <c r="B56" s="134" t="s">
        <v>294</v>
      </c>
      <c r="C56" s="135">
        <v>3164509968.64</v>
      </c>
      <c r="D56" s="135">
        <v>2885402922.36</v>
      </c>
      <c r="E56" s="135">
        <v>3120771314.17</v>
      </c>
      <c r="F56" s="136"/>
      <c r="G56" s="136"/>
      <c r="H56" s="139" t="s">
        <v>295</v>
      </c>
      <c r="I56" s="134" t="s">
        <v>296</v>
      </c>
      <c r="J56" s="135">
        <v>2632904727.94</v>
      </c>
      <c r="K56" s="135">
        <v>2632904727.94</v>
      </c>
      <c r="L56" s="135">
        <v>2632904727.94</v>
      </c>
    </row>
    <row r="57" s="112" customFormat="1" ht="13.5" customHeight="1" spans="1:12">
      <c r="A57" s="138" t="s">
        <v>297</v>
      </c>
      <c r="B57" s="134" t="s">
        <v>298</v>
      </c>
      <c r="C57" s="135">
        <v>411007384.86</v>
      </c>
      <c r="D57" s="135">
        <v>415571467.56</v>
      </c>
      <c r="E57" s="135">
        <v>411007384.86</v>
      </c>
      <c r="F57" s="136"/>
      <c r="G57" s="136"/>
      <c r="H57" s="139" t="s">
        <v>299</v>
      </c>
      <c r="I57" s="134" t="s">
        <v>300</v>
      </c>
      <c r="J57" s="135"/>
      <c r="K57" s="135">
        <v>0</v>
      </c>
      <c r="L57" s="135">
        <v>0</v>
      </c>
    </row>
    <row r="58" s="112" customFormat="1" ht="13.5" customHeight="1" spans="1:12">
      <c r="A58" s="139" t="s">
        <v>301</v>
      </c>
      <c r="B58" s="134" t="s">
        <v>302</v>
      </c>
      <c r="C58" s="135">
        <v>2753502583.78</v>
      </c>
      <c r="D58" s="135">
        <v>2469831454.8</v>
      </c>
      <c r="E58" s="135">
        <v>2709763929.31</v>
      </c>
      <c r="F58" s="136"/>
      <c r="G58" s="136"/>
      <c r="H58" s="139" t="s">
        <v>303</v>
      </c>
      <c r="I58" s="134" t="s">
        <v>304</v>
      </c>
      <c r="J58" s="135"/>
      <c r="K58" s="135">
        <v>0</v>
      </c>
      <c r="L58" s="135">
        <v>0</v>
      </c>
    </row>
    <row r="59" s="112" customFormat="1" ht="13.5" customHeight="1" spans="1:12">
      <c r="A59" s="139" t="s">
        <v>305</v>
      </c>
      <c r="B59" s="134" t="s">
        <v>306</v>
      </c>
      <c r="C59" s="135">
        <v>299959523.49</v>
      </c>
      <c r="D59" s="135">
        <v>158376077.22</v>
      </c>
      <c r="E59" s="135">
        <v>184269743.88</v>
      </c>
      <c r="F59" s="136"/>
      <c r="G59" s="136"/>
      <c r="H59" s="139" t="s">
        <v>307</v>
      </c>
      <c r="I59" s="134" t="s">
        <v>308</v>
      </c>
      <c r="J59" s="135"/>
      <c r="K59" s="135">
        <v>0</v>
      </c>
      <c r="L59" s="135">
        <v>0</v>
      </c>
    </row>
    <row r="60" s="112" customFormat="1" ht="13.5" customHeight="1" spans="1:12">
      <c r="A60" s="139" t="s">
        <v>309</v>
      </c>
      <c r="B60" s="134" t="s">
        <v>310</v>
      </c>
      <c r="C60" s="135">
        <v>0</v>
      </c>
      <c r="D60" s="135">
        <v>0</v>
      </c>
      <c r="E60" s="135">
        <v>0</v>
      </c>
      <c r="F60" s="136"/>
      <c r="G60" s="136"/>
      <c r="H60" s="139" t="s">
        <v>311</v>
      </c>
      <c r="I60" s="134" t="s">
        <v>312</v>
      </c>
      <c r="J60" s="135"/>
      <c r="K60" s="135">
        <v>0</v>
      </c>
      <c r="L60" s="135">
        <v>0</v>
      </c>
    </row>
    <row r="61" s="112" customFormat="1" ht="13.5" customHeight="1" spans="1:12">
      <c r="A61" s="139" t="s">
        <v>313</v>
      </c>
      <c r="B61" s="134" t="s">
        <v>314</v>
      </c>
      <c r="C61" s="135">
        <v>0</v>
      </c>
      <c r="D61" s="135">
        <v>2331269.15</v>
      </c>
      <c r="E61" s="135">
        <v>0</v>
      </c>
      <c r="F61" s="136"/>
      <c r="G61" s="136"/>
      <c r="H61" s="139" t="s">
        <v>315</v>
      </c>
      <c r="I61" s="134" t="s">
        <v>316</v>
      </c>
      <c r="J61" s="135">
        <v>2632904727.94</v>
      </c>
      <c r="K61" s="135">
        <v>2632904727.94</v>
      </c>
      <c r="L61" s="135">
        <v>2632904727.94</v>
      </c>
    </row>
    <row r="62" s="112" customFormat="1" ht="13.5" customHeight="1" spans="1:12">
      <c r="A62" s="139" t="s">
        <v>317</v>
      </c>
      <c r="B62" s="134" t="s">
        <v>318</v>
      </c>
      <c r="C62" s="135"/>
      <c r="D62" s="135">
        <v>0</v>
      </c>
      <c r="E62" s="135">
        <v>0</v>
      </c>
      <c r="F62" s="136"/>
      <c r="G62" s="136"/>
      <c r="H62" s="139" t="s">
        <v>319</v>
      </c>
      <c r="I62" s="134" t="s">
        <v>320</v>
      </c>
      <c r="J62" s="135">
        <v>0</v>
      </c>
      <c r="K62" s="135">
        <v>0</v>
      </c>
      <c r="L62" s="135">
        <v>0</v>
      </c>
    </row>
    <row r="63" s="112" customFormat="1" ht="13.5" customHeight="1" spans="1:12">
      <c r="A63" s="139" t="s">
        <v>321</v>
      </c>
      <c r="B63" s="134" t="s">
        <v>322</v>
      </c>
      <c r="C63" s="135"/>
      <c r="D63" s="135">
        <v>0</v>
      </c>
      <c r="E63" s="135">
        <v>0</v>
      </c>
      <c r="F63" s="136"/>
      <c r="G63" s="136"/>
      <c r="H63" s="139" t="s">
        <v>323</v>
      </c>
      <c r="I63" s="134" t="s">
        <v>324</v>
      </c>
      <c r="J63" s="135"/>
      <c r="K63" s="135">
        <v>0</v>
      </c>
      <c r="L63" s="135">
        <v>0</v>
      </c>
    </row>
    <row r="64" s="112" customFormat="1" ht="13.5" customHeight="1" spans="1:12">
      <c r="A64" s="139" t="s">
        <v>325</v>
      </c>
      <c r="B64" s="134" t="s">
        <v>326</v>
      </c>
      <c r="C64" s="135">
        <v>6106146.21</v>
      </c>
      <c r="D64" s="135">
        <v>0</v>
      </c>
      <c r="E64" s="135">
        <v>6106146.21</v>
      </c>
      <c r="F64" s="136"/>
      <c r="G64" s="136"/>
      <c r="H64" s="139" t="s">
        <v>327</v>
      </c>
      <c r="I64" s="134" t="s">
        <v>328</v>
      </c>
      <c r="J64" s="135"/>
      <c r="K64" s="135">
        <v>0</v>
      </c>
      <c r="L64" s="135">
        <v>0</v>
      </c>
    </row>
    <row r="65" s="112" customFormat="1" ht="13.5" customHeight="1" spans="1:12">
      <c r="A65" s="139" t="s">
        <v>329</v>
      </c>
      <c r="B65" s="134" t="s">
        <v>330</v>
      </c>
      <c r="C65" s="135">
        <v>2996148390.03</v>
      </c>
      <c r="D65" s="135">
        <v>3032312259.4</v>
      </c>
      <c r="E65" s="135">
        <v>3021664107.79</v>
      </c>
      <c r="F65" s="136"/>
      <c r="G65" s="136"/>
      <c r="H65" s="139" t="s">
        <v>331</v>
      </c>
      <c r="I65" s="134" t="s">
        <v>332</v>
      </c>
      <c r="J65" s="135"/>
      <c r="K65" s="135">
        <v>0</v>
      </c>
      <c r="L65" s="135">
        <v>0</v>
      </c>
    </row>
    <row r="66" s="112" customFormat="1" ht="13.5" customHeight="1" spans="1:12">
      <c r="A66" s="139" t="s">
        <v>333</v>
      </c>
      <c r="B66" s="134" t="s">
        <v>334</v>
      </c>
      <c r="C66" s="135">
        <v>197102809.28</v>
      </c>
      <c r="D66" s="135">
        <v>180351521.12</v>
      </c>
      <c r="E66" s="135">
        <v>179198359.43</v>
      </c>
      <c r="F66" s="136"/>
      <c r="G66" s="136"/>
      <c r="H66" s="139" t="s">
        <v>335</v>
      </c>
      <c r="I66" s="134" t="s">
        <v>336</v>
      </c>
      <c r="J66" s="135">
        <v>2141073171.63</v>
      </c>
      <c r="K66" s="135">
        <v>2141073171.63</v>
      </c>
      <c r="L66" s="135">
        <v>2141073171.63</v>
      </c>
    </row>
    <row r="67" s="112" customFormat="1" ht="13.5" customHeight="1" spans="1:12">
      <c r="A67" s="139" t="s">
        <v>337</v>
      </c>
      <c r="B67" s="134" t="s">
        <v>338</v>
      </c>
      <c r="C67" s="135">
        <v>278429375.4</v>
      </c>
      <c r="D67" s="135">
        <v>219023056.12</v>
      </c>
      <c r="E67" s="135">
        <v>253654104.85</v>
      </c>
      <c r="F67" s="136"/>
      <c r="G67" s="136"/>
      <c r="H67" s="139" t="s">
        <v>339</v>
      </c>
      <c r="I67" s="134" t="s">
        <v>340</v>
      </c>
      <c r="J67" s="135"/>
      <c r="K67" s="135">
        <v>0</v>
      </c>
      <c r="L67" s="135">
        <v>0</v>
      </c>
    </row>
    <row r="68" s="112" customFormat="1" ht="13.5" customHeight="1" spans="1:12">
      <c r="A68" s="139" t="s">
        <v>341</v>
      </c>
      <c r="B68" s="134" t="s">
        <v>342</v>
      </c>
      <c r="C68" s="135"/>
      <c r="D68" s="135">
        <v>0</v>
      </c>
      <c r="E68" s="135">
        <v>0</v>
      </c>
      <c r="F68" s="136"/>
      <c r="G68" s="136"/>
      <c r="H68" s="139" t="s">
        <v>343</v>
      </c>
      <c r="I68" s="134" t="s">
        <v>344</v>
      </c>
      <c r="J68" s="135"/>
      <c r="K68" s="135">
        <v>0</v>
      </c>
      <c r="L68" s="135">
        <v>0</v>
      </c>
    </row>
    <row r="69" s="112" customFormat="1" ht="13.5" customHeight="1" spans="1:12">
      <c r="A69" s="139" t="s">
        <v>345</v>
      </c>
      <c r="B69" s="134" t="s">
        <v>346</v>
      </c>
      <c r="C69" s="135">
        <v>0</v>
      </c>
      <c r="D69" s="135">
        <v>0</v>
      </c>
      <c r="E69" s="135">
        <v>0</v>
      </c>
      <c r="F69" s="136"/>
      <c r="G69" s="136"/>
      <c r="H69" s="139" t="s">
        <v>347</v>
      </c>
      <c r="I69" s="134" t="s">
        <v>348</v>
      </c>
      <c r="J69" s="135"/>
      <c r="K69" s="135">
        <v>0</v>
      </c>
      <c r="L69" s="135">
        <v>0</v>
      </c>
    </row>
    <row r="70" s="112" customFormat="1" ht="13.5" customHeight="1" spans="1:12">
      <c r="A70" s="139" t="s">
        <v>349</v>
      </c>
      <c r="B70" s="134" t="s">
        <v>350</v>
      </c>
      <c r="C70" s="135">
        <v>182302849.22</v>
      </c>
      <c r="D70" s="135">
        <v>204112691.86</v>
      </c>
      <c r="E70" s="135">
        <v>171563599.27</v>
      </c>
      <c r="F70" s="136"/>
      <c r="G70" s="136"/>
      <c r="H70" s="139" t="s">
        <v>351</v>
      </c>
      <c r="I70" s="134" t="s">
        <v>352</v>
      </c>
      <c r="J70" s="135">
        <v>1030585947.31</v>
      </c>
      <c r="K70" s="135">
        <v>854444452.51</v>
      </c>
      <c r="L70" s="135">
        <v>622956564.2</v>
      </c>
    </row>
    <row r="71" s="112" customFormat="1" ht="13.5" customHeight="1" spans="1:12">
      <c r="A71" s="139" t="s">
        <v>353</v>
      </c>
      <c r="B71" s="134" t="s">
        <v>354</v>
      </c>
      <c r="C71" s="135">
        <v>0</v>
      </c>
      <c r="D71" s="135">
        <v>0</v>
      </c>
      <c r="E71" s="135">
        <v>0</v>
      </c>
      <c r="F71" s="136"/>
      <c r="G71" s="136"/>
      <c r="H71" s="139" t="s">
        <v>355</v>
      </c>
      <c r="I71" s="134" t="s">
        <v>356</v>
      </c>
      <c r="J71" s="135">
        <v>405442990.13</v>
      </c>
      <c r="K71" s="135">
        <v>376152646.04</v>
      </c>
      <c r="L71" s="135">
        <v>405442990.13</v>
      </c>
    </row>
    <row r="72" s="112" customFormat="1" ht="13.5" customHeight="1" spans="1:12">
      <c r="A72" s="139" t="s">
        <v>357</v>
      </c>
      <c r="B72" s="134" t="s">
        <v>358</v>
      </c>
      <c r="C72" s="135"/>
      <c r="D72" s="135">
        <v>0</v>
      </c>
      <c r="E72" s="135">
        <v>0</v>
      </c>
      <c r="F72" s="136"/>
      <c r="G72" s="136"/>
      <c r="H72" s="139" t="s">
        <v>359</v>
      </c>
      <c r="I72" s="134" t="s">
        <v>360</v>
      </c>
      <c r="J72" s="135">
        <v>405442990.13</v>
      </c>
      <c r="K72" s="135">
        <v>376152646.04</v>
      </c>
      <c r="L72" s="135">
        <v>405442990.13</v>
      </c>
    </row>
    <row r="73" s="112" customFormat="1" ht="13.5" customHeight="1" spans="1:12">
      <c r="A73" s="154" t="s">
        <v>361</v>
      </c>
      <c r="B73" s="134" t="s">
        <v>362</v>
      </c>
      <c r="C73" s="135">
        <v>6516448868.13</v>
      </c>
      <c r="D73" s="135">
        <v>6085986808.55</v>
      </c>
      <c r="E73" s="135">
        <v>6347021631.31</v>
      </c>
      <c r="F73" s="136"/>
      <c r="G73" s="136"/>
      <c r="H73" s="139" t="s">
        <v>363</v>
      </c>
      <c r="I73" s="134" t="s">
        <v>364</v>
      </c>
      <c r="J73" s="135"/>
      <c r="K73" s="135">
        <v>0</v>
      </c>
      <c r="L73" s="135">
        <v>0</v>
      </c>
    </row>
    <row r="74" s="112" customFormat="1" ht="13.5" customHeight="1" spans="1:12">
      <c r="A74" s="113"/>
      <c r="B74" s="134" t="s">
        <v>365</v>
      </c>
      <c r="C74" s="164"/>
      <c r="D74" s="164"/>
      <c r="E74" s="164"/>
      <c r="F74" s="165"/>
      <c r="G74" s="165"/>
      <c r="H74" s="139" t="s">
        <v>366</v>
      </c>
      <c r="I74" s="134" t="s">
        <v>367</v>
      </c>
      <c r="J74" s="135"/>
      <c r="K74" s="135">
        <v>0</v>
      </c>
      <c r="L74" s="135">
        <v>0</v>
      </c>
    </row>
    <row r="75" s="113" customFormat="1" ht="13.5" customHeight="1" spans="1:12">
      <c r="A75" s="166"/>
      <c r="B75" s="134" t="s">
        <v>368</v>
      </c>
      <c r="C75" s="167"/>
      <c r="D75" s="167"/>
      <c r="E75" s="168"/>
      <c r="F75" s="169"/>
      <c r="G75" s="169"/>
      <c r="H75" s="139" t="s">
        <v>369</v>
      </c>
      <c r="I75" s="134" t="s">
        <v>370</v>
      </c>
      <c r="J75" s="135"/>
      <c r="K75" s="135">
        <v>0</v>
      </c>
      <c r="L75" s="135">
        <v>0</v>
      </c>
    </row>
    <row r="76" s="113" customFormat="1" ht="13.5" customHeight="1" spans="1:12">
      <c r="A76" s="166"/>
      <c r="B76" s="134" t="s">
        <v>371</v>
      </c>
      <c r="C76" s="167"/>
      <c r="D76" s="167"/>
      <c r="E76" s="168"/>
      <c r="F76" s="169"/>
      <c r="G76" s="169"/>
      <c r="H76" s="139" t="s">
        <v>372</v>
      </c>
      <c r="I76" s="134" t="s">
        <v>373</v>
      </c>
      <c r="J76" s="135"/>
      <c r="K76" s="135">
        <v>0</v>
      </c>
      <c r="L76" s="135">
        <v>0</v>
      </c>
    </row>
    <row r="77" s="113" customFormat="1" ht="13.5" customHeight="1" spans="1:12">
      <c r="A77" s="166"/>
      <c r="B77" s="134" t="s">
        <v>374</v>
      </c>
      <c r="C77" s="167"/>
      <c r="D77" s="167"/>
      <c r="E77" s="168"/>
      <c r="F77" s="169"/>
      <c r="G77" s="169"/>
      <c r="H77" s="133" t="s">
        <v>375</v>
      </c>
      <c r="I77" s="134" t="s">
        <v>376</v>
      </c>
      <c r="J77" s="135"/>
      <c r="K77" s="135">
        <v>0</v>
      </c>
      <c r="L77" s="135">
        <v>0</v>
      </c>
    </row>
    <row r="78" s="113" customFormat="1" ht="13.5" customHeight="1" spans="1:12">
      <c r="A78" s="166"/>
      <c r="B78" s="134" t="s">
        <v>377</v>
      </c>
      <c r="C78" s="167"/>
      <c r="D78" s="167"/>
      <c r="E78" s="168"/>
      <c r="F78" s="169"/>
      <c r="G78" s="169"/>
      <c r="H78" s="139" t="s">
        <v>378</v>
      </c>
      <c r="I78" s="134" t="s">
        <v>379</v>
      </c>
      <c r="J78" s="135">
        <v>3717743336.26</v>
      </c>
      <c r="K78" s="135">
        <v>3522163872.26</v>
      </c>
      <c r="L78" s="135">
        <v>2710502117.07</v>
      </c>
    </row>
    <row r="79" s="113" customFormat="1" ht="13.5" customHeight="1" spans="1:12">
      <c r="A79" s="166"/>
      <c r="B79" s="134" t="s">
        <v>380</v>
      </c>
      <c r="C79" s="167"/>
      <c r="D79" s="167"/>
      <c r="E79" s="168"/>
      <c r="F79" s="169"/>
      <c r="G79" s="169"/>
      <c r="H79" s="170" t="s">
        <v>381</v>
      </c>
      <c r="I79" s="134" t="s">
        <v>382</v>
      </c>
      <c r="J79" s="135">
        <v>9927750173.27</v>
      </c>
      <c r="K79" s="135">
        <v>9526738870.38</v>
      </c>
      <c r="L79" s="135">
        <v>8512879570.97</v>
      </c>
    </row>
    <row r="80" s="113" customFormat="1" ht="13.5" customHeight="1" spans="1:12">
      <c r="A80" s="171"/>
      <c r="B80" s="134" t="s">
        <v>383</v>
      </c>
      <c r="C80" s="167"/>
      <c r="D80" s="167"/>
      <c r="E80" s="168"/>
      <c r="F80" s="169"/>
      <c r="G80" s="169"/>
      <c r="H80" s="137" t="s">
        <v>384</v>
      </c>
      <c r="I80" s="134" t="s">
        <v>385</v>
      </c>
      <c r="J80" s="135"/>
      <c r="K80" s="135">
        <v>0</v>
      </c>
      <c r="L80" s="135">
        <v>0</v>
      </c>
    </row>
    <row r="81" s="113" customFormat="1" ht="13.5" customHeight="1" spans="1:12">
      <c r="A81" s="171"/>
      <c r="B81" s="134" t="s">
        <v>386</v>
      </c>
      <c r="C81" s="167"/>
      <c r="D81" s="167"/>
      <c r="E81" s="168"/>
      <c r="F81" s="169"/>
      <c r="G81" s="169"/>
      <c r="H81" s="154" t="s">
        <v>387</v>
      </c>
      <c r="I81" s="134" t="s">
        <v>388</v>
      </c>
      <c r="J81" s="135">
        <v>9927750173.27</v>
      </c>
      <c r="K81" s="135">
        <v>9526738870.38</v>
      </c>
      <c r="L81" s="135">
        <v>8512879570.97</v>
      </c>
    </row>
    <row r="82" s="113" customFormat="1" ht="13.5" customHeight="1" spans="1:12">
      <c r="A82" s="172" t="s">
        <v>389</v>
      </c>
      <c r="B82" s="134" t="s">
        <v>390</v>
      </c>
      <c r="C82" s="135">
        <v>17449355798.19</v>
      </c>
      <c r="D82" s="135">
        <v>15431916809.65</v>
      </c>
      <c r="E82" s="135">
        <v>15657839592.61</v>
      </c>
      <c r="F82" s="136"/>
      <c r="G82" s="136"/>
      <c r="H82" s="154" t="s">
        <v>391</v>
      </c>
      <c r="I82" s="134" t="s">
        <v>392</v>
      </c>
      <c r="J82" s="135">
        <v>17449355798.19</v>
      </c>
      <c r="K82" s="135">
        <v>15431916809.65</v>
      </c>
      <c r="L82" s="135">
        <v>15657839592.61</v>
      </c>
    </row>
  </sheetData>
  <mergeCells count="5">
    <mergeCell ref="A1:J1"/>
    <mergeCell ref="A2:L2"/>
    <mergeCell ref="A3:C3"/>
    <mergeCell ref="D3:I3"/>
    <mergeCell ref="J3:L3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5"/>
  <sheetViews>
    <sheetView workbookViewId="0">
      <selection activeCell="D26" sqref="D26"/>
    </sheetView>
  </sheetViews>
  <sheetFormatPr defaultColWidth="9" defaultRowHeight="13.5" outlineLevelCol="4"/>
  <cols>
    <col min="1" max="1" width="43.375" customWidth="1"/>
    <col min="2" max="2" width="6.75" customWidth="1"/>
    <col min="3" max="5" width="30.25" customWidth="1"/>
  </cols>
  <sheetData>
    <row r="1" ht="27" spans="1:5">
      <c r="A1" s="83" t="s">
        <v>393</v>
      </c>
      <c r="B1" s="84"/>
      <c r="C1" s="84"/>
      <c r="D1" s="84"/>
      <c r="E1" s="85"/>
    </row>
    <row r="2" ht="27" spans="1:5">
      <c r="A2" s="86"/>
      <c r="B2" s="86"/>
      <c r="C2" s="86"/>
      <c r="D2" s="86"/>
      <c r="E2" s="86"/>
    </row>
    <row r="3" spans="1:5">
      <c r="A3" s="87" t="s">
        <v>394</v>
      </c>
      <c r="B3" s="88"/>
      <c r="C3" s="89" t="s">
        <v>80</v>
      </c>
      <c r="D3" s="90"/>
      <c r="E3" s="90" t="s">
        <v>395</v>
      </c>
    </row>
    <row r="4" ht="14.25" spans="1:5">
      <c r="A4" s="91" t="s">
        <v>1</v>
      </c>
      <c r="B4" s="91" t="s">
        <v>396</v>
      </c>
      <c r="C4" s="91" t="s">
        <v>397</v>
      </c>
      <c r="D4" s="91" t="s">
        <v>398</v>
      </c>
      <c r="E4" s="91" t="s">
        <v>399</v>
      </c>
    </row>
    <row r="5" spans="1:5">
      <c r="A5" s="92" t="s">
        <v>400</v>
      </c>
      <c r="B5" s="93" t="s">
        <v>88</v>
      </c>
      <c r="C5" s="94"/>
      <c r="D5" s="94"/>
      <c r="E5" s="94"/>
    </row>
    <row r="6" spans="1:5">
      <c r="A6" s="95" t="s">
        <v>401</v>
      </c>
      <c r="B6" s="93" t="s">
        <v>95</v>
      </c>
      <c r="C6" s="96">
        <v>79356476.08</v>
      </c>
      <c r="D6" s="96">
        <v>931608825.64</v>
      </c>
      <c r="E6" s="96">
        <v>889328022.18</v>
      </c>
    </row>
    <row r="7" spans="1:5">
      <c r="A7" s="95" t="s">
        <v>402</v>
      </c>
      <c r="B7" s="93" t="s">
        <v>99</v>
      </c>
      <c r="C7" s="96">
        <v>48044464.15</v>
      </c>
      <c r="D7" s="96">
        <v>609426716.38</v>
      </c>
      <c r="E7" s="96">
        <v>579613244.24</v>
      </c>
    </row>
    <row r="8" spans="1:5">
      <c r="A8" s="95" t="s">
        <v>403</v>
      </c>
      <c r="B8" s="93" t="s">
        <v>103</v>
      </c>
      <c r="C8" s="96">
        <v>48044464.15</v>
      </c>
      <c r="D8" s="96">
        <v>609426716.38</v>
      </c>
      <c r="E8" s="96">
        <v>579613244.24</v>
      </c>
    </row>
    <row r="9" spans="1:5">
      <c r="A9" s="95" t="s">
        <v>404</v>
      </c>
      <c r="B9" s="93" t="s">
        <v>107</v>
      </c>
      <c r="C9" s="96">
        <v>79511282.22</v>
      </c>
      <c r="D9" s="96">
        <v>810705514.94</v>
      </c>
      <c r="E9" s="96">
        <v>764693236.37</v>
      </c>
    </row>
    <row r="10" spans="1:5">
      <c r="A10" s="95" t="s">
        <v>405</v>
      </c>
      <c r="B10" s="93" t="s">
        <v>111</v>
      </c>
      <c r="C10" s="96">
        <v>48044464.15</v>
      </c>
      <c r="D10" s="96">
        <v>495171661.21</v>
      </c>
      <c r="E10" s="96">
        <v>478613244.24</v>
      </c>
    </row>
    <row r="11" spans="1:5">
      <c r="A11" s="95" t="s">
        <v>406</v>
      </c>
      <c r="B11" s="93" t="s">
        <v>115</v>
      </c>
      <c r="C11" s="96">
        <v>48044464.15</v>
      </c>
      <c r="D11" s="96">
        <v>495171661.21</v>
      </c>
      <c r="E11" s="96">
        <v>478613244.24</v>
      </c>
    </row>
    <row r="12" spans="1:5">
      <c r="A12" s="95" t="s">
        <v>407</v>
      </c>
      <c r="B12" s="93" t="s">
        <v>119</v>
      </c>
      <c r="C12" s="96">
        <v>23122840.6</v>
      </c>
      <c r="D12" s="96">
        <v>226774445.88</v>
      </c>
      <c r="E12" s="96">
        <v>207725550.51</v>
      </c>
    </row>
    <row r="13" spans="1:5">
      <c r="A13" s="95" t="s">
        <v>408</v>
      </c>
      <c r="B13" s="93" t="s">
        <v>123</v>
      </c>
      <c r="C13" s="97">
        <v>2880</v>
      </c>
      <c r="D13" s="97">
        <v>2880</v>
      </c>
      <c r="E13" s="97">
        <v>2935</v>
      </c>
    </row>
    <row r="14" spans="1:5">
      <c r="A14" s="95" t="s">
        <v>409</v>
      </c>
      <c r="B14" s="93" t="s">
        <v>127</v>
      </c>
      <c r="C14" s="97">
        <v>2713</v>
      </c>
      <c r="D14" s="97">
        <v>2713</v>
      </c>
      <c r="E14" s="97">
        <v>2746</v>
      </c>
    </row>
    <row r="15" spans="1:5">
      <c r="A15" s="95" t="s">
        <v>410</v>
      </c>
      <c r="B15" s="93" t="s">
        <v>131</v>
      </c>
      <c r="C15" s="97">
        <v>605</v>
      </c>
      <c r="D15" s="97">
        <v>605</v>
      </c>
      <c r="E15" s="97">
        <v>486</v>
      </c>
    </row>
    <row r="16" spans="1:5">
      <c r="A16" s="95" t="s">
        <v>411</v>
      </c>
      <c r="B16" s="93" t="s">
        <v>135</v>
      </c>
      <c r="C16" s="97">
        <v>2859</v>
      </c>
      <c r="D16" s="97">
        <v>2859</v>
      </c>
      <c r="E16" s="97">
        <v>2940</v>
      </c>
    </row>
    <row r="17" spans="1:5">
      <c r="A17" s="95" t="s">
        <v>412</v>
      </c>
      <c r="B17" s="93" t="s">
        <v>139</v>
      </c>
      <c r="C17" s="97">
        <v>120</v>
      </c>
      <c r="D17" s="97">
        <v>120</v>
      </c>
      <c r="E17" s="97">
        <v>165</v>
      </c>
    </row>
    <row r="18" spans="1:5">
      <c r="A18" s="95" t="s">
        <v>413</v>
      </c>
      <c r="B18" s="93" t="s">
        <v>143</v>
      </c>
      <c r="C18" s="97"/>
      <c r="D18" s="97">
        <v>3289</v>
      </c>
      <c r="E18" s="97">
        <v>3344</v>
      </c>
    </row>
    <row r="19" spans="1:5">
      <c r="A19" s="98" t="s">
        <v>414</v>
      </c>
      <c r="B19" s="93" t="s">
        <v>147</v>
      </c>
      <c r="C19" s="97"/>
      <c r="D19" s="97">
        <v>3276</v>
      </c>
      <c r="E19" s="97">
        <v>3373</v>
      </c>
    </row>
    <row r="20" spans="1:5">
      <c r="A20" s="92" t="s">
        <v>415</v>
      </c>
      <c r="B20" s="93" t="s">
        <v>151</v>
      </c>
      <c r="C20" s="96"/>
      <c r="D20" s="96"/>
      <c r="E20" s="96"/>
    </row>
    <row r="21" spans="1:5">
      <c r="A21" s="95" t="s">
        <v>416</v>
      </c>
      <c r="B21" s="93" t="s">
        <v>155</v>
      </c>
      <c r="C21" s="96">
        <v>396544837.85</v>
      </c>
      <c r="D21" s="96">
        <v>3815550335.87</v>
      </c>
      <c r="E21" s="96">
        <v>3364522888.78</v>
      </c>
    </row>
    <row r="22" spans="1:5">
      <c r="A22" s="95" t="s">
        <v>417</v>
      </c>
      <c r="B22" s="93" t="s">
        <v>159</v>
      </c>
      <c r="C22" s="96">
        <v>1051845417.22</v>
      </c>
      <c r="D22" s="96">
        <v>14045935657.85</v>
      </c>
      <c r="E22" s="96">
        <v>6264240273.66</v>
      </c>
    </row>
    <row r="23" spans="1:5">
      <c r="A23" s="95" t="s">
        <v>418</v>
      </c>
      <c r="B23" s="93" t="s">
        <v>163</v>
      </c>
      <c r="C23" s="96">
        <v>1073116640.05</v>
      </c>
      <c r="D23" s="96">
        <v>14048186213.27</v>
      </c>
      <c r="E23" s="96">
        <v>6279433306.98</v>
      </c>
    </row>
    <row r="24" spans="1:5">
      <c r="A24" s="95" t="s">
        <v>419</v>
      </c>
      <c r="B24" s="93" t="s">
        <v>167</v>
      </c>
      <c r="C24" s="96">
        <v>0</v>
      </c>
      <c r="D24" s="96">
        <v>0</v>
      </c>
      <c r="E24" s="96">
        <v>0</v>
      </c>
    </row>
    <row r="25" spans="1:5">
      <c r="A25" s="92" t="s">
        <v>420</v>
      </c>
      <c r="B25" s="93" t="s">
        <v>171</v>
      </c>
      <c r="C25" s="96"/>
      <c r="D25" s="96"/>
      <c r="E25" s="96"/>
    </row>
    <row r="26" spans="1:5">
      <c r="A26" s="95" t="s">
        <v>421</v>
      </c>
      <c r="B26" s="93" t="s">
        <v>175</v>
      </c>
      <c r="C26" s="96">
        <v>28604684.26</v>
      </c>
      <c r="D26" s="96">
        <v>317341640.84</v>
      </c>
      <c r="E26" s="96">
        <v>254427360.83</v>
      </c>
    </row>
    <row r="27" spans="1:5">
      <c r="A27" s="95" t="s">
        <v>422</v>
      </c>
      <c r="B27" s="93" t="s">
        <v>179</v>
      </c>
      <c r="C27" s="99">
        <v>64741400</v>
      </c>
      <c r="D27" s="99">
        <v>849085830.9</v>
      </c>
      <c r="E27" s="96">
        <v>185949200</v>
      </c>
    </row>
    <row r="28" spans="1:5">
      <c r="A28" s="95" t="s">
        <v>423</v>
      </c>
      <c r="B28" s="93" t="s">
        <v>182</v>
      </c>
      <c r="C28" s="96">
        <v>1363573.78</v>
      </c>
      <c r="D28" s="96">
        <v>61874012.78</v>
      </c>
      <c r="E28" s="96">
        <v>79175088</v>
      </c>
    </row>
    <row r="29" spans="1:5">
      <c r="A29" s="95" t="s">
        <v>424</v>
      </c>
      <c r="B29" s="93" t="s">
        <v>186</v>
      </c>
      <c r="C29" s="96">
        <v>0</v>
      </c>
      <c r="D29" s="96">
        <v>0</v>
      </c>
      <c r="E29" s="96">
        <v>0</v>
      </c>
    </row>
    <row r="30" spans="1:5">
      <c r="A30" s="95" t="s">
        <v>425</v>
      </c>
      <c r="B30" s="93" t="s">
        <v>190</v>
      </c>
      <c r="C30" s="96"/>
      <c r="D30" s="96">
        <v>0</v>
      </c>
      <c r="E30" s="96">
        <v>0</v>
      </c>
    </row>
    <row r="31" spans="1:5">
      <c r="A31" s="92" t="s">
        <v>426</v>
      </c>
      <c r="B31" s="93" t="s">
        <v>194</v>
      </c>
      <c r="C31" s="96"/>
      <c r="D31" s="96"/>
      <c r="E31" s="96"/>
    </row>
    <row r="32" spans="1:5">
      <c r="A32" s="95" t="s">
        <v>427</v>
      </c>
      <c r="B32" s="93" t="s">
        <v>198</v>
      </c>
      <c r="C32" s="96">
        <v>0</v>
      </c>
      <c r="D32" s="96">
        <v>0</v>
      </c>
      <c r="E32" s="96">
        <v>0</v>
      </c>
    </row>
    <row r="33" spans="1:5">
      <c r="A33" s="100" t="s">
        <v>428</v>
      </c>
      <c r="B33" s="93" t="s">
        <v>202</v>
      </c>
      <c r="C33" s="101"/>
      <c r="D33" s="101"/>
      <c r="E33" s="101"/>
    </row>
    <row r="34" spans="1:5">
      <c r="A34" s="95" t="s">
        <v>429</v>
      </c>
      <c r="B34" s="93" t="s">
        <v>206</v>
      </c>
      <c r="C34" s="96"/>
      <c r="D34" s="96"/>
      <c r="E34" s="96"/>
    </row>
    <row r="35" spans="1:5">
      <c r="A35" s="95" t="s">
        <v>430</v>
      </c>
      <c r="B35" s="93" t="s">
        <v>210</v>
      </c>
      <c r="C35" s="96">
        <v>0</v>
      </c>
      <c r="D35" s="96">
        <v>0</v>
      </c>
      <c r="E35" s="96">
        <v>0</v>
      </c>
    </row>
    <row r="36" spans="1:5">
      <c r="A36" s="102" t="s">
        <v>431</v>
      </c>
      <c r="B36" s="93" t="s">
        <v>214</v>
      </c>
      <c r="C36" s="96">
        <v>0</v>
      </c>
      <c r="D36" s="96">
        <v>0</v>
      </c>
      <c r="E36" s="96">
        <v>0</v>
      </c>
    </row>
    <row r="37" spans="1:5">
      <c r="A37" s="102" t="s">
        <v>432</v>
      </c>
      <c r="B37" s="93" t="s">
        <v>218</v>
      </c>
      <c r="C37" s="96">
        <v>0</v>
      </c>
      <c r="D37" s="96">
        <v>0</v>
      </c>
      <c r="E37" s="96">
        <v>0</v>
      </c>
    </row>
    <row r="38" spans="1:5">
      <c r="A38" s="95" t="s">
        <v>433</v>
      </c>
      <c r="B38" s="93" t="s">
        <v>222</v>
      </c>
      <c r="C38" s="96"/>
      <c r="D38" s="96"/>
      <c r="E38" s="96"/>
    </row>
    <row r="39" spans="1:5">
      <c r="A39" s="95" t="s">
        <v>434</v>
      </c>
      <c r="B39" s="93" t="s">
        <v>226</v>
      </c>
      <c r="C39" s="96">
        <v>0</v>
      </c>
      <c r="D39" s="96">
        <v>0</v>
      </c>
      <c r="E39" s="96">
        <v>0</v>
      </c>
    </row>
    <row r="40" spans="1:5">
      <c r="A40" s="95" t="s">
        <v>435</v>
      </c>
      <c r="B40" s="93" t="s">
        <v>230</v>
      </c>
      <c r="C40" s="96">
        <v>0</v>
      </c>
      <c r="D40" s="96">
        <v>0</v>
      </c>
      <c r="E40" s="96">
        <v>0</v>
      </c>
    </row>
    <row r="41" ht="14.25" spans="1:5">
      <c r="A41" s="91" t="s">
        <v>1</v>
      </c>
      <c r="B41" s="91" t="s">
        <v>2</v>
      </c>
      <c r="C41" s="91" t="s">
        <v>436</v>
      </c>
      <c r="D41" s="91" t="s">
        <v>437</v>
      </c>
      <c r="E41" s="91" t="s">
        <v>438</v>
      </c>
    </row>
    <row r="42" spans="1:5">
      <c r="A42" s="95" t="s">
        <v>439</v>
      </c>
      <c r="B42" s="103" t="s">
        <v>234</v>
      </c>
      <c r="C42" s="96">
        <v>2141073171.63</v>
      </c>
      <c r="D42" s="96">
        <v>2141073171.63</v>
      </c>
      <c r="E42" s="96">
        <v>2141073171.63</v>
      </c>
    </row>
    <row r="43" spans="1:5">
      <c r="A43" s="95" t="s">
        <v>440</v>
      </c>
      <c r="B43" s="103" t="s">
        <v>238</v>
      </c>
      <c r="C43" s="96"/>
      <c r="D43" s="96">
        <v>0</v>
      </c>
      <c r="E43" s="96">
        <v>0</v>
      </c>
    </row>
    <row r="44" spans="1:5">
      <c r="A44" s="104" t="s">
        <v>441</v>
      </c>
      <c r="B44" s="105"/>
      <c r="C44" s="105"/>
      <c r="D44" s="105"/>
      <c r="E44" s="106"/>
    </row>
    <row r="45" spans="1:5">
      <c r="A45" s="107"/>
      <c r="B45" s="108"/>
      <c r="C45" s="108"/>
      <c r="D45" s="108"/>
      <c r="E45" s="109"/>
    </row>
  </sheetData>
  <mergeCells count="2">
    <mergeCell ref="A1:E1"/>
    <mergeCell ref="A44:E45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3"/>
  <sheetViews>
    <sheetView workbookViewId="0">
      <selection activeCell="C32" sqref="C32"/>
    </sheetView>
  </sheetViews>
  <sheetFormatPr defaultColWidth="9" defaultRowHeight="13.5" outlineLevelCol="3"/>
  <cols>
    <col min="1" max="1" width="61.2833333333333" style="1" customWidth="1"/>
    <col min="2" max="2" width="7" style="1" customWidth="1"/>
    <col min="3" max="4" width="21.2833333333333" style="1" customWidth="1"/>
    <col min="5" max="16384" width="9" style="1"/>
  </cols>
  <sheetData>
    <row r="1" s="57" customFormat="1" ht="27" customHeight="1" spans="1:4">
      <c r="A1" s="58" t="s">
        <v>442</v>
      </c>
      <c r="B1" s="59"/>
      <c r="C1" s="59"/>
      <c r="D1" s="60"/>
    </row>
    <row r="2" s="1" customFormat="1" ht="14.25" customHeight="1" spans="1:4">
      <c r="A2" s="61"/>
      <c r="B2" s="61"/>
      <c r="C2" s="61"/>
      <c r="D2" s="61"/>
    </row>
    <row r="3" s="1" customFormat="1" customHeight="1" spans="1:4">
      <c r="A3" s="62" t="s">
        <v>394</v>
      </c>
      <c r="B3" s="62" t="s">
        <v>80</v>
      </c>
      <c r="C3" s="63"/>
      <c r="D3" s="1" t="s">
        <v>443</v>
      </c>
    </row>
    <row r="4" s="1" customFormat="1" customHeight="1" spans="1:4">
      <c r="A4" s="64" t="s">
        <v>444</v>
      </c>
      <c r="B4" s="64" t="s">
        <v>2</v>
      </c>
      <c r="C4" s="64" t="s">
        <v>445</v>
      </c>
      <c r="D4" s="64" t="s">
        <v>446</v>
      </c>
    </row>
    <row r="5" s="1" customFormat="1" customHeight="1" spans="1:4">
      <c r="A5" s="34" t="s">
        <v>447</v>
      </c>
      <c r="B5" s="65" t="s">
        <v>88</v>
      </c>
      <c r="C5" s="194" t="s">
        <v>89</v>
      </c>
      <c r="D5" s="194" t="s">
        <v>89</v>
      </c>
    </row>
    <row r="6" s="1" customFormat="1" customHeight="1" spans="1:4">
      <c r="A6" s="67" t="s">
        <v>448</v>
      </c>
      <c r="B6" s="68" t="s">
        <v>95</v>
      </c>
      <c r="C6" s="69">
        <v>8985476908.86</v>
      </c>
      <c r="D6" s="69">
        <v>6670914337.94</v>
      </c>
    </row>
    <row r="7" s="1" customFormat="1" customHeight="1" spans="1:4">
      <c r="A7" s="70" t="s">
        <v>449</v>
      </c>
      <c r="B7" s="71" t="s">
        <v>99</v>
      </c>
      <c r="C7" s="69"/>
      <c r="D7" s="69">
        <v>0</v>
      </c>
    </row>
    <row r="8" s="1" customFormat="1" customHeight="1" spans="1:4">
      <c r="A8" s="70" t="s">
        <v>450</v>
      </c>
      <c r="B8" s="71" t="s">
        <v>103</v>
      </c>
      <c r="C8" s="69"/>
      <c r="D8" s="69">
        <v>0</v>
      </c>
    </row>
    <row r="9" s="1" customFormat="1" customHeight="1" spans="1:4">
      <c r="A9" s="70" t="s">
        <v>451</v>
      </c>
      <c r="B9" s="71" t="s">
        <v>107</v>
      </c>
      <c r="C9" s="69"/>
      <c r="D9" s="69">
        <v>0</v>
      </c>
    </row>
    <row r="10" s="1" customFormat="1" customHeight="1" spans="1:4">
      <c r="A10" s="70" t="s">
        <v>452</v>
      </c>
      <c r="B10" s="71" t="s">
        <v>111</v>
      </c>
      <c r="C10" s="69"/>
      <c r="D10" s="69">
        <v>0</v>
      </c>
    </row>
    <row r="11" s="1" customFormat="1" customHeight="1" spans="1:4">
      <c r="A11" s="72" t="s">
        <v>453</v>
      </c>
      <c r="B11" s="71" t="s">
        <v>115</v>
      </c>
      <c r="C11" s="69"/>
      <c r="D11" s="69">
        <v>0</v>
      </c>
    </row>
    <row r="12" s="1" customFormat="1" customHeight="1" spans="1:4">
      <c r="A12" s="70" t="s">
        <v>454</v>
      </c>
      <c r="B12" s="71" t="s">
        <v>119</v>
      </c>
      <c r="C12" s="69"/>
      <c r="D12" s="69">
        <v>0</v>
      </c>
    </row>
    <row r="13" s="1" customFormat="1" customHeight="1" spans="1:4">
      <c r="A13" s="70" t="s">
        <v>455</v>
      </c>
      <c r="B13" s="71" t="s">
        <v>123</v>
      </c>
      <c r="C13" s="69"/>
      <c r="D13" s="69">
        <v>0</v>
      </c>
    </row>
    <row r="14" s="1" customFormat="1" customHeight="1" spans="1:4">
      <c r="A14" s="70" t="s">
        <v>456</v>
      </c>
      <c r="B14" s="71" t="s">
        <v>127</v>
      </c>
      <c r="C14" s="69"/>
      <c r="D14" s="69">
        <v>0</v>
      </c>
    </row>
    <row r="15" s="1" customFormat="1" customHeight="1" spans="1:4">
      <c r="A15" s="70" t="s">
        <v>457</v>
      </c>
      <c r="B15" s="71" t="s">
        <v>131</v>
      </c>
      <c r="C15" s="69"/>
      <c r="D15" s="69">
        <v>0</v>
      </c>
    </row>
    <row r="16" s="1" customFormat="1" customHeight="1" spans="1:4">
      <c r="A16" s="70" t="s">
        <v>458</v>
      </c>
      <c r="B16" s="71" t="s">
        <v>135</v>
      </c>
      <c r="C16" s="69"/>
      <c r="D16" s="69">
        <v>0</v>
      </c>
    </row>
    <row r="17" s="1" customFormat="1" customHeight="1" spans="1:4">
      <c r="A17" s="73" t="s">
        <v>459</v>
      </c>
      <c r="B17" s="71" t="s">
        <v>139</v>
      </c>
      <c r="C17" s="69"/>
      <c r="D17" s="69">
        <v>0</v>
      </c>
    </row>
    <row r="18" s="1" customFormat="1" customHeight="1" spans="1:4">
      <c r="A18" s="70" t="s">
        <v>460</v>
      </c>
      <c r="B18" s="71" t="s">
        <v>143</v>
      </c>
      <c r="C18" s="69">
        <v>0</v>
      </c>
      <c r="D18" s="69">
        <v>0</v>
      </c>
    </row>
    <row r="19" s="1" customFormat="1" customHeight="1" spans="1:4">
      <c r="A19" s="70" t="s">
        <v>461</v>
      </c>
      <c r="B19" s="71" t="s">
        <v>147</v>
      </c>
      <c r="C19" s="69">
        <v>6901281844.86</v>
      </c>
      <c r="D19" s="69">
        <v>5036788113.31</v>
      </c>
    </row>
    <row r="20" s="1" customFormat="1" customHeight="1" spans="1:4">
      <c r="A20" s="74" t="s">
        <v>462</v>
      </c>
      <c r="B20" s="71" t="s">
        <v>151</v>
      </c>
      <c r="C20" s="69">
        <v>15886758753.72</v>
      </c>
      <c r="D20" s="69">
        <v>11707702451.25</v>
      </c>
    </row>
    <row r="21" s="1" customFormat="1" customHeight="1" spans="1:4">
      <c r="A21" s="70" t="s">
        <v>463</v>
      </c>
      <c r="B21" s="71" t="s">
        <v>155</v>
      </c>
      <c r="C21" s="69">
        <v>3640529840.96</v>
      </c>
      <c r="D21" s="69">
        <v>3699190709.77</v>
      </c>
    </row>
    <row r="22" s="1" customFormat="1" customHeight="1" spans="1:4">
      <c r="A22" s="70" t="s">
        <v>464</v>
      </c>
      <c r="B22" s="71" t="s">
        <v>159</v>
      </c>
      <c r="C22" s="69"/>
      <c r="D22" s="69">
        <v>0</v>
      </c>
    </row>
    <row r="23" s="1" customFormat="1" customHeight="1" spans="1:4">
      <c r="A23" s="70" t="s">
        <v>465</v>
      </c>
      <c r="B23" s="71" t="s">
        <v>163</v>
      </c>
      <c r="C23" s="69">
        <v>0</v>
      </c>
      <c r="D23" s="69">
        <v>0</v>
      </c>
    </row>
    <row r="24" s="1" customFormat="1" customHeight="1" spans="1:4">
      <c r="A24" s="70" t="s">
        <v>466</v>
      </c>
      <c r="B24" s="71" t="s">
        <v>167</v>
      </c>
      <c r="C24" s="69"/>
      <c r="D24" s="69">
        <v>0</v>
      </c>
    </row>
    <row r="25" s="1" customFormat="1" customHeight="1" spans="1:4">
      <c r="A25" s="75" t="s">
        <v>467</v>
      </c>
      <c r="B25" s="71" t="s">
        <v>171</v>
      </c>
      <c r="C25" s="69"/>
      <c r="D25" s="69">
        <v>0</v>
      </c>
    </row>
    <row r="26" s="1" customFormat="1" customHeight="1" spans="1:4">
      <c r="A26" s="70" t="s">
        <v>468</v>
      </c>
      <c r="B26" s="71" t="s">
        <v>175</v>
      </c>
      <c r="C26" s="69"/>
      <c r="D26" s="69">
        <v>0</v>
      </c>
    </row>
    <row r="27" s="1" customFormat="1" customHeight="1" spans="1:4">
      <c r="A27" s="70" t="s">
        <v>469</v>
      </c>
      <c r="B27" s="71" t="s">
        <v>179</v>
      </c>
      <c r="C27" s="69"/>
      <c r="D27" s="69">
        <v>0</v>
      </c>
    </row>
    <row r="28" s="1" customFormat="1" customHeight="1" spans="1:4">
      <c r="A28" s="76" t="s">
        <v>470</v>
      </c>
      <c r="B28" s="71" t="s">
        <v>182</v>
      </c>
      <c r="C28" s="69">
        <v>863291915.16</v>
      </c>
      <c r="D28" s="69">
        <v>819941360.44</v>
      </c>
    </row>
    <row r="29" s="1" customFormat="1" customHeight="1" spans="1:4">
      <c r="A29" s="70" t="s">
        <v>471</v>
      </c>
      <c r="B29" s="71" t="s">
        <v>186</v>
      </c>
      <c r="C29" s="69">
        <v>1367437313.18</v>
      </c>
      <c r="D29" s="69">
        <v>1215543198.94</v>
      </c>
    </row>
    <row r="30" s="1" customFormat="1" customHeight="1" spans="1:4">
      <c r="A30" s="70" t="s">
        <v>472</v>
      </c>
      <c r="B30" s="71" t="s">
        <v>190</v>
      </c>
      <c r="C30" s="69">
        <v>9763387008.76</v>
      </c>
      <c r="D30" s="69">
        <v>5750379611.93</v>
      </c>
    </row>
    <row r="31" s="1" customFormat="1" customHeight="1" spans="1:4">
      <c r="A31" s="74" t="s">
        <v>473</v>
      </c>
      <c r="B31" s="71" t="s">
        <v>194</v>
      </c>
      <c r="C31" s="69">
        <v>15634646078.06</v>
      </c>
      <c r="D31" s="69">
        <v>11485054881.08</v>
      </c>
    </row>
    <row r="32" s="1" customFormat="1" customHeight="1" spans="1:4">
      <c r="A32" s="77" t="s">
        <v>474</v>
      </c>
      <c r="B32" s="78" t="s">
        <v>198</v>
      </c>
      <c r="C32" s="69">
        <v>252112675.66</v>
      </c>
      <c r="D32" s="69">
        <v>222647570.17</v>
      </c>
    </row>
    <row r="33" s="1" customFormat="1" customHeight="1" spans="1:4">
      <c r="A33" s="46" t="s">
        <v>475</v>
      </c>
      <c r="B33" s="79" t="s">
        <v>202</v>
      </c>
      <c r="C33" s="194" t="s">
        <v>89</v>
      </c>
      <c r="D33" s="194" t="s">
        <v>89</v>
      </c>
    </row>
    <row r="34" s="1" customFormat="1" customHeight="1" spans="1:4">
      <c r="A34" s="67" t="s">
        <v>476</v>
      </c>
      <c r="B34" s="68" t="s">
        <v>206</v>
      </c>
      <c r="C34" s="69"/>
      <c r="D34" s="69">
        <v>0</v>
      </c>
    </row>
    <row r="35" s="1" customFormat="1" customHeight="1" spans="1:4">
      <c r="A35" s="70" t="s">
        <v>477</v>
      </c>
      <c r="B35" s="71" t="s">
        <v>210</v>
      </c>
      <c r="C35" s="69"/>
      <c r="D35" s="69">
        <v>0</v>
      </c>
    </row>
    <row r="36" s="1" customFormat="1" customHeight="1" spans="1:4">
      <c r="A36" s="70" t="s">
        <v>478</v>
      </c>
      <c r="B36" s="71" t="s">
        <v>214</v>
      </c>
      <c r="C36" s="69">
        <v>230639.89</v>
      </c>
      <c r="D36" s="69">
        <v>0</v>
      </c>
    </row>
    <row r="37" s="1" customFormat="1" customHeight="1" spans="1:4">
      <c r="A37" s="70" t="s">
        <v>479</v>
      </c>
      <c r="B37" s="71" t="s">
        <v>218</v>
      </c>
      <c r="C37" s="69"/>
      <c r="D37" s="69">
        <v>0</v>
      </c>
    </row>
    <row r="38" s="1" customFormat="1" customHeight="1" spans="1:4">
      <c r="A38" s="70" t="s">
        <v>480</v>
      </c>
      <c r="B38" s="71" t="s">
        <v>222</v>
      </c>
      <c r="C38" s="69"/>
      <c r="D38" s="69">
        <v>0</v>
      </c>
    </row>
    <row r="39" s="1" customFormat="1" customHeight="1" spans="1:4">
      <c r="A39" s="74" t="s">
        <v>481</v>
      </c>
      <c r="B39" s="71" t="s">
        <v>226</v>
      </c>
      <c r="C39" s="69">
        <v>230639.89</v>
      </c>
      <c r="D39" s="69">
        <v>0</v>
      </c>
    </row>
    <row r="40" s="1" customFormat="1" customHeight="1" spans="1:4">
      <c r="A40" s="70" t="s">
        <v>482</v>
      </c>
      <c r="B40" s="71" t="s">
        <v>230</v>
      </c>
      <c r="C40" s="69">
        <v>482351236.94</v>
      </c>
      <c r="D40" s="69">
        <v>183713431.5</v>
      </c>
    </row>
    <row r="41" s="1" customFormat="1" customHeight="1" spans="1:4">
      <c r="A41" s="70" t="s">
        <v>483</v>
      </c>
      <c r="B41" s="71" t="s">
        <v>234</v>
      </c>
      <c r="C41" s="69"/>
      <c r="D41" s="69">
        <v>0</v>
      </c>
    </row>
    <row r="42" s="1" customFormat="1" customHeight="1" spans="1:4">
      <c r="A42" s="70" t="s">
        <v>484</v>
      </c>
      <c r="B42" s="71" t="s">
        <v>238</v>
      </c>
      <c r="C42" s="69"/>
      <c r="D42" s="69">
        <v>0</v>
      </c>
    </row>
    <row r="43" s="1" customFormat="1" customHeight="1" spans="1:4">
      <c r="A43" s="70" t="s">
        <v>485</v>
      </c>
      <c r="B43" s="71" t="s">
        <v>242</v>
      </c>
      <c r="C43" s="69"/>
      <c r="D43" s="69">
        <v>0</v>
      </c>
    </row>
    <row r="44" s="1" customFormat="1" customHeight="1" spans="1:4">
      <c r="A44" s="70" t="s">
        <v>486</v>
      </c>
      <c r="B44" s="71" t="s">
        <v>246</v>
      </c>
      <c r="C44" s="69">
        <v>0</v>
      </c>
      <c r="D44" s="69">
        <v>0</v>
      </c>
    </row>
    <row r="45" s="1" customFormat="1" customHeight="1" spans="1:4">
      <c r="A45" s="74" t="s">
        <v>487</v>
      </c>
      <c r="B45" s="71" t="s">
        <v>250</v>
      </c>
      <c r="C45" s="69">
        <v>482351236.94</v>
      </c>
      <c r="D45" s="69">
        <v>183713431.5</v>
      </c>
    </row>
    <row r="46" s="1" customFormat="1" customHeight="1" spans="1:4">
      <c r="A46" s="77" t="s">
        <v>488</v>
      </c>
      <c r="B46" s="78" t="s">
        <v>254</v>
      </c>
      <c r="C46" s="69">
        <v>-482120597.05</v>
      </c>
      <c r="D46" s="69">
        <v>-183713431.5</v>
      </c>
    </row>
    <row r="47" s="1" customFormat="1" customHeight="1" spans="1:4">
      <c r="A47" s="46" t="s">
        <v>489</v>
      </c>
      <c r="B47" s="79" t="s">
        <v>258</v>
      </c>
      <c r="C47" s="194" t="s">
        <v>89</v>
      </c>
      <c r="D47" s="194" t="s">
        <v>89</v>
      </c>
    </row>
    <row r="48" s="1" customFormat="1" customHeight="1" spans="1:4">
      <c r="A48" s="67" t="s">
        <v>490</v>
      </c>
      <c r="B48" s="68" t="s">
        <v>262</v>
      </c>
      <c r="C48" s="69"/>
      <c r="D48" s="69">
        <v>0</v>
      </c>
    </row>
    <row r="49" s="1" customFormat="1" customHeight="1" spans="1:4">
      <c r="A49" s="80" t="s">
        <v>491</v>
      </c>
      <c r="B49" s="71" t="s">
        <v>266</v>
      </c>
      <c r="C49" s="69"/>
      <c r="D49" s="69">
        <v>0</v>
      </c>
    </row>
    <row r="50" s="1" customFormat="1" customHeight="1" spans="1:4">
      <c r="A50" s="80" t="s">
        <v>492</v>
      </c>
      <c r="B50" s="71" t="s">
        <v>270</v>
      </c>
      <c r="C50" s="69"/>
      <c r="D50" s="69">
        <v>0</v>
      </c>
    </row>
    <row r="51" s="1" customFormat="1" customHeight="1" spans="1:4">
      <c r="A51" s="70" t="s">
        <v>493</v>
      </c>
      <c r="B51" s="71" t="s">
        <v>274</v>
      </c>
      <c r="C51" s="69"/>
      <c r="D51" s="69">
        <v>0</v>
      </c>
    </row>
    <row r="52" s="1" customFormat="1" customHeight="1" spans="1:4">
      <c r="A52" s="70" t="s">
        <v>494</v>
      </c>
      <c r="B52" s="71" t="s">
        <v>278</v>
      </c>
      <c r="C52" s="69">
        <v>0</v>
      </c>
      <c r="D52" s="69">
        <v>0</v>
      </c>
    </row>
    <row r="53" s="1" customFormat="1" customHeight="1" spans="1:4">
      <c r="A53" s="74" t="s">
        <v>495</v>
      </c>
      <c r="B53" s="71" t="s">
        <v>282</v>
      </c>
      <c r="C53" s="69">
        <v>0</v>
      </c>
      <c r="D53" s="69">
        <v>0</v>
      </c>
    </row>
    <row r="54" s="1" customFormat="1" customHeight="1" spans="1:4">
      <c r="A54" s="70" t="s">
        <v>496</v>
      </c>
      <c r="B54" s="71" t="s">
        <v>286</v>
      </c>
      <c r="C54" s="69"/>
      <c r="D54" s="69">
        <v>0</v>
      </c>
    </row>
    <row r="55" s="1" customFormat="1" customHeight="1" spans="1:4">
      <c r="A55" s="70" t="s">
        <v>497</v>
      </c>
      <c r="B55" s="71" t="s">
        <v>290</v>
      </c>
      <c r="C55" s="69"/>
      <c r="D55" s="69">
        <v>0</v>
      </c>
    </row>
    <row r="56" s="1" customFormat="1" customHeight="1" spans="1:4">
      <c r="A56" s="80" t="s">
        <v>498</v>
      </c>
      <c r="B56" s="71" t="s">
        <v>294</v>
      </c>
      <c r="C56" s="69"/>
      <c r="D56" s="69">
        <v>0</v>
      </c>
    </row>
    <row r="57" s="1" customFormat="1" customHeight="1" spans="1:4">
      <c r="A57" s="80" t="s">
        <v>499</v>
      </c>
      <c r="B57" s="71" t="s">
        <v>298</v>
      </c>
      <c r="C57" s="69">
        <v>0</v>
      </c>
      <c r="D57" s="69">
        <v>0</v>
      </c>
    </row>
    <row r="58" s="1" customFormat="1" customHeight="1" spans="1:4">
      <c r="A58" s="74" t="s">
        <v>500</v>
      </c>
      <c r="B58" s="71" t="s">
        <v>302</v>
      </c>
      <c r="C58" s="69">
        <v>0</v>
      </c>
      <c r="D58" s="69">
        <v>0</v>
      </c>
    </row>
    <row r="59" s="1" customFormat="1" customHeight="1" spans="1:4">
      <c r="A59" s="77" t="s">
        <v>501</v>
      </c>
      <c r="B59" s="78" t="s">
        <v>306</v>
      </c>
      <c r="C59" s="69">
        <v>0</v>
      </c>
      <c r="D59" s="69">
        <v>0</v>
      </c>
    </row>
    <row r="60" s="1" customFormat="1" customHeight="1" spans="1:4">
      <c r="A60" s="46" t="s">
        <v>502</v>
      </c>
      <c r="B60" s="79" t="s">
        <v>310</v>
      </c>
      <c r="C60" s="69">
        <v>1.49011611938477e-7</v>
      </c>
      <c r="D60" s="69">
        <v>-5.96046447753906e-8</v>
      </c>
    </row>
    <row r="61" s="1" customFormat="1" customHeight="1" spans="1:4">
      <c r="A61" s="46" t="s">
        <v>503</v>
      </c>
      <c r="B61" s="79" t="s">
        <v>314</v>
      </c>
      <c r="C61" s="69">
        <v>-230007921.39</v>
      </c>
      <c r="D61" s="69">
        <v>38934138.67</v>
      </c>
    </row>
    <row r="62" s="1" customFormat="1" customHeight="1" spans="1:4">
      <c r="A62" s="81" t="s">
        <v>504</v>
      </c>
      <c r="B62" s="82" t="s">
        <v>318</v>
      </c>
      <c r="C62" s="69">
        <v>249948794.59</v>
      </c>
      <c r="D62" s="69">
        <v>227588982.45</v>
      </c>
    </row>
    <row r="63" s="1" customFormat="1" customHeight="1" spans="1:4">
      <c r="A63" s="46" t="s">
        <v>505</v>
      </c>
      <c r="B63" s="79" t="s">
        <v>322</v>
      </c>
      <c r="C63" s="69">
        <v>19940873.2</v>
      </c>
      <c r="D63" s="69">
        <v>266523121.12</v>
      </c>
    </row>
  </sheetData>
  <mergeCells count="3">
    <mergeCell ref="A1:D1"/>
    <mergeCell ref="A2:D2"/>
    <mergeCell ref="B3:C3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48576"/>
  <sheetViews>
    <sheetView workbookViewId="0">
      <selection activeCell="D48" sqref="D48"/>
    </sheetView>
  </sheetViews>
  <sheetFormatPr defaultColWidth="9" defaultRowHeight="13.5" customHeight="1" outlineLevelCol="4"/>
  <cols>
    <col min="1" max="1" width="61.7083333333333" style="1" customWidth="1"/>
    <col min="2" max="2" width="7.575" style="1" customWidth="1"/>
    <col min="3" max="5" width="21.2833333333333" style="1" customWidth="1"/>
    <col min="6" max="6" width="8.375" style="1" customWidth="1"/>
    <col min="7" max="7" width="12.625" style="1" customWidth="1"/>
    <col min="8" max="8" width="8.375" style="1" customWidth="1"/>
    <col min="9" max="9" width="11.5" style="1" customWidth="1"/>
    <col min="10" max="10" width="8.375" style="1" customWidth="1"/>
    <col min="11" max="11" width="11.5" style="1" customWidth="1"/>
    <col min="12" max="12" width="8.375" style="1" customWidth="1"/>
    <col min="13" max="13" width="12.625" style="1" customWidth="1"/>
    <col min="14" max="14" width="8.375" style="1" customWidth="1"/>
    <col min="15" max="15" width="12.625" style="1" customWidth="1"/>
    <col min="16" max="16" width="8.375" style="1" customWidth="1"/>
    <col min="17" max="18" width="16.625" style="1" customWidth="1"/>
    <col min="19" max="19" width="9.375" style="1" customWidth="1"/>
    <col min="20" max="21" width="18.625" style="1" customWidth="1"/>
    <col min="22" max="22" width="8.375" style="1" customWidth="1"/>
    <col min="23" max="24" width="16.625" style="1" customWidth="1"/>
    <col min="25" max="16384" width="9" style="1"/>
  </cols>
  <sheetData>
    <row r="1" s="1" customFormat="1" ht="27.75" customHeight="1" spans="1:5">
      <c r="A1" s="25" t="s">
        <v>506</v>
      </c>
      <c r="B1" s="25"/>
      <c r="C1" s="25"/>
      <c r="D1" s="25"/>
      <c r="E1" s="25"/>
    </row>
    <row r="2" s="1" customFormat="1" ht="14.25" customHeight="1" spans="1:5">
      <c r="A2" s="26"/>
      <c r="B2" s="26"/>
      <c r="C2" s="26"/>
      <c r="D2" s="26"/>
      <c r="E2" s="26"/>
    </row>
    <row r="3" s="1" customFormat="1" customHeight="1" spans="1:5">
      <c r="A3" s="27" t="s">
        <v>394</v>
      </c>
      <c r="B3" s="28"/>
      <c r="C3" s="29" t="s">
        <v>80</v>
      </c>
      <c r="D3" s="30"/>
      <c r="E3" s="31" t="s">
        <v>81</v>
      </c>
    </row>
    <row r="4" s="1" customFormat="1" customHeight="1" spans="1:5">
      <c r="A4" s="32" t="s">
        <v>507</v>
      </c>
      <c r="B4" s="32" t="s">
        <v>2</v>
      </c>
      <c r="C4" s="32" t="s">
        <v>397</v>
      </c>
      <c r="D4" s="32" t="s">
        <v>508</v>
      </c>
      <c r="E4" s="33" t="s">
        <v>84</v>
      </c>
    </row>
    <row r="5" s="1" customFormat="1" customHeight="1" spans="1:5">
      <c r="A5" s="34" t="s">
        <v>509</v>
      </c>
      <c r="B5" s="35" t="s">
        <v>88</v>
      </c>
      <c r="C5" s="36">
        <v>386913328.64</v>
      </c>
      <c r="D5" s="36">
        <v>6796279193.23</v>
      </c>
      <c r="E5" s="36">
        <v>6279433306.98</v>
      </c>
    </row>
    <row r="6" s="1" customFormat="1" customHeight="1" spans="1:5">
      <c r="A6" s="37" t="s">
        <v>510</v>
      </c>
      <c r="B6" s="38" t="s">
        <v>95</v>
      </c>
      <c r="C6" s="36">
        <v>386913328.64</v>
      </c>
      <c r="D6" s="36">
        <v>6796279193.23</v>
      </c>
      <c r="E6" s="39">
        <v>6279433306.98</v>
      </c>
    </row>
    <row r="7" s="1" customFormat="1" customHeight="1" spans="1:5">
      <c r="A7" s="40" t="s">
        <v>511</v>
      </c>
      <c r="B7" s="41" t="s">
        <v>99</v>
      </c>
      <c r="C7" s="36">
        <v>384333285.2</v>
      </c>
      <c r="D7" s="36">
        <v>6781971463.48</v>
      </c>
      <c r="E7" s="39">
        <v>6264240273.66</v>
      </c>
    </row>
    <row r="8" s="1" customFormat="1" customHeight="1" spans="1:5">
      <c r="A8" s="40" t="s">
        <v>512</v>
      </c>
      <c r="B8" s="41" t="s">
        <v>103</v>
      </c>
      <c r="C8" s="36">
        <v>2580043.44</v>
      </c>
      <c r="D8" s="36">
        <v>14307729.75</v>
      </c>
      <c r="E8" s="39">
        <v>15193033.32</v>
      </c>
    </row>
    <row r="9" s="1" customFormat="1" customHeight="1" spans="1:5">
      <c r="A9" s="42" t="s">
        <v>513</v>
      </c>
      <c r="B9" s="41" t="s">
        <v>107</v>
      </c>
      <c r="C9" s="36">
        <v>0</v>
      </c>
      <c r="D9" s="36"/>
      <c r="E9" s="39">
        <v>0</v>
      </c>
    </row>
    <row r="10" s="1" customFormat="1" customHeight="1" spans="1:5">
      <c r="A10" s="43" t="s">
        <v>514</v>
      </c>
      <c r="B10" s="41" t="s">
        <v>111</v>
      </c>
      <c r="C10" s="36">
        <v>0</v>
      </c>
      <c r="D10" s="36"/>
      <c r="E10" s="39">
        <v>0</v>
      </c>
    </row>
    <row r="11" s="1" customFormat="1" customHeight="1" spans="1:5">
      <c r="A11" s="44" t="s">
        <v>515</v>
      </c>
      <c r="B11" s="45" t="s">
        <v>115</v>
      </c>
      <c r="C11" s="36">
        <v>0</v>
      </c>
      <c r="D11" s="36"/>
      <c r="E11" s="39">
        <v>0</v>
      </c>
    </row>
    <row r="12" s="1" customFormat="1" customHeight="1" spans="1:5">
      <c r="A12" s="46" t="s">
        <v>516</v>
      </c>
      <c r="B12" s="47" t="s">
        <v>119</v>
      </c>
      <c r="C12" s="36">
        <v>235981102.16</v>
      </c>
      <c r="D12" s="36">
        <v>5423623107.98</v>
      </c>
      <c r="E12" s="39">
        <v>5036776255.44</v>
      </c>
    </row>
    <row r="13" s="1" customFormat="1" customHeight="1" spans="1:5">
      <c r="A13" s="48" t="s">
        <v>517</v>
      </c>
      <c r="B13" s="38" t="s">
        <v>123</v>
      </c>
      <c r="C13" s="36">
        <v>146349352.06</v>
      </c>
      <c r="D13" s="36">
        <v>4425781650.84</v>
      </c>
      <c r="E13" s="39">
        <v>4280017844.88</v>
      </c>
    </row>
    <row r="14" s="1" customFormat="1" customHeight="1" spans="1:5">
      <c r="A14" s="40" t="s">
        <v>518</v>
      </c>
      <c r="B14" s="41" t="s">
        <v>127</v>
      </c>
      <c r="C14" s="36">
        <v>154350299.53</v>
      </c>
      <c r="D14" s="36">
        <v>4425013573.21</v>
      </c>
      <c r="E14" s="39">
        <v>4255864994.22</v>
      </c>
    </row>
    <row r="15" s="1" customFormat="1" customHeight="1" spans="1:5">
      <c r="A15" s="40" t="s">
        <v>519</v>
      </c>
      <c r="B15" s="41" t="s">
        <v>131</v>
      </c>
      <c r="C15" s="36">
        <v>-8000947.47</v>
      </c>
      <c r="D15" s="36">
        <v>768077.63</v>
      </c>
      <c r="E15" s="39">
        <v>24152850.66</v>
      </c>
    </row>
    <row r="16" s="1" customFormat="1" customHeight="1" spans="1:5">
      <c r="A16" s="40" t="s">
        <v>520</v>
      </c>
      <c r="B16" s="41" t="s">
        <v>135</v>
      </c>
      <c r="C16" s="36">
        <v>0</v>
      </c>
      <c r="D16" s="36"/>
      <c r="E16" s="39">
        <v>0</v>
      </c>
    </row>
    <row r="17" s="1" customFormat="1" customHeight="1" spans="1:5">
      <c r="A17" s="40" t="s">
        <v>521</v>
      </c>
      <c r="B17" s="41" t="s">
        <v>139</v>
      </c>
      <c r="C17" s="36">
        <v>0</v>
      </c>
      <c r="D17" s="36"/>
      <c r="E17" s="39">
        <v>0</v>
      </c>
    </row>
    <row r="18" s="1" customFormat="1" customHeight="1" spans="1:5">
      <c r="A18" s="49" t="s">
        <v>522</v>
      </c>
      <c r="B18" s="41" t="s">
        <v>143</v>
      </c>
      <c r="C18" s="36">
        <v>0</v>
      </c>
      <c r="D18" s="36"/>
      <c r="E18" s="39">
        <v>0</v>
      </c>
    </row>
    <row r="19" s="1" customFormat="1" customHeight="1" spans="1:5">
      <c r="A19" s="49" t="s">
        <v>523</v>
      </c>
      <c r="B19" s="41" t="s">
        <v>147</v>
      </c>
      <c r="C19" s="36">
        <v>0</v>
      </c>
      <c r="D19" s="36"/>
      <c r="E19" s="39">
        <v>0</v>
      </c>
    </row>
    <row r="20" s="1" customFormat="1" customHeight="1" spans="1:5">
      <c r="A20" s="50" t="s">
        <v>524</v>
      </c>
      <c r="B20" s="41" t="s">
        <v>151</v>
      </c>
      <c r="C20" s="36">
        <v>0</v>
      </c>
      <c r="D20" s="36"/>
      <c r="E20" s="39">
        <v>0</v>
      </c>
    </row>
    <row r="21" s="1" customFormat="1" customHeight="1" spans="1:5">
      <c r="A21" s="49" t="s">
        <v>525</v>
      </c>
      <c r="B21" s="41" t="s">
        <v>155</v>
      </c>
      <c r="C21" s="36">
        <v>0</v>
      </c>
      <c r="D21" s="36"/>
      <c r="E21" s="39">
        <v>0</v>
      </c>
    </row>
    <row r="22" s="1" customFormat="1" customHeight="1" spans="1:5">
      <c r="A22" s="49" t="s">
        <v>526</v>
      </c>
      <c r="B22" s="41" t="s">
        <v>159</v>
      </c>
      <c r="C22" s="36">
        <v>0</v>
      </c>
      <c r="D22" s="36"/>
      <c r="E22" s="39">
        <v>0</v>
      </c>
    </row>
    <row r="23" s="1" customFormat="1" customHeight="1" spans="1:5">
      <c r="A23" s="40" t="s">
        <v>527</v>
      </c>
      <c r="B23" s="41" t="s">
        <v>163</v>
      </c>
      <c r="C23" s="36">
        <v>63921793.56</v>
      </c>
      <c r="D23" s="36">
        <v>560881772.28</v>
      </c>
      <c r="E23" s="39">
        <v>444766006.18</v>
      </c>
    </row>
    <row r="24" s="1" customFormat="1" customHeight="1" spans="1:5">
      <c r="A24" s="49" t="s">
        <v>528</v>
      </c>
      <c r="B24" s="41" t="s">
        <v>167</v>
      </c>
      <c r="C24" s="36">
        <v>1924700.08</v>
      </c>
      <c r="D24" s="36">
        <v>22916041.63</v>
      </c>
      <c r="E24" s="39">
        <v>22878383.11</v>
      </c>
    </row>
    <row r="25" s="1" customFormat="1" customHeight="1" spans="1:5">
      <c r="A25" s="49" t="s">
        <v>529</v>
      </c>
      <c r="B25" s="41" t="s">
        <v>171</v>
      </c>
      <c r="C25" s="36">
        <v>20346361.47</v>
      </c>
      <c r="D25" s="36">
        <v>203423241.99</v>
      </c>
      <c r="E25" s="39">
        <v>180805347.6</v>
      </c>
    </row>
    <row r="26" s="1" customFormat="1" customHeight="1" spans="1:5">
      <c r="A26" s="49" t="s">
        <v>530</v>
      </c>
      <c r="B26" s="41" t="s">
        <v>175</v>
      </c>
      <c r="C26" s="36">
        <v>488962.26</v>
      </c>
      <c r="D26" s="36">
        <v>37098732.49</v>
      </c>
      <c r="E26" s="39">
        <v>10696353.63</v>
      </c>
    </row>
    <row r="27" s="1" customFormat="1" customHeight="1" spans="1:5">
      <c r="A27" s="49" t="s">
        <v>531</v>
      </c>
      <c r="B27" s="41" t="s">
        <v>179</v>
      </c>
      <c r="C27" s="36">
        <v>2949932.73</v>
      </c>
      <c r="D27" s="36">
        <v>173521668.75</v>
      </c>
      <c r="E27" s="39">
        <v>97612320.04</v>
      </c>
    </row>
    <row r="28" s="1" customFormat="1" customHeight="1" spans="1:5">
      <c r="A28" s="49" t="s">
        <v>532</v>
      </c>
      <c r="B28" s="41" t="s">
        <v>182</v>
      </c>
      <c r="C28" s="36">
        <v>0</v>
      </c>
      <c r="D28" s="36">
        <v>20726325.4</v>
      </c>
      <c r="E28" s="39">
        <v>0</v>
      </c>
    </row>
    <row r="29" s="1" customFormat="1" customHeight="1" spans="1:5">
      <c r="A29" s="49" t="s">
        <v>533</v>
      </c>
      <c r="B29" s="41" t="s">
        <v>186</v>
      </c>
      <c r="C29" s="36">
        <v>1.06</v>
      </c>
      <c r="D29" s="36">
        <v>13256903.37</v>
      </c>
      <c r="E29" s="39">
        <v>60867116.25</v>
      </c>
    </row>
    <row r="30" s="1" customFormat="1" customHeight="1" spans="1:5">
      <c r="A30" s="49" t="s">
        <v>534</v>
      </c>
      <c r="B30" s="41" t="s">
        <v>190</v>
      </c>
      <c r="C30" s="36">
        <v>0</v>
      </c>
      <c r="D30" s="36"/>
      <c r="E30" s="39">
        <v>0</v>
      </c>
    </row>
    <row r="31" s="1" customFormat="1" customHeight="1" spans="1:5">
      <c r="A31" s="49" t="s">
        <v>535</v>
      </c>
      <c r="B31" s="41" t="s">
        <v>194</v>
      </c>
      <c r="C31" s="36">
        <v>0</v>
      </c>
      <c r="D31" s="36"/>
      <c r="E31" s="39">
        <v>0</v>
      </c>
    </row>
    <row r="32" s="1" customFormat="1" customHeight="1" spans="1:5">
      <c r="A32" s="49" t="s">
        <v>536</v>
      </c>
      <c r="B32" s="41" t="s">
        <v>198</v>
      </c>
      <c r="C32" s="36">
        <v>0</v>
      </c>
      <c r="D32" s="36">
        <v>442649.99</v>
      </c>
      <c r="E32" s="39">
        <v>112006.31</v>
      </c>
    </row>
    <row r="33" s="1" customFormat="1" customHeight="1" spans="1:5">
      <c r="A33" s="40" t="s">
        <v>537</v>
      </c>
      <c r="B33" s="41" t="s">
        <v>202</v>
      </c>
      <c r="C33" s="36">
        <v>0</v>
      </c>
      <c r="D33" s="36"/>
      <c r="E33" s="39">
        <v>0</v>
      </c>
    </row>
    <row r="34" s="1" customFormat="1" customHeight="1" spans="1:5">
      <c r="A34" s="49" t="s">
        <v>538</v>
      </c>
      <c r="B34" s="41" t="s">
        <v>206</v>
      </c>
      <c r="C34" s="36">
        <v>0</v>
      </c>
      <c r="D34" s="36"/>
      <c r="E34" s="39">
        <v>0</v>
      </c>
    </row>
    <row r="35" s="1" customFormat="1" customHeight="1" spans="1:5">
      <c r="A35" s="49" t="s">
        <v>539</v>
      </c>
      <c r="B35" s="41" t="s">
        <v>210</v>
      </c>
      <c r="C35" s="36">
        <v>0</v>
      </c>
      <c r="D35" s="36"/>
      <c r="E35" s="39">
        <v>0</v>
      </c>
    </row>
    <row r="36" s="1" customFormat="1" customHeight="1" spans="1:5">
      <c r="A36" s="49" t="s">
        <v>540</v>
      </c>
      <c r="B36" s="41" t="s">
        <v>214</v>
      </c>
      <c r="C36" s="36">
        <v>0</v>
      </c>
      <c r="D36" s="36"/>
      <c r="E36" s="39">
        <v>0</v>
      </c>
    </row>
    <row r="37" s="1" customFormat="1" customHeight="1" spans="1:5">
      <c r="A37" s="49" t="s">
        <v>541</v>
      </c>
      <c r="B37" s="41" t="s">
        <v>218</v>
      </c>
      <c r="C37" s="36">
        <v>0</v>
      </c>
      <c r="D37" s="36"/>
      <c r="E37" s="39">
        <v>0</v>
      </c>
    </row>
    <row r="38" s="1" customFormat="1" customHeight="1" spans="1:5">
      <c r="A38" s="49" t="s">
        <v>542</v>
      </c>
      <c r="B38" s="41" t="s">
        <v>222</v>
      </c>
      <c r="C38" s="36">
        <v>0</v>
      </c>
      <c r="D38" s="36"/>
      <c r="E38" s="39">
        <v>0</v>
      </c>
    </row>
    <row r="39" s="1" customFormat="1" customHeight="1" spans="1:5">
      <c r="A39" s="49" t="s">
        <v>543</v>
      </c>
      <c r="B39" s="41" t="s">
        <v>226</v>
      </c>
      <c r="C39" s="36">
        <v>0</v>
      </c>
      <c r="D39" s="36"/>
      <c r="E39" s="39">
        <v>1000000</v>
      </c>
    </row>
    <row r="40" s="1" customFormat="1" customHeight="1" spans="1:5">
      <c r="A40" s="49" t="s">
        <v>544</v>
      </c>
      <c r="B40" s="41" t="s">
        <v>230</v>
      </c>
      <c r="C40" s="36">
        <v>0</v>
      </c>
      <c r="D40" s="36">
        <v>0</v>
      </c>
      <c r="E40" s="39">
        <v>0</v>
      </c>
    </row>
    <row r="41" s="1" customFormat="1" customHeight="1" spans="1:5">
      <c r="A41" s="51" t="s">
        <v>545</v>
      </c>
      <c r="B41" s="45" t="s">
        <v>234</v>
      </c>
      <c r="C41" s="36">
        <v>0</v>
      </c>
      <c r="D41" s="36">
        <v>-1478509.72</v>
      </c>
      <c r="E41" s="39">
        <v>-374738.29</v>
      </c>
    </row>
    <row r="42" s="1" customFormat="1" customHeight="1" spans="1:5">
      <c r="A42" s="46" t="s">
        <v>546</v>
      </c>
      <c r="B42" s="47" t="s">
        <v>238</v>
      </c>
      <c r="C42" s="36">
        <v>150932226.48</v>
      </c>
      <c r="D42" s="36">
        <v>1371620225.52</v>
      </c>
      <c r="E42" s="39">
        <v>1243394319.56</v>
      </c>
    </row>
    <row r="43" s="1" customFormat="1" customHeight="1" spans="1:5">
      <c r="A43" s="48" t="s">
        <v>547</v>
      </c>
      <c r="B43" s="38" t="s">
        <v>242</v>
      </c>
      <c r="C43" s="36">
        <v>469355.59</v>
      </c>
      <c r="D43" s="36">
        <v>9692126.95</v>
      </c>
      <c r="E43" s="39">
        <v>11314335.03</v>
      </c>
    </row>
    <row r="44" s="1" customFormat="1" customHeight="1" spans="1:5">
      <c r="A44" s="49" t="s">
        <v>548</v>
      </c>
      <c r="B44" s="41" t="s">
        <v>246</v>
      </c>
      <c r="C44" s="36">
        <v>0</v>
      </c>
      <c r="D44" s="36"/>
      <c r="E44" s="39">
        <v>0</v>
      </c>
    </row>
    <row r="45" s="1" customFormat="1" customHeight="1" spans="1:5">
      <c r="A45" s="52" t="s">
        <v>549</v>
      </c>
      <c r="B45" s="45" t="s">
        <v>250</v>
      </c>
      <c r="C45" s="36">
        <v>946265.82</v>
      </c>
      <c r="D45" s="36">
        <v>185521718.55</v>
      </c>
      <c r="E45" s="39">
        <v>7970998.08</v>
      </c>
    </row>
    <row r="46" s="1" customFormat="1" customHeight="1" spans="1:5">
      <c r="A46" s="46" t="s">
        <v>550</v>
      </c>
      <c r="B46" s="47" t="s">
        <v>254</v>
      </c>
      <c r="C46" s="36">
        <v>150455316.25</v>
      </c>
      <c r="D46" s="36">
        <v>1195790633.92</v>
      </c>
      <c r="E46" s="39">
        <v>1246737656.51</v>
      </c>
    </row>
    <row r="47" s="1" customFormat="1" customHeight="1" spans="1:5">
      <c r="A47" s="53" t="s">
        <v>551</v>
      </c>
      <c r="B47" s="54" t="s">
        <v>258</v>
      </c>
      <c r="C47" s="36">
        <v>41489041.49</v>
      </c>
      <c r="D47" s="36">
        <v>188549414.73</v>
      </c>
      <c r="E47" s="39">
        <v>171462804.57</v>
      </c>
    </row>
    <row r="48" s="1" customFormat="1" customHeight="1" spans="1:5">
      <c r="A48" s="46" t="s">
        <v>552</v>
      </c>
      <c r="B48" s="47" t="s">
        <v>262</v>
      </c>
      <c r="C48" s="36">
        <v>108966274.76</v>
      </c>
      <c r="D48" s="36">
        <v>1007241219.19</v>
      </c>
      <c r="E48" s="39">
        <v>1075274851.94</v>
      </c>
    </row>
    <row r="49" s="1" customFormat="1" customHeight="1" spans="1:5">
      <c r="A49" s="55" t="s">
        <v>553</v>
      </c>
      <c r="B49" s="38" t="s">
        <v>266</v>
      </c>
      <c r="C49" s="36">
        <v>108966274.76</v>
      </c>
      <c r="D49" s="36">
        <v>1007241219.19</v>
      </c>
      <c r="E49" s="39">
        <v>1075274851.94</v>
      </c>
    </row>
    <row r="50" s="1" customFormat="1" customHeight="1" spans="1:5">
      <c r="A50" s="49" t="s">
        <v>554</v>
      </c>
      <c r="B50" s="41" t="s">
        <v>270</v>
      </c>
      <c r="C50" s="36">
        <v>108966274.76</v>
      </c>
      <c r="D50" s="36">
        <v>1007241219.19</v>
      </c>
      <c r="E50" s="39">
        <v>1075274851.94</v>
      </c>
    </row>
    <row r="51" s="1" customFormat="1" customHeight="1" spans="1:5">
      <c r="A51" s="49" t="s">
        <v>555</v>
      </c>
      <c r="B51" s="41" t="s">
        <v>274</v>
      </c>
      <c r="C51" s="36">
        <v>0</v>
      </c>
      <c r="D51" s="36"/>
      <c r="E51" s="39">
        <v>0</v>
      </c>
    </row>
    <row r="52" s="1" customFormat="1" customHeight="1" spans="1:5">
      <c r="A52" s="56" t="s">
        <v>556</v>
      </c>
      <c r="B52" s="41" t="s">
        <v>278</v>
      </c>
      <c r="C52" s="36">
        <v>108966274.76</v>
      </c>
      <c r="D52" s="36">
        <v>1007241219.19</v>
      </c>
      <c r="E52" s="39">
        <v>1075274851.94</v>
      </c>
    </row>
    <row r="53" s="1" customFormat="1" customHeight="1" spans="1:5">
      <c r="A53" s="49" t="s">
        <v>557</v>
      </c>
      <c r="B53" s="41" t="s">
        <v>282</v>
      </c>
      <c r="C53" s="36">
        <v>108966274.76</v>
      </c>
      <c r="D53" s="36">
        <v>1007241219.19</v>
      </c>
      <c r="E53" s="39">
        <v>1075274851.94</v>
      </c>
    </row>
    <row r="54" s="1" customFormat="1" customHeight="1" spans="1:5">
      <c r="A54" s="51" t="s">
        <v>558</v>
      </c>
      <c r="B54" s="45" t="s">
        <v>286</v>
      </c>
      <c r="C54" s="36">
        <v>0</v>
      </c>
      <c r="D54" s="36"/>
      <c r="E54" s="39">
        <v>0</v>
      </c>
    </row>
    <row r="55" s="1" customFormat="1" customHeight="1" spans="1:5">
      <c r="A55" s="46" t="s">
        <v>559</v>
      </c>
      <c r="B55" s="47" t="s">
        <v>290</v>
      </c>
      <c r="C55" s="36">
        <v>0</v>
      </c>
      <c r="D55" s="36">
        <v>0</v>
      </c>
      <c r="E55" s="39">
        <v>0</v>
      </c>
    </row>
    <row r="56" s="1" customFormat="1" customHeight="1" spans="1:5">
      <c r="A56" s="48" t="s">
        <v>560</v>
      </c>
      <c r="B56" s="38" t="s">
        <v>294</v>
      </c>
      <c r="C56" s="36">
        <v>0</v>
      </c>
      <c r="D56" s="36">
        <v>0</v>
      </c>
      <c r="E56" s="39">
        <v>0</v>
      </c>
    </row>
    <row r="57" s="1" customFormat="1" customHeight="1" spans="1:5">
      <c r="A57" s="56" t="s">
        <v>561</v>
      </c>
      <c r="B57" s="41" t="s">
        <v>298</v>
      </c>
      <c r="C57" s="36">
        <v>0</v>
      </c>
      <c r="D57" s="36">
        <v>0</v>
      </c>
      <c r="E57" s="39">
        <v>0</v>
      </c>
    </row>
    <row r="58" s="1" customFormat="1" customHeight="1" spans="1:5">
      <c r="A58" s="49" t="s">
        <v>562</v>
      </c>
      <c r="B58" s="41" t="s">
        <v>302</v>
      </c>
      <c r="C58" s="36">
        <v>0</v>
      </c>
      <c r="D58" s="36"/>
      <c r="E58" s="39">
        <v>0</v>
      </c>
    </row>
    <row r="59" s="1" customFormat="1" customHeight="1" spans="1:5">
      <c r="A59" s="49" t="s">
        <v>563</v>
      </c>
      <c r="B59" s="41" t="s">
        <v>306</v>
      </c>
      <c r="C59" s="36">
        <v>0</v>
      </c>
      <c r="D59" s="36"/>
      <c r="E59" s="39">
        <v>0</v>
      </c>
    </row>
    <row r="60" s="1" customFormat="1" customHeight="1" spans="1:5">
      <c r="A60" s="49" t="s">
        <v>564</v>
      </c>
      <c r="B60" s="41" t="s">
        <v>310</v>
      </c>
      <c r="C60" s="36">
        <v>0</v>
      </c>
      <c r="D60" s="36"/>
      <c r="E60" s="39">
        <v>0</v>
      </c>
    </row>
    <row r="61" s="1" customFormat="1" customHeight="1" spans="1:5">
      <c r="A61" s="49" t="s">
        <v>565</v>
      </c>
      <c r="B61" s="41" t="s">
        <v>314</v>
      </c>
      <c r="C61" s="36">
        <v>0</v>
      </c>
      <c r="D61" s="36"/>
      <c r="E61" s="39">
        <v>0</v>
      </c>
    </row>
    <row r="62" s="1" customFormat="1" customHeight="1" spans="1:5">
      <c r="A62" s="49" t="s">
        <v>566</v>
      </c>
      <c r="B62" s="41" t="s">
        <v>318</v>
      </c>
      <c r="C62" s="36">
        <v>0</v>
      </c>
      <c r="D62" s="36"/>
      <c r="E62" s="39">
        <v>0</v>
      </c>
    </row>
    <row r="63" s="1" customFormat="1" customHeight="1" spans="1:5">
      <c r="A63" s="56" t="s">
        <v>567</v>
      </c>
      <c r="B63" s="41" t="s">
        <v>322</v>
      </c>
      <c r="C63" s="36">
        <v>0</v>
      </c>
      <c r="D63" s="36">
        <v>0</v>
      </c>
      <c r="E63" s="39">
        <v>0</v>
      </c>
    </row>
    <row r="64" s="1" customFormat="1" customHeight="1" spans="1:5">
      <c r="A64" s="49" t="s">
        <v>568</v>
      </c>
      <c r="B64" s="41" t="s">
        <v>326</v>
      </c>
      <c r="C64" s="36">
        <v>0</v>
      </c>
      <c r="D64" s="36"/>
      <c r="E64" s="39">
        <v>0</v>
      </c>
    </row>
    <row r="65" s="1" customFormat="1" customHeight="1" spans="1:5">
      <c r="A65" s="49" t="s">
        <v>569</v>
      </c>
      <c r="B65" s="41" t="s">
        <v>330</v>
      </c>
      <c r="C65" s="36">
        <v>0</v>
      </c>
      <c r="D65" s="36"/>
      <c r="E65" s="39">
        <v>0</v>
      </c>
    </row>
    <row r="66" s="1" customFormat="1" customHeight="1" spans="1:5">
      <c r="A66" s="49" t="s">
        <v>570</v>
      </c>
      <c r="B66" s="41" t="s">
        <v>334</v>
      </c>
      <c r="C66" s="36">
        <v>0</v>
      </c>
      <c r="D66" s="36"/>
      <c r="E66" s="39">
        <v>0</v>
      </c>
    </row>
    <row r="67" s="1" customFormat="1" customHeight="1" spans="1:5">
      <c r="A67" s="49" t="s">
        <v>571</v>
      </c>
      <c r="B67" s="41" t="s">
        <v>338</v>
      </c>
      <c r="C67" s="36">
        <v>0</v>
      </c>
      <c r="D67" s="36"/>
      <c r="E67" s="39">
        <v>0</v>
      </c>
    </row>
    <row r="68" s="1" customFormat="1" customHeight="1" spans="1:5">
      <c r="A68" s="49" t="s">
        <v>572</v>
      </c>
      <c r="B68" s="41" t="s">
        <v>342</v>
      </c>
      <c r="C68" s="36">
        <v>0</v>
      </c>
      <c r="D68" s="36"/>
      <c r="E68" s="39">
        <v>0</v>
      </c>
    </row>
    <row r="69" s="1" customFormat="1" customHeight="1" spans="1:5">
      <c r="A69" s="49" t="s">
        <v>573</v>
      </c>
      <c r="B69" s="41" t="s">
        <v>346</v>
      </c>
      <c r="C69" s="36">
        <v>0</v>
      </c>
      <c r="D69" s="36"/>
      <c r="E69" s="39">
        <v>0</v>
      </c>
    </row>
    <row r="70" s="1" customFormat="1" customHeight="1" spans="1:5">
      <c r="A70" s="49" t="s">
        <v>574</v>
      </c>
      <c r="B70" s="41" t="s">
        <v>350</v>
      </c>
      <c r="C70" s="36">
        <v>0</v>
      </c>
      <c r="D70" s="36"/>
      <c r="E70" s="39">
        <v>0</v>
      </c>
    </row>
    <row r="71" s="1" customFormat="1" customHeight="1" spans="1:5">
      <c r="A71" s="49" t="s">
        <v>575</v>
      </c>
      <c r="B71" s="41" t="s">
        <v>354</v>
      </c>
      <c r="C71" s="36">
        <v>0</v>
      </c>
      <c r="D71" s="36"/>
      <c r="E71" s="39">
        <v>0</v>
      </c>
    </row>
    <row r="72" s="1" customFormat="1" customHeight="1" spans="1:5">
      <c r="A72" s="49" t="s">
        <v>576</v>
      </c>
      <c r="B72" s="41" t="s">
        <v>358</v>
      </c>
      <c r="C72" s="36">
        <v>0</v>
      </c>
      <c r="D72" s="36"/>
      <c r="E72" s="39">
        <v>0</v>
      </c>
    </row>
    <row r="73" s="1" customFormat="1" customHeight="1" spans="1:5">
      <c r="A73" s="52" t="s">
        <v>577</v>
      </c>
      <c r="B73" s="45" t="s">
        <v>362</v>
      </c>
      <c r="C73" s="36">
        <v>0</v>
      </c>
      <c r="D73" s="36"/>
      <c r="E73" s="39">
        <v>0</v>
      </c>
    </row>
    <row r="74" s="1" customFormat="1" customHeight="1" spans="1:5">
      <c r="A74" s="46" t="s">
        <v>578</v>
      </c>
      <c r="B74" s="47" t="s">
        <v>365</v>
      </c>
      <c r="C74" s="36">
        <v>108966274.76</v>
      </c>
      <c r="D74" s="36">
        <v>1007241219.19</v>
      </c>
      <c r="E74" s="39">
        <v>1075274851.94</v>
      </c>
    </row>
    <row r="75" s="1" customFormat="1" customHeight="1" spans="1:5">
      <c r="A75" s="48" t="s">
        <v>579</v>
      </c>
      <c r="B75" s="38" t="s">
        <v>368</v>
      </c>
      <c r="C75" s="36">
        <v>108966274.76</v>
      </c>
      <c r="D75" s="36">
        <v>1007241219.19</v>
      </c>
      <c r="E75" s="39">
        <v>1075274851.94</v>
      </c>
    </row>
    <row r="76" s="1" customFormat="1" customHeight="1" spans="1:5">
      <c r="A76" s="52" t="s">
        <v>580</v>
      </c>
      <c r="B76" s="45" t="s">
        <v>371</v>
      </c>
      <c r="C76" s="36">
        <v>0</v>
      </c>
      <c r="D76" s="36">
        <v>0</v>
      </c>
      <c r="E76" s="39">
        <v>0</v>
      </c>
    </row>
    <row r="77" s="1" customFormat="1" customHeight="1" spans="1:5">
      <c r="A77" s="46" t="s">
        <v>581</v>
      </c>
      <c r="B77" s="47" t="s">
        <v>374</v>
      </c>
      <c r="C77" s="36"/>
      <c r="D77" s="36"/>
      <c r="E77" s="39">
        <v>0</v>
      </c>
    </row>
    <row r="78" s="1" customFormat="1" customHeight="1" spans="1:5">
      <c r="A78" s="48" t="s">
        <v>582</v>
      </c>
      <c r="B78" s="38" t="s">
        <v>377</v>
      </c>
      <c r="C78" s="36"/>
      <c r="D78" s="36">
        <v>0</v>
      </c>
      <c r="E78" s="39">
        <v>0</v>
      </c>
    </row>
    <row r="79" s="1" customFormat="1" customHeight="1" spans="1:5">
      <c r="A79" s="52" t="s">
        <v>583</v>
      </c>
      <c r="B79" s="45" t="s">
        <v>380</v>
      </c>
      <c r="C79" s="36"/>
      <c r="D79" s="36">
        <v>0</v>
      </c>
      <c r="E79" s="39">
        <v>0</v>
      </c>
    </row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mergeCells count="3">
    <mergeCell ref="A1:E1"/>
    <mergeCell ref="A2:E2"/>
    <mergeCell ref="A3:B3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2"/>
  <sheetViews>
    <sheetView workbookViewId="0">
      <selection activeCell="F28" sqref="F28"/>
    </sheetView>
  </sheetViews>
  <sheetFormatPr defaultColWidth="9" defaultRowHeight="13.5"/>
  <cols>
    <col min="1" max="1" width="24.7083333333333" style="1" customWidth="1"/>
    <col min="2" max="2" width="7.28333333333333" style="1" customWidth="1"/>
    <col min="3" max="12" width="21.2833333333333" style="1" customWidth="1"/>
    <col min="13" max="16384" width="9" style="1"/>
  </cols>
  <sheetData>
    <row r="1" s="1" customFormat="1" ht="27.75" customHeight="1" spans="1:12">
      <c r="A1" s="2" t="s">
        <v>584</v>
      </c>
      <c r="B1" s="2"/>
      <c r="C1" s="2"/>
      <c r="D1" s="2"/>
      <c r="E1" s="2"/>
      <c r="F1" s="2"/>
      <c r="G1" s="2"/>
      <c r="H1" s="2"/>
      <c r="I1" s="2"/>
      <c r="J1" s="2"/>
      <c r="K1" s="2"/>
      <c r="L1" s="19"/>
    </row>
    <row r="2" s="1" customFormat="1" ht="14.25" customHeight="1" spans="1:1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20"/>
    </row>
    <row r="3" s="1" customFormat="1" ht="18" customHeight="1" spans="1:12">
      <c r="A3" s="5" t="s">
        <v>79</v>
      </c>
      <c r="B3" s="6"/>
      <c r="C3" s="7"/>
      <c r="D3" s="8"/>
      <c r="E3" s="9" t="s">
        <v>80</v>
      </c>
      <c r="F3" s="10"/>
      <c r="G3" s="10"/>
      <c r="H3" s="10"/>
      <c r="I3" s="21"/>
      <c r="J3" s="22" t="s">
        <v>81</v>
      </c>
      <c r="K3" s="23"/>
      <c r="L3" s="24"/>
    </row>
    <row r="4" s="1" customFormat="1" ht="21.75" customHeight="1" spans="1:12">
      <c r="A4" s="11" t="s">
        <v>585</v>
      </c>
      <c r="B4" s="11" t="s">
        <v>2</v>
      </c>
      <c r="C4" s="11" t="s">
        <v>85</v>
      </c>
      <c r="D4" s="11" t="s">
        <v>586</v>
      </c>
      <c r="E4" s="11" t="s">
        <v>587</v>
      </c>
      <c r="F4" s="11"/>
      <c r="G4" s="11"/>
      <c r="H4" s="11"/>
      <c r="I4" s="11" t="s">
        <v>588</v>
      </c>
      <c r="J4" s="11"/>
      <c r="K4" s="11" t="s">
        <v>83</v>
      </c>
      <c r="L4" s="11" t="s">
        <v>589</v>
      </c>
    </row>
    <row r="5" s="1" customFormat="1" ht="21.75" customHeight="1" spans="1:12">
      <c r="A5" s="11"/>
      <c r="B5" s="11"/>
      <c r="C5" s="11"/>
      <c r="D5" s="11"/>
      <c r="E5" s="11" t="s">
        <v>590</v>
      </c>
      <c r="F5" s="11" t="s">
        <v>591</v>
      </c>
      <c r="G5" s="11" t="s">
        <v>592</v>
      </c>
      <c r="H5" s="11" t="s">
        <v>593</v>
      </c>
      <c r="I5" s="11" t="s">
        <v>594</v>
      </c>
      <c r="J5" s="11" t="s">
        <v>595</v>
      </c>
      <c r="K5" s="11"/>
      <c r="L5" s="11"/>
    </row>
    <row r="6" s="1" customFormat="1" ht="21.75" customHeight="1" spans="1:12">
      <c r="A6" s="11" t="s">
        <v>596</v>
      </c>
      <c r="B6" s="11" t="s">
        <v>89</v>
      </c>
      <c r="C6" s="11" t="s">
        <v>88</v>
      </c>
      <c r="D6" s="11" t="s">
        <v>95</v>
      </c>
      <c r="E6" s="11" t="s">
        <v>99</v>
      </c>
      <c r="F6" s="11" t="s">
        <v>103</v>
      </c>
      <c r="G6" s="11" t="s">
        <v>107</v>
      </c>
      <c r="H6" s="11" t="s">
        <v>111</v>
      </c>
      <c r="I6" s="11" t="s">
        <v>115</v>
      </c>
      <c r="J6" s="11" t="s">
        <v>119</v>
      </c>
      <c r="K6" s="11" t="s">
        <v>597</v>
      </c>
      <c r="L6" s="11" t="s">
        <v>598</v>
      </c>
    </row>
    <row r="7" s="1" customFormat="1" customHeight="1" spans="1:12">
      <c r="A7" s="12" t="s">
        <v>599</v>
      </c>
      <c r="B7" s="13" t="s">
        <v>88</v>
      </c>
      <c r="C7" s="14">
        <v>173870277.75</v>
      </c>
      <c r="D7" s="14">
        <v>29375578.66</v>
      </c>
      <c r="E7" s="14">
        <v>174088052.58</v>
      </c>
      <c r="F7" s="14">
        <v>-182630.22</v>
      </c>
      <c r="G7" s="14">
        <v>1314894868.15</v>
      </c>
      <c r="H7" s="14">
        <v>17889116.98</v>
      </c>
      <c r="I7" s="14">
        <v>164972460.19</v>
      </c>
      <c r="J7" s="14">
        <v>1355572048.56</v>
      </c>
      <c r="K7" s="14">
        <v>151082214.32</v>
      </c>
      <c r="L7" s="14">
        <v>11429807.24</v>
      </c>
    </row>
    <row r="8" s="1" customFormat="1" customHeight="1" spans="1:12">
      <c r="A8" s="15" t="s">
        <v>600</v>
      </c>
      <c r="B8" s="16" t="s">
        <v>95</v>
      </c>
      <c r="C8" s="14">
        <v>152312994.57</v>
      </c>
      <c r="D8" s="14">
        <v>29357531.32</v>
      </c>
      <c r="E8" s="14">
        <v>166171340.5</v>
      </c>
      <c r="F8" s="14">
        <v>-182630.22</v>
      </c>
      <c r="G8" s="14">
        <v>1254446311.9</v>
      </c>
      <c r="H8" s="14">
        <v>17889116.98</v>
      </c>
      <c r="I8" s="14">
        <v>152031347.35</v>
      </c>
      <c r="J8" s="14">
        <v>1293831269.43</v>
      </c>
      <c r="K8" s="14">
        <v>130817154.02</v>
      </c>
      <c r="L8" s="14">
        <v>11411759.94</v>
      </c>
    </row>
    <row r="9" s="1" customFormat="1" customHeight="1" spans="1:12">
      <c r="A9" s="17" t="s">
        <v>601</v>
      </c>
      <c r="B9" s="18" t="s">
        <v>99</v>
      </c>
      <c r="C9" s="14">
        <v>-2486373.1</v>
      </c>
      <c r="D9" s="14">
        <v>29315186.74</v>
      </c>
      <c r="E9" s="14">
        <v>59623882.82</v>
      </c>
      <c r="F9" s="14">
        <v>-182630.22</v>
      </c>
      <c r="G9" s="14">
        <v>500724748.51</v>
      </c>
      <c r="H9" s="14">
        <v>17889116.98</v>
      </c>
      <c r="I9" s="14">
        <v>41004081.9299999</v>
      </c>
      <c r="J9" s="14">
        <v>467945830.28</v>
      </c>
      <c r="K9" s="14">
        <v>48181662.11</v>
      </c>
      <c r="L9" s="14">
        <v>11369416.03</v>
      </c>
    </row>
    <row r="10" s="1" customFormat="1" customHeight="1" spans="1:12">
      <c r="A10" s="17" t="s">
        <v>602</v>
      </c>
      <c r="B10" s="18" t="s">
        <v>103</v>
      </c>
      <c r="C10" s="14">
        <v>0</v>
      </c>
      <c r="D10" s="14">
        <v>0</v>
      </c>
      <c r="E10" s="14">
        <v>0</v>
      </c>
      <c r="F10" s="14"/>
      <c r="G10" s="14">
        <v>0</v>
      </c>
      <c r="H10" s="14"/>
      <c r="I10" s="14">
        <v>0</v>
      </c>
      <c r="J10" s="14"/>
      <c r="K10" s="14"/>
      <c r="L10" s="14"/>
    </row>
    <row r="11" s="1" customFormat="1" customHeight="1" spans="1:12">
      <c r="A11" s="17" t="s">
        <v>603</v>
      </c>
      <c r="B11" s="18" t="s">
        <v>107</v>
      </c>
      <c r="C11" s="14">
        <v>93233495.48</v>
      </c>
      <c r="D11" s="14">
        <v>0</v>
      </c>
      <c r="E11" s="14">
        <v>42583292.44</v>
      </c>
      <c r="F11" s="14"/>
      <c r="G11" s="14">
        <v>199283301.38</v>
      </c>
      <c r="H11" s="14"/>
      <c r="I11" s="14">
        <v>49559695.96</v>
      </c>
      <c r="J11" s="14">
        <v>265930759.96</v>
      </c>
      <c r="K11" s="14">
        <v>26586036.9</v>
      </c>
      <c r="L11" s="14">
        <v>0</v>
      </c>
    </row>
    <row r="12" s="1" customFormat="1" customHeight="1" spans="1:12">
      <c r="A12" s="17" t="s">
        <v>604</v>
      </c>
      <c r="B12" s="18" t="s">
        <v>111</v>
      </c>
      <c r="C12" s="14">
        <v>-37916.68</v>
      </c>
      <c r="D12" s="14">
        <v>37916.68</v>
      </c>
      <c r="E12" s="14">
        <v>0</v>
      </c>
      <c r="F12" s="14"/>
      <c r="G12" s="14">
        <v>0</v>
      </c>
      <c r="H12" s="14"/>
      <c r="I12" s="14">
        <v>0</v>
      </c>
      <c r="J12" s="14"/>
      <c r="K12" s="14">
        <v>-37916.68</v>
      </c>
      <c r="L12" s="14">
        <v>37916.68</v>
      </c>
    </row>
    <row r="13" s="1" customFormat="1" customHeight="1" spans="1:12">
      <c r="A13" s="17" t="s">
        <v>605</v>
      </c>
      <c r="B13" s="18" t="s">
        <v>115</v>
      </c>
      <c r="C13" s="14">
        <v>1352123.95</v>
      </c>
      <c r="D13" s="14">
        <v>1896.49</v>
      </c>
      <c r="E13" s="14">
        <v>2991559.26</v>
      </c>
      <c r="F13" s="14"/>
      <c r="G13" s="14">
        <v>25150195.03</v>
      </c>
      <c r="H13" s="14"/>
      <c r="I13" s="14">
        <v>2058457.48</v>
      </c>
      <c r="J13" s="14">
        <v>23513464.76</v>
      </c>
      <c r="K13" s="14">
        <v>2988854.22</v>
      </c>
      <c r="L13" s="14">
        <v>1895.82</v>
      </c>
    </row>
    <row r="14" s="1" customFormat="1" customHeight="1" spans="1:12">
      <c r="A14" s="17" t="s">
        <v>606</v>
      </c>
      <c r="B14" s="18" t="s">
        <v>119</v>
      </c>
      <c r="C14" s="14">
        <v>0</v>
      </c>
      <c r="D14" s="14">
        <v>0</v>
      </c>
      <c r="E14" s="14">
        <v>2069850.11</v>
      </c>
      <c r="F14" s="14"/>
      <c r="G14" s="14">
        <v>7495276.18</v>
      </c>
      <c r="H14" s="14"/>
      <c r="I14" s="14">
        <v>0</v>
      </c>
      <c r="J14" s="14">
        <v>4757505.02</v>
      </c>
      <c r="K14" s="14">
        <v>2737771.16</v>
      </c>
      <c r="L14" s="14">
        <v>0</v>
      </c>
    </row>
    <row r="15" s="1" customFormat="1" customHeight="1" spans="1:12">
      <c r="A15" s="17" t="s">
        <v>607</v>
      </c>
      <c r="B15" s="18" t="s">
        <v>123</v>
      </c>
      <c r="C15" s="14">
        <v>-2531.41</v>
      </c>
      <c r="D15" s="14">
        <v>2531.41</v>
      </c>
      <c r="E15" s="14">
        <v>780</v>
      </c>
      <c r="F15" s="14"/>
      <c r="G15" s="14">
        <v>77968.22</v>
      </c>
      <c r="H15" s="14"/>
      <c r="I15" s="14">
        <v>780</v>
      </c>
      <c r="J15" s="14">
        <v>77968.22</v>
      </c>
      <c r="K15" s="14">
        <v>-2531.41</v>
      </c>
      <c r="L15" s="14">
        <v>2531.41</v>
      </c>
    </row>
    <row r="16" s="1" customFormat="1" customHeight="1" spans="1:12">
      <c r="A16" s="17" t="s">
        <v>608</v>
      </c>
      <c r="B16" s="18" t="s">
        <v>127</v>
      </c>
      <c r="C16" s="14">
        <v>0</v>
      </c>
      <c r="D16" s="14">
        <v>0</v>
      </c>
      <c r="E16" s="14">
        <v>978378.5</v>
      </c>
      <c r="F16" s="14"/>
      <c r="G16" s="14">
        <v>6649726.23</v>
      </c>
      <c r="H16" s="14"/>
      <c r="I16" s="14">
        <v>0</v>
      </c>
      <c r="J16" s="14">
        <v>5125485.43</v>
      </c>
      <c r="K16" s="14">
        <v>1524240.8</v>
      </c>
      <c r="L16" s="14">
        <v>0</v>
      </c>
    </row>
    <row r="17" s="1" customFormat="1" customHeight="1" spans="1:12">
      <c r="A17" s="17" t="s">
        <v>609</v>
      </c>
      <c r="B17" s="18" t="s">
        <v>131</v>
      </c>
      <c r="C17" s="14">
        <v>1890005.56</v>
      </c>
      <c r="D17" s="14">
        <v>0</v>
      </c>
      <c r="E17" s="14">
        <v>1318222.46</v>
      </c>
      <c r="F17" s="14"/>
      <c r="G17" s="14">
        <v>8485155.11</v>
      </c>
      <c r="H17" s="14"/>
      <c r="I17" s="14">
        <v>2342557.4</v>
      </c>
      <c r="J17" s="14">
        <v>9828942.19</v>
      </c>
      <c r="K17" s="14">
        <v>546218.48</v>
      </c>
      <c r="L17" s="14">
        <v>0</v>
      </c>
    </row>
    <row r="18" s="1" customFormat="1" customHeight="1" spans="1:12">
      <c r="A18" s="17" t="s">
        <v>610</v>
      </c>
      <c r="B18" s="18" t="s">
        <v>135</v>
      </c>
      <c r="C18" s="14">
        <v>0</v>
      </c>
      <c r="D18" s="14">
        <v>0</v>
      </c>
      <c r="E18" s="14">
        <v>6791972</v>
      </c>
      <c r="F18" s="14"/>
      <c r="G18" s="14">
        <v>6791972</v>
      </c>
      <c r="H18" s="14"/>
      <c r="I18" s="14">
        <v>6791972</v>
      </c>
      <c r="J18" s="14">
        <v>6791972</v>
      </c>
      <c r="K18" s="14">
        <v>0</v>
      </c>
      <c r="L18" s="14"/>
    </row>
    <row r="19" s="1" customFormat="1" customHeight="1" spans="1:12">
      <c r="A19" s="17" t="s">
        <v>611</v>
      </c>
      <c r="B19" s="18" t="s">
        <v>139</v>
      </c>
      <c r="C19" s="14">
        <v>6284172.81</v>
      </c>
      <c r="D19" s="14">
        <v>0</v>
      </c>
      <c r="E19" s="14">
        <v>3023565.8</v>
      </c>
      <c r="F19" s="14"/>
      <c r="G19" s="14">
        <v>17819715.65</v>
      </c>
      <c r="H19" s="14"/>
      <c r="I19" s="14">
        <v>2610561.99</v>
      </c>
      <c r="J19" s="14">
        <v>20787933.83</v>
      </c>
      <c r="K19" s="14">
        <v>3315954.63</v>
      </c>
      <c r="L19" s="14"/>
    </row>
    <row r="20" s="1" customFormat="1" customHeight="1" spans="1:12">
      <c r="A20" s="17" t="s">
        <v>612</v>
      </c>
      <c r="B20" s="18" t="s">
        <v>143</v>
      </c>
      <c r="C20" s="14">
        <v>50966783.85</v>
      </c>
      <c r="D20" s="14">
        <v>0</v>
      </c>
      <c r="E20" s="14">
        <v>44751458.38</v>
      </c>
      <c r="F20" s="14"/>
      <c r="G20" s="14">
        <v>469553650.86</v>
      </c>
      <c r="H20" s="14"/>
      <c r="I20" s="14">
        <v>44878172.46</v>
      </c>
      <c r="J20" s="14">
        <v>475768976.35</v>
      </c>
      <c r="K20" s="14">
        <v>44751458.36</v>
      </c>
      <c r="L20" s="14">
        <v>0</v>
      </c>
    </row>
    <row r="21" s="1" customFormat="1" customHeight="1" spans="1:12">
      <c r="A21" s="17" t="s">
        <v>613</v>
      </c>
      <c r="B21" s="18" t="s">
        <v>147</v>
      </c>
      <c r="C21" s="14">
        <v>0</v>
      </c>
      <c r="D21" s="14">
        <v>0</v>
      </c>
      <c r="E21" s="14">
        <v>0</v>
      </c>
      <c r="F21" s="14"/>
      <c r="G21" s="14">
        <v>0</v>
      </c>
      <c r="H21" s="14"/>
      <c r="I21" s="14">
        <v>0</v>
      </c>
      <c r="J21" s="14">
        <v>0</v>
      </c>
      <c r="K21" s="14">
        <v>0</v>
      </c>
      <c r="L21" s="14">
        <v>0</v>
      </c>
    </row>
    <row r="22" s="1" customFormat="1" customHeight="1" spans="1:12">
      <c r="A22" s="17" t="s">
        <v>614</v>
      </c>
      <c r="B22" s="18" t="s">
        <v>151</v>
      </c>
      <c r="C22" s="14">
        <v>0</v>
      </c>
      <c r="D22" s="14">
        <v>0</v>
      </c>
      <c r="E22" s="14">
        <v>0</v>
      </c>
      <c r="F22" s="14"/>
      <c r="G22" s="14">
        <v>0</v>
      </c>
      <c r="H22" s="14"/>
      <c r="I22" s="14">
        <v>0</v>
      </c>
      <c r="J22" s="14"/>
      <c r="K22" s="14"/>
      <c r="L22" s="14"/>
    </row>
    <row r="23" s="1" customFormat="1" customHeight="1" spans="1:12">
      <c r="A23" s="17" t="s">
        <v>615</v>
      </c>
      <c r="B23" s="18" t="s">
        <v>155</v>
      </c>
      <c r="C23" s="14">
        <v>0</v>
      </c>
      <c r="D23" s="14">
        <v>0</v>
      </c>
      <c r="E23" s="14">
        <v>0</v>
      </c>
      <c r="F23" s="14"/>
      <c r="G23" s="14">
        <v>0</v>
      </c>
      <c r="H23" s="14"/>
      <c r="I23" s="14">
        <v>0</v>
      </c>
      <c r="J23" s="14"/>
      <c r="K23" s="14"/>
      <c r="L23" s="14"/>
    </row>
    <row r="24" s="1" customFormat="1" customHeight="1" spans="1:12">
      <c r="A24" s="17" t="s">
        <v>616</v>
      </c>
      <c r="B24" s="18" t="s">
        <v>159</v>
      </c>
      <c r="C24" s="14">
        <v>0</v>
      </c>
      <c r="D24" s="14">
        <v>0</v>
      </c>
      <c r="E24" s="14">
        <v>0</v>
      </c>
      <c r="F24" s="14"/>
      <c r="G24" s="14">
        <v>752100</v>
      </c>
      <c r="H24" s="14"/>
      <c r="I24" s="14">
        <v>0</v>
      </c>
      <c r="J24" s="14">
        <v>752100</v>
      </c>
      <c r="K24" s="14">
        <v>0</v>
      </c>
      <c r="L24" s="14"/>
    </row>
    <row r="25" s="1" customFormat="1" customHeight="1" spans="1:12">
      <c r="A25" s="17" t="s">
        <v>617</v>
      </c>
      <c r="B25" s="18" t="s">
        <v>163</v>
      </c>
      <c r="C25" s="14">
        <v>0</v>
      </c>
      <c r="D25" s="14">
        <v>0</v>
      </c>
      <c r="E25" s="14">
        <v>0</v>
      </c>
      <c r="F25" s="14"/>
      <c r="G25" s="14">
        <v>0</v>
      </c>
      <c r="H25" s="14"/>
      <c r="I25" s="14">
        <v>0</v>
      </c>
      <c r="J25" s="14"/>
      <c r="K25" s="14"/>
      <c r="L25" s="14"/>
    </row>
    <row r="26" s="1" customFormat="1" customHeight="1" spans="1:12">
      <c r="A26" s="17" t="s">
        <v>618</v>
      </c>
      <c r="B26" s="18" t="s">
        <v>167</v>
      </c>
      <c r="C26" s="14">
        <v>0</v>
      </c>
      <c r="D26" s="14">
        <v>0</v>
      </c>
      <c r="E26" s="14">
        <v>1377042</v>
      </c>
      <c r="F26" s="14"/>
      <c r="G26" s="14">
        <v>6649074.7</v>
      </c>
      <c r="H26" s="14"/>
      <c r="I26" s="14">
        <v>1377042</v>
      </c>
      <c r="J26" s="14">
        <v>6649074.7</v>
      </c>
      <c r="K26" s="14">
        <v>0</v>
      </c>
      <c r="L26" s="14">
        <v>0</v>
      </c>
    </row>
    <row r="27" s="1" customFormat="1" customHeight="1" spans="1:12">
      <c r="A27" s="17" t="s">
        <v>619</v>
      </c>
      <c r="B27" s="18" t="s">
        <v>171</v>
      </c>
      <c r="C27" s="14">
        <v>1113234.11</v>
      </c>
      <c r="D27" s="14">
        <v>0</v>
      </c>
      <c r="E27" s="14">
        <v>661336.73</v>
      </c>
      <c r="F27" s="14"/>
      <c r="G27" s="14">
        <v>4992516.53</v>
      </c>
      <c r="H27" s="14"/>
      <c r="I27" s="14">
        <v>1408026.13</v>
      </c>
      <c r="J27" s="14">
        <v>5880345.19</v>
      </c>
      <c r="K27" s="14">
        <v>225405.45</v>
      </c>
      <c r="L27" s="14"/>
    </row>
    <row r="28" s="1" customFormat="1" customHeight="1" spans="1:12">
      <c r="A28" s="17" t="s">
        <v>620</v>
      </c>
      <c r="B28" s="18">
        <v>22</v>
      </c>
      <c r="C28" s="14">
        <v>0</v>
      </c>
      <c r="D28" s="14">
        <v>0</v>
      </c>
      <c r="E28" s="14">
        <v>0</v>
      </c>
      <c r="F28" s="14"/>
      <c r="G28" s="14">
        <v>20911.5</v>
      </c>
      <c r="H28" s="14"/>
      <c r="I28" s="14">
        <v>0</v>
      </c>
      <c r="J28" s="14">
        <v>20911.5</v>
      </c>
      <c r="K28" s="14">
        <v>0</v>
      </c>
      <c r="L28" s="14"/>
    </row>
    <row r="29" s="1" customFormat="1" customHeight="1" spans="1:12">
      <c r="A29" s="17" t="s">
        <v>621</v>
      </c>
      <c r="B29" s="18" t="s">
        <v>179</v>
      </c>
      <c r="C29" s="14">
        <v>0</v>
      </c>
      <c r="D29" s="14">
        <v>0</v>
      </c>
      <c r="E29" s="14">
        <v>0</v>
      </c>
      <c r="F29" s="14"/>
      <c r="G29" s="14">
        <v>0</v>
      </c>
      <c r="H29" s="14"/>
      <c r="I29" s="14">
        <v>0</v>
      </c>
      <c r="J29" s="14"/>
      <c r="K29" s="14"/>
      <c r="L29" s="14"/>
    </row>
    <row r="30" s="1" customFormat="1" customHeight="1" spans="1:12">
      <c r="A30" s="15" t="s">
        <v>622</v>
      </c>
      <c r="B30" s="18" t="s">
        <v>182</v>
      </c>
      <c r="C30" s="14">
        <v>21557283.18</v>
      </c>
      <c r="D30" s="14">
        <v>18047.34</v>
      </c>
      <c r="E30" s="14">
        <v>7916712.08</v>
      </c>
      <c r="F30" s="14"/>
      <c r="G30" s="14">
        <v>60448556.25</v>
      </c>
      <c r="H30" s="14"/>
      <c r="I30" s="14">
        <v>12941112.84</v>
      </c>
      <c r="J30" s="14">
        <v>61740779.13</v>
      </c>
      <c r="K30" s="14">
        <v>20265060.3</v>
      </c>
      <c r="L30" s="14">
        <v>18047.3</v>
      </c>
    </row>
    <row r="31" s="1" customFormat="1" customHeight="1" spans="1:12">
      <c r="A31" s="17" t="s">
        <v>623</v>
      </c>
      <c r="B31" s="18" t="s">
        <v>186</v>
      </c>
      <c r="C31" s="14">
        <v>803726.86</v>
      </c>
      <c r="D31" s="14">
        <v>1137.54</v>
      </c>
      <c r="E31" s="14">
        <v>1788716.48</v>
      </c>
      <c r="F31" s="14"/>
      <c r="G31" s="14">
        <v>15021742.5</v>
      </c>
      <c r="H31" s="14"/>
      <c r="I31" s="14">
        <v>1230122.46</v>
      </c>
      <c r="J31" s="14">
        <v>14038374.93</v>
      </c>
      <c r="K31" s="14">
        <v>1787094.43</v>
      </c>
      <c r="L31" s="14">
        <v>1137.5</v>
      </c>
    </row>
    <row r="32" s="1" customFormat="1" customHeight="1" spans="1:12">
      <c r="A32" s="17" t="s">
        <v>624</v>
      </c>
      <c r="B32" s="18" t="s">
        <v>190</v>
      </c>
      <c r="C32" s="14">
        <v>536576.28</v>
      </c>
      <c r="D32" s="14">
        <v>0</v>
      </c>
      <c r="E32" s="14">
        <v>1192477.64</v>
      </c>
      <c r="F32" s="14"/>
      <c r="G32" s="14">
        <v>10014494.92</v>
      </c>
      <c r="H32" s="14"/>
      <c r="I32" s="14">
        <v>820081.640000001</v>
      </c>
      <c r="J32" s="14">
        <v>9358916.59</v>
      </c>
      <c r="K32" s="14">
        <v>1192154.61</v>
      </c>
      <c r="L32" s="14">
        <v>0</v>
      </c>
    </row>
    <row r="33" s="1" customFormat="1" customHeight="1" spans="1:12">
      <c r="A33" s="17" t="s">
        <v>625</v>
      </c>
      <c r="B33" s="18" t="s">
        <v>194</v>
      </c>
      <c r="C33" s="14">
        <v>0</v>
      </c>
      <c r="D33" s="14">
        <v>0</v>
      </c>
      <c r="E33" s="14">
        <v>0</v>
      </c>
      <c r="F33" s="14"/>
      <c r="G33" s="14">
        <v>0</v>
      </c>
      <c r="H33" s="14"/>
      <c r="I33" s="14">
        <v>0</v>
      </c>
      <c r="J33" s="14"/>
      <c r="K33" s="14"/>
      <c r="L33" s="14"/>
    </row>
    <row r="34" s="1" customFormat="1" customHeight="1" spans="1:12">
      <c r="A34" s="17" t="s">
        <v>626</v>
      </c>
      <c r="B34" s="18" t="s">
        <v>198</v>
      </c>
      <c r="C34" s="14">
        <v>0</v>
      </c>
      <c r="D34" s="14">
        <v>0</v>
      </c>
      <c r="E34" s="14">
        <v>0</v>
      </c>
      <c r="F34" s="14"/>
      <c r="G34" s="14">
        <v>0</v>
      </c>
      <c r="H34" s="14"/>
      <c r="I34" s="14">
        <v>0</v>
      </c>
      <c r="J34" s="14"/>
      <c r="K34" s="14"/>
      <c r="L34" s="14"/>
    </row>
    <row r="35" s="1" customFormat="1" customHeight="1" spans="1:12">
      <c r="A35" s="17" t="s">
        <v>627</v>
      </c>
      <c r="B35" s="18" t="s">
        <v>202</v>
      </c>
      <c r="C35" s="14">
        <v>134145.44</v>
      </c>
      <c r="D35" s="14">
        <v>0</v>
      </c>
      <c r="E35" s="14">
        <v>298119.4</v>
      </c>
      <c r="F35" s="14"/>
      <c r="G35" s="14">
        <v>2503623.78</v>
      </c>
      <c r="H35" s="14"/>
      <c r="I35" s="14">
        <v>205020.42</v>
      </c>
      <c r="J35" s="14">
        <v>2339014.29</v>
      </c>
      <c r="K35" s="14">
        <v>298754.93</v>
      </c>
      <c r="L35" s="14">
        <v>0</v>
      </c>
    </row>
    <row r="36" s="1" customFormat="1" customHeight="1" spans="1:12">
      <c r="A36" s="17" t="s">
        <v>628</v>
      </c>
      <c r="B36" s="18" t="s">
        <v>206</v>
      </c>
      <c r="C36" s="14">
        <v>0</v>
      </c>
      <c r="D36" s="14">
        <v>0</v>
      </c>
      <c r="E36" s="14">
        <v>0</v>
      </c>
      <c r="F36" s="14"/>
      <c r="G36" s="14">
        <v>0</v>
      </c>
      <c r="H36" s="14"/>
      <c r="I36" s="14">
        <v>0</v>
      </c>
      <c r="J36" s="14"/>
      <c r="K36" s="14">
        <v>0</v>
      </c>
      <c r="L36" s="14"/>
    </row>
    <row r="37" s="1" customFormat="1" customHeight="1" spans="1:12">
      <c r="A37" s="17" t="s">
        <v>629</v>
      </c>
      <c r="B37" s="18" t="s">
        <v>210</v>
      </c>
      <c r="C37" s="14">
        <v>0</v>
      </c>
      <c r="D37" s="14">
        <v>0</v>
      </c>
      <c r="E37" s="14">
        <v>0</v>
      </c>
      <c r="F37" s="14"/>
      <c r="G37" s="14">
        <v>0</v>
      </c>
      <c r="H37" s="14"/>
      <c r="I37" s="14">
        <v>0</v>
      </c>
      <c r="J37" s="14"/>
      <c r="K37" s="14"/>
      <c r="L37" s="14"/>
    </row>
    <row r="38" s="1" customFormat="1" customHeight="1" spans="1:12">
      <c r="A38" s="17" t="s">
        <v>630</v>
      </c>
      <c r="B38" s="18" t="s">
        <v>214</v>
      </c>
      <c r="C38" s="14">
        <v>0</v>
      </c>
      <c r="D38" s="14">
        <v>0</v>
      </c>
      <c r="E38" s="14">
        <v>0</v>
      </c>
      <c r="F38" s="14"/>
      <c r="G38" s="14">
        <v>0</v>
      </c>
      <c r="H38" s="14"/>
      <c r="I38" s="14">
        <v>0</v>
      </c>
      <c r="J38" s="14"/>
      <c r="K38" s="14"/>
      <c r="L38" s="14"/>
    </row>
    <row r="39" s="1" customFormat="1" customHeight="1" spans="1:12">
      <c r="A39" s="17" t="s">
        <v>631</v>
      </c>
      <c r="B39" s="18" t="s">
        <v>218</v>
      </c>
      <c r="C39" s="14">
        <v>0</v>
      </c>
      <c r="D39" s="14">
        <v>0</v>
      </c>
      <c r="E39" s="14">
        <v>0</v>
      </c>
      <c r="F39" s="14"/>
      <c r="G39" s="14">
        <v>0</v>
      </c>
      <c r="H39" s="14"/>
      <c r="I39" s="14">
        <v>0</v>
      </c>
      <c r="J39" s="14"/>
      <c r="K39" s="14"/>
      <c r="L39" s="14"/>
    </row>
    <row r="40" s="1" customFormat="1" customHeight="1" spans="1:12">
      <c r="A40" s="17" t="s">
        <v>632</v>
      </c>
      <c r="B40" s="18" t="s">
        <v>222</v>
      </c>
      <c r="C40" s="14">
        <v>20099744.4</v>
      </c>
      <c r="D40" s="14">
        <v>0</v>
      </c>
      <c r="E40" s="14">
        <v>1838991.16</v>
      </c>
      <c r="F40" s="14"/>
      <c r="G40" s="14">
        <v>30098402.72</v>
      </c>
      <c r="H40" s="14"/>
      <c r="I40" s="14">
        <v>7875596</v>
      </c>
      <c r="J40" s="14">
        <v>33194181</v>
      </c>
      <c r="K40" s="14">
        <v>17003966.12</v>
      </c>
      <c r="L40" s="14"/>
    </row>
    <row r="41" s="1" customFormat="1" customHeight="1" spans="1:12">
      <c r="A41" s="17" t="s">
        <v>633</v>
      </c>
      <c r="B41" s="18" t="s">
        <v>226</v>
      </c>
      <c r="C41" s="14">
        <v>0</v>
      </c>
      <c r="D41" s="14">
        <v>0</v>
      </c>
      <c r="E41" s="14">
        <v>0</v>
      </c>
      <c r="F41" s="14"/>
      <c r="G41" s="14">
        <v>0</v>
      </c>
      <c r="H41" s="14"/>
      <c r="I41" s="14">
        <v>0</v>
      </c>
      <c r="J41" s="14"/>
      <c r="K41" s="14"/>
      <c r="L41" s="14"/>
    </row>
    <row r="42" s="1" customFormat="1" customHeight="1" spans="1:12">
      <c r="A42" s="17" t="s">
        <v>634</v>
      </c>
      <c r="B42" s="18" t="s">
        <v>230</v>
      </c>
      <c r="C42" s="14">
        <v>0</v>
      </c>
      <c r="D42" s="14">
        <v>0</v>
      </c>
      <c r="E42" s="14">
        <v>0</v>
      </c>
      <c r="F42" s="14"/>
      <c r="G42" s="14">
        <v>0</v>
      </c>
      <c r="H42" s="14"/>
      <c r="I42" s="14">
        <v>0</v>
      </c>
      <c r="J42" s="14"/>
      <c r="K42" s="14"/>
      <c r="L42" s="14"/>
    </row>
    <row r="43" s="1" customFormat="1" customHeight="1" spans="1:12">
      <c r="A43" s="17" t="s">
        <v>635</v>
      </c>
      <c r="B43" s="18" t="s">
        <v>234</v>
      </c>
      <c r="C43" s="14">
        <v>0</v>
      </c>
      <c r="D43" s="14">
        <v>0</v>
      </c>
      <c r="E43" s="14">
        <v>0</v>
      </c>
      <c r="F43" s="14"/>
      <c r="G43" s="14">
        <v>0</v>
      </c>
      <c r="H43" s="14"/>
      <c r="I43" s="14">
        <v>0</v>
      </c>
      <c r="J43" s="14"/>
      <c r="K43" s="14"/>
      <c r="L43" s="14"/>
    </row>
    <row r="44" s="1" customFormat="1" customHeight="1" spans="1:12">
      <c r="A44" s="17" t="s">
        <v>636</v>
      </c>
      <c r="B44" s="18" t="s">
        <v>238</v>
      </c>
      <c r="C44" s="14">
        <v>0</v>
      </c>
      <c r="D44" s="14">
        <v>0</v>
      </c>
      <c r="E44" s="14">
        <v>0</v>
      </c>
      <c r="F44" s="14"/>
      <c r="G44" s="14">
        <v>0</v>
      </c>
      <c r="H44" s="14"/>
      <c r="I44" s="14">
        <v>0</v>
      </c>
      <c r="J44" s="14"/>
      <c r="K44" s="14"/>
      <c r="L44" s="14"/>
    </row>
    <row r="45" s="1" customFormat="1" customHeight="1" spans="1:12">
      <c r="A45" s="17" t="s">
        <v>637</v>
      </c>
      <c r="B45" s="18" t="s">
        <v>242</v>
      </c>
      <c r="C45" s="14">
        <v>0</v>
      </c>
      <c r="D45" s="14">
        <v>0</v>
      </c>
      <c r="E45" s="14">
        <v>0</v>
      </c>
      <c r="F45" s="14"/>
      <c r="G45" s="14">
        <v>0</v>
      </c>
      <c r="H45" s="14"/>
      <c r="I45" s="14">
        <v>0</v>
      </c>
      <c r="J45" s="14"/>
      <c r="K45" s="14"/>
      <c r="L45" s="14"/>
    </row>
    <row r="46" s="1" customFormat="1" customHeight="1" spans="1:12">
      <c r="A46" s="17" t="s">
        <v>638</v>
      </c>
      <c r="B46" s="18" t="s">
        <v>246</v>
      </c>
      <c r="C46" s="14">
        <v>0</v>
      </c>
      <c r="D46" s="14">
        <v>0</v>
      </c>
      <c r="E46" s="14">
        <v>0</v>
      </c>
      <c r="F46" s="14"/>
      <c r="G46" s="14">
        <v>0</v>
      </c>
      <c r="H46" s="14"/>
      <c r="I46" s="14">
        <v>0</v>
      </c>
      <c r="J46" s="14"/>
      <c r="K46" s="14"/>
      <c r="L46" s="14"/>
    </row>
    <row r="47" s="1" customFormat="1" customHeight="1" spans="1:12">
      <c r="A47" s="17" t="s">
        <v>639</v>
      </c>
      <c r="B47" s="18" t="s">
        <v>250</v>
      </c>
      <c r="C47" s="14">
        <v>0</v>
      </c>
      <c r="D47" s="14">
        <v>0</v>
      </c>
      <c r="E47" s="14">
        <v>0</v>
      </c>
      <c r="F47" s="14"/>
      <c r="G47" s="14">
        <v>0</v>
      </c>
      <c r="H47" s="14"/>
      <c r="I47" s="14">
        <v>0</v>
      </c>
      <c r="J47" s="14"/>
      <c r="K47" s="14"/>
      <c r="L47" s="14"/>
    </row>
    <row r="48" s="1" customFormat="1" customHeight="1" spans="1:12">
      <c r="A48" s="17" t="s">
        <v>640</v>
      </c>
      <c r="B48" s="18" t="s">
        <v>254</v>
      </c>
      <c r="C48" s="14">
        <v>0</v>
      </c>
      <c r="D48" s="14">
        <v>0</v>
      </c>
      <c r="E48" s="14">
        <v>0</v>
      </c>
      <c r="F48" s="14"/>
      <c r="G48" s="14">
        <v>0</v>
      </c>
      <c r="H48" s="14"/>
      <c r="I48" s="14">
        <v>0</v>
      </c>
      <c r="J48" s="14"/>
      <c r="K48" s="14"/>
      <c r="L48" s="14"/>
    </row>
    <row r="49" s="1" customFormat="1" customHeight="1" spans="1:12">
      <c r="A49" s="17" t="s">
        <v>641</v>
      </c>
      <c r="B49" s="18" t="s">
        <v>258</v>
      </c>
      <c r="C49" s="14">
        <v>0</v>
      </c>
      <c r="D49" s="14">
        <v>0</v>
      </c>
      <c r="E49" s="14">
        <v>0</v>
      </c>
      <c r="F49" s="14"/>
      <c r="G49" s="14">
        <v>0</v>
      </c>
      <c r="H49" s="14"/>
      <c r="I49" s="14">
        <v>0</v>
      </c>
      <c r="J49" s="14"/>
      <c r="K49" s="14"/>
      <c r="L49" s="14"/>
    </row>
    <row r="50" s="1" customFormat="1" customHeight="1" spans="1:12">
      <c r="A50" s="17" t="s">
        <v>642</v>
      </c>
      <c r="B50" s="18" t="s">
        <v>262</v>
      </c>
      <c r="C50" s="14">
        <v>0</v>
      </c>
      <c r="D50" s="14">
        <v>0</v>
      </c>
      <c r="E50" s="14">
        <v>0</v>
      </c>
      <c r="F50" s="14"/>
      <c r="G50" s="14">
        <v>0</v>
      </c>
      <c r="H50" s="14"/>
      <c r="I50" s="14">
        <v>0</v>
      </c>
      <c r="J50" s="14"/>
      <c r="K50" s="14"/>
      <c r="L50" s="14"/>
    </row>
    <row r="51" s="1" customFormat="1" customHeight="1" spans="1:12">
      <c r="A51" s="17" t="s">
        <v>643</v>
      </c>
      <c r="B51" s="18" t="s">
        <v>266</v>
      </c>
      <c r="C51" s="14">
        <v>0</v>
      </c>
      <c r="D51" s="14">
        <v>0</v>
      </c>
      <c r="E51" s="14">
        <v>0</v>
      </c>
      <c r="F51" s="14"/>
      <c r="G51" s="14">
        <v>0</v>
      </c>
      <c r="H51" s="14"/>
      <c r="I51" s="14">
        <v>0</v>
      </c>
      <c r="J51" s="14"/>
      <c r="K51" s="14">
        <v>0</v>
      </c>
      <c r="L51" s="14">
        <v>0</v>
      </c>
    </row>
    <row r="52" s="1" customFormat="1" customHeight="1" spans="1:12">
      <c r="A52" s="17" t="s">
        <v>644</v>
      </c>
      <c r="B52" s="18" t="s">
        <v>270</v>
      </c>
      <c r="C52" s="14">
        <v>0</v>
      </c>
      <c r="D52" s="14">
        <v>0</v>
      </c>
      <c r="E52" s="14">
        <v>2798407.4</v>
      </c>
      <c r="F52" s="14"/>
      <c r="G52" s="14">
        <v>2810292.33</v>
      </c>
      <c r="H52" s="14"/>
      <c r="I52" s="14">
        <v>2810292.32</v>
      </c>
      <c r="J52" s="14">
        <v>2810292.32</v>
      </c>
      <c r="K52" s="14">
        <v>0.00999999999999979</v>
      </c>
      <c r="L52" s="14">
        <v>0</v>
      </c>
    </row>
    <row r="53" s="1" customFormat="1" customHeight="1" spans="1:12">
      <c r="A53" s="17" t="s">
        <v>645</v>
      </c>
      <c r="B53" s="18" t="s">
        <v>274</v>
      </c>
      <c r="C53" s="14">
        <v>0</v>
      </c>
      <c r="D53" s="14">
        <v>0</v>
      </c>
      <c r="E53" s="14">
        <v>0</v>
      </c>
      <c r="F53" s="14"/>
      <c r="G53" s="14">
        <v>0</v>
      </c>
      <c r="H53" s="14"/>
      <c r="I53" s="14">
        <v>0</v>
      </c>
      <c r="J53" s="14"/>
      <c r="K53" s="14"/>
      <c r="L53" s="14"/>
    </row>
    <row r="54" s="1" customFormat="1" customHeight="1" spans="1:12">
      <c r="A54" s="17" t="s">
        <v>646</v>
      </c>
      <c r="B54" s="18" t="s">
        <v>278</v>
      </c>
      <c r="C54" s="14">
        <v>0</v>
      </c>
      <c r="D54" s="14">
        <v>0</v>
      </c>
      <c r="E54" s="14">
        <v>0</v>
      </c>
      <c r="F54" s="14"/>
      <c r="G54" s="14">
        <v>0</v>
      </c>
      <c r="H54" s="14"/>
      <c r="I54" s="14">
        <v>0</v>
      </c>
      <c r="J54" s="14"/>
      <c r="K54" s="14"/>
      <c r="L54" s="14"/>
    </row>
    <row r="55" s="1" customFormat="1" customHeight="1" spans="1:12">
      <c r="A55" s="17" t="s">
        <v>647</v>
      </c>
      <c r="B55" s="18" t="s">
        <v>282</v>
      </c>
      <c r="C55" s="14">
        <v>0</v>
      </c>
      <c r="D55" s="14">
        <v>0</v>
      </c>
      <c r="E55" s="14">
        <v>0</v>
      </c>
      <c r="F55" s="14"/>
      <c r="G55" s="14">
        <v>0</v>
      </c>
      <c r="H55" s="14"/>
      <c r="I55" s="14">
        <v>0</v>
      </c>
      <c r="J55" s="14"/>
      <c r="K55" s="14"/>
      <c r="L55" s="14"/>
    </row>
    <row r="56" s="1" customFormat="1" customHeight="1" spans="1:12">
      <c r="A56" s="17" t="s">
        <v>648</v>
      </c>
      <c r="B56" s="18" t="s">
        <v>286</v>
      </c>
      <c r="C56" s="14">
        <v>-16909.8</v>
      </c>
      <c r="D56" s="14">
        <v>16909.8</v>
      </c>
      <c r="E56" s="14">
        <v>0</v>
      </c>
      <c r="F56" s="14"/>
      <c r="G56" s="14">
        <v>0</v>
      </c>
      <c r="H56" s="14"/>
      <c r="I56" s="14">
        <v>0</v>
      </c>
      <c r="J56" s="14"/>
      <c r="K56" s="14">
        <v>-16909.8</v>
      </c>
      <c r="L56" s="14">
        <v>16909.8</v>
      </c>
    </row>
    <row r="57" s="1" customFormat="1" customHeight="1" spans="1:12">
      <c r="A57" s="17" t="s">
        <v>649</v>
      </c>
      <c r="B57" s="18" t="s">
        <v>290</v>
      </c>
      <c r="C57" s="14">
        <v>0</v>
      </c>
      <c r="D57" s="14">
        <v>0</v>
      </c>
      <c r="E57" s="14"/>
      <c r="F57" s="14">
        <v>0</v>
      </c>
      <c r="G57" s="14"/>
      <c r="H57" s="14">
        <v>0</v>
      </c>
      <c r="I57" s="14">
        <v>0</v>
      </c>
      <c r="J57" s="14"/>
      <c r="K57" s="14">
        <v>0</v>
      </c>
      <c r="L57" s="14">
        <v>0</v>
      </c>
    </row>
    <row r="58" s="1" customFormat="1" customHeight="1" spans="1:12">
      <c r="A58" s="17" t="s">
        <v>650</v>
      </c>
      <c r="B58" s="18" t="s">
        <v>294</v>
      </c>
      <c r="C58" s="14">
        <v>0</v>
      </c>
      <c r="D58" s="14">
        <v>0</v>
      </c>
      <c r="E58" s="14"/>
      <c r="F58" s="14">
        <v>0</v>
      </c>
      <c r="G58" s="14"/>
      <c r="H58" s="14">
        <v>0</v>
      </c>
      <c r="I58" s="14">
        <v>0</v>
      </c>
      <c r="J58" s="14"/>
      <c r="K58" s="14"/>
      <c r="L58" s="14"/>
    </row>
    <row r="59" s="1" customFormat="1" customHeight="1" spans="1:12">
      <c r="A59" s="17" t="s">
        <v>651</v>
      </c>
      <c r="B59" s="18" t="s">
        <v>298</v>
      </c>
      <c r="C59" s="14">
        <v>0</v>
      </c>
      <c r="D59" s="14">
        <v>0</v>
      </c>
      <c r="E59" s="14"/>
      <c r="F59" s="14">
        <v>0</v>
      </c>
      <c r="G59" s="14"/>
      <c r="H59" s="14">
        <v>0</v>
      </c>
      <c r="I59" s="14">
        <v>0</v>
      </c>
      <c r="J59" s="14"/>
      <c r="K59" s="14"/>
      <c r="L59" s="14"/>
    </row>
    <row r="60" s="1" customFormat="1" customHeight="1" spans="1:12">
      <c r="A60" s="17" t="s">
        <v>652</v>
      </c>
      <c r="B60" s="18" t="s">
        <v>302</v>
      </c>
      <c r="C60" s="14">
        <v>0</v>
      </c>
      <c r="D60" s="14">
        <v>0</v>
      </c>
      <c r="E60" s="14"/>
      <c r="F60" s="14">
        <v>0</v>
      </c>
      <c r="G60" s="14"/>
      <c r="H60" s="14">
        <v>0</v>
      </c>
      <c r="I60" s="14">
        <v>0</v>
      </c>
      <c r="J60" s="14"/>
      <c r="K60" s="14">
        <v>0</v>
      </c>
      <c r="L60" s="14">
        <v>0</v>
      </c>
    </row>
    <row r="61" s="1" customFormat="1" customHeight="1" spans="1:12">
      <c r="A61" s="17" t="s">
        <v>653</v>
      </c>
      <c r="B61" s="18" t="s">
        <v>306</v>
      </c>
      <c r="C61" s="14">
        <v>0</v>
      </c>
      <c r="D61" s="14">
        <v>0</v>
      </c>
      <c r="E61" s="14"/>
      <c r="F61" s="14">
        <v>0</v>
      </c>
      <c r="G61" s="14"/>
      <c r="H61" s="14">
        <v>0</v>
      </c>
      <c r="I61" s="14">
        <v>0</v>
      </c>
      <c r="J61" s="14"/>
      <c r="K61" s="14"/>
      <c r="L61" s="14"/>
    </row>
    <row r="62" s="1" customFormat="1" customHeight="1" spans="1:12">
      <c r="A62" s="17" t="s">
        <v>654</v>
      </c>
      <c r="B62" s="18" t="s">
        <v>310</v>
      </c>
      <c r="C62" s="14">
        <v>0</v>
      </c>
      <c r="D62" s="14">
        <v>0</v>
      </c>
      <c r="E62" s="14"/>
      <c r="F62" s="14">
        <v>0</v>
      </c>
      <c r="G62" s="14"/>
      <c r="H62" s="14">
        <v>0</v>
      </c>
      <c r="I62" s="14">
        <v>0</v>
      </c>
      <c r="J62" s="14"/>
      <c r="K62" s="14"/>
      <c r="L62" s="14"/>
    </row>
  </sheetData>
  <mergeCells count="13">
    <mergeCell ref="A1:L1"/>
    <mergeCell ref="A2:L2"/>
    <mergeCell ref="A3:C3"/>
    <mergeCell ref="E3:I3"/>
    <mergeCell ref="J3:L3"/>
    <mergeCell ref="E4:H4"/>
    <mergeCell ref="I4:J4"/>
    <mergeCell ref="A4:A5"/>
    <mergeCell ref="B4:B5"/>
    <mergeCell ref="C4:C5"/>
    <mergeCell ref="D4:D5"/>
    <mergeCell ref="K4:K5"/>
    <mergeCell ref="L4:L5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五率</vt:lpstr>
      <vt:lpstr>YZB0102资产负债表CHN</vt:lpstr>
      <vt:lpstr>YGL0083企业财务信息补充指标表CHN</vt:lpstr>
      <vt:lpstr>YZB0003现金流量表CHN</vt:lpstr>
      <vt:lpstr>YZB0002利润表CHN</vt:lpstr>
      <vt:lpstr>YGL0106应上交应弥补款项情况表</vt:lpstr>
      <vt:lpstr>待办-七项费用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admin1</dc:creator>
  <cp:lastModifiedBy>Administrator</cp:lastModifiedBy>
  <dcterms:created xsi:type="dcterms:W3CDTF">2024-11-20T03:13:00Z</dcterms:created>
  <dcterms:modified xsi:type="dcterms:W3CDTF">2024-11-22T01:22:19Z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1BD6969D0A154CFFA59EEA2854DCFF77</vt:lpwstr>
  </property>
  <property fmtid="{D5CDD505-2E9C-101B-9397-08002B2CF9AE}" pid="3" name="KSOProductBuildVer">
    <vt:lpwstr>2052-11.8.2.12085</vt:lpwstr>
  </property>
</Properties>
</file>