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1"/>
  </bookViews>
  <sheets>
    <sheet name="测试环境" sheetId="6" r:id="rId1"/>
    <sheet name="Sheet1" sheetId="7" r:id="rId2"/>
  </sheets>
  <calcPr calcId="144525"/>
</workbook>
</file>

<file path=xl/sharedStrings.xml><?xml version="1.0" encoding="utf-8"?>
<sst xmlns="http://schemas.openxmlformats.org/spreadsheetml/2006/main" count="172" uniqueCount="112">
  <si>
    <t xml:space="preserve"> YonBIP V3.0（R5_2312_1）标准测试环境部署方案（服务器登录信息：ssh:22；root/GCPszr#_#831 ）</t>
  </si>
  <si>
    <t>资源区域/资源类别/操作系统</t>
  </si>
  <si>
    <t>类型</t>
  </si>
  <si>
    <t>服务器类别</t>
  </si>
  <si>
    <t>IP地址(主机名)</t>
  </si>
  <si>
    <t>安装内容</t>
  </si>
  <si>
    <t>说明</t>
  </si>
  <si>
    <t>虚拟机规格</t>
  </si>
  <si>
    <t>备注</t>
  </si>
  <si>
    <t>CPU(核数)</t>
  </si>
  <si>
    <t>内存(G)</t>
  </si>
  <si>
    <t>数据盘(G)</t>
  </si>
  <si>
    <t xml:space="preserve">李家壕内网测试环境
虚拟机环境
CentOS 7.5 </t>
  </si>
  <si>
    <t>主机部署</t>
  </si>
  <si>
    <t>中间件</t>
  </si>
  <si>
    <t>10.26.40.71(install)</t>
  </si>
  <si>
    <t xml:space="preserve">Nginx、Redis、Minio、Kafka、ES、Kibana、Nifi、Dolphinscheduler、安装器、Licenseserver、MongoDB
</t>
  </si>
  <si>
    <t>8</t>
  </si>
  <si>
    <t>64</t>
  </si>
  <si>
    <t>1500</t>
  </si>
  <si>
    <t>安装器：10.26.40.71:8080；admin/G52r9!F@D#fw；
Licenseserver：10.26.40.71: 30001；admin/^QJC89zgPEXu2$3r
es：elastic/BIPaS#c5Xm5J
redis：BIPaS#c5Xm5J</t>
  </si>
  <si>
    <t>技术平台</t>
  </si>
  <si>
    <t>10.26.40.73(iuap)</t>
  </si>
  <si>
    <t>技术平台、iuap基础、Harbor、友户通、K8s-master、ETCD、YMS、Ingress、NFS、DNS、Monitor</t>
  </si>
  <si>
    <t>1000</t>
  </si>
  <si>
    <t>DNS：10.26.40.73:10000；bind/qE2]xN2*hM5+；
Harbor：10.26.40.71:81；admin/q7JDVkP@!1^G；</t>
  </si>
  <si>
    <t>容器部署</t>
  </si>
  <si>
    <t>容器集群</t>
  </si>
  <si>
    <t>10.26.40.74(bip1)</t>
  </si>
  <si>
    <t>应用平台、集成平台、智能中台、应用框架、Yonbuilder标准版、友户通、数据中台、会计事项中台配置、领域基础档案、业务档案、资产云、智能会计、企业绩效-合并报表-应用</t>
  </si>
  <si>
    <t>平台资源池</t>
  </si>
  <si>
    <t>16</t>
  </si>
  <si>
    <t>200</t>
  </si>
  <si>
    <t>安装器：10.26.40.71:8080；admin/G52r9!F@D#fw
技术中台：https://biptesttech.btnycw.com      isvadmin/7Y@dUNbZdE!e
业务中台：https://biptest.btnycw.com       yhtmanager/manager@2020
Mysql数据库：10.26.40.72:3306  oper_dc/operzADF2020qwer
hosts地址配置
10.26.40.71 biptesttech.btnycw.com
10.26.40.72 biptest.btnycw.com</t>
  </si>
  <si>
    <t>10.26.40.80(bip2)</t>
  </si>
  <si>
    <t>10.26.40.81(bip3)</t>
  </si>
  <si>
    <t>10.26.40.83(bip4)</t>
  </si>
  <si>
    <t>10.26.40.75(epm1)</t>
  </si>
  <si>
    <t>资产云、智能会计、企业绩效-合并报表-应用</t>
  </si>
  <si>
    <t>领域资源池</t>
  </si>
  <si>
    <t>10.26.40.76(epm2)</t>
  </si>
  <si>
    <t>10.26.40.77(zyc1)</t>
  </si>
  <si>
    <t>10.26.40.78(zyc2)</t>
  </si>
  <si>
    <t>10.26.40.79(zyc3)</t>
  </si>
  <si>
    <t>多维数据库</t>
  </si>
  <si>
    <t>10.26.40.82(mdd)</t>
  </si>
  <si>
    <t>企业绩效计划预算-多维数据库</t>
  </si>
  <si>
    <t>500</t>
  </si>
  <si>
    <t>三方中间件</t>
  </si>
  <si>
    <t>10.26.40.72(db)</t>
  </si>
  <si>
    <t>MySQL、业务nginx(复用)</t>
  </si>
  <si>
    <t>数据库</t>
  </si>
  <si>
    <t xml:space="preserve">数据库初始化安装成功
 数据库启动成功
 请设置数据库密码 root:[默认:Root*qwer1234]
 请设置数据库应用账号:[默认:oper_dc]
 请设置数据库应用账号密码(注意:技术中台不支持含有除*外其他特殊字符密码):[默认:operzADF2020qwer]
 请设置数据库只读账号:[默认:read_dc]
 请设置数据库只读账号密码:[默认:readzADF%2022qwer]
 数据库root密码为:   Root*qwer1234
 数据库连接方式为:  mysql -uroot -pRoot*qwer1234 -hlocalhost -P3306 -S /data/mysqldata/3306/mysql/mysql.sock
 数据库启停命令:   systemctl restart mysqld3306
 数据库应用账号为:   oper_dc
 数据库应用账号密码为:   operzADF2020qwer
 数据库连接方式为:  mysql -uoper_dc -poperzADF2020qwer -h10.26.40.72 -P3306
 数据库只读账号为:   read_dc
 数据库只读账号密码为:   readzADF%2022qwer
 数据库连接方式为:  mysql -uread_dc -preadzADF%2022qwer -h10.26.40.72 -P3306
</t>
  </si>
  <si>
    <t>账号：11530112    密码：Ljy@$#0720     Ljy$@#0720</t>
  </si>
  <si>
    <t>http://www.chnenergy.com.cn/</t>
  </si>
  <si>
    <t>GY2F00</t>
  </si>
  <si>
    <t>包头能源（管理）</t>
  </si>
  <si>
    <t>国能包头能源有限责任公司（管理）</t>
  </si>
  <si>
    <t>2F00</t>
  </si>
  <si>
    <t>包头能源本部</t>
  </si>
  <si>
    <t>国能包头能源有限公司本部（本部）</t>
  </si>
  <si>
    <t>2F01</t>
  </si>
  <si>
    <t>运销分公司</t>
  </si>
  <si>
    <t>国能包头能源有限责任公司运销分公司</t>
  </si>
  <si>
    <t>2F04</t>
  </si>
  <si>
    <t>水泉露天矿</t>
  </si>
  <si>
    <t>国能包头能源有限责任公司水泉露天矿</t>
  </si>
  <si>
    <t>2F02</t>
  </si>
  <si>
    <t>万利一矿</t>
  </si>
  <si>
    <t>国能包头能源有限责任公司万利一矿</t>
  </si>
  <si>
    <t>2F05</t>
  </si>
  <si>
    <t>水泉选煤厂</t>
  </si>
  <si>
    <t>神华包头能源有限责任公司水泉选煤厂</t>
  </si>
  <si>
    <t>2F06</t>
  </si>
  <si>
    <t>李家壕煤矿</t>
  </si>
  <si>
    <t>国能包头能源有限责任公司李家壕煤矿</t>
  </si>
  <si>
    <t>2F08</t>
  </si>
  <si>
    <t>神山露天矿</t>
  </si>
  <si>
    <t>国能包头能源有限责任公司神山露天煤矿</t>
  </si>
  <si>
    <t>2F09</t>
  </si>
  <si>
    <t>洗选分公司</t>
  </si>
  <si>
    <t>国能包头能源有限责任公司煤炭洗选分公司</t>
  </si>
  <si>
    <t>包头矿务局</t>
  </si>
  <si>
    <t>包头矿务局建筑安装有限总公司</t>
  </si>
  <si>
    <t>能源开发公司</t>
  </si>
  <si>
    <t>乌审旗蒙格沁能源开发有限责任公司</t>
  </si>
  <si>
    <t>包头矿业本部</t>
  </si>
  <si>
    <t>国能集团包头矿业有限责任公司本部</t>
  </si>
  <si>
    <t>运销处集装站</t>
  </si>
  <si>
    <t>国能集团包头矿业有限责任公司运销处集装站</t>
  </si>
  <si>
    <t>公路分公司</t>
  </si>
  <si>
    <t>国能集团包头矿业有限责任公司公路分公司</t>
  </si>
  <si>
    <t>GC2F00</t>
  </si>
  <si>
    <t>包头能源（合并）</t>
  </si>
  <si>
    <t>国能包头能源有限责任公司（合并）</t>
  </si>
  <si>
    <t>GD2300</t>
  </si>
  <si>
    <t>包头矿业母公司</t>
  </si>
  <si>
    <t>国能集团包头矿业有限责任公司母公司</t>
  </si>
  <si>
    <t>GC2300</t>
  </si>
  <si>
    <t>包头矿业</t>
  </si>
  <si>
    <t>国能集团包头矿业有限责任公司</t>
  </si>
  <si>
    <t>单位名称</t>
  </si>
  <si>
    <t>能源本部</t>
  </si>
  <si>
    <t>水泉洗煤厂</t>
  </si>
  <si>
    <t>能源公司</t>
  </si>
  <si>
    <t>矿业公司</t>
  </si>
  <si>
    <t>包头能源</t>
  </si>
  <si>
    <t>矿业本部</t>
  </si>
  <si>
    <t>蒙格沁</t>
  </si>
  <si>
    <t>集装站</t>
  </si>
  <si>
    <t>建安公司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</si>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</sst>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8"/>
      <color rgb="FFFFFFFF"/>
      <name val="Microsoft YaHei"/>
      <charset val="134"/>
    </font>
    <font>
      <b/>
      <sz val="12"/>
      <color rgb="FFFFFFFF"/>
      <name val="Microsoft YaHei"/>
      <charset val="134"/>
    </font>
    <font>
      <b/>
      <sz val="12"/>
      <color theme="0"/>
      <name val="微软雅黑"/>
      <charset val="134"/>
    </font>
    <font>
      <b/>
      <sz val="12"/>
      <color indexed="8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0012"/>
        <bgColor indexed="64"/>
      </patternFill>
    </fill>
    <fill>
      <patternFill patternType="solid">
        <fgColor rgb="FFE6922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thin">
        <color theme="0"/>
      </right>
      <top style="thick">
        <color rgb="FFFFFFFF"/>
      </top>
      <bottom/>
      <diagonal/>
    </border>
    <border>
      <left style="thin">
        <color theme="0"/>
      </left>
      <right style="thin">
        <color theme="0"/>
      </right>
      <top style="thick">
        <color rgb="FFFFFFFF"/>
      </top>
      <bottom/>
      <diagonal/>
    </border>
    <border>
      <left style="thin">
        <color theme="0"/>
      </left>
      <right style="thin">
        <color auto="1"/>
      </right>
      <top style="thick">
        <color rgb="FFFFFFFF"/>
      </top>
      <bottom/>
      <diagonal/>
    </border>
    <border>
      <left/>
      <right style="thin">
        <color theme="0"/>
      </right>
      <top style="thick">
        <color rgb="FFFFFFFF"/>
      </top>
      <bottom/>
      <diagonal/>
    </border>
    <border>
      <left style="thick">
        <color theme="0"/>
      </left>
      <right style="thick">
        <color theme="0"/>
      </right>
      <top style="thick">
        <color rgb="FFFFFFFF"/>
      </top>
      <bottom style="thick">
        <color theme="0"/>
      </bottom>
      <diagonal/>
    </border>
    <border>
      <left style="medium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/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19" applyNumberFormat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22" fillId="18" borderId="2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top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readingOrder="1"/>
    </xf>
    <xf numFmtId="0" fontId="4" fillId="4" borderId="3" xfId="49" applyFont="1" applyFill="1" applyBorder="1" applyAlignment="1">
      <alignment horizontal="center" vertical="center"/>
    </xf>
    <xf numFmtId="0" fontId="4" fillId="4" borderId="4" xfId="49" applyFont="1" applyFill="1" applyBorder="1" applyAlignment="1">
      <alignment horizontal="center" vertical="center"/>
    </xf>
    <xf numFmtId="0" fontId="4" fillId="4" borderId="5" xfId="49" applyFont="1" applyFill="1" applyBorder="1" applyAlignment="1">
      <alignment horizontal="center" vertical="center"/>
    </xf>
    <xf numFmtId="0" fontId="4" fillId="4" borderId="6" xfId="49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readingOrder="1"/>
    </xf>
    <xf numFmtId="0" fontId="4" fillId="4" borderId="8" xfId="49" applyFont="1" applyFill="1" applyBorder="1" applyAlignment="1">
      <alignment horizontal="center" vertical="center"/>
    </xf>
    <xf numFmtId="0" fontId="4" fillId="4" borderId="9" xfId="49" applyFont="1" applyFill="1" applyBorder="1" applyAlignment="1">
      <alignment horizontal="center" vertical="center"/>
    </xf>
    <xf numFmtId="0" fontId="4" fillId="4" borderId="10" xfId="49" applyFont="1" applyFill="1" applyBorder="1" applyAlignment="1">
      <alignment horizontal="center" vertical="center"/>
    </xf>
    <xf numFmtId="0" fontId="4" fillId="5" borderId="8" xfId="49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left" vertical="center" wrapText="1"/>
    </xf>
    <xf numFmtId="0" fontId="6" fillId="7" borderId="11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10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超链接 2" xfId="51"/>
  </cellStyles>
  <tableStyles count="0" defaultTableStyle="TableStyleMedium2" defaultPivotStyle="PivotStyleLight16"/>
  <colors>
    <mruColors>
      <color rgb="00E60012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nenergy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zoomScale="130" zoomScaleNormal="130" topLeftCell="D10" workbookViewId="0">
      <selection activeCell="J17" sqref="J17"/>
    </sheetView>
  </sheetViews>
  <sheetFormatPr defaultColWidth="8.875" defaultRowHeight="14.25"/>
  <cols>
    <col min="1" max="1" width="29.625" customWidth="1"/>
    <col min="2" max="2" width="12.875" customWidth="1"/>
    <col min="3" max="3" width="11.875" customWidth="1"/>
    <col min="4" max="4" width="20.375" customWidth="1"/>
    <col min="5" max="5" width="46.5" customWidth="1"/>
    <col min="6" max="6" width="21" customWidth="1"/>
    <col min="7" max="9" width="15.75" customWidth="1"/>
    <col min="10" max="10" width="56.5" customWidth="1"/>
  </cols>
  <sheetData>
    <row r="1" ht="40.15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ht="19.5" spans="1:10">
      <c r="A2" s="6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10" t="s">
        <v>7</v>
      </c>
      <c r="H2" s="10"/>
      <c r="I2" s="10"/>
      <c r="J2" s="7" t="s">
        <v>8</v>
      </c>
    </row>
    <row r="3" ht="19.5" spans="1:10">
      <c r="A3" s="11"/>
      <c r="B3" s="11"/>
      <c r="C3" s="12"/>
      <c r="D3" s="13"/>
      <c r="E3" s="14"/>
      <c r="F3" s="12"/>
      <c r="G3" s="15" t="s">
        <v>9</v>
      </c>
      <c r="H3" s="15" t="s">
        <v>10</v>
      </c>
      <c r="I3" s="15" t="s">
        <v>11</v>
      </c>
      <c r="J3" s="12"/>
    </row>
    <row r="4" ht="54.95" customHeight="1" spans="1:10">
      <c r="A4" s="16" t="s">
        <v>12</v>
      </c>
      <c r="B4" s="17" t="s">
        <v>13</v>
      </c>
      <c r="C4" s="17" t="s">
        <v>14</v>
      </c>
      <c r="D4" s="17" t="s">
        <v>15</v>
      </c>
      <c r="E4" s="17" t="s">
        <v>16</v>
      </c>
      <c r="F4" s="17" t="s">
        <v>14</v>
      </c>
      <c r="G4" s="18" t="s">
        <v>17</v>
      </c>
      <c r="H4" s="18" t="s">
        <v>18</v>
      </c>
      <c r="I4" s="18" t="s">
        <v>19</v>
      </c>
      <c r="J4" s="21" t="s">
        <v>20</v>
      </c>
    </row>
    <row r="5" ht="54.95" customHeight="1" spans="1:10">
      <c r="A5" s="19"/>
      <c r="B5" s="17" t="s">
        <v>13</v>
      </c>
      <c r="C5" s="17" t="s">
        <v>21</v>
      </c>
      <c r="D5" s="17" t="s">
        <v>22</v>
      </c>
      <c r="E5" s="17" t="s">
        <v>23</v>
      </c>
      <c r="F5" s="17" t="s">
        <v>21</v>
      </c>
      <c r="G5" s="18" t="s">
        <v>17</v>
      </c>
      <c r="H5" s="18" t="s">
        <v>18</v>
      </c>
      <c r="I5" s="18" t="s">
        <v>24</v>
      </c>
      <c r="J5" s="21" t="s">
        <v>25</v>
      </c>
    </row>
    <row r="6" ht="54.95" customHeight="1" spans="1:10">
      <c r="A6" s="19"/>
      <c r="B6" s="17" t="s">
        <v>26</v>
      </c>
      <c r="C6" s="17" t="s">
        <v>27</v>
      </c>
      <c r="D6" s="17" t="s">
        <v>28</v>
      </c>
      <c r="E6" s="16" t="s">
        <v>29</v>
      </c>
      <c r="F6" s="16" t="s">
        <v>30</v>
      </c>
      <c r="G6" s="18" t="s">
        <v>31</v>
      </c>
      <c r="H6" s="18" t="s">
        <v>18</v>
      </c>
      <c r="I6" s="18" t="s">
        <v>32</v>
      </c>
      <c r="J6" s="22" t="s">
        <v>33</v>
      </c>
    </row>
    <row r="7" ht="54.95" customHeight="1" spans="1:10">
      <c r="A7" s="19"/>
      <c r="B7" s="17"/>
      <c r="C7" s="17"/>
      <c r="D7" s="17" t="s">
        <v>34</v>
      </c>
      <c r="E7" s="19"/>
      <c r="F7" s="19"/>
      <c r="G7" s="18" t="s">
        <v>31</v>
      </c>
      <c r="H7" s="18" t="s">
        <v>18</v>
      </c>
      <c r="I7" s="18" t="s">
        <v>32</v>
      </c>
      <c r="J7" s="23"/>
    </row>
    <row r="8" ht="54.95" customHeight="1" spans="1:10">
      <c r="A8" s="19"/>
      <c r="B8" s="17"/>
      <c r="C8" s="17"/>
      <c r="D8" s="17" t="s">
        <v>35</v>
      </c>
      <c r="E8" s="19"/>
      <c r="F8" s="19"/>
      <c r="G8" s="18" t="s">
        <v>31</v>
      </c>
      <c r="H8" s="18" t="s">
        <v>18</v>
      </c>
      <c r="I8" s="18" t="s">
        <v>32</v>
      </c>
      <c r="J8" s="23"/>
    </row>
    <row r="9" ht="54.95" customHeight="1" spans="1:10">
      <c r="A9" s="19"/>
      <c r="B9" s="17"/>
      <c r="C9" s="17"/>
      <c r="D9" s="17" t="s">
        <v>36</v>
      </c>
      <c r="E9" s="20"/>
      <c r="F9" s="20"/>
      <c r="G9" s="18" t="s">
        <v>31</v>
      </c>
      <c r="H9" s="18" t="s">
        <v>18</v>
      </c>
      <c r="I9" s="18" t="s">
        <v>32</v>
      </c>
      <c r="J9" s="23"/>
    </row>
    <row r="10" ht="54.95" customHeight="1" spans="1:10">
      <c r="A10" s="19"/>
      <c r="B10" s="17" t="s">
        <v>26</v>
      </c>
      <c r="C10" s="17" t="s">
        <v>27</v>
      </c>
      <c r="D10" s="17" t="s">
        <v>37</v>
      </c>
      <c r="E10" s="16" t="s">
        <v>38</v>
      </c>
      <c r="F10" s="16" t="s">
        <v>39</v>
      </c>
      <c r="G10" s="18" t="s">
        <v>31</v>
      </c>
      <c r="H10" s="18">
        <v>32</v>
      </c>
      <c r="I10" s="18" t="s">
        <v>32</v>
      </c>
      <c r="J10" s="23"/>
    </row>
    <row r="11" ht="54.95" customHeight="1" spans="1:10">
      <c r="A11" s="19"/>
      <c r="B11" s="17"/>
      <c r="C11" s="17"/>
      <c r="D11" s="17" t="s">
        <v>40</v>
      </c>
      <c r="E11" s="19"/>
      <c r="F11" s="19"/>
      <c r="G11" s="18" t="s">
        <v>31</v>
      </c>
      <c r="H11" s="18">
        <v>32</v>
      </c>
      <c r="I11" s="18" t="s">
        <v>32</v>
      </c>
      <c r="J11" s="23"/>
    </row>
    <row r="12" ht="54.95" customHeight="1" spans="1:10">
      <c r="A12" s="19"/>
      <c r="B12" s="17"/>
      <c r="C12" s="17"/>
      <c r="D12" s="17" t="s">
        <v>41</v>
      </c>
      <c r="E12" s="19"/>
      <c r="F12" s="19"/>
      <c r="G12" s="18" t="s">
        <v>31</v>
      </c>
      <c r="H12" s="18">
        <v>32</v>
      </c>
      <c r="I12" s="18" t="s">
        <v>32</v>
      </c>
      <c r="J12" s="23"/>
    </row>
    <row r="13" ht="54.95" customHeight="1" spans="1:10">
      <c r="A13" s="19"/>
      <c r="B13" s="17"/>
      <c r="C13" s="17"/>
      <c r="D13" s="17" t="s">
        <v>42</v>
      </c>
      <c r="E13" s="19"/>
      <c r="F13" s="19"/>
      <c r="G13" s="18" t="s">
        <v>31</v>
      </c>
      <c r="H13" s="18">
        <v>32</v>
      </c>
      <c r="I13" s="18" t="s">
        <v>32</v>
      </c>
      <c r="J13" s="23"/>
    </row>
    <row r="14" ht="54.95" customHeight="1" spans="1:10">
      <c r="A14" s="19"/>
      <c r="B14" s="17" t="s">
        <v>26</v>
      </c>
      <c r="C14" s="17" t="s">
        <v>27</v>
      </c>
      <c r="D14" s="17" t="s">
        <v>43</v>
      </c>
      <c r="E14" s="20"/>
      <c r="F14" s="20"/>
      <c r="G14" s="18" t="s">
        <v>31</v>
      </c>
      <c r="H14" s="18">
        <v>32</v>
      </c>
      <c r="I14" s="18" t="s">
        <v>32</v>
      </c>
      <c r="J14" s="23"/>
    </row>
    <row r="15" ht="54.95" customHeight="1" spans="1:10">
      <c r="A15" s="19"/>
      <c r="B15" s="17" t="s">
        <v>13</v>
      </c>
      <c r="C15" s="17" t="s">
        <v>44</v>
      </c>
      <c r="D15" s="17" t="s">
        <v>45</v>
      </c>
      <c r="E15" s="17" t="s">
        <v>46</v>
      </c>
      <c r="F15" s="17" t="s">
        <v>44</v>
      </c>
      <c r="G15" s="18" t="s">
        <v>17</v>
      </c>
      <c r="H15" s="18" t="s">
        <v>31</v>
      </c>
      <c r="I15" s="18" t="s">
        <v>47</v>
      </c>
      <c r="J15" s="24"/>
    </row>
    <row r="16" ht="54.95" customHeight="1" spans="1:10">
      <c r="A16" s="20"/>
      <c r="B16" s="17" t="s">
        <v>13</v>
      </c>
      <c r="C16" s="17" t="s">
        <v>48</v>
      </c>
      <c r="D16" s="17" t="s">
        <v>49</v>
      </c>
      <c r="E16" s="17" t="s">
        <v>50</v>
      </c>
      <c r="F16" s="17" t="s">
        <v>51</v>
      </c>
      <c r="G16" s="18">
        <v>8</v>
      </c>
      <c r="H16" s="18">
        <v>32</v>
      </c>
      <c r="I16" s="18">
        <v>500</v>
      </c>
      <c r="J16" s="21" t="s">
        <v>52</v>
      </c>
    </row>
    <row r="17" spans="10:10">
      <c r="J17" s="25" t="s">
        <v>53</v>
      </c>
    </row>
    <row r="18" spans="10:10">
      <c r="J18" s="26" t="s">
        <v>54</v>
      </c>
    </row>
  </sheetData>
  <mergeCells count="18">
    <mergeCell ref="A1:J1"/>
    <mergeCell ref="G2:I2"/>
    <mergeCell ref="A2:A3"/>
    <mergeCell ref="A4:A16"/>
    <mergeCell ref="B2:B3"/>
    <mergeCell ref="B4:B5"/>
    <mergeCell ref="B6:B14"/>
    <mergeCell ref="C2:C3"/>
    <mergeCell ref="C6:C14"/>
    <mergeCell ref="D2:D3"/>
    <mergeCell ref="E2:E3"/>
    <mergeCell ref="E6:E9"/>
    <mergeCell ref="E10:E14"/>
    <mergeCell ref="F2:F3"/>
    <mergeCell ref="F6:F9"/>
    <mergeCell ref="F10:F14"/>
    <mergeCell ref="J2:J3"/>
    <mergeCell ref="J6:J15"/>
  </mergeCells>
  <hyperlinks>
    <hyperlink ref="J18" r:id="rId1" display="http://www.chnenergy.com.cn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S109"/>
  <sheetViews>
    <sheetView tabSelected="1" zoomScale="160" zoomScaleNormal="160" topLeftCell="E91" workbookViewId="0">
      <selection activeCell="F108" sqref="F108"/>
    </sheetView>
  </sheetViews>
  <sheetFormatPr defaultColWidth="9" defaultRowHeight="14.25"/>
  <cols>
    <col min="1" max="1" width="15" customWidth="1"/>
    <col min="2" max="2" width="15.75" customWidth="1"/>
    <col min="4" max="4" width="17.25" customWidth="1"/>
    <col min="5" max="5" width="42.125" customWidth="1"/>
    <col min="9" max="9" width="9.375"/>
    <col min="11" max="11" width="10.375"/>
    <col min="15" max="15" width="10.375"/>
    <col min="19" max="19" width="10.375"/>
  </cols>
  <sheetData>
    <row r="3" spans="3:5">
      <c r="C3" t="s">
        <v>55</v>
      </c>
      <c r="D3" t="s">
        <v>56</v>
      </c>
      <c r="E3" t="s">
        <v>57</v>
      </c>
    </row>
    <row r="4" spans="3:5">
      <c r="C4" t="s">
        <v>58</v>
      </c>
      <c r="D4" t="s">
        <v>59</v>
      </c>
      <c r="E4" t="s">
        <v>60</v>
      </c>
    </row>
    <row r="5" spans="3:5">
      <c r="C5" t="s">
        <v>61</v>
      </c>
      <c r="D5" t="s">
        <v>62</v>
      </c>
      <c r="E5" t="s">
        <v>63</v>
      </c>
    </row>
    <row r="6" spans="3:5">
      <c r="C6" t="s">
        <v>64</v>
      </c>
      <c r="D6" t="s">
        <v>65</v>
      </c>
      <c r="E6" t="s">
        <v>66</v>
      </c>
    </row>
    <row r="7" spans="3:5">
      <c r="C7" t="s">
        <v>67</v>
      </c>
      <c r="D7" t="s">
        <v>68</v>
      </c>
      <c r="E7" t="s">
        <v>69</v>
      </c>
    </row>
    <row r="8" spans="3:5">
      <c r="C8" t="s">
        <v>70</v>
      </c>
      <c r="D8" t="s">
        <v>71</v>
      </c>
      <c r="E8" t="s">
        <v>72</v>
      </c>
    </row>
    <row r="10" spans="3:5">
      <c r="C10" t="s">
        <v>73</v>
      </c>
      <c r="D10" t="s">
        <v>74</v>
      </c>
      <c r="E10" t="s">
        <v>75</v>
      </c>
    </row>
    <row r="12" spans="3:5">
      <c r="C12" t="s">
        <v>76</v>
      </c>
      <c r="D12" t="s">
        <v>77</v>
      </c>
      <c r="E12" t="s">
        <v>78</v>
      </c>
    </row>
    <row r="13" spans="3:5">
      <c r="C13" t="s">
        <v>79</v>
      </c>
      <c r="D13" t="s">
        <v>80</v>
      </c>
      <c r="E13" t="s">
        <v>81</v>
      </c>
    </row>
    <row r="14" spans="3:5">
      <c r="C14">
        <v>2301</v>
      </c>
      <c r="D14" t="s">
        <v>82</v>
      </c>
      <c r="E14" t="s">
        <v>83</v>
      </c>
    </row>
    <row r="15" spans="3:5">
      <c r="C15">
        <v>2302</v>
      </c>
      <c r="D15" t="s">
        <v>84</v>
      </c>
      <c r="E15" t="s">
        <v>85</v>
      </c>
    </row>
    <row r="16" spans="3:5">
      <c r="C16">
        <v>2300</v>
      </c>
      <c r="D16" t="s">
        <v>86</v>
      </c>
      <c r="E16" t="s">
        <v>87</v>
      </c>
    </row>
    <row r="17" spans="3:5">
      <c r="C17">
        <v>2305</v>
      </c>
      <c r="D17" t="s">
        <v>88</v>
      </c>
      <c r="E17" t="s">
        <v>89</v>
      </c>
    </row>
    <row r="18" spans="3:5">
      <c r="C18">
        <v>2303</v>
      </c>
      <c r="D18" t="s">
        <v>90</v>
      </c>
      <c r="E18" t="s">
        <v>91</v>
      </c>
    </row>
    <row r="27" ht="15"/>
    <row r="28" ht="15" spans="10:17">
      <c r="J28" s="1">
        <v>11863.08</v>
      </c>
      <c r="K28" s="1">
        <v>10971.12</v>
      </c>
      <c r="L28" s="1">
        <v>290.62</v>
      </c>
      <c r="M28" s="1">
        <v>16108.47</v>
      </c>
      <c r="N28" s="1">
        <v>13533.55</v>
      </c>
      <c r="O28" s="1">
        <v>12380.04</v>
      </c>
      <c r="P28" s="1">
        <v>8423.45</v>
      </c>
      <c r="Q28" s="1">
        <v>19696.45</v>
      </c>
    </row>
    <row r="29" spans="9:9">
      <c r="I29">
        <f>SUM(J28:Q28)</f>
        <v>93266.78</v>
      </c>
    </row>
    <row r="30" spans="3:5">
      <c r="C30" t="s">
        <v>92</v>
      </c>
      <c r="D30" t="s">
        <v>93</v>
      </c>
      <c r="E30" t="s">
        <v>94</v>
      </c>
    </row>
    <row r="31" spans="3:5">
      <c r="C31" t="s">
        <v>95</v>
      </c>
      <c r="D31" t="s">
        <v>96</v>
      </c>
      <c r="E31" t="s">
        <v>97</v>
      </c>
    </row>
    <row r="32" spans="3:5">
      <c r="C32" t="s">
        <v>98</v>
      </c>
      <c r="D32" t="s">
        <v>99</v>
      </c>
      <c r="E32" t="s">
        <v>100</v>
      </c>
    </row>
    <row r="33" ht="15"/>
    <row r="34" spans="10:19">
      <c r="J34" s="2" t="s">
        <v>101</v>
      </c>
      <c r="K34" s="2">
        <v>1</v>
      </c>
      <c r="L34" s="2">
        <v>2</v>
      </c>
      <c r="M34" s="2">
        <v>3</v>
      </c>
      <c r="N34" s="2">
        <v>4</v>
      </c>
      <c r="O34" s="2">
        <v>5</v>
      </c>
      <c r="P34" s="2">
        <v>6</v>
      </c>
      <c r="Q34" s="2">
        <v>8</v>
      </c>
      <c r="R34" s="2">
        <v>9</v>
      </c>
      <c r="S34" s="2">
        <v>13</v>
      </c>
    </row>
    <row r="37" spans="10:19">
      <c r="J37" s="1" t="s">
        <v>102</v>
      </c>
      <c r="K37" s="1">
        <v>-3666.25</v>
      </c>
      <c r="L37" s="1">
        <v>-2702.04</v>
      </c>
      <c r="M37" s="1">
        <v>-2361.16</v>
      </c>
      <c r="N37" s="1">
        <v>-2217.21</v>
      </c>
      <c r="O37" s="1">
        <v>-2355.17</v>
      </c>
      <c r="P37" s="1">
        <v>-1096.26</v>
      </c>
      <c r="Q37" s="1">
        <v>-1417.7</v>
      </c>
      <c r="R37" s="1">
        <v>-222.59</v>
      </c>
      <c r="S37" s="1">
        <v>-18438.25</v>
      </c>
    </row>
    <row r="38" spans="10:19">
      <c r="J38" s="1" t="s">
        <v>80</v>
      </c>
      <c r="K38" s="1">
        <v>-680</v>
      </c>
      <c r="L38" s="1">
        <v>-1240.02</v>
      </c>
      <c r="M38" s="1">
        <v>13640.1</v>
      </c>
      <c r="N38" s="1">
        <v>1619.73</v>
      </c>
      <c r="O38" s="1">
        <v>2829.5</v>
      </c>
      <c r="P38" s="1">
        <v>1696.96</v>
      </c>
      <c r="Q38" s="1">
        <v>2681.4</v>
      </c>
      <c r="R38" s="1">
        <v>3526.09</v>
      </c>
      <c r="S38" s="1">
        <v>25286.82</v>
      </c>
    </row>
    <row r="39" ht="15" spans="10:19">
      <c r="J39" s="3" t="s">
        <v>74</v>
      </c>
      <c r="K39" s="3">
        <v>8775.11</v>
      </c>
      <c r="L39" s="3">
        <v>7154.82</v>
      </c>
      <c r="M39" s="3">
        <v>3542.84</v>
      </c>
      <c r="N39" s="3">
        <v>10166.68</v>
      </c>
      <c r="O39" s="3">
        <v>6305.51</v>
      </c>
      <c r="P39" s="3">
        <v>3877.15</v>
      </c>
      <c r="Q39" s="3">
        <v>8886.89</v>
      </c>
      <c r="R39" s="3">
        <v>9383.94</v>
      </c>
      <c r="S39" s="3">
        <v>65425.33</v>
      </c>
    </row>
    <row r="40" ht="15" spans="10:19">
      <c r="J40" s="3" t="s">
        <v>68</v>
      </c>
      <c r="K40" s="3">
        <v>6004.69</v>
      </c>
      <c r="L40" s="3">
        <v>6315.12</v>
      </c>
      <c r="M40" s="3">
        <v>-16487.38</v>
      </c>
      <c r="N40" s="3">
        <v>3746.5</v>
      </c>
      <c r="O40" s="3">
        <v>5107.43</v>
      </c>
      <c r="P40" s="3">
        <v>5508.01</v>
      </c>
      <c r="Q40" s="3">
        <v>6603.42</v>
      </c>
      <c r="R40" s="3">
        <v>6283.5</v>
      </c>
      <c r="S40" s="3">
        <v>27525.47</v>
      </c>
    </row>
    <row r="41" spans="10:19">
      <c r="J41" s="3" t="s">
        <v>65</v>
      </c>
      <c r="K41" s="3">
        <v>-173.01</v>
      </c>
      <c r="L41" s="3">
        <v>719.5</v>
      </c>
      <c r="M41" s="3">
        <v>1161.46</v>
      </c>
      <c r="N41" s="3">
        <v>2034.71</v>
      </c>
      <c r="O41" s="3">
        <v>1109.43</v>
      </c>
      <c r="P41" s="3">
        <v>1019.15</v>
      </c>
      <c r="Q41" s="3">
        <v>-9338.48</v>
      </c>
      <c r="R41" s="3">
        <v>566.61</v>
      </c>
      <c r="S41" s="3">
        <v>-2737.14</v>
      </c>
    </row>
    <row r="42" spans="10:19">
      <c r="J42" s="1" t="s">
        <v>77</v>
      </c>
      <c r="K42" s="1">
        <v>1204.84</v>
      </c>
      <c r="L42" s="1">
        <v>464.28</v>
      </c>
      <c r="M42" s="1">
        <v>717.74</v>
      </c>
      <c r="N42" s="1">
        <v>643.71</v>
      </c>
      <c r="O42" s="1">
        <v>327.99</v>
      </c>
      <c r="P42" s="1">
        <v>1200.72</v>
      </c>
      <c r="Q42" s="1">
        <v>850.93</v>
      </c>
      <c r="R42" s="1">
        <v>70.23</v>
      </c>
      <c r="S42" s="1">
        <v>5819.13</v>
      </c>
    </row>
    <row r="43" spans="10:19">
      <c r="J43" s="1" t="s">
        <v>103</v>
      </c>
      <c r="K43" s="1">
        <v>153.23</v>
      </c>
      <c r="L43" s="1">
        <v>-2.59</v>
      </c>
      <c r="M43" s="1">
        <v>-2.58</v>
      </c>
      <c r="N43" s="1">
        <v>-2.58</v>
      </c>
      <c r="O43" s="1">
        <v>-2.59</v>
      </c>
      <c r="P43" s="1">
        <v>-2.53</v>
      </c>
      <c r="Q43" s="1">
        <v>-2.58</v>
      </c>
      <c r="R43" s="1">
        <v>-2.58</v>
      </c>
      <c r="S43" s="1">
        <v>132.58</v>
      </c>
    </row>
    <row r="44" spans="10:19">
      <c r="J44" s="3" t="s">
        <v>62</v>
      </c>
      <c r="K44" s="3">
        <v>244.47</v>
      </c>
      <c r="L44" s="3">
        <v>262.05</v>
      </c>
      <c r="M44" s="3">
        <v>79.6</v>
      </c>
      <c r="N44" s="3">
        <v>116.93</v>
      </c>
      <c r="O44" s="3">
        <v>211.45</v>
      </c>
      <c r="P44" s="3">
        <v>176.84</v>
      </c>
      <c r="Q44" s="3">
        <v>159.57</v>
      </c>
      <c r="R44" s="3">
        <v>91.25</v>
      </c>
      <c r="S44" s="3">
        <v>1519.58</v>
      </c>
    </row>
    <row r="45" spans="19:19">
      <c r="S45">
        <f>SUM(S37:S44)</f>
        <v>104533.52</v>
      </c>
    </row>
    <row r="53" spans="10:19">
      <c r="J53" s="1" t="s">
        <v>104</v>
      </c>
      <c r="K53" s="1">
        <v>11863.08</v>
      </c>
      <c r="L53" s="1">
        <v>10971.12</v>
      </c>
      <c r="M53" s="1">
        <v>290.62</v>
      </c>
      <c r="N53" s="1">
        <v>16108.47</v>
      </c>
      <c r="O53" s="1">
        <v>13533.55</v>
      </c>
      <c r="P53" s="1">
        <v>12380.04</v>
      </c>
      <c r="Q53" s="1">
        <v>8423.45</v>
      </c>
      <c r="R53" s="1">
        <v>19696.45</v>
      </c>
      <c r="S53" s="1">
        <v>104533.52</v>
      </c>
    </row>
    <row r="54" spans="10:19">
      <c r="J54" s="1" t="s">
        <v>105</v>
      </c>
      <c r="K54" s="1">
        <v>272.78</v>
      </c>
      <c r="L54" s="1">
        <v>69.78</v>
      </c>
      <c r="M54" s="1">
        <v>98.86</v>
      </c>
      <c r="N54" s="1">
        <v>361.37</v>
      </c>
      <c r="O54" s="1">
        <v>221.96</v>
      </c>
      <c r="P54" s="1">
        <v>494785.13</v>
      </c>
      <c r="Q54" s="1">
        <v>401.49</v>
      </c>
      <c r="R54" s="1">
        <v>232214.73</v>
      </c>
      <c r="S54" s="1">
        <v>728726.17</v>
      </c>
    </row>
    <row r="55" spans="10:19">
      <c r="J55" s="1" t="s">
        <v>106</v>
      </c>
      <c r="K55" s="1">
        <v>12135.84</v>
      </c>
      <c r="L55" s="1">
        <v>11040.89</v>
      </c>
      <c r="M55" s="1">
        <v>389.48</v>
      </c>
      <c r="N55" s="1">
        <v>16469.87</v>
      </c>
      <c r="O55" s="1">
        <v>13755.54</v>
      </c>
      <c r="P55" s="1">
        <v>507165.14</v>
      </c>
      <c r="Q55" s="1">
        <v>8824.93</v>
      </c>
      <c r="R55" s="1">
        <v>17639.84</v>
      </c>
      <c r="S55" s="3">
        <v>598988.34</v>
      </c>
    </row>
    <row r="60" spans="10:19">
      <c r="J60" s="1" t="s">
        <v>107</v>
      </c>
      <c r="K60" s="1">
        <v>39.78</v>
      </c>
      <c r="L60" s="1">
        <v>36.04</v>
      </c>
      <c r="M60" s="1">
        <v>44.66</v>
      </c>
      <c r="N60" s="1">
        <v>19.66</v>
      </c>
      <c r="O60" s="1">
        <v>22.26</v>
      </c>
      <c r="P60" s="1">
        <v>20515.21</v>
      </c>
      <c r="Q60" s="1">
        <v>159.6</v>
      </c>
      <c r="R60" s="1">
        <v>234954.49</v>
      </c>
      <c r="S60" s="1">
        <v>255958.15</v>
      </c>
    </row>
    <row r="61" spans="10:19">
      <c r="J61" s="1" t="s">
        <v>108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473941.02</v>
      </c>
      <c r="Q61" s="1">
        <v>-103</v>
      </c>
      <c r="R61" s="1">
        <v>-3229.91</v>
      </c>
      <c r="S61" s="1">
        <v>470452.06</v>
      </c>
    </row>
    <row r="62" spans="10:19">
      <c r="J62" s="1" t="s">
        <v>109</v>
      </c>
      <c r="K62" s="1">
        <v>-96.76</v>
      </c>
      <c r="L62" s="1">
        <v>-93.33</v>
      </c>
      <c r="M62" s="1">
        <v>-98.36</v>
      </c>
      <c r="N62" s="1">
        <v>-101.89</v>
      </c>
      <c r="O62" s="1">
        <v>-98.96</v>
      </c>
      <c r="P62" s="1">
        <v>-101.62</v>
      </c>
      <c r="Q62" s="1">
        <v>-104.52</v>
      </c>
      <c r="R62" s="1">
        <v>-38.75</v>
      </c>
      <c r="S62" s="1">
        <v>-764.96</v>
      </c>
    </row>
    <row r="63" spans="10:19">
      <c r="J63" s="1" t="s">
        <v>90</v>
      </c>
      <c r="K63" s="1">
        <v>329.75</v>
      </c>
      <c r="L63" s="1">
        <v>127.07</v>
      </c>
      <c r="M63" s="1">
        <v>132.87</v>
      </c>
      <c r="N63" s="1">
        <v>443.59</v>
      </c>
      <c r="O63" s="1">
        <v>298.66</v>
      </c>
      <c r="P63" s="1">
        <v>429.86</v>
      </c>
      <c r="Q63" s="1">
        <v>449.4</v>
      </c>
      <c r="R63" s="1">
        <v>528.89</v>
      </c>
      <c r="S63" s="1">
        <v>3060.53</v>
      </c>
    </row>
    <row r="64" spans="10:19">
      <c r="J64" s="1" t="s">
        <v>110</v>
      </c>
      <c r="K64" s="1">
        <v>0.01</v>
      </c>
      <c r="L64" s="1">
        <v>0</v>
      </c>
      <c r="M64" s="1">
        <v>19.69</v>
      </c>
      <c r="N64" s="1">
        <v>0.01</v>
      </c>
      <c r="O64" s="1">
        <v>0</v>
      </c>
      <c r="P64" s="1">
        <v>0.66</v>
      </c>
      <c r="Q64" s="1">
        <v>0.01</v>
      </c>
      <c r="R64" s="1">
        <v>0.01</v>
      </c>
      <c r="S64" s="1">
        <v>20.39</v>
      </c>
    </row>
    <row r="71" spans="10:11">
      <c r="J71" t="s">
        <v>106</v>
      </c>
      <c r="K71">
        <v>598988.34</v>
      </c>
    </row>
    <row r="77" spans="10:15">
      <c r="J77" t="s">
        <v>102</v>
      </c>
      <c r="K77">
        <v>-18438.25</v>
      </c>
      <c r="N77" t="s">
        <v>108</v>
      </c>
      <c r="O77">
        <v>470452.06</v>
      </c>
    </row>
    <row r="78" spans="10:15">
      <c r="J78" t="s">
        <v>62</v>
      </c>
      <c r="K78">
        <v>1519.58</v>
      </c>
      <c r="N78" t="s">
        <v>109</v>
      </c>
      <c r="O78">
        <v>-764.96</v>
      </c>
    </row>
    <row r="79" spans="10:15">
      <c r="J79" t="s">
        <v>68</v>
      </c>
      <c r="K79">
        <v>27525.47</v>
      </c>
      <c r="N79" t="s">
        <v>107</v>
      </c>
      <c r="O79">
        <v>255958.15</v>
      </c>
    </row>
    <row r="80" spans="10:15">
      <c r="J80" t="s">
        <v>65</v>
      </c>
      <c r="K80">
        <v>-2737.14</v>
      </c>
      <c r="N80" t="s">
        <v>110</v>
      </c>
      <c r="O80">
        <v>20.39</v>
      </c>
    </row>
    <row r="81" spans="10:15">
      <c r="J81" t="s">
        <v>103</v>
      </c>
      <c r="K81">
        <v>132.58</v>
      </c>
      <c r="N81" t="s">
        <v>90</v>
      </c>
      <c r="O81">
        <v>3060.53</v>
      </c>
    </row>
    <row r="82" spans="10:15">
      <c r="J82" s="4" t="s">
        <v>74</v>
      </c>
      <c r="K82" s="4">
        <v>65425.33</v>
      </c>
      <c r="N82" t="s">
        <v>111</v>
      </c>
      <c r="O82">
        <f>SUM(O77:O81)</f>
        <v>728726.17</v>
      </c>
    </row>
    <row r="83" spans="10:11">
      <c r="J83" t="s">
        <v>77</v>
      </c>
      <c r="K83">
        <v>5819.13</v>
      </c>
    </row>
    <row r="84" spans="10:11">
      <c r="J84" t="s">
        <v>80</v>
      </c>
      <c r="K84">
        <v>25286.82</v>
      </c>
    </row>
    <row r="85" spans="10:11">
      <c r="J85" t="s">
        <v>111</v>
      </c>
      <c r="K85">
        <f>SUM(K77:K84)</f>
        <v>104533.52</v>
      </c>
    </row>
    <row r="87" spans="10:11">
      <c r="J87">
        <v>157592</v>
      </c>
      <c r="K87">
        <f>J87-K85</f>
        <v>53058.48</v>
      </c>
    </row>
    <row r="102" ht="15"/>
    <row r="103" spans="10:18">
      <c r="J103" s="1"/>
      <c r="K103" s="1"/>
      <c r="L103" s="1"/>
      <c r="M103" s="1"/>
      <c r="N103" s="1"/>
      <c r="O103" s="1"/>
      <c r="P103" s="1"/>
      <c r="Q103" s="1"/>
      <c r="R103" s="1"/>
    </row>
    <row r="104" spans="10:18">
      <c r="J104" s="1"/>
      <c r="K104" s="1"/>
      <c r="L104" s="1"/>
      <c r="M104" s="1"/>
      <c r="N104" s="1"/>
      <c r="O104" s="1"/>
      <c r="P104" s="1"/>
      <c r="Q104" s="1"/>
      <c r="R104" s="1"/>
    </row>
    <row r="105" ht="15" spans="10:18">
      <c r="J105" s="3" t="s">
        <v>74</v>
      </c>
      <c r="K105" s="3">
        <v>65425.33</v>
      </c>
      <c r="L105" s="3"/>
      <c r="M105" s="3"/>
      <c r="N105" s="3"/>
      <c r="O105" s="3"/>
      <c r="P105" s="3"/>
      <c r="Q105" s="3"/>
      <c r="R105" s="3"/>
    </row>
    <row r="106" ht="15" spans="10:18">
      <c r="J106" s="3" t="s">
        <v>68</v>
      </c>
      <c r="K106" s="3">
        <v>27525.47</v>
      </c>
      <c r="L106" s="3"/>
      <c r="M106" s="3"/>
      <c r="N106" s="3"/>
      <c r="O106" s="3"/>
      <c r="P106" s="3"/>
      <c r="Q106" s="3"/>
      <c r="R106" s="3"/>
    </row>
    <row r="107" spans="10:18">
      <c r="J107" s="3" t="s">
        <v>65</v>
      </c>
      <c r="K107" s="3">
        <v>-2737.14</v>
      </c>
      <c r="L107" s="3"/>
      <c r="M107" s="3"/>
      <c r="N107" s="3"/>
      <c r="O107" s="3"/>
      <c r="P107" s="3"/>
      <c r="Q107" s="3"/>
      <c r="R107" s="3"/>
    </row>
    <row r="108" spans="10:18">
      <c r="J108" s="3" t="s">
        <v>62</v>
      </c>
      <c r="K108" s="3">
        <v>1519.58</v>
      </c>
      <c r="L108" s="3"/>
      <c r="M108" s="3"/>
      <c r="N108" s="3"/>
      <c r="O108" s="3"/>
      <c r="P108" s="3"/>
      <c r="Q108" s="3"/>
      <c r="R108" s="3"/>
    </row>
    <row r="109" spans="10:18">
      <c r="J109" s="1"/>
      <c r="K109" s="1"/>
      <c r="L109" s="1"/>
      <c r="M109" s="1"/>
      <c r="N109" s="1"/>
      <c r="O109" s="1"/>
      <c r="P109" s="1"/>
      <c r="Q109" s="1"/>
      <c r="R109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测试环境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2024-10-15T08:03:30Z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0CC82B4D82064C93BE294F36AA8F8A37_13</vt:lpwstr>
  </property>
  <property fmtid="{D5CDD505-2E9C-101B-9397-08002B2CF9AE}" pid="3" name="KSOProductBuildVer">
    <vt:lpwstr>2052-11.8.2.12085</vt:lpwstr>
  </property>
</Properties>
</file>