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3040" windowHeight="6216" activeTab="1"/>
  </bookViews>
  <sheets>
    <sheet name="fii cash &amp; f&amp;o" sheetId="1" r:id="rId1"/>
    <sheet name="fii cash &amp; f&amp;o POST COVID" sheetId="2" r:id="rId2"/>
    <sheet name="Mutual Fund SIP" sheetId="3" r:id="rId3"/>
    <sheet name="SIP A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2" l="1"/>
  <c r="N39" i="2"/>
  <c r="K39" i="2"/>
  <c r="D39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79" i="1"/>
  <c r="N79" i="1"/>
  <c r="K79" i="1"/>
  <c r="D79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3" i="1"/>
  <c r="P39" i="2" l="1"/>
</calcChain>
</file>

<file path=xl/sharedStrings.xml><?xml version="1.0" encoding="utf-8"?>
<sst xmlns="http://schemas.openxmlformats.org/spreadsheetml/2006/main" count="122" uniqueCount="87">
  <si>
    <t>FII Rs Crores</t>
  </si>
  <si>
    <t>DII Rs Crores</t>
  </si>
  <si>
    <t>Date </t>
  </si>
  <si>
    <t>Gross Purchase</t>
  </si>
  <si>
    <t>Gross Sales</t>
  </si>
  <si>
    <t>Net Purchase / Sales</t>
  </si>
  <si>
    <t>FII Index Fut</t>
  </si>
  <si>
    <t>FII Index Opt</t>
  </si>
  <si>
    <t>*****</t>
  </si>
  <si>
    <t>BIDEN WON + CORONO VACCINE</t>
  </si>
  <si>
    <t>NET NET</t>
  </si>
  <si>
    <t>GT</t>
  </si>
  <si>
    <t>BIDEN WON + CORONO VACCINE +FED MONEY INFUSION</t>
  </si>
  <si>
    <t xml:space="preserve">CORONO PANDEMIC LOCKDOWN </t>
  </si>
  <si>
    <t>Month</t>
  </si>
  <si>
    <t>SIP Contribution ₹ crore</t>
  </si>
  <si>
    <t>FY 2022-23</t>
  </si>
  <si>
    <t>FY 2021-22</t>
  </si>
  <si>
    <t>FY 2020-21</t>
  </si>
  <si>
    <t>FY 2019-20</t>
  </si>
  <si>
    <t>FY 2018-19</t>
  </si>
  <si>
    <t>FY 2017-18</t>
  </si>
  <si>
    <t>FY 2016-17</t>
  </si>
  <si>
    <t>Total during FY</t>
  </si>
  <si>
    <t>1,00,581</t>
  </si>
  <si>
    <t>1,24,566</t>
  </si>
  <si>
    <t>1,00,084</t>
  </si>
  <si>
    <t>March</t>
  </si>
  <si>
    <t>12,328 </t>
  </si>
  <si>
    <t>February</t>
  </si>
  <si>
    <t>January</t>
  </si>
  <si>
    <t>11,517 </t>
  </si>
  <si>
    <t>December</t>
  </si>
  <si>
    <t> 11,305</t>
  </si>
  <si>
    <t>November</t>
  </si>
  <si>
    <t> 13,306</t>
  </si>
  <si>
    <t>11,005 </t>
  </si>
  <si>
    <t>October</t>
  </si>
  <si>
    <t>13,041 </t>
  </si>
  <si>
    <t>10,519 </t>
  </si>
  <si>
    <t>September</t>
  </si>
  <si>
    <t> 12,976</t>
  </si>
  <si>
    <t> 10,351</t>
  </si>
  <si>
    <t>August</t>
  </si>
  <si>
    <t> 9,923</t>
  </si>
  <si>
    <t>July</t>
  </si>
  <si>
    <t>12,140 </t>
  </si>
  <si>
    <t> 9,609</t>
  </si>
  <si>
    <t>Jun</t>
  </si>
  <si>
    <t>12,276 </t>
  </si>
  <si>
    <t> 9,156</t>
  </si>
  <si>
    <t>May</t>
  </si>
  <si>
    <t> 12,286</t>
  </si>
  <si>
    <t> 8,819</t>
  </si>
  <si>
    <t>April</t>
  </si>
  <si>
    <t>Details of new SIPs registered and discontinued during FY 22-23 are as under :                                                                                                                                                                                                                                                                                                                  (SIP Count in Lakh)</t>
  </si>
  <si>
    <t>Total No. of outstanding SIP Accounts</t>
  </si>
  <si>
    <t>No. of New SIPs registered</t>
  </si>
  <si>
    <t>No. of SIPs discontinued/ tenure completed</t>
  </si>
  <si>
    <t>SIP AUM </t>
  </si>
  <si>
    <t>₹ crore</t>
  </si>
  <si>
    <t>SIP Contribution</t>
  </si>
  <si>
    <t> ₹ crore</t>
  </si>
  <si>
    <t>Apr 22 – Nov 22</t>
  </si>
  <si>
    <t> 604.57</t>
  </si>
  <si>
    <t>6,83,852</t>
  </si>
  <si>
    <t>6,64,781</t>
  </si>
  <si>
    <t>6,35,286</t>
  </si>
  <si>
    <t>6,39,787</t>
  </si>
  <si>
    <t>Jul 22</t>
  </si>
  <si>
    <t> 17.42</t>
  </si>
  <si>
    <t>6,09,296</t>
  </si>
  <si>
    <t>Jun 22</t>
  </si>
  <si>
    <t> 17.93</t>
  </si>
  <si>
    <t>5,51,189</t>
  </si>
  <si>
    <t> 548.41</t>
  </si>
  <si>
    <t> 19.75</t>
  </si>
  <si>
    <t>5,65,706</t>
  </si>
  <si>
    <t>  539.02 </t>
  </si>
  <si>
    <t>  21.82 </t>
  </si>
  <si>
    <t> 10.53 </t>
  </si>
  <si>
    <t>5,78,086</t>
  </si>
  <si>
    <t>11,863 </t>
  </si>
  <si>
    <t>Apr 21– Mar 22</t>
  </si>
  <si>
    <t>5,76,358</t>
  </si>
  <si>
    <r>
      <t> </t>
    </r>
    <r>
      <rPr>
        <sz val="14"/>
        <color theme="1"/>
        <rFont val="Calibri"/>
        <family val="2"/>
        <scheme val="minor"/>
      </rPr>
      <t>583.77</t>
    </r>
  </si>
  <si>
    <r>
      <t> </t>
    </r>
    <r>
      <rPr>
        <sz val="14"/>
        <color theme="1"/>
        <rFont val="Calibri"/>
        <family val="2"/>
        <scheme val="minor"/>
      </rPr>
      <t>571.61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</si>
</sst>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;[Red]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4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2" fillId="0" borderId="0" xfId="1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" fontId="0" fillId="0" borderId="0" xfId="0" applyNumberFormat="1"/>
    <xf numFmtId="0" fontId="0" fillId="2" borderId="0" xfId="0" applyFill="1"/>
    <xf numFmtId="0" fontId="1" fillId="2" borderId="0" xfId="0" applyFont="1" applyFill="1"/>
    <xf numFmtId="17" fontId="3" fillId="0" borderId="0" xfId="1" applyNumberFormat="1" applyFont="1" applyAlignment="1">
      <alignment vertical="center" wrapText="1"/>
    </xf>
    <xf numFmtId="4" fontId="4" fillId="0" borderId="0" xfId="0" applyNumberFormat="1" applyFont="1"/>
    <xf numFmtId="4" fontId="4" fillId="0" borderId="0" xfId="0" applyNumberFormat="1" applyFont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3" fontId="7" fillId="3" borderId="0" xfId="0" applyNumberFormat="1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168" fontId="5" fillId="2" borderId="0" xfId="0" applyNumberFormat="1" applyFont="1" applyFill="1" applyAlignment="1">
      <alignment horizontal="center" vertical="center" wrapText="1"/>
    </xf>
    <xf numFmtId="168" fontId="8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16" fontId="7" fillId="3" borderId="0" xfId="0" applyNumberFormat="1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how_month_detail('2020','11','cash','');" TargetMode="External"/><Relationship Id="rId117" Type="http://schemas.openxmlformats.org/officeDocument/2006/relationships/hyperlink" Target="javascript:show_month_detail('2019','06','fno','index');" TargetMode="External"/><Relationship Id="rId21" Type="http://schemas.openxmlformats.org/officeDocument/2006/relationships/hyperlink" Target="javascript:show_month_detail('2021','04','cash','');" TargetMode="External"/><Relationship Id="rId42" Type="http://schemas.openxmlformats.org/officeDocument/2006/relationships/hyperlink" Target="javascript:show_month_detail('2019','07','cash','');" TargetMode="External"/><Relationship Id="rId47" Type="http://schemas.openxmlformats.org/officeDocument/2006/relationships/hyperlink" Target="javascript:show_month_detail('2019','02','cash','');" TargetMode="External"/><Relationship Id="rId63" Type="http://schemas.openxmlformats.org/officeDocument/2006/relationships/hyperlink" Target="javascript:show_month_detail('2017','10','cash','');" TargetMode="External"/><Relationship Id="rId68" Type="http://schemas.openxmlformats.org/officeDocument/2006/relationships/hyperlink" Target="javascript:show_month_detail('2017','05','cash','');" TargetMode="External"/><Relationship Id="rId84" Type="http://schemas.openxmlformats.org/officeDocument/2006/relationships/hyperlink" Target="javascript:show_month_detail('2022','03','fno','index');" TargetMode="External"/><Relationship Id="rId89" Type="http://schemas.openxmlformats.org/officeDocument/2006/relationships/hyperlink" Target="javascript:show_month_detail('2021','10','fno','index');" TargetMode="External"/><Relationship Id="rId112" Type="http://schemas.openxmlformats.org/officeDocument/2006/relationships/hyperlink" Target="javascript:show_month_detail('2019','11','fno','index');" TargetMode="External"/><Relationship Id="rId133" Type="http://schemas.openxmlformats.org/officeDocument/2006/relationships/hyperlink" Target="javascript:show_month_detail('2018','02','fno','index');" TargetMode="External"/><Relationship Id="rId138" Type="http://schemas.openxmlformats.org/officeDocument/2006/relationships/hyperlink" Target="javascript:show_month_detail('2017','09','fno','index');" TargetMode="External"/><Relationship Id="rId16" Type="http://schemas.openxmlformats.org/officeDocument/2006/relationships/hyperlink" Target="javascript:show_month_detail('2021','09','cash','');" TargetMode="External"/><Relationship Id="rId107" Type="http://schemas.openxmlformats.org/officeDocument/2006/relationships/hyperlink" Target="javascript:show_month_detail('2020','04','fno','index');" TargetMode="External"/><Relationship Id="rId11" Type="http://schemas.openxmlformats.org/officeDocument/2006/relationships/hyperlink" Target="javascript:show_month_detail('2022','02','cash','');" TargetMode="External"/><Relationship Id="rId32" Type="http://schemas.openxmlformats.org/officeDocument/2006/relationships/hyperlink" Target="javascript:show_month_detail('2020','05','cash','');" TargetMode="External"/><Relationship Id="rId37" Type="http://schemas.openxmlformats.org/officeDocument/2006/relationships/hyperlink" Target="javascript:show_month_detail('2019','12','cash','');" TargetMode="External"/><Relationship Id="rId53" Type="http://schemas.openxmlformats.org/officeDocument/2006/relationships/hyperlink" Target="javascript:show_month_detail('2018','08','cash','');" TargetMode="External"/><Relationship Id="rId58" Type="http://schemas.openxmlformats.org/officeDocument/2006/relationships/hyperlink" Target="javascript:show_month_detail('2018','03','cash','');" TargetMode="External"/><Relationship Id="rId74" Type="http://schemas.openxmlformats.org/officeDocument/2006/relationships/hyperlink" Target="javascript:show_month_detail('2016','11','cash','');" TargetMode="External"/><Relationship Id="rId79" Type="http://schemas.openxmlformats.org/officeDocument/2006/relationships/hyperlink" Target="javascript:show_month_detail('2022','08','fno','index');" TargetMode="External"/><Relationship Id="rId102" Type="http://schemas.openxmlformats.org/officeDocument/2006/relationships/hyperlink" Target="javascript:show_month_detail('2020','09','fno','index');" TargetMode="External"/><Relationship Id="rId123" Type="http://schemas.openxmlformats.org/officeDocument/2006/relationships/hyperlink" Target="javascript:show_month_detail('2018','12','fno','index');" TargetMode="External"/><Relationship Id="rId128" Type="http://schemas.openxmlformats.org/officeDocument/2006/relationships/hyperlink" Target="javascript:show_month_detail('2018','07','fno','index');" TargetMode="External"/><Relationship Id="rId144" Type="http://schemas.openxmlformats.org/officeDocument/2006/relationships/hyperlink" Target="javascript:show_month_detail('2017','03','fno','index');" TargetMode="External"/><Relationship Id="rId5" Type="http://schemas.openxmlformats.org/officeDocument/2006/relationships/hyperlink" Target="javascript:show_month_detail('2022','08','cash','');" TargetMode="External"/><Relationship Id="rId90" Type="http://schemas.openxmlformats.org/officeDocument/2006/relationships/hyperlink" Target="javascript:show_month_detail('2021','09','fno','index');" TargetMode="External"/><Relationship Id="rId95" Type="http://schemas.openxmlformats.org/officeDocument/2006/relationships/hyperlink" Target="javascript:show_month_detail('2021','04','fno','index');" TargetMode="External"/><Relationship Id="rId22" Type="http://schemas.openxmlformats.org/officeDocument/2006/relationships/hyperlink" Target="javascript:show_month_detail('2021','03','cash','');" TargetMode="External"/><Relationship Id="rId27" Type="http://schemas.openxmlformats.org/officeDocument/2006/relationships/hyperlink" Target="javascript:show_month_detail('2020','10','cash','');" TargetMode="External"/><Relationship Id="rId43" Type="http://schemas.openxmlformats.org/officeDocument/2006/relationships/hyperlink" Target="javascript:show_month_detail('2019','06','cash','');" TargetMode="External"/><Relationship Id="rId48" Type="http://schemas.openxmlformats.org/officeDocument/2006/relationships/hyperlink" Target="javascript:show_month_detail('2019','01','cash','');" TargetMode="External"/><Relationship Id="rId64" Type="http://schemas.openxmlformats.org/officeDocument/2006/relationships/hyperlink" Target="javascript:show_month_detail('2017','09','cash','');" TargetMode="External"/><Relationship Id="rId69" Type="http://schemas.openxmlformats.org/officeDocument/2006/relationships/hyperlink" Target="javascript:show_month_detail('2017','04','cash','');" TargetMode="External"/><Relationship Id="rId113" Type="http://schemas.openxmlformats.org/officeDocument/2006/relationships/hyperlink" Target="javascript:show_month_detail('2019','10','fno','index');" TargetMode="External"/><Relationship Id="rId118" Type="http://schemas.openxmlformats.org/officeDocument/2006/relationships/hyperlink" Target="javascript:show_month_detail('2019','05','fno','index');" TargetMode="External"/><Relationship Id="rId134" Type="http://schemas.openxmlformats.org/officeDocument/2006/relationships/hyperlink" Target="javascript:show_month_detail('2018','01','fno','index');" TargetMode="External"/><Relationship Id="rId139" Type="http://schemas.openxmlformats.org/officeDocument/2006/relationships/hyperlink" Target="javascript:show_month_detail('2017','08','fno','index');" TargetMode="External"/><Relationship Id="rId80" Type="http://schemas.openxmlformats.org/officeDocument/2006/relationships/hyperlink" Target="javascript:show_month_detail('2022','07','fno','index');" TargetMode="External"/><Relationship Id="rId85" Type="http://schemas.openxmlformats.org/officeDocument/2006/relationships/hyperlink" Target="javascript:show_month_detail('2022','02','fno','index');" TargetMode="External"/><Relationship Id="rId3" Type="http://schemas.openxmlformats.org/officeDocument/2006/relationships/hyperlink" Target="javascript:show_month_detail('2022','10','cash','');" TargetMode="External"/><Relationship Id="rId12" Type="http://schemas.openxmlformats.org/officeDocument/2006/relationships/hyperlink" Target="javascript:show_month_detail('2022','01','cash','');" TargetMode="External"/><Relationship Id="rId17" Type="http://schemas.openxmlformats.org/officeDocument/2006/relationships/hyperlink" Target="javascript:show_month_detail('2021','08','cash','');" TargetMode="External"/><Relationship Id="rId25" Type="http://schemas.openxmlformats.org/officeDocument/2006/relationships/hyperlink" Target="javascript:show_month_detail('2020','12','cash','');" TargetMode="External"/><Relationship Id="rId33" Type="http://schemas.openxmlformats.org/officeDocument/2006/relationships/hyperlink" Target="javascript:show_month_detail('2020','04','cash','');" TargetMode="External"/><Relationship Id="rId38" Type="http://schemas.openxmlformats.org/officeDocument/2006/relationships/hyperlink" Target="javascript:show_month_detail('2019','11','cash','');" TargetMode="External"/><Relationship Id="rId46" Type="http://schemas.openxmlformats.org/officeDocument/2006/relationships/hyperlink" Target="javascript:show_month_detail('2019','03','cash','');" TargetMode="External"/><Relationship Id="rId59" Type="http://schemas.openxmlformats.org/officeDocument/2006/relationships/hyperlink" Target="javascript:show_month_detail('2018','02','cash','');" TargetMode="External"/><Relationship Id="rId67" Type="http://schemas.openxmlformats.org/officeDocument/2006/relationships/hyperlink" Target="javascript:show_month_detail('2017','06','cash','');" TargetMode="External"/><Relationship Id="rId103" Type="http://schemas.openxmlformats.org/officeDocument/2006/relationships/hyperlink" Target="javascript:show_month_detail('2020','08','fno','index');" TargetMode="External"/><Relationship Id="rId108" Type="http://schemas.openxmlformats.org/officeDocument/2006/relationships/hyperlink" Target="javascript:show_month_detail('2020','03','fno','index');" TargetMode="External"/><Relationship Id="rId116" Type="http://schemas.openxmlformats.org/officeDocument/2006/relationships/hyperlink" Target="javascript:show_month_detail('2019','07','fno','index');" TargetMode="External"/><Relationship Id="rId124" Type="http://schemas.openxmlformats.org/officeDocument/2006/relationships/hyperlink" Target="javascript:show_month_detail('2018','11','fno','index');" TargetMode="External"/><Relationship Id="rId129" Type="http://schemas.openxmlformats.org/officeDocument/2006/relationships/hyperlink" Target="javascript:show_month_detail('2018','06','fno','index');" TargetMode="External"/><Relationship Id="rId137" Type="http://schemas.openxmlformats.org/officeDocument/2006/relationships/hyperlink" Target="javascript:show_month_detail('2017','10','fno','index');" TargetMode="External"/><Relationship Id="rId20" Type="http://schemas.openxmlformats.org/officeDocument/2006/relationships/hyperlink" Target="javascript:show_month_detail('2021','05','cash','');" TargetMode="External"/><Relationship Id="rId41" Type="http://schemas.openxmlformats.org/officeDocument/2006/relationships/hyperlink" Target="javascript:show_month_detail('2019','08','cash','');" TargetMode="External"/><Relationship Id="rId54" Type="http://schemas.openxmlformats.org/officeDocument/2006/relationships/hyperlink" Target="javascript:show_month_detail('2018','07','cash','');" TargetMode="External"/><Relationship Id="rId62" Type="http://schemas.openxmlformats.org/officeDocument/2006/relationships/hyperlink" Target="javascript:show_month_detail('2017','11','cash','');" TargetMode="External"/><Relationship Id="rId70" Type="http://schemas.openxmlformats.org/officeDocument/2006/relationships/hyperlink" Target="javascript:show_month_detail('2017','03','cash','');" TargetMode="External"/><Relationship Id="rId75" Type="http://schemas.openxmlformats.org/officeDocument/2006/relationships/hyperlink" Target="javascript:show_month_detail('2022','12','fno','index');" TargetMode="External"/><Relationship Id="rId83" Type="http://schemas.openxmlformats.org/officeDocument/2006/relationships/hyperlink" Target="javascript:show_month_detail('2022','04','fno','index');" TargetMode="External"/><Relationship Id="rId88" Type="http://schemas.openxmlformats.org/officeDocument/2006/relationships/hyperlink" Target="javascript:show_month_detail('2021','11','fno','index');" TargetMode="External"/><Relationship Id="rId91" Type="http://schemas.openxmlformats.org/officeDocument/2006/relationships/hyperlink" Target="javascript:show_month_detail('2021','08','fno','index');" TargetMode="External"/><Relationship Id="rId96" Type="http://schemas.openxmlformats.org/officeDocument/2006/relationships/hyperlink" Target="javascript:show_month_detail('2021','03','fno','index');" TargetMode="External"/><Relationship Id="rId111" Type="http://schemas.openxmlformats.org/officeDocument/2006/relationships/hyperlink" Target="javascript:show_month_detail('2019','12','fno','index');" TargetMode="External"/><Relationship Id="rId132" Type="http://schemas.openxmlformats.org/officeDocument/2006/relationships/hyperlink" Target="javascript:show_month_detail('2018','03','fno','index');" TargetMode="External"/><Relationship Id="rId140" Type="http://schemas.openxmlformats.org/officeDocument/2006/relationships/hyperlink" Target="javascript:show_month_detail('2017','07','fno','index');" TargetMode="External"/><Relationship Id="rId145" Type="http://schemas.openxmlformats.org/officeDocument/2006/relationships/hyperlink" Target="javascript:show_month_detail('2017','02','fno','index');" TargetMode="External"/><Relationship Id="rId1" Type="http://schemas.openxmlformats.org/officeDocument/2006/relationships/hyperlink" Target="javascript:show_month_detail('2022','12','cash','');" TargetMode="External"/><Relationship Id="rId6" Type="http://schemas.openxmlformats.org/officeDocument/2006/relationships/hyperlink" Target="javascript:show_month_detail('2022','07','cash','');" TargetMode="External"/><Relationship Id="rId15" Type="http://schemas.openxmlformats.org/officeDocument/2006/relationships/hyperlink" Target="javascript:show_month_detail('2021','10','cash','');" TargetMode="External"/><Relationship Id="rId23" Type="http://schemas.openxmlformats.org/officeDocument/2006/relationships/hyperlink" Target="javascript:show_month_detail('2021','02','cash','');" TargetMode="External"/><Relationship Id="rId28" Type="http://schemas.openxmlformats.org/officeDocument/2006/relationships/hyperlink" Target="javascript:show_month_detail('2020','09','cash','');" TargetMode="External"/><Relationship Id="rId36" Type="http://schemas.openxmlformats.org/officeDocument/2006/relationships/hyperlink" Target="javascript:show_month_detail('2020','01','cash','');" TargetMode="External"/><Relationship Id="rId49" Type="http://schemas.openxmlformats.org/officeDocument/2006/relationships/hyperlink" Target="javascript:show_month_detail('2018','12','cash','');" TargetMode="External"/><Relationship Id="rId57" Type="http://schemas.openxmlformats.org/officeDocument/2006/relationships/hyperlink" Target="javascript:show_month_detail('2018','04','cash','');" TargetMode="External"/><Relationship Id="rId106" Type="http://schemas.openxmlformats.org/officeDocument/2006/relationships/hyperlink" Target="javascript:show_month_detail('2020','05','fno','index');" TargetMode="External"/><Relationship Id="rId114" Type="http://schemas.openxmlformats.org/officeDocument/2006/relationships/hyperlink" Target="javascript:show_month_detail('2019','09','fno','index');" TargetMode="External"/><Relationship Id="rId119" Type="http://schemas.openxmlformats.org/officeDocument/2006/relationships/hyperlink" Target="javascript:show_month_detail('2019','04','fno','index');" TargetMode="External"/><Relationship Id="rId127" Type="http://schemas.openxmlformats.org/officeDocument/2006/relationships/hyperlink" Target="javascript:show_month_detail('2018','08','fno','index');" TargetMode="External"/><Relationship Id="rId10" Type="http://schemas.openxmlformats.org/officeDocument/2006/relationships/hyperlink" Target="javascript:show_month_detail('2022','03','cash','');" TargetMode="External"/><Relationship Id="rId31" Type="http://schemas.openxmlformats.org/officeDocument/2006/relationships/hyperlink" Target="javascript:show_month_detail('2020','06','cash','');" TargetMode="External"/><Relationship Id="rId44" Type="http://schemas.openxmlformats.org/officeDocument/2006/relationships/hyperlink" Target="javascript:show_month_detail('2019','05','cash','');" TargetMode="External"/><Relationship Id="rId52" Type="http://schemas.openxmlformats.org/officeDocument/2006/relationships/hyperlink" Target="javascript:show_month_detail('2018','09','cash','');" TargetMode="External"/><Relationship Id="rId60" Type="http://schemas.openxmlformats.org/officeDocument/2006/relationships/hyperlink" Target="javascript:show_month_detail('2018','01','cash','');" TargetMode="External"/><Relationship Id="rId65" Type="http://schemas.openxmlformats.org/officeDocument/2006/relationships/hyperlink" Target="javascript:show_month_detail('2017','08','cash','');" TargetMode="External"/><Relationship Id="rId73" Type="http://schemas.openxmlformats.org/officeDocument/2006/relationships/hyperlink" Target="javascript:show_month_detail('2016','12','cash','');" TargetMode="External"/><Relationship Id="rId78" Type="http://schemas.openxmlformats.org/officeDocument/2006/relationships/hyperlink" Target="javascript:show_month_detail('2022','09','fno','index');" TargetMode="External"/><Relationship Id="rId81" Type="http://schemas.openxmlformats.org/officeDocument/2006/relationships/hyperlink" Target="javascript:show_month_detail('2022','06','fno','index');" TargetMode="External"/><Relationship Id="rId86" Type="http://schemas.openxmlformats.org/officeDocument/2006/relationships/hyperlink" Target="javascript:show_month_detail('2022','01','fno','index');" TargetMode="External"/><Relationship Id="rId94" Type="http://schemas.openxmlformats.org/officeDocument/2006/relationships/hyperlink" Target="javascript:show_month_detail('2021','05','fno','index');" TargetMode="External"/><Relationship Id="rId99" Type="http://schemas.openxmlformats.org/officeDocument/2006/relationships/hyperlink" Target="javascript:show_month_detail('2020','12','fno','index');" TargetMode="External"/><Relationship Id="rId101" Type="http://schemas.openxmlformats.org/officeDocument/2006/relationships/hyperlink" Target="javascript:show_month_detail('2020','10','fno','index');" TargetMode="External"/><Relationship Id="rId122" Type="http://schemas.openxmlformats.org/officeDocument/2006/relationships/hyperlink" Target="javascript:show_month_detail('2019','01','fno','index');" TargetMode="External"/><Relationship Id="rId130" Type="http://schemas.openxmlformats.org/officeDocument/2006/relationships/hyperlink" Target="javascript:show_month_detail('2018','05','fno','index');" TargetMode="External"/><Relationship Id="rId135" Type="http://schemas.openxmlformats.org/officeDocument/2006/relationships/hyperlink" Target="javascript:show_month_detail('2017','12','fno','index');" TargetMode="External"/><Relationship Id="rId143" Type="http://schemas.openxmlformats.org/officeDocument/2006/relationships/hyperlink" Target="javascript:show_month_detail('2017','04','fno','index');" TargetMode="External"/><Relationship Id="rId148" Type="http://schemas.openxmlformats.org/officeDocument/2006/relationships/hyperlink" Target="javascript:show_month_detail('2016','11','fno','index');" TargetMode="External"/><Relationship Id="rId4" Type="http://schemas.openxmlformats.org/officeDocument/2006/relationships/hyperlink" Target="javascript:show_month_detail('2022','09','cash','');" TargetMode="External"/><Relationship Id="rId9" Type="http://schemas.openxmlformats.org/officeDocument/2006/relationships/hyperlink" Target="javascript:show_month_detail('2022','04','cash','');" TargetMode="External"/><Relationship Id="rId13" Type="http://schemas.openxmlformats.org/officeDocument/2006/relationships/hyperlink" Target="javascript:show_month_detail('2021','12','cash','');" TargetMode="External"/><Relationship Id="rId18" Type="http://schemas.openxmlformats.org/officeDocument/2006/relationships/hyperlink" Target="javascript:show_month_detail('2021','07','cash','');" TargetMode="External"/><Relationship Id="rId39" Type="http://schemas.openxmlformats.org/officeDocument/2006/relationships/hyperlink" Target="javascript:show_month_detail('2019','10','cash','');" TargetMode="External"/><Relationship Id="rId109" Type="http://schemas.openxmlformats.org/officeDocument/2006/relationships/hyperlink" Target="javascript:show_month_detail('2020','02','fno','index');" TargetMode="External"/><Relationship Id="rId34" Type="http://schemas.openxmlformats.org/officeDocument/2006/relationships/hyperlink" Target="javascript:show_month_detail('2020','03','cash','');" TargetMode="External"/><Relationship Id="rId50" Type="http://schemas.openxmlformats.org/officeDocument/2006/relationships/hyperlink" Target="javascript:show_month_detail('2018','11','cash','');" TargetMode="External"/><Relationship Id="rId55" Type="http://schemas.openxmlformats.org/officeDocument/2006/relationships/hyperlink" Target="javascript:show_month_detail('2018','06','cash','');" TargetMode="External"/><Relationship Id="rId76" Type="http://schemas.openxmlformats.org/officeDocument/2006/relationships/hyperlink" Target="javascript:show_month_detail('2022','11','fno','index');" TargetMode="External"/><Relationship Id="rId97" Type="http://schemas.openxmlformats.org/officeDocument/2006/relationships/hyperlink" Target="javascript:show_month_detail('2021','02','fno','index');" TargetMode="External"/><Relationship Id="rId104" Type="http://schemas.openxmlformats.org/officeDocument/2006/relationships/hyperlink" Target="javascript:show_month_detail('2020','07','fno','index');" TargetMode="External"/><Relationship Id="rId120" Type="http://schemas.openxmlformats.org/officeDocument/2006/relationships/hyperlink" Target="javascript:show_month_detail('2019','03','fno','index');" TargetMode="External"/><Relationship Id="rId125" Type="http://schemas.openxmlformats.org/officeDocument/2006/relationships/hyperlink" Target="javascript:show_month_detail('2018','10','fno','index');" TargetMode="External"/><Relationship Id="rId141" Type="http://schemas.openxmlformats.org/officeDocument/2006/relationships/hyperlink" Target="javascript:show_month_detail('2017','06','fno','index');" TargetMode="External"/><Relationship Id="rId146" Type="http://schemas.openxmlformats.org/officeDocument/2006/relationships/hyperlink" Target="javascript:show_month_detail('2017','01','fno','index');" TargetMode="External"/><Relationship Id="rId7" Type="http://schemas.openxmlformats.org/officeDocument/2006/relationships/hyperlink" Target="javascript:show_month_detail('2022','06','cash','');" TargetMode="External"/><Relationship Id="rId71" Type="http://schemas.openxmlformats.org/officeDocument/2006/relationships/hyperlink" Target="javascript:show_month_detail('2017','02','cash','');" TargetMode="External"/><Relationship Id="rId92" Type="http://schemas.openxmlformats.org/officeDocument/2006/relationships/hyperlink" Target="javascript:show_month_detail('2021','07','fno','index');" TargetMode="External"/><Relationship Id="rId2" Type="http://schemas.openxmlformats.org/officeDocument/2006/relationships/hyperlink" Target="javascript:show_month_detail('2022','11','cash','');" TargetMode="External"/><Relationship Id="rId29" Type="http://schemas.openxmlformats.org/officeDocument/2006/relationships/hyperlink" Target="javascript:show_month_detail('2020','08','cash','');" TargetMode="External"/><Relationship Id="rId24" Type="http://schemas.openxmlformats.org/officeDocument/2006/relationships/hyperlink" Target="javascript:show_month_detail('2021','01','cash','');" TargetMode="External"/><Relationship Id="rId40" Type="http://schemas.openxmlformats.org/officeDocument/2006/relationships/hyperlink" Target="javascript:show_month_detail('2019','09','cash','');" TargetMode="External"/><Relationship Id="rId45" Type="http://schemas.openxmlformats.org/officeDocument/2006/relationships/hyperlink" Target="javascript:show_month_detail('2019','04','cash','');" TargetMode="External"/><Relationship Id="rId66" Type="http://schemas.openxmlformats.org/officeDocument/2006/relationships/hyperlink" Target="javascript:show_month_detail('2017','07','cash','');" TargetMode="External"/><Relationship Id="rId87" Type="http://schemas.openxmlformats.org/officeDocument/2006/relationships/hyperlink" Target="javascript:show_month_detail('2021','12','fno','index');" TargetMode="External"/><Relationship Id="rId110" Type="http://schemas.openxmlformats.org/officeDocument/2006/relationships/hyperlink" Target="javascript:show_month_detail('2020','01','fno','index');" TargetMode="External"/><Relationship Id="rId115" Type="http://schemas.openxmlformats.org/officeDocument/2006/relationships/hyperlink" Target="javascript:show_month_detail('2019','08','fno','index');" TargetMode="External"/><Relationship Id="rId131" Type="http://schemas.openxmlformats.org/officeDocument/2006/relationships/hyperlink" Target="javascript:show_month_detail('2018','04','fno','index');" TargetMode="External"/><Relationship Id="rId136" Type="http://schemas.openxmlformats.org/officeDocument/2006/relationships/hyperlink" Target="javascript:show_month_detail('2017','11','fno','index');" TargetMode="External"/><Relationship Id="rId61" Type="http://schemas.openxmlformats.org/officeDocument/2006/relationships/hyperlink" Target="javascript:show_month_detail('2017','12','cash','');" TargetMode="External"/><Relationship Id="rId82" Type="http://schemas.openxmlformats.org/officeDocument/2006/relationships/hyperlink" Target="javascript:show_month_detail('2022','05','fno','index');" TargetMode="External"/><Relationship Id="rId19" Type="http://schemas.openxmlformats.org/officeDocument/2006/relationships/hyperlink" Target="javascript:show_month_detail('2021','06','cash','');" TargetMode="External"/><Relationship Id="rId14" Type="http://schemas.openxmlformats.org/officeDocument/2006/relationships/hyperlink" Target="javascript:show_month_detail('2021','11','cash','');" TargetMode="External"/><Relationship Id="rId30" Type="http://schemas.openxmlformats.org/officeDocument/2006/relationships/hyperlink" Target="javascript:show_month_detail('2020','07','cash','');" TargetMode="External"/><Relationship Id="rId35" Type="http://schemas.openxmlformats.org/officeDocument/2006/relationships/hyperlink" Target="javascript:show_month_detail('2020','02','cash','');" TargetMode="External"/><Relationship Id="rId56" Type="http://schemas.openxmlformats.org/officeDocument/2006/relationships/hyperlink" Target="javascript:show_month_detail('2018','05','cash','');" TargetMode="External"/><Relationship Id="rId77" Type="http://schemas.openxmlformats.org/officeDocument/2006/relationships/hyperlink" Target="javascript:show_month_detail('2022','10','fno','index');" TargetMode="External"/><Relationship Id="rId100" Type="http://schemas.openxmlformats.org/officeDocument/2006/relationships/hyperlink" Target="javascript:show_month_detail('2020','11','fno','index');" TargetMode="External"/><Relationship Id="rId105" Type="http://schemas.openxmlformats.org/officeDocument/2006/relationships/hyperlink" Target="javascript:show_month_detail('2020','06','fno','index');" TargetMode="External"/><Relationship Id="rId126" Type="http://schemas.openxmlformats.org/officeDocument/2006/relationships/hyperlink" Target="javascript:show_month_detail('2018','09','fno','index');" TargetMode="External"/><Relationship Id="rId147" Type="http://schemas.openxmlformats.org/officeDocument/2006/relationships/hyperlink" Target="javascript:show_month_detail('2016','12','fno','index');" TargetMode="External"/><Relationship Id="rId8" Type="http://schemas.openxmlformats.org/officeDocument/2006/relationships/hyperlink" Target="javascript:show_month_detail('2022','05','cash','');" TargetMode="External"/><Relationship Id="rId51" Type="http://schemas.openxmlformats.org/officeDocument/2006/relationships/hyperlink" Target="javascript:show_month_detail('2018','10','cash','');" TargetMode="External"/><Relationship Id="rId72" Type="http://schemas.openxmlformats.org/officeDocument/2006/relationships/hyperlink" Target="javascript:show_month_detail('2017','01','cash','');" TargetMode="External"/><Relationship Id="rId93" Type="http://schemas.openxmlformats.org/officeDocument/2006/relationships/hyperlink" Target="javascript:show_month_detail('2021','06','fno','index');" TargetMode="External"/><Relationship Id="rId98" Type="http://schemas.openxmlformats.org/officeDocument/2006/relationships/hyperlink" Target="javascript:show_month_detail('2021','01','fno','index');" TargetMode="External"/><Relationship Id="rId121" Type="http://schemas.openxmlformats.org/officeDocument/2006/relationships/hyperlink" Target="javascript:show_month_detail('2019','02','fno','index');" TargetMode="External"/><Relationship Id="rId142" Type="http://schemas.openxmlformats.org/officeDocument/2006/relationships/hyperlink" Target="javascript:show_month_detail('2017','05','fno','index');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how_month_detail('2021','12','cash','');" TargetMode="External"/><Relationship Id="rId18" Type="http://schemas.openxmlformats.org/officeDocument/2006/relationships/hyperlink" Target="javascript:show_month_detail('2021','07','cash','');" TargetMode="External"/><Relationship Id="rId26" Type="http://schemas.openxmlformats.org/officeDocument/2006/relationships/hyperlink" Target="javascript:show_month_detail('2020','11','cash','');" TargetMode="External"/><Relationship Id="rId39" Type="http://schemas.openxmlformats.org/officeDocument/2006/relationships/hyperlink" Target="javascript:show_month_detail('2022','08','fno','index');" TargetMode="External"/><Relationship Id="rId21" Type="http://schemas.openxmlformats.org/officeDocument/2006/relationships/hyperlink" Target="javascript:show_month_detail('2021','04','cash','');" TargetMode="External"/><Relationship Id="rId34" Type="http://schemas.openxmlformats.org/officeDocument/2006/relationships/hyperlink" Target="javascript:show_month_detail('2020','03','cash','');" TargetMode="External"/><Relationship Id="rId42" Type="http://schemas.openxmlformats.org/officeDocument/2006/relationships/hyperlink" Target="javascript:show_month_detail('2022','05','fno','index');" TargetMode="External"/><Relationship Id="rId47" Type="http://schemas.openxmlformats.org/officeDocument/2006/relationships/hyperlink" Target="javascript:show_month_detail('2021','12','fno','index');" TargetMode="External"/><Relationship Id="rId50" Type="http://schemas.openxmlformats.org/officeDocument/2006/relationships/hyperlink" Target="javascript:show_month_detail('2021','09','fno','index');" TargetMode="External"/><Relationship Id="rId55" Type="http://schemas.openxmlformats.org/officeDocument/2006/relationships/hyperlink" Target="javascript:show_month_detail('2021','04','fno','index');" TargetMode="External"/><Relationship Id="rId63" Type="http://schemas.openxmlformats.org/officeDocument/2006/relationships/hyperlink" Target="javascript:show_month_detail('2020','08','fno','index');" TargetMode="External"/><Relationship Id="rId68" Type="http://schemas.openxmlformats.org/officeDocument/2006/relationships/hyperlink" Target="javascript:show_month_detail('2020','03','fno','index');" TargetMode="External"/><Relationship Id="rId7" Type="http://schemas.openxmlformats.org/officeDocument/2006/relationships/hyperlink" Target="javascript:show_month_detail('2022','06','cash','');" TargetMode="External"/><Relationship Id="rId2" Type="http://schemas.openxmlformats.org/officeDocument/2006/relationships/hyperlink" Target="javascript:show_month_detail('2022','11','cash','');" TargetMode="External"/><Relationship Id="rId16" Type="http://schemas.openxmlformats.org/officeDocument/2006/relationships/hyperlink" Target="javascript:show_month_detail('2021','09','cash','');" TargetMode="External"/><Relationship Id="rId29" Type="http://schemas.openxmlformats.org/officeDocument/2006/relationships/hyperlink" Target="javascript:show_month_detail('2020','08','cash','');" TargetMode="External"/><Relationship Id="rId1" Type="http://schemas.openxmlformats.org/officeDocument/2006/relationships/hyperlink" Target="javascript:show_month_detail('2022','12','cash','');" TargetMode="External"/><Relationship Id="rId6" Type="http://schemas.openxmlformats.org/officeDocument/2006/relationships/hyperlink" Target="javascript:show_month_detail('2022','07','cash','');" TargetMode="External"/><Relationship Id="rId11" Type="http://schemas.openxmlformats.org/officeDocument/2006/relationships/hyperlink" Target="javascript:show_month_detail('2022','02','cash','');" TargetMode="External"/><Relationship Id="rId24" Type="http://schemas.openxmlformats.org/officeDocument/2006/relationships/hyperlink" Target="javascript:show_month_detail('2021','01','cash','');" TargetMode="External"/><Relationship Id="rId32" Type="http://schemas.openxmlformats.org/officeDocument/2006/relationships/hyperlink" Target="javascript:show_month_detail('2020','05','cash','');" TargetMode="External"/><Relationship Id="rId37" Type="http://schemas.openxmlformats.org/officeDocument/2006/relationships/hyperlink" Target="javascript:show_month_detail('2022','10','fno','index');" TargetMode="External"/><Relationship Id="rId40" Type="http://schemas.openxmlformats.org/officeDocument/2006/relationships/hyperlink" Target="javascript:show_month_detail('2022','07','fno','index');" TargetMode="External"/><Relationship Id="rId45" Type="http://schemas.openxmlformats.org/officeDocument/2006/relationships/hyperlink" Target="javascript:show_month_detail('2022','02','fno','index');" TargetMode="External"/><Relationship Id="rId53" Type="http://schemas.openxmlformats.org/officeDocument/2006/relationships/hyperlink" Target="javascript:show_month_detail('2021','06','fno','index');" TargetMode="External"/><Relationship Id="rId58" Type="http://schemas.openxmlformats.org/officeDocument/2006/relationships/hyperlink" Target="javascript:show_month_detail('2021','01','fno','index');" TargetMode="External"/><Relationship Id="rId66" Type="http://schemas.openxmlformats.org/officeDocument/2006/relationships/hyperlink" Target="javascript:show_month_detail('2020','05','fno','index');" TargetMode="External"/><Relationship Id="rId5" Type="http://schemas.openxmlformats.org/officeDocument/2006/relationships/hyperlink" Target="javascript:show_month_detail('2022','08','cash','');" TargetMode="External"/><Relationship Id="rId15" Type="http://schemas.openxmlformats.org/officeDocument/2006/relationships/hyperlink" Target="javascript:show_month_detail('2021','10','cash','');" TargetMode="External"/><Relationship Id="rId23" Type="http://schemas.openxmlformats.org/officeDocument/2006/relationships/hyperlink" Target="javascript:show_month_detail('2021','02','cash','');" TargetMode="External"/><Relationship Id="rId28" Type="http://schemas.openxmlformats.org/officeDocument/2006/relationships/hyperlink" Target="javascript:show_month_detail('2020','09','cash','');" TargetMode="External"/><Relationship Id="rId36" Type="http://schemas.openxmlformats.org/officeDocument/2006/relationships/hyperlink" Target="javascript:show_month_detail('2022','11','fno','index');" TargetMode="External"/><Relationship Id="rId49" Type="http://schemas.openxmlformats.org/officeDocument/2006/relationships/hyperlink" Target="javascript:show_month_detail('2021','10','fno','index');" TargetMode="External"/><Relationship Id="rId57" Type="http://schemas.openxmlformats.org/officeDocument/2006/relationships/hyperlink" Target="javascript:show_month_detail('2021','02','fno','index');" TargetMode="External"/><Relationship Id="rId61" Type="http://schemas.openxmlformats.org/officeDocument/2006/relationships/hyperlink" Target="javascript:show_month_detail('2020','10','fno','index');" TargetMode="External"/><Relationship Id="rId10" Type="http://schemas.openxmlformats.org/officeDocument/2006/relationships/hyperlink" Target="javascript:show_month_detail('2022','03','cash','');" TargetMode="External"/><Relationship Id="rId19" Type="http://schemas.openxmlformats.org/officeDocument/2006/relationships/hyperlink" Target="javascript:show_month_detail('2021','06','cash','');" TargetMode="External"/><Relationship Id="rId31" Type="http://schemas.openxmlformats.org/officeDocument/2006/relationships/hyperlink" Target="javascript:show_month_detail('2020','06','cash','');" TargetMode="External"/><Relationship Id="rId44" Type="http://schemas.openxmlformats.org/officeDocument/2006/relationships/hyperlink" Target="javascript:show_month_detail('2022','03','fno','index');" TargetMode="External"/><Relationship Id="rId52" Type="http://schemas.openxmlformats.org/officeDocument/2006/relationships/hyperlink" Target="javascript:show_month_detail('2021','07','fno','index');" TargetMode="External"/><Relationship Id="rId60" Type="http://schemas.openxmlformats.org/officeDocument/2006/relationships/hyperlink" Target="javascript:show_month_detail('2020','11','fno','index');" TargetMode="External"/><Relationship Id="rId65" Type="http://schemas.openxmlformats.org/officeDocument/2006/relationships/hyperlink" Target="javascript:show_month_detail('2020','06','fno','index');" TargetMode="External"/><Relationship Id="rId4" Type="http://schemas.openxmlformats.org/officeDocument/2006/relationships/hyperlink" Target="javascript:show_month_detail('2022','09','cash','');" TargetMode="External"/><Relationship Id="rId9" Type="http://schemas.openxmlformats.org/officeDocument/2006/relationships/hyperlink" Target="javascript:show_month_detail('2022','04','cash','');" TargetMode="External"/><Relationship Id="rId14" Type="http://schemas.openxmlformats.org/officeDocument/2006/relationships/hyperlink" Target="javascript:show_month_detail('2021','11','cash','');" TargetMode="External"/><Relationship Id="rId22" Type="http://schemas.openxmlformats.org/officeDocument/2006/relationships/hyperlink" Target="javascript:show_month_detail('2021','03','cash','');" TargetMode="External"/><Relationship Id="rId27" Type="http://schemas.openxmlformats.org/officeDocument/2006/relationships/hyperlink" Target="javascript:show_month_detail('2020','10','cash','');" TargetMode="External"/><Relationship Id="rId30" Type="http://schemas.openxmlformats.org/officeDocument/2006/relationships/hyperlink" Target="javascript:show_month_detail('2020','07','cash','');" TargetMode="External"/><Relationship Id="rId35" Type="http://schemas.openxmlformats.org/officeDocument/2006/relationships/hyperlink" Target="javascript:show_month_detail('2022','12','fno','index');" TargetMode="External"/><Relationship Id="rId43" Type="http://schemas.openxmlformats.org/officeDocument/2006/relationships/hyperlink" Target="javascript:show_month_detail('2022','04','fno','index');" TargetMode="External"/><Relationship Id="rId48" Type="http://schemas.openxmlformats.org/officeDocument/2006/relationships/hyperlink" Target="javascript:show_month_detail('2021','11','fno','index');" TargetMode="External"/><Relationship Id="rId56" Type="http://schemas.openxmlformats.org/officeDocument/2006/relationships/hyperlink" Target="javascript:show_month_detail('2021','03','fno','index');" TargetMode="External"/><Relationship Id="rId64" Type="http://schemas.openxmlformats.org/officeDocument/2006/relationships/hyperlink" Target="javascript:show_month_detail('2020','07','fno','index');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javascript:show_month_detail('2022','05','cash','');" TargetMode="External"/><Relationship Id="rId51" Type="http://schemas.openxmlformats.org/officeDocument/2006/relationships/hyperlink" Target="javascript:show_month_detail('2021','08','fno','index');" TargetMode="External"/><Relationship Id="rId3" Type="http://schemas.openxmlformats.org/officeDocument/2006/relationships/hyperlink" Target="javascript:show_month_detail('2022','10','cash','');" TargetMode="External"/><Relationship Id="rId12" Type="http://schemas.openxmlformats.org/officeDocument/2006/relationships/hyperlink" Target="javascript:show_month_detail('2022','01','cash','');" TargetMode="External"/><Relationship Id="rId17" Type="http://schemas.openxmlformats.org/officeDocument/2006/relationships/hyperlink" Target="javascript:show_month_detail('2021','08','cash','');" TargetMode="External"/><Relationship Id="rId25" Type="http://schemas.openxmlformats.org/officeDocument/2006/relationships/hyperlink" Target="javascript:show_month_detail('2020','12','cash','');" TargetMode="External"/><Relationship Id="rId33" Type="http://schemas.openxmlformats.org/officeDocument/2006/relationships/hyperlink" Target="javascript:show_month_detail('2020','04','cash','');" TargetMode="External"/><Relationship Id="rId38" Type="http://schemas.openxmlformats.org/officeDocument/2006/relationships/hyperlink" Target="javascript:show_month_detail('2022','09','fno','index');" TargetMode="External"/><Relationship Id="rId46" Type="http://schemas.openxmlformats.org/officeDocument/2006/relationships/hyperlink" Target="javascript:show_month_detail('2022','01','fno','index');" TargetMode="External"/><Relationship Id="rId59" Type="http://schemas.openxmlformats.org/officeDocument/2006/relationships/hyperlink" Target="javascript:show_month_detail('2020','12','fno','index');" TargetMode="External"/><Relationship Id="rId67" Type="http://schemas.openxmlformats.org/officeDocument/2006/relationships/hyperlink" Target="javascript:show_month_detail('2020','04','fno','index');" TargetMode="External"/><Relationship Id="rId20" Type="http://schemas.openxmlformats.org/officeDocument/2006/relationships/hyperlink" Target="javascript:show_month_detail('2021','05','cash','');" TargetMode="External"/><Relationship Id="rId41" Type="http://schemas.openxmlformats.org/officeDocument/2006/relationships/hyperlink" Target="javascript:show_month_detail('2022','06','fno','index');" TargetMode="External"/><Relationship Id="rId54" Type="http://schemas.openxmlformats.org/officeDocument/2006/relationships/hyperlink" Target="javascript:show_month_detail('2021','05','fno','index');" TargetMode="External"/><Relationship Id="rId62" Type="http://schemas.openxmlformats.org/officeDocument/2006/relationships/hyperlink" Target="javascript:show_month_detail('2020','09','fno','index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workbookViewId="0">
      <selection activeCell="S8" sqref="S8"/>
    </sheetView>
  </sheetViews>
  <sheetFormatPr defaultRowHeight="14.4" x14ac:dyDescent="0.55000000000000004"/>
  <cols>
    <col min="1" max="1" width="6.7890625" bestFit="1" customWidth="1"/>
    <col min="2" max="3" width="9.62890625" bestFit="1" customWidth="1"/>
    <col min="4" max="4" width="10.20703125" bestFit="1" customWidth="1"/>
    <col min="5" max="6" width="9.62890625" bestFit="1" customWidth="1"/>
    <col min="7" max="7" width="9.20703125" bestFit="1" customWidth="1"/>
    <col min="8" max="8" width="6.7890625" bestFit="1" customWidth="1"/>
    <col min="9" max="10" width="9.62890625" bestFit="1" customWidth="1"/>
    <col min="11" max="11" width="9.20703125" bestFit="1" customWidth="1"/>
    <col min="12" max="13" width="12.1015625" bestFit="1" customWidth="1"/>
    <col min="14" max="14" width="11.1015625" bestFit="1" customWidth="1"/>
    <col min="16" max="16" width="11.1015625" bestFit="1" customWidth="1"/>
  </cols>
  <sheetData>
    <row r="1" spans="1:16" ht="14.4" customHeight="1" x14ac:dyDescent="0.55000000000000004">
      <c r="A1" s="6" t="s">
        <v>0</v>
      </c>
      <c r="B1" s="6"/>
      <c r="C1" s="6"/>
      <c r="D1" s="1" t="s">
        <v>1</v>
      </c>
      <c r="E1" s="1"/>
      <c r="F1" s="1"/>
      <c r="H1" s="6" t="s">
        <v>6</v>
      </c>
      <c r="I1" s="6"/>
      <c r="J1" s="6"/>
      <c r="K1" s="6" t="s">
        <v>7</v>
      </c>
      <c r="L1" s="6"/>
      <c r="M1" s="6"/>
    </row>
    <row r="2" spans="1:16" ht="43.2" x14ac:dyDescent="0.55000000000000004">
      <c r="A2" s="2" t="s">
        <v>2</v>
      </c>
      <c r="B2" s="2" t="s">
        <v>3</v>
      </c>
      <c r="C2" s="2" t="s">
        <v>4</v>
      </c>
      <c r="D2" s="7" t="s">
        <v>5</v>
      </c>
      <c r="E2" s="2" t="s">
        <v>3</v>
      </c>
      <c r="F2" s="2" t="s">
        <v>4</v>
      </c>
      <c r="G2" s="2" t="s">
        <v>5</v>
      </c>
      <c r="H2" s="2" t="s">
        <v>2</v>
      </c>
      <c r="I2" s="2" t="s">
        <v>3</v>
      </c>
      <c r="J2" s="2" t="s">
        <v>4</v>
      </c>
      <c r="K2" s="7" t="s">
        <v>5</v>
      </c>
      <c r="L2" s="2" t="s">
        <v>3</v>
      </c>
      <c r="M2" s="2" t="s">
        <v>4</v>
      </c>
      <c r="N2" s="7" t="s">
        <v>5</v>
      </c>
      <c r="P2" s="10" t="s">
        <v>10</v>
      </c>
    </row>
    <row r="3" spans="1:16" x14ac:dyDescent="0.55000000000000004">
      <c r="A3" s="3">
        <v>44896</v>
      </c>
      <c r="B3" s="4">
        <v>139091.4</v>
      </c>
      <c r="C3" s="4">
        <v>153322.49</v>
      </c>
      <c r="D3" s="4">
        <v>-14231.09</v>
      </c>
      <c r="E3" s="4">
        <v>136300.97</v>
      </c>
      <c r="F3" s="4">
        <v>112141.84</v>
      </c>
      <c r="G3" s="4">
        <v>24159.13</v>
      </c>
      <c r="H3" s="3">
        <v>44896</v>
      </c>
      <c r="I3" s="4">
        <v>77880.17</v>
      </c>
      <c r="J3" s="4">
        <v>89369.69</v>
      </c>
      <c r="K3" s="4">
        <v>-11489.52</v>
      </c>
      <c r="L3" s="4">
        <v>29564436.960000001</v>
      </c>
      <c r="M3" s="4">
        <v>29506306.739999998</v>
      </c>
      <c r="N3" s="4">
        <v>58130.22</v>
      </c>
      <c r="P3" s="8">
        <f>D3+K3+N3</f>
        <v>32409.61</v>
      </c>
    </row>
    <row r="4" spans="1:16" x14ac:dyDescent="0.55000000000000004">
      <c r="A4" s="3">
        <v>44866</v>
      </c>
      <c r="B4" s="4">
        <v>221844.65</v>
      </c>
      <c r="C4" s="4">
        <v>199298.31</v>
      </c>
      <c r="D4" s="4">
        <v>22546.34</v>
      </c>
      <c r="E4" s="4">
        <v>127432.18</v>
      </c>
      <c r="F4" s="4">
        <v>133733.5</v>
      </c>
      <c r="G4" s="4">
        <v>-6301.32</v>
      </c>
      <c r="H4" s="3">
        <v>44866</v>
      </c>
      <c r="I4" s="4">
        <v>79718.09</v>
      </c>
      <c r="J4" s="4">
        <v>72482.37</v>
      </c>
      <c r="K4" s="4">
        <v>7235.72</v>
      </c>
      <c r="L4" s="4">
        <v>21191710.600000001</v>
      </c>
      <c r="M4" s="4">
        <v>21113001.539999999</v>
      </c>
      <c r="N4" s="4">
        <v>78709.06</v>
      </c>
      <c r="P4" s="8">
        <f t="shared" ref="P4:P67" si="0">D4+K4+N4</f>
        <v>108491.12</v>
      </c>
    </row>
    <row r="5" spans="1:16" x14ac:dyDescent="0.55000000000000004">
      <c r="A5" s="3">
        <v>44835</v>
      </c>
      <c r="B5" s="4">
        <v>178270.46</v>
      </c>
      <c r="C5" s="4">
        <v>178759.52</v>
      </c>
      <c r="D5" s="5">
        <v>-489.06</v>
      </c>
      <c r="E5" s="4">
        <v>101182.03</v>
      </c>
      <c r="F5" s="4">
        <v>91905.06</v>
      </c>
      <c r="G5" s="4">
        <v>9276.9699999999993</v>
      </c>
      <c r="H5" s="3">
        <v>44835</v>
      </c>
      <c r="I5" s="4">
        <v>94792.69</v>
      </c>
      <c r="J5" s="4">
        <v>84696.9</v>
      </c>
      <c r="K5" s="4">
        <v>10095.790000000001</v>
      </c>
      <c r="L5" s="4">
        <v>19290893.77</v>
      </c>
      <c r="M5" s="4">
        <v>19210737.260000002</v>
      </c>
      <c r="N5" s="4">
        <v>80156.509999999995</v>
      </c>
      <c r="P5" s="8">
        <f t="shared" si="0"/>
        <v>89763.239999999991</v>
      </c>
    </row>
    <row r="6" spans="1:16" x14ac:dyDescent="0.55000000000000004">
      <c r="A6" s="3">
        <v>44805</v>
      </c>
      <c r="B6" s="4">
        <v>191146.65</v>
      </c>
      <c r="C6" s="4">
        <v>209454.95</v>
      </c>
      <c r="D6" s="4">
        <v>-18308.3</v>
      </c>
      <c r="E6" s="4">
        <v>161757.96</v>
      </c>
      <c r="F6" s="4">
        <v>147638.21</v>
      </c>
      <c r="G6" s="4">
        <v>14119.75</v>
      </c>
      <c r="H6" s="3">
        <v>44805</v>
      </c>
      <c r="I6" s="4">
        <v>96657.49</v>
      </c>
      <c r="J6" s="4">
        <v>105258.29</v>
      </c>
      <c r="K6" s="4">
        <v>-8600.7999999999993</v>
      </c>
      <c r="L6" s="4">
        <v>23119961.800000001</v>
      </c>
      <c r="M6" s="4">
        <v>23042270.280000001</v>
      </c>
      <c r="N6" s="4">
        <v>77691.520000000004</v>
      </c>
      <c r="P6" s="8">
        <f t="shared" si="0"/>
        <v>50782.420000000006</v>
      </c>
    </row>
    <row r="7" spans="1:16" x14ac:dyDescent="0.55000000000000004">
      <c r="A7" s="3">
        <v>44774</v>
      </c>
      <c r="B7" s="4">
        <v>193337.27</v>
      </c>
      <c r="C7" s="4">
        <v>171311.65</v>
      </c>
      <c r="D7" s="4">
        <v>22025.62</v>
      </c>
      <c r="E7" s="4">
        <v>117263.25</v>
      </c>
      <c r="F7" s="4">
        <v>124331.88</v>
      </c>
      <c r="G7" s="4">
        <v>-7068.63</v>
      </c>
      <c r="H7" s="3">
        <v>44774</v>
      </c>
      <c r="I7" s="4">
        <v>72893.27</v>
      </c>
      <c r="J7" s="4">
        <v>77218.850000000006</v>
      </c>
      <c r="K7" s="4">
        <v>-4325.58</v>
      </c>
      <c r="L7" s="4">
        <v>19608891.5</v>
      </c>
      <c r="M7" s="4">
        <v>19550855.329999998</v>
      </c>
      <c r="N7" s="4">
        <v>58036.17</v>
      </c>
      <c r="P7" s="8">
        <f t="shared" si="0"/>
        <v>75736.209999999992</v>
      </c>
    </row>
    <row r="8" spans="1:16" x14ac:dyDescent="0.55000000000000004">
      <c r="A8" s="3">
        <v>44743</v>
      </c>
      <c r="B8" s="4">
        <v>143497.20000000001</v>
      </c>
      <c r="C8" s="4">
        <v>150064.91</v>
      </c>
      <c r="D8" s="4">
        <v>-6567.71</v>
      </c>
      <c r="E8" s="4">
        <v>120405.31</v>
      </c>
      <c r="F8" s="4">
        <v>109859.29</v>
      </c>
      <c r="G8" s="4">
        <v>10546.02</v>
      </c>
      <c r="H8" s="3">
        <v>44743</v>
      </c>
      <c r="I8" s="4">
        <v>78111.27</v>
      </c>
      <c r="J8" s="4">
        <v>67939.56</v>
      </c>
      <c r="K8" s="4">
        <v>10171.709999999999</v>
      </c>
      <c r="L8" s="4">
        <v>18239967.059999999</v>
      </c>
      <c r="M8" s="4">
        <v>18213886.859999999</v>
      </c>
      <c r="N8" s="4">
        <v>26080.2</v>
      </c>
      <c r="P8" s="8">
        <f t="shared" si="0"/>
        <v>29684.2</v>
      </c>
    </row>
    <row r="9" spans="1:16" x14ac:dyDescent="0.55000000000000004">
      <c r="A9" s="3">
        <v>44713</v>
      </c>
      <c r="B9" s="4">
        <v>120951.61</v>
      </c>
      <c r="C9" s="4">
        <v>179063.98</v>
      </c>
      <c r="D9" s="4">
        <v>-58112.37</v>
      </c>
      <c r="E9" s="4">
        <v>134086.34</v>
      </c>
      <c r="F9" s="4">
        <v>87487.11</v>
      </c>
      <c r="G9" s="4">
        <v>46599.23</v>
      </c>
      <c r="H9" s="3">
        <v>44713</v>
      </c>
      <c r="I9" s="4">
        <v>82341.350000000006</v>
      </c>
      <c r="J9" s="4">
        <v>93189.3</v>
      </c>
      <c r="K9" s="4">
        <v>-10847.95</v>
      </c>
      <c r="L9" s="4">
        <v>17608582.140000001</v>
      </c>
      <c r="M9" s="4">
        <v>17569968.899999999</v>
      </c>
      <c r="N9" s="4">
        <v>38613.24</v>
      </c>
      <c r="P9" s="8">
        <f t="shared" si="0"/>
        <v>-30347.080000000009</v>
      </c>
    </row>
    <row r="10" spans="1:16" x14ac:dyDescent="0.55000000000000004">
      <c r="A10" s="3">
        <v>44682</v>
      </c>
      <c r="B10" s="4">
        <v>184378.97</v>
      </c>
      <c r="C10" s="4">
        <v>238671.44</v>
      </c>
      <c r="D10" s="4">
        <v>-54292.47</v>
      </c>
      <c r="E10" s="4">
        <v>148569.75</v>
      </c>
      <c r="F10" s="4">
        <v>97734.21</v>
      </c>
      <c r="G10" s="4">
        <v>50835.54</v>
      </c>
      <c r="H10" s="3">
        <v>44682</v>
      </c>
      <c r="I10" s="4">
        <v>106815.66</v>
      </c>
      <c r="J10" s="4">
        <v>106536.58</v>
      </c>
      <c r="K10" s="5">
        <v>279.08</v>
      </c>
      <c r="L10" s="4">
        <v>16712987.02</v>
      </c>
      <c r="M10" s="4">
        <v>16666281.85</v>
      </c>
      <c r="N10" s="4">
        <v>46705.17</v>
      </c>
      <c r="P10" s="8">
        <f t="shared" si="0"/>
        <v>-7308.2200000000012</v>
      </c>
    </row>
    <row r="11" spans="1:16" x14ac:dyDescent="0.55000000000000004">
      <c r="A11" s="3">
        <v>44652</v>
      </c>
      <c r="B11" s="4">
        <v>147478.46</v>
      </c>
      <c r="C11" s="4">
        <v>188131.17</v>
      </c>
      <c r="D11" s="4">
        <v>-40652.71</v>
      </c>
      <c r="E11" s="4">
        <v>141508.10999999999</v>
      </c>
      <c r="F11" s="4">
        <v>111638.59</v>
      </c>
      <c r="G11" s="4">
        <v>29869.52</v>
      </c>
      <c r="H11" s="3">
        <v>44652</v>
      </c>
      <c r="I11" s="4">
        <v>91740.07</v>
      </c>
      <c r="J11" s="4">
        <v>101638.27</v>
      </c>
      <c r="K11" s="4">
        <v>-9898.2000000000007</v>
      </c>
      <c r="L11" s="4">
        <v>14500847.960000001</v>
      </c>
      <c r="M11" s="4">
        <v>14459166.369999999</v>
      </c>
      <c r="N11" s="4">
        <v>41681.589999999997</v>
      </c>
      <c r="P11" s="8">
        <f t="shared" si="0"/>
        <v>-8869.320000000007</v>
      </c>
    </row>
    <row r="12" spans="1:16" x14ac:dyDescent="0.55000000000000004">
      <c r="A12" s="3">
        <v>44621</v>
      </c>
      <c r="B12" s="4">
        <v>203610.95</v>
      </c>
      <c r="C12" s="4">
        <v>246892.26</v>
      </c>
      <c r="D12" s="4">
        <v>-43281.31</v>
      </c>
      <c r="E12" s="4">
        <v>171963.59</v>
      </c>
      <c r="F12" s="4">
        <v>132286.56</v>
      </c>
      <c r="G12" s="4">
        <v>39677.03</v>
      </c>
      <c r="H12" s="3">
        <v>44621</v>
      </c>
      <c r="I12" s="4">
        <v>128130.46</v>
      </c>
      <c r="J12" s="4">
        <v>124915.92</v>
      </c>
      <c r="K12" s="4">
        <v>3214.54</v>
      </c>
      <c r="L12" s="4">
        <v>13637721.029999999</v>
      </c>
      <c r="M12" s="4">
        <v>13593594.17</v>
      </c>
      <c r="N12" s="4">
        <v>44126.86</v>
      </c>
      <c r="P12" s="8">
        <f t="shared" si="0"/>
        <v>4060.0900000000038</v>
      </c>
    </row>
    <row r="13" spans="1:16" x14ac:dyDescent="0.55000000000000004">
      <c r="A13" s="3">
        <v>44593</v>
      </c>
      <c r="B13" s="4">
        <v>136263.82</v>
      </c>
      <c r="C13" s="4">
        <v>181983.89</v>
      </c>
      <c r="D13" s="4">
        <v>-45720.07</v>
      </c>
      <c r="E13" s="4">
        <v>145477.51</v>
      </c>
      <c r="F13" s="4">
        <v>103393.44</v>
      </c>
      <c r="G13" s="4">
        <v>42084.07</v>
      </c>
      <c r="H13" s="3">
        <v>44593</v>
      </c>
      <c r="I13" s="4">
        <v>128159.66</v>
      </c>
      <c r="J13" s="4">
        <v>122657.22</v>
      </c>
      <c r="K13" s="4">
        <v>5502.44</v>
      </c>
      <c r="L13" s="4">
        <v>17350632.91</v>
      </c>
      <c r="M13" s="4">
        <v>17296962.460000001</v>
      </c>
      <c r="N13" s="4">
        <v>53670.45</v>
      </c>
      <c r="P13" s="8">
        <f t="shared" si="0"/>
        <v>13452.82</v>
      </c>
    </row>
    <row r="14" spans="1:16" x14ac:dyDescent="0.55000000000000004">
      <c r="A14" s="3">
        <v>44562</v>
      </c>
      <c r="B14" s="4">
        <v>141177.65</v>
      </c>
      <c r="C14" s="4">
        <v>182524</v>
      </c>
      <c r="D14" s="4">
        <v>-41346.35</v>
      </c>
      <c r="E14" s="4">
        <v>141934.87</v>
      </c>
      <c r="F14" s="4">
        <v>120006.47</v>
      </c>
      <c r="G14" s="4">
        <v>21928.400000000001</v>
      </c>
      <c r="H14" s="3">
        <v>44562</v>
      </c>
      <c r="I14" s="4">
        <v>98035.12</v>
      </c>
      <c r="J14" s="4">
        <v>108992.8</v>
      </c>
      <c r="K14" s="4">
        <v>-10957.68</v>
      </c>
      <c r="L14" s="4">
        <v>14320973.800000001</v>
      </c>
      <c r="M14" s="4">
        <v>14286256.630000001</v>
      </c>
      <c r="N14" s="4">
        <v>34717.17</v>
      </c>
      <c r="P14" s="8">
        <f t="shared" si="0"/>
        <v>-17586.86</v>
      </c>
    </row>
    <row r="15" spans="1:16" x14ac:dyDescent="0.55000000000000004">
      <c r="A15" s="3">
        <v>44531</v>
      </c>
      <c r="B15" s="4">
        <v>146073.9</v>
      </c>
      <c r="C15" s="4">
        <v>181567.49</v>
      </c>
      <c r="D15" s="4">
        <v>-35493.589999999997</v>
      </c>
      <c r="E15" s="4">
        <v>136077.68</v>
      </c>
      <c r="F15" s="4">
        <v>104846.63</v>
      </c>
      <c r="G15" s="4">
        <v>31231.05</v>
      </c>
      <c r="H15" s="3">
        <v>44531</v>
      </c>
      <c r="I15" s="4">
        <v>103253.42</v>
      </c>
      <c r="J15" s="4">
        <v>104205.48</v>
      </c>
      <c r="K15" s="5">
        <v>-952.06</v>
      </c>
      <c r="L15" s="4">
        <v>12329490.949999999</v>
      </c>
      <c r="M15" s="4">
        <v>12308332.48</v>
      </c>
      <c r="N15" s="4">
        <v>21158.47</v>
      </c>
      <c r="P15" s="8">
        <f t="shared" si="0"/>
        <v>-15287.179999999993</v>
      </c>
    </row>
    <row r="16" spans="1:16" x14ac:dyDescent="0.55000000000000004">
      <c r="A16" s="3">
        <v>44501</v>
      </c>
      <c r="B16" s="4">
        <v>204204.04</v>
      </c>
      <c r="C16" s="4">
        <v>244105.96</v>
      </c>
      <c r="D16" s="4">
        <v>-39901.919999999998</v>
      </c>
      <c r="E16" s="4">
        <v>136049.57999999999</v>
      </c>
      <c r="F16" s="4">
        <v>105489.31</v>
      </c>
      <c r="G16" s="4">
        <v>30560.27</v>
      </c>
      <c r="H16" s="3">
        <v>44501</v>
      </c>
      <c r="I16" s="4">
        <v>104658.05</v>
      </c>
      <c r="J16" s="4">
        <v>103696.19</v>
      </c>
      <c r="K16" s="5">
        <v>961.86</v>
      </c>
      <c r="L16" s="4">
        <v>11671444.43</v>
      </c>
      <c r="M16" s="4">
        <v>11648493.74</v>
      </c>
      <c r="N16" s="4">
        <v>22950.69</v>
      </c>
      <c r="P16" s="8">
        <f t="shared" si="0"/>
        <v>-15989.369999999999</v>
      </c>
    </row>
    <row r="17" spans="1:18" x14ac:dyDescent="0.55000000000000004">
      <c r="A17" s="3">
        <v>44470</v>
      </c>
      <c r="B17" s="4">
        <v>185566.83</v>
      </c>
      <c r="C17" s="4">
        <v>211139.02</v>
      </c>
      <c r="D17" s="4">
        <v>-25572.19</v>
      </c>
      <c r="E17" s="4">
        <v>151607.74</v>
      </c>
      <c r="F17" s="4">
        <v>147136.75</v>
      </c>
      <c r="G17" s="4">
        <v>4470.99</v>
      </c>
      <c r="H17" s="3">
        <v>44470</v>
      </c>
      <c r="I17" s="4">
        <v>106792.82</v>
      </c>
      <c r="J17" s="4">
        <v>109337.86</v>
      </c>
      <c r="K17" s="4">
        <v>-2545.04</v>
      </c>
      <c r="L17" s="4">
        <v>10258491.869999999</v>
      </c>
      <c r="M17" s="4">
        <v>10240951.439999999</v>
      </c>
      <c r="N17" s="4">
        <v>17540.43</v>
      </c>
      <c r="P17" s="8">
        <f t="shared" si="0"/>
        <v>-10576.8</v>
      </c>
    </row>
    <row r="18" spans="1:18" x14ac:dyDescent="0.55000000000000004">
      <c r="A18" s="3">
        <v>44440</v>
      </c>
      <c r="B18" s="4">
        <v>217636.41</v>
      </c>
      <c r="C18" s="4">
        <v>216722.64</v>
      </c>
      <c r="D18" s="5">
        <v>913.77</v>
      </c>
      <c r="E18" s="4">
        <v>144147.32999999999</v>
      </c>
      <c r="F18" s="4">
        <v>138198.48000000001</v>
      </c>
      <c r="G18" s="4">
        <v>5948.85</v>
      </c>
      <c r="H18" s="3">
        <v>44440</v>
      </c>
      <c r="I18" s="4">
        <v>96753.46</v>
      </c>
      <c r="J18" s="4">
        <v>104685.84</v>
      </c>
      <c r="K18" s="4">
        <v>-7932.38</v>
      </c>
      <c r="L18" s="4">
        <v>9444355.25</v>
      </c>
      <c r="M18" s="4">
        <v>9436783.3699999992</v>
      </c>
      <c r="N18" s="4">
        <v>7571.88</v>
      </c>
      <c r="P18" s="8">
        <f t="shared" si="0"/>
        <v>553.26999999999953</v>
      </c>
    </row>
    <row r="19" spans="1:18" x14ac:dyDescent="0.55000000000000004">
      <c r="A19" s="3">
        <v>44409</v>
      </c>
      <c r="B19" s="4">
        <v>175168.36</v>
      </c>
      <c r="C19" s="4">
        <v>177736.88</v>
      </c>
      <c r="D19" s="4">
        <v>-2568.52</v>
      </c>
      <c r="E19" s="4">
        <v>131185.18</v>
      </c>
      <c r="F19" s="4">
        <v>124290.49</v>
      </c>
      <c r="G19" s="4">
        <v>6894.69</v>
      </c>
      <c r="H19" s="3">
        <v>44409</v>
      </c>
      <c r="I19" s="4">
        <v>89589.09</v>
      </c>
      <c r="J19" s="4">
        <v>87023.03</v>
      </c>
      <c r="K19" s="4">
        <v>2566.06</v>
      </c>
      <c r="L19" s="4">
        <v>9905163.6600000001</v>
      </c>
      <c r="M19" s="4">
        <v>9885211.4100000001</v>
      </c>
      <c r="N19" s="4">
        <v>19952.25</v>
      </c>
      <c r="P19" s="8">
        <f t="shared" si="0"/>
        <v>19949.79</v>
      </c>
    </row>
    <row r="20" spans="1:18" x14ac:dyDescent="0.55000000000000004">
      <c r="A20" s="3">
        <v>44378</v>
      </c>
      <c r="B20" s="4">
        <v>125896.68</v>
      </c>
      <c r="C20" s="4">
        <v>149090.07</v>
      </c>
      <c r="D20" s="4">
        <v>-23193.39</v>
      </c>
      <c r="E20" s="4">
        <v>117910.1</v>
      </c>
      <c r="F20" s="4">
        <v>99516.18</v>
      </c>
      <c r="G20" s="4">
        <v>18393.919999999998</v>
      </c>
      <c r="H20" s="3">
        <v>44378</v>
      </c>
      <c r="I20" s="4">
        <v>85212.52</v>
      </c>
      <c r="J20" s="4">
        <v>89582</v>
      </c>
      <c r="K20" s="4">
        <v>-4369.4799999999996</v>
      </c>
      <c r="L20" s="4">
        <v>9590566.0600000005</v>
      </c>
      <c r="M20" s="4">
        <v>9590674.25</v>
      </c>
      <c r="N20" s="5">
        <v>-108.19</v>
      </c>
      <c r="P20" s="8">
        <f t="shared" si="0"/>
        <v>-27671.059999999998</v>
      </c>
    </row>
    <row r="21" spans="1:18" x14ac:dyDescent="0.55000000000000004">
      <c r="A21" s="3">
        <v>44348</v>
      </c>
      <c r="B21" s="4">
        <v>170188.95</v>
      </c>
      <c r="C21" s="4">
        <v>170214.84</v>
      </c>
      <c r="D21" s="5">
        <v>-25.89</v>
      </c>
      <c r="E21" s="4">
        <v>114289.67</v>
      </c>
      <c r="F21" s="4">
        <v>107246.16</v>
      </c>
      <c r="G21" s="4">
        <v>7043.51</v>
      </c>
      <c r="H21" s="3">
        <v>44348</v>
      </c>
      <c r="I21" s="4">
        <v>84464.45</v>
      </c>
      <c r="J21" s="4">
        <v>89104.95</v>
      </c>
      <c r="K21" s="4">
        <v>-4640.5</v>
      </c>
      <c r="L21" s="4">
        <v>9695106.0099999998</v>
      </c>
      <c r="M21" s="4">
        <v>9689576.7799999993</v>
      </c>
      <c r="N21" s="4">
        <v>5529.23</v>
      </c>
      <c r="P21" s="8">
        <f t="shared" si="0"/>
        <v>862.83999999999924</v>
      </c>
    </row>
    <row r="22" spans="1:18" x14ac:dyDescent="0.55000000000000004">
      <c r="A22" s="3">
        <v>44317</v>
      </c>
      <c r="B22" s="4">
        <v>166976.74</v>
      </c>
      <c r="C22" s="4">
        <v>172992.08</v>
      </c>
      <c r="D22" s="4">
        <v>-6015.34</v>
      </c>
      <c r="E22" s="4">
        <v>105544.29</v>
      </c>
      <c r="F22" s="4">
        <v>103477.06</v>
      </c>
      <c r="G22" s="4">
        <v>2067.23</v>
      </c>
      <c r="H22" s="3">
        <v>44317</v>
      </c>
      <c r="I22" s="4">
        <v>100073.38</v>
      </c>
      <c r="J22" s="4">
        <v>95183.96</v>
      </c>
      <c r="K22" s="4">
        <v>4889.42</v>
      </c>
      <c r="L22" s="4">
        <v>8254349.3399999999</v>
      </c>
      <c r="M22" s="4">
        <v>8218094.4100000001</v>
      </c>
      <c r="N22" s="4">
        <v>36254.93</v>
      </c>
      <c r="P22" s="8">
        <f t="shared" si="0"/>
        <v>35129.01</v>
      </c>
    </row>
    <row r="23" spans="1:18" x14ac:dyDescent="0.55000000000000004">
      <c r="A23" s="3">
        <v>44287</v>
      </c>
      <c r="B23" s="4">
        <v>133795.76999999999</v>
      </c>
      <c r="C23" s="4">
        <v>145835.20000000001</v>
      </c>
      <c r="D23" s="4">
        <v>-12039.43</v>
      </c>
      <c r="E23" s="4">
        <v>97884.58</v>
      </c>
      <c r="F23" s="4">
        <v>86524.7</v>
      </c>
      <c r="G23" s="4">
        <v>11359.88</v>
      </c>
      <c r="H23" s="3">
        <v>44287</v>
      </c>
      <c r="I23" s="4">
        <v>112120.23</v>
      </c>
      <c r="J23" s="4">
        <v>113265.94</v>
      </c>
      <c r="K23" s="4">
        <v>-1145.71</v>
      </c>
      <c r="L23" s="4">
        <v>9952064.6500000004</v>
      </c>
      <c r="M23" s="4">
        <v>9914497.5600000005</v>
      </c>
      <c r="N23" s="4">
        <v>37567.089999999997</v>
      </c>
      <c r="P23" s="8">
        <f t="shared" si="0"/>
        <v>24381.949999999997</v>
      </c>
    </row>
    <row r="24" spans="1:18" x14ac:dyDescent="0.55000000000000004">
      <c r="A24" s="3">
        <v>44256</v>
      </c>
      <c r="B24" s="4">
        <v>190759.51</v>
      </c>
      <c r="C24" s="4">
        <v>189514.29</v>
      </c>
      <c r="D24" s="4">
        <v>1245.22</v>
      </c>
      <c r="E24" s="4">
        <v>113745.81</v>
      </c>
      <c r="F24" s="4">
        <v>108541.39</v>
      </c>
      <c r="G24" s="4">
        <v>5204.42</v>
      </c>
      <c r="H24" s="3">
        <v>44256</v>
      </c>
      <c r="I24" s="4">
        <v>131996.6</v>
      </c>
      <c r="J24" s="4">
        <v>130787.28</v>
      </c>
      <c r="K24" s="4">
        <v>1209.32</v>
      </c>
      <c r="L24" s="4">
        <v>11199033.060000001</v>
      </c>
      <c r="M24" s="4">
        <v>11154787.439999999</v>
      </c>
      <c r="N24" s="4">
        <v>44245.62</v>
      </c>
      <c r="P24" s="8">
        <f t="shared" si="0"/>
        <v>46700.160000000003</v>
      </c>
    </row>
    <row r="25" spans="1:18" x14ac:dyDescent="0.55000000000000004">
      <c r="A25" s="3">
        <v>44228</v>
      </c>
      <c r="B25" s="4">
        <v>223030.67</v>
      </c>
      <c r="C25" s="4">
        <v>180986.21</v>
      </c>
      <c r="D25" s="4">
        <v>42044.46</v>
      </c>
      <c r="E25" s="4">
        <v>104175.16</v>
      </c>
      <c r="F25" s="4">
        <v>120533.26</v>
      </c>
      <c r="G25" s="4">
        <v>-16358.1</v>
      </c>
      <c r="H25" s="3">
        <v>44228</v>
      </c>
      <c r="I25" s="4">
        <v>118876.7</v>
      </c>
      <c r="J25" s="4">
        <v>121925.06</v>
      </c>
      <c r="K25" s="4">
        <v>-3048.36</v>
      </c>
      <c r="L25" s="4">
        <v>10158831.74</v>
      </c>
      <c r="M25" s="4">
        <v>10121117.75</v>
      </c>
      <c r="N25" s="4">
        <v>37713.99</v>
      </c>
      <c r="P25" s="8">
        <f t="shared" si="0"/>
        <v>76710.09</v>
      </c>
    </row>
    <row r="26" spans="1:18" x14ac:dyDescent="0.55000000000000004">
      <c r="A26" s="3">
        <v>44197</v>
      </c>
      <c r="B26" s="4">
        <v>168241.42</v>
      </c>
      <c r="C26" s="4">
        <v>159260.60999999999</v>
      </c>
      <c r="D26" s="4">
        <v>8980.81</v>
      </c>
      <c r="E26" s="4">
        <v>105747.49</v>
      </c>
      <c r="F26" s="4">
        <v>117718.03</v>
      </c>
      <c r="G26" s="4">
        <v>-11970.54</v>
      </c>
      <c r="H26" s="3">
        <v>44197</v>
      </c>
      <c r="I26" s="4">
        <v>91678.45</v>
      </c>
      <c r="J26" s="4">
        <v>97018.19</v>
      </c>
      <c r="K26" s="4">
        <v>-5339.74</v>
      </c>
      <c r="L26" s="4">
        <v>7858608.0199999996</v>
      </c>
      <c r="M26" s="4">
        <v>7827996.0700000003</v>
      </c>
      <c r="N26" s="4">
        <v>30611.95</v>
      </c>
      <c r="P26" s="8">
        <f t="shared" si="0"/>
        <v>34253.020000000004</v>
      </c>
    </row>
    <row r="27" spans="1:18" x14ac:dyDescent="0.55000000000000004">
      <c r="A27" s="3">
        <v>44166</v>
      </c>
      <c r="B27" s="4">
        <v>182528.47</v>
      </c>
      <c r="C27" s="4">
        <v>134304.53</v>
      </c>
      <c r="D27" s="4">
        <v>48223.94</v>
      </c>
      <c r="E27" s="4">
        <v>84739.8</v>
      </c>
      <c r="F27" s="4">
        <v>122033.33</v>
      </c>
      <c r="G27" s="4">
        <v>-37293.53</v>
      </c>
      <c r="H27" s="3">
        <v>44166</v>
      </c>
      <c r="I27" s="4">
        <v>90217.07</v>
      </c>
      <c r="J27" s="4">
        <v>93765.06</v>
      </c>
      <c r="K27" s="4">
        <v>-3547.99</v>
      </c>
      <c r="L27" s="4">
        <v>7013897.04</v>
      </c>
      <c r="M27" s="4">
        <v>6994093.1600000001</v>
      </c>
      <c r="N27" s="4">
        <v>19803.88</v>
      </c>
      <c r="P27" s="8">
        <f t="shared" si="0"/>
        <v>64479.83</v>
      </c>
    </row>
    <row r="28" spans="1:18" x14ac:dyDescent="0.55000000000000004">
      <c r="A28" s="3">
        <v>44136</v>
      </c>
      <c r="B28" s="4">
        <v>259779.42</v>
      </c>
      <c r="C28" s="4">
        <v>194462.29</v>
      </c>
      <c r="D28" s="4">
        <v>65317.13</v>
      </c>
      <c r="E28" s="4">
        <v>71778.070000000007</v>
      </c>
      <c r="F28" s="4">
        <v>120097.24</v>
      </c>
      <c r="G28" s="4">
        <v>-48319.17</v>
      </c>
      <c r="H28" s="3">
        <v>44136</v>
      </c>
      <c r="I28" s="4">
        <v>97036.78</v>
      </c>
      <c r="J28" s="4">
        <v>90220.88</v>
      </c>
      <c r="K28" s="4">
        <v>6815.9</v>
      </c>
      <c r="L28" s="4">
        <v>6284031.6699999999</v>
      </c>
      <c r="M28" s="4">
        <v>6269535.5899999999</v>
      </c>
      <c r="N28" s="4">
        <v>14496.08</v>
      </c>
      <c r="P28" s="8">
        <f t="shared" si="0"/>
        <v>86629.11</v>
      </c>
      <c r="Q28" t="s">
        <v>8</v>
      </c>
      <c r="R28" t="s">
        <v>9</v>
      </c>
    </row>
    <row r="29" spans="1:18" x14ac:dyDescent="0.55000000000000004">
      <c r="A29" s="3">
        <v>44105</v>
      </c>
      <c r="B29" s="4">
        <v>136822.19</v>
      </c>
      <c r="C29" s="4">
        <v>122284.79</v>
      </c>
      <c r="D29" s="4">
        <v>14537.4</v>
      </c>
      <c r="E29" s="4">
        <v>69356.56</v>
      </c>
      <c r="F29" s="4">
        <v>86675</v>
      </c>
      <c r="G29" s="4">
        <v>-17318.439999999999</v>
      </c>
      <c r="H29" s="3">
        <v>44105</v>
      </c>
      <c r="I29" s="4">
        <v>92153.54</v>
      </c>
      <c r="J29" s="4">
        <v>97098.83</v>
      </c>
      <c r="K29" s="4">
        <v>-4945.29</v>
      </c>
      <c r="L29" s="4">
        <v>5899177.9100000001</v>
      </c>
      <c r="M29" s="4">
        <v>5887029.4800000004</v>
      </c>
      <c r="N29" s="4">
        <v>12148.43</v>
      </c>
      <c r="P29" s="8">
        <f t="shared" si="0"/>
        <v>21740.54</v>
      </c>
    </row>
    <row r="30" spans="1:18" x14ac:dyDescent="0.55000000000000004">
      <c r="A30" s="3">
        <v>44075</v>
      </c>
      <c r="B30" s="4">
        <v>127201.38</v>
      </c>
      <c r="C30" s="4">
        <v>138612.07</v>
      </c>
      <c r="D30" s="4">
        <v>-11410.69</v>
      </c>
      <c r="E30" s="4">
        <v>91029.48</v>
      </c>
      <c r="F30" s="4">
        <v>90919.18</v>
      </c>
      <c r="G30" s="5">
        <v>110.3</v>
      </c>
      <c r="H30" s="3">
        <v>44075</v>
      </c>
      <c r="I30" s="4">
        <v>103619.61</v>
      </c>
      <c r="J30" s="4">
        <v>105098.96</v>
      </c>
      <c r="K30" s="4">
        <v>-1479.35</v>
      </c>
      <c r="L30" s="4">
        <v>5161835.9000000004</v>
      </c>
      <c r="M30" s="4">
        <v>5142806.75</v>
      </c>
      <c r="N30" s="4">
        <v>19029.150000000001</v>
      </c>
      <c r="P30" s="8">
        <f t="shared" si="0"/>
        <v>6139.1100000000006</v>
      </c>
    </row>
    <row r="31" spans="1:18" x14ac:dyDescent="0.55000000000000004">
      <c r="A31" s="3">
        <v>44044</v>
      </c>
      <c r="B31" s="4">
        <v>131434.85</v>
      </c>
      <c r="C31" s="4">
        <v>115684.99</v>
      </c>
      <c r="D31" s="4">
        <v>15749.86</v>
      </c>
      <c r="E31" s="4">
        <v>77599.64</v>
      </c>
      <c r="F31" s="4">
        <v>88646.42</v>
      </c>
      <c r="G31" s="4">
        <v>-11046.78</v>
      </c>
      <c r="H31" s="3">
        <v>44044</v>
      </c>
      <c r="I31" s="4">
        <v>89322.91</v>
      </c>
      <c r="J31" s="4">
        <v>92088.54</v>
      </c>
      <c r="K31" s="4">
        <v>-2765.63</v>
      </c>
      <c r="L31" s="4">
        <v>4429187.97</v>
      </c>
      <c r="M31" s="4">
        <v>4416476.32</v>
      </c>
      <c r="N31" s="4">
        <v>12711.65</v>
      </c>
      <c r="P31" s="8">
        <f t="shared" si="0"/>
        <v>25695.879999999997</v>
      </c>
    </row>
    <row r="32" spans="1:18" x14ac:dyDescent="0.55000000000000004">
      <c r="A32" s="3">
        <v>44013</v>
      </c>
      <c r="B32" s="4">
        <v>113501.55</v>
      </c>
      <c r="C32" s="4">
        <v>111011.36</v>
      </c>
      <c r="D32" s="4">
        <v>2490.19</v>
      </c>
      <c r="E32" s="4">
        <v>89373.83</v>
      </c>
      <c r="F32" s="4">
        <v>99381.71</v>
      </c>
      <c r="G32" s="4">
        <v>-10007.879999999999</v>
      </c>
      <c r="H32" s="3">
        <v>44013</v>
      </c>
      <c r="I32" s="4">
        <v>109901.63</v>
      </c>
      <c r="J32" s="4">
        <v>107123.16</v>
      </c>
      <c r="K32" s="4">
        <v>2778.47</v>
      </c>
      <c r="L32" s="4">
        <v>6168456.1799999997</v>
      </c>
      <c r="M32" s="4">
        <v>6153948.0099999998</v>
      </c>
      <c r="N32" s="4">
        <v>14508.17</v>
      </c>
      <c r="P32" s="8">
        <f t="shared" si="0"/>
        <v>19776.830000000002</v>
      </c>
    </row>
    <row r="33" spans="1:16" x14ac:dyDescent="0.55000000000000004">
      <c r="A33" s="3">
        <v>43983</v>
      </c>
      <c r="B33" s="4">
        <v>155215.79999999999</v>
      </c>
      <c r="C33" s="4">
        <v>149722.85</v>
      </c>
      <c r="D33" s="4">
        <v>5492.95</v>
      </c>
      <c r="E33" s="4">
        <v>100174.07</v>
      </c>
      <c r="F33" s="4">
        <v>97739.67</v>
      </c>
      <c r="G33" s="4">
        <v>2434.4</v>
      </c>
      <c r="H33" s="3">
        <v>43983</v>
      </c>
      <c r="I33" s="4">
        <v>143536.73000000001</v>
      </c>
      <c r="J33" s="4">
        <v>147915.94</v>
      </c>
      <c r="K33" s="4">
        <v>-4379.21</v>
      </c>
      <c r="L33" s="4">
        <v>6071317.21</v>
      </c>
      <c r="M33" s="4">
        <v>6065796.8799999999</v>
      </c>
      <c r="N33" s="4">
        <v>5520.33</v>
      </c>
      <c r="P33" s="8">
        <f t="shared" si="0"/>
        <v>6634.07</v>
      </c>
    </row>
    <row r="34" spans="1:16" x14ac:dyDescent="0.55000000000000004">
      <c r="A34" s="3">
        <v>43952</v>
      </c>
      <c r="B34" s="4">
        <v>155977.41</v>
      </c>
      <c r="C34" s="4">
        <v>142062.92000000001</v>
      </c>
      <c r="D34" s="4">
        <v>13914.49</v>
      </c>
      <c r="E34" s="4">
        <v>87531.66</v>
      </c>
      <c r="F34" s="4">
        <v>75238.47</v>
      </c>
      <c r="G34" s="4">
        <v>12293.19</v>
      </c>
      <c r="H34" s="3">
        <v>43952</v>
      </c>
      <c r="I34" s="4">
        <v>119475.97</v>
      </c>
      <c r="J34" s="4">
        <v>122282.21</v>
      </c>
      <c r="K34" s="4">
        <v>-2806.24</v>
      </c>
      <c r="L34" s="4">
        <v>3898200.56</v>
      </c>
      <c r="M34" s="4">
        <v>3886797.68</v>
      </c>
      <c r="N34" s="4">
        <v>11402.88</v>
      </c>
      <c r="P34" s="8">
        <f t="shared" si="0"/>
        <v>22511.129999999997</v>
      </c>
    </row>
    <row r="35" spans="1:16" x14ac:dyDescent="0.55000000000000004">
      <c r="A35" s="3">
        <v>43922</v>
      </c>
      <c r="B35" s="4">
        <v>122483.01</v>
      </c>
      <c r="C35" s="4">
        <v>127691.51</v>
      </c>
      <c r="D35" s="4">
        <v>-5208.5</v>
      </c>
      <c r="E35" s="4">
        <v>75066.03</v>
      </c>
      <c r="F35" s="4">
        <v>75183.03</v>
      </c>
      <c r="G35" s="5">
        <v>-117</v>
      </c>
      <c r="H35" s="3">
        <v>43922</v>
      </c>
      <c r="I35" s="4">
        <v>119331.88</v>
      </c>
      <c r="J35" s="4">
        <v>115222.62</v>
      </c>
      <c r="K35" s="4">
        <v>4109.26</v>
      </c>
      <c r="L35" s="4">
        <v>2993622.52</v>
      </c>
      <c r="M35" s="4">
        <v>3087796.25</v>
      </c>
      <c r="N35" s="4">
        <v>-94173.73</v>
      </c>
      <c r="P35" s="8">
        <f t="shared" si="0"/>
        <v>-95272.97</v>
      </c>
    </row>
    <row r="36" spans="1:16" x14ac:dyDescent="0.55000000000000004">
      <c r="A36" s="3">
        <v>43891</v>
      </c>
      <c r="B36" s="4">
        <v>154904.51</v>
      </c>
      <c r="C36" s="4">
        <v>220721.21</v>
      </c>
      <c r="D36" s="4">
        <v>-65816.7</v>
      </c>
      <c r="E36" s="4">
        <v>157856.93</v>
      </c>
      <c r="F36" s="4">
        <v>102261.75</v>
      </c>
      <c r="G36" s="4">
        <v>55595.18</v>
      </c>
      <c r="H36" s="3">
        <v>43891</v>
      </c>
      <c r="I36" s="4">
        <v>192347.19</v>
      </c>
      <c r="J36" s="4">
        <v>181578.88</v>
      </c>
      <c r="K36" s="4">
        <v>10768.31</v>
      </c>
      <c r="L36" s="4">
        <v>4209630.42</v>
      </c>
      <c r="M36" s="4">
        <v>4199222.25</v>
      </c>
      <c r="N36" s="4">
        <v>10408.17</v>
      </c>
      <c r="P36" s="8">
        <f t="shared" si="0"/>
        <v>-44640.22</v>
      </c>
    </row>
    <row r="37" spans="1:16" x14ac:dyDescent="0.55000000000000004">
      <c r="A37" s="3">
        <v>43862</v>
      </c>
      <c r="B37" s="4">
        <v>114891.25</v>
      </c>
      <c r="C37" s="4">
        <v>127575.55</v>
      </c>
      <c r="D37" s="4">
        <v>-12684.3</v>
      </c>
      <c r="E37" s="4">
        <v>93843.520000000004</v>
      </c>
      <c r="F37" s="4">
        <v>76910.490000000005</v>
      </c>
      <c r="G37" s="4">
        <v>16933.03</v>
      </c>
      <c r="H37" s="3">
        <v>43862</v>
      </c>
      <c r="I37" s="4">
        <v>97873.7</v>
      </c>
      <c r="J37" s="4">
        <v>102274.56</v>
      </c>
      <c r="K37" s="4">
        <v>-4400.8599999999997</v>
      </c>
      <c r="L37" s="4">
        <v>5774600.25</v>
      </c>
      <c r="M37" s="4">
        <v>5748156.1600000001</v>
      </c>
      <c r="N37" s="4">
        <v>26444.09</v>
      </c>
      <c r="P37" s="8">
        <f t="shared" si="0"/>
        <v>9358.93</v>
      </c>
    </row>
    <row r="38" spans="1:16" x14ac:dyDescent="0.55000000000000004">
      <c r="A38" s="3">
        <v>43831</v>
      </c>
      <c r="B38" s="4">
        <v>107812.65</v>
      </c>
      <c r="C38" s="4">
        <v>113172.16</v>
      </c>
      <c r="D38" s="4">
        <v>-5359.51</v>
      </c>
      <c r="E38" s="4">
        <v>91361.34</v>
      </c>
      <c r="F38" s="4">
        <v>90287.85</v>
      </c>
      <c r="G38" s="4">
        <v>1073.49</v>
      </c>
      <c r="H38" s="3">
        <v>43831</v>
      </c>
      <c r="I38" s="4">
        <v>92808.960000000006</v>
      </c>
      <c r="J38" s="4">
        <v>102931.73</v>
      </c>
      <c r="K38" s="4">
        <v>-10122.77</v>
      </c>
      <c r="L38" s="4">
        <v>6463759.2699999996</v>
      </c>
      <c r="M38" s="4">
        <v>6439709.0800000001</v>
      </c>
      <c r="N38" s="4">
        <v>24050.19</v>
      </c>
      <c r="P38" s="8">
        <f t="shared" si="0"/>
        <v>8567.909999999998</v>
      </c>
    </row>
    <row r="39" spans="1:16" x14ac:dyDescent="0.55000000000000004">
      <c r="A39" s="3">
        <v>43800</v>
      </c>
      <c r="B39" s="4">
        <v>99178.1</v>
      </c>
      <c r="C39" s="4">
        <v>98483.98</v>
      </c>
      <c r="D39" s="5">
        <v>694.12</v>
      </c>
      <c r="E39" s="4">
        <v>65743.09</v>
      </c>
      <c r="F39" s="4">
        <v>66483.850000000006</v>
      </c>
      <c r="G39" s="5">
        <v>-740.76</v>
      </c>
      <c r="H39" s="3">
        <v>43800</v>
      </c>
      <c r="I39" s="4">
        <v>59503.81</v>
      </c>
      <c r="J39" s="4">
        <v>60062.84</v>
      </c>
      <c r="K39" s="5">
        <v>-559.03</v>
      </c>
      <c r="L39" s="4">
        <v>4876198.25</v>
      </c>
      <c r="M39" s="4">
        <v>4860323.8099999996</v>
      </c>
      <c r="N39" s="4">
        <v>15874.44</v>
      </c>
      <c r="P39" s="8">
        <f t="shared" si="0"/>
        <v>16009.53</v>
      </c>
    </row>
    <row r="40" spans="1:16" x14ac:dyDescent="0.55000000000000004">
      <c r="A40" s="3">
        <v>43770</v>
      </c>
      <c r="B40" s="4">
        <v>149792.41</v>
      </c>
      <c r="C40" s="4">
        <v>136867.48000000001</v>
      </c>
      <c r="D40" s="4">
        <v>12924.93</v>
      </c>
      <c r="E40" s="4">
        <v>76227.97</v>
      </c>
      <c r="F40" s="4">
        <v>84198.26</v>
      </c>
      <c r="G40" s="4">
        <v>-7970.29</v>
      </c>
      <c r="H40" s="3">
        <v>43770</v>
      </c>
      <c r="I40" s="4">
        <v>75505.64</v>
      </c>
      <c r="J40" s="4">
        <v>76094.009999999995</v>
      </c>
      <c r="K40" s="5">
        <v>-588.37</v>
      </c>
      <c r="L40" s="4">
        <v>4619330.6900000004</v>
      </c>
      <c r="M40" s="4">
        <v>4597026.71</v>
      </c>
      <c r="N40" s="4">
        <v>22303.98</v>
      </c>
      <c r="P40" s="8">
        <f t="shared" si="0"/>
        <v>34640.54</v>
      </c>
    </row>
    <row r="41" spans="1:16" x14ac:dyDescent="0.55000000000000004">
      <c r="A41" s="3">
        <v>43739</v>
      </c>
      <c r="B41" s="4">
        <v>116236.18</v>
      </c>
      <c r="C41" s="4">
        <v>107640.52</v>
      </c>
      <c r="D41" s="4">
        <v>8595.66</v>
      </c>
      <c r="E41" s="4">
        <v>81036.58</v>
      </c>
      <c r="F41" s="4">
        <v>76278.100000000006</v>
      </c>
      <c r="G41" s="4">
        <v>4758.4799999999996</v>
      </c>
      <c r="H41" s="3">
        <v>43739</v>
      </c>
      <c r="I41" s="4">
        <v>100307.75</v>
      </c>
      <c r="J41" s="4">
        <v>99590.720000000001</v>
      </c>
      <c r="K41" s="5">
        <v>717.03</v>
      </c>
      <c r="L41" s="4">
        <v>5361511.46</v>
      </c>
      <c r="M41" s="4">
        <v>5333473.25</v>
      </c>
      <c r="N41" s="4">
        <v>28038.21</v>
      </c>
      <c r="P41" s="8">
        <f t="shared" si="0"/>
        <v>37350.9</v>
      </c>
    </row>
    <row r="42" spans="1:16" x14ac:dyDescent="0.55000000000000004">
      <c r="A42" s="3">
        <v>43709</v>
      </c>
      <c r="B42" s="4">
        <v>103760.72</v>
      </c>
      <c r="C42" s="4">
        <v>110384.77</v>
      </c>
      <c r="D42" s="4">
        <v>-6624.05</v>
      </c>
      <c r="E42" s="4">
        <v>84873.73</v>
      </c>
      <c r="F42" s="4">
        <v>72382.92</v>
      </c>
      <c r="G42" s="4">
        <v>12490.81</v>
      </c>
      <c r="H42" s="3">
        <v>43709</v>
      </c>
      <c r="I42" s="4">
        <v>97111.34</v>
      </c>
      <c r="J42" s="4">
        <v>90057.84</v>
      </c>
      <c r="K42" s="4">
        <v>7053.5</v>
      </c>
      <c r="L42" s="4">
        <v>3879761.21</v>
      </c>
      <c r="M42" s="4">
        <v>3860263.89</v>
      </c>
      <c r="N42" s="4">
        <v>19497.32</v>
      </c>
      <c r="P42" s="8">
        <f t="shared" si="0"/>
        <v>19926.77</v>
      </c>
    </row>
    <row r="43" spans="1:16" x14ac:dyDescent="0.55000000000000004">
      <c r="A43" s="3">
        <v>43678</v>
      </c>
      <c r="B43" s="4">
        <v>108529.84</v>
      </c>
      <c r="C43" s="4">
        <v>123358.6</v>
      </c>
      <c r="D43" s="4">
        <v>-14828.76</v>
      </c>
      <c r="E43" s="4">
        <v>87205.37</v>
      </c>
      <c r="F43" s="4">
        <v>66271.78</v>
      </c>
      <c r="G43" s="4">
        <v>20933.59</v>
      </c>
      <c r="H43" s="3">
        <v>43678</v>
      </c>
      <c r="I43" s="4">
        <v>105655.85</v>
      </c>
      <c r="J43" s="4">
        <v>111250.5</v>
      </c>
      <c r="K43" s="4">
        <v>-5594.65</v>
      </c>
      <c r="L43" s="4">
        <v>5269611.71</v>
      </c>
      <c r="M43" s="4">
        <v>5249934.84</v>
      </c>
      <c r="N43" s="4">
        <v>19676.87</v>
      </c>
      <c r="P43" s="8">
        <f t="shared" si="0"/>
        <v>-746.54000000000087</v>
      </c>
    </row>
    <row r="44" spans="1:16" x14ac:dyDescent="0.55000000000000004">
      <c r="A44" s="3">
        <v>43647</v>
      </c>
      <c r="B44" s="4">
        <v>92246.74</v>
      </c>
      <c r="C44" s="4">
        <v>109116.87</v>
      </c>
      <c r="D44" s="4">
        <v>-16870.13</v>
      </c>
      <c r="E44" s="4">
        <v>92650.09</v>
      </c>
      <c r="F44" s="4">
        <v>72255.570000000007</v>
      </c>
      <c r="G44" s="4">
        <v>20394.52</v>
      </c>
      <c r="H44" s="3">
        <v>43647</v>
      </c>
      <c r="I44" s="4">
        <v>85169.73</v>
      </c>
      <c r="J44" s="4">
        <v>95190.65</v>
      </c>
      <c r="K44" s="4">
        <v>-10020.92</v>
      </c>
      <c r="L44" s="4">
        <v>4438864.1500000004</v>
      </c>
      <c r="M44" s="4">
        <v>4424277.45</v>
      </c>
      <c r="N44" s="4">
        <v>14586.7</v>
      </c>
      <c r="P44" s="8">
        <f t="shared" si="0"/>
        <v>-12304.350000000002</v>
      </c>
    </row>
    <row r="45" spans="1:16" x14ac:dyDescent="0.55000000000000004">
      <c r="A45" s="3">
        <v>43617</v>
      </c>
      <c r="B45" s="4">
        <v>98712.03</v>
      </c>
      <c r="C45" s="4">
        <v>99400.53</v>
      </c>
      <c r="D45" s="5">
        <v>-688.5</v>
      </c>
      <c r="E45" s="4">
        <v>58637.91</v>
      </c>
      <c r="F45" s="4">
        <v>54994.6</v>
      </c>
      <c r="G45" s="4">
        <v>3643.31</v>
      </c>
      <c r="H45" s="3">
        <v>43617</v>
      </c>
      <c r="I45" s="4">
        <v>79736.679999999993</v>
      </c>
      <c r="J45" s="4">
        <v>78822.509999999995</v>
      </c>
      <c r="K45" s="5">
        <v>914.17</v>
      </c>
      <c r="L45" s="4">
        <v>4594620.1100000003</v>
      </c>
      <c r="M45" s="4">
        <v>4573411.4400000004</v>
      </c>
      <c r="N45" s="4">
        <v>21208.67</v>
      </c>
      <c r="P45" s="8">
        <f t="shared" si="0"/>
        <v>21434.339999999997</v>
      </c>
    </row>
    <row r="46" spans="1:16" x14ac:dyDescent="0.55000000000000004">
      <c r="A46" s="3">
        <v>43586</v>
      </c>
      <c r="B46" s="4">
        <v>131468.97</v>
      </c>
      <c r="C46" s="4">
        <v>133604.82</v>
      </c>
      <c r="D46" s="4">
        <v>-2135.85</v>
      </c>
      <c r="E46" s="4">
        <v>85285.17</v>
      </c>
      <c r="F46" s="4">
        <v>79968.83</v>
      </c>
      <c r="G46" s="4">
        <v>5316.34</v>
      </c>
      <c r="H46" s="3">
        <v>43586</v>
      </c>
      <c r="I46" s="4">
        <v>103247.73</v>
      </c>
      <c r="J46" s="4">
        <v>109239.51</v>
      </c>
      <c r="K46" s="4">
        <v>-5991.78</v>
      </c>
      <c r="L46" s="4">
        <v>4065280.15</v>
      </c>
      <c r="M46" s="4">
        <v>4053839.35</v>
      </c>
      <c r="N46" s="4">
        <v>11440.8</v>
      </c>
      <c r="P46" s="8">
        <f t="shared" si="0"/>
        <v>3313.17</v>
      </c>
    </row>
    <row r="47" spans="1:16" x14ac:dyDescent="0.55000000000000004">
      <c r="A47" s="3">
        <v>43556</v>
      </c>
      <c r="B47" s="4">
        <v>102562.51</v>
      </c>
      <c r="C47" s="4">
        <v>89812.96</v>
      </c>
      <c r="D47" s="4">
        <v>12749.55</v>
      </c>
      <c r="E47" s="4">
        <v>66294.61</v>
      </c>
      <c r="F47" s="4">
        <v>70514.070000000007</v>
      </c>
      <c r="G47" s="4">
        <v>-4219.46</v>
      </c>
      <c r="H47" s="3">
        <v>43556</v>
      </c>
      <c r="I47" s="4">
        <v>76076.789999999994</v>
      </c>
      <c r="J47" s="4">
        <v>73407.350000000006</v>
      </c>
      <c r="K47" s="4">
        <v>2669.44</v>
      </c>
      <c r="L47" s="4">
        <v>3689950.42</v>
      </c>
      <c r="M47" s="4">
        <v>3671144.16</v>
      </c>
      <c r="N47" s="4">
        <v>18806.259999999998</v>
      </c>
      <c r="P47" s="8">
        <f t="shared" si="0"/>
        <v>34225.25</v>
      </c>
    </row>
    <row r="48" spans="1:16" x14ac:dyDescent="0.55000000000000004">
      <c r="A48" s="3">
        <v>43525</v>
      </c>
      <c r="B48" s="4">
        <v>143577.57999999999</v>
      </c>
      <c r="C48" s="4">
        <v>111206.15</v>
      </c>
      <c r="D48" s="4">
        <v>32371.43</v>
      </c>
      <c r="E48" s="4">
        <v>74638.289999999994</v>
      </c>
      <c r="F48" s="4">
        <v>88568.54</v>
      </c>
      <c r="G48" s="4">
        <v>-13930.25</v>
      </c>
      <c r="H48" s="3">
        <v>43525</v>
      </c>
      <c r="I48" s="4">
        <v>89220.18</v>
      </c>
      <c r="J48" s="4">
        <v>79278.899999999994</v>
      </c>
      <c r="K48" s="4">
        <v>9941.2800000000007</v>
      </c>
      <c r="L48" s="4">
        <v>3463123.47</v>
      </c>
      <c r="M48" s="4">
        <v>3449458.37</v>
      </c>
      <c r="N48" s="4">
        <v>13665.1</v>
      </c>
      <c r="P48" s="8">
        <f t="shared" si="0"/>
        <v>55977.81</v>
      </c>
    </row>
    <row r="49" spans="1:16" x14ac:dyDescent="0.55000000000000004">
      <c r="A49" s="3">
        <v>43497</v>
      </c>
      <c r="B49" s="4">
        <v>109909.66</v>
      </c>
      <c r="C49" s="4">
        <v>96345.09</v>
      </c>
      <c r="D49" s="4">
        <v>13564.57</v>
      </c>
      <c r="E49" s="4">
        <v>67192.45</v>
      </c>
      <c r="F49" s="4">
        <v>67758.34</v>
      </c>
      <c r="G49" s="5">
        <v>-565.89</v>
      </c>
      <c r="H49" s="3">
        <v>43497</v>
      </c>
      <c r="I49" s="4">
        <v>77865.77</v>
      </c>
      <c r="J49" s="4">
        <v>73573.97</v>
      </c>
      <c r="K49" s="4">
        <v>4291.8</v>
      </c>
      <c r="L49" s="4">
        <v>2561759.37</v>
      </c>
      <c r="M49" s="4">
        <v>2549057.0099999998</v>
      </c>
      <c r="N49" s="4">
        <v>12702.36</v>
      </c>
      <c r="P49" s="8">
        <f t="shared" si="0"/>
        <v>30558.73</v>
      </c>
    </row>
    <row r="50" spans="1:16" x14ac:dyDescent="0.55000000000000004">
      <c r="A50" s="3">
        <v>43466</v>
      </c>
      <c r="B50" s="4">
        <v>101801.24</v>
      </c>
      <c r="C50" s="4">
        <v>101673.57</v>
      </c>
      <c r="D50" s="5">
        <v>127.67</v>
      </c>
      <c r="E50" s="4">
        <v>76616.160000000003</v>
      </c>
      <c r="F50" s="4">
        <v>74469.289999999994</v>
      </c>
      <c r="G50" s="4">
        <v>2146.87</v>
      </c>
      <c r="H50" s="3">
        <v>43466</v>
      </c>
      <c r="I50" s="4">
        <v>82220.33</v>
      </c>
      <c r="J50" s="4">
        <v>84198.38</v>
      </c>
      <c r="K50" s="4">
        <v>-1978.05</v>
      </c>
      <c r="L50" s="4">
        <v>2253303.2799999998</v>
      </c>
      <c r="M50" s="4">
        <v>2241863.64</v>
      </c>
      <c r="N50" s="4">
        <v>11439.64</v>
      </c>
      <c r="P50" s="8">
        <f t="shared" si="0"/>
        <v>9589.26</v>
      </c>
    </row>
    <row r="51" spans="1:16" x14ac:dyDescent="0.55000000000000004">
      <c r="A51" s="3">
        <v>43435</v>
      </c>
      <c r="B51" s="4">
        <v>82545.460000000006</v>
      </c>
      <c r="C51" s="4">
        <v>83648.83</v>
      </c>
      <c r="D51" s="4">
        <v>-1103.3699999999999</v>
      </c>
      <c r="E51" s="4">
        <v>64671.03</v>
      </c>
      <c r="F51" s="4">
        <v>64295.48</v>
      </c>
      <c r="G51" s="5">
        <v>375.55</v>
      </c>
      <c r="H51" s="3">
        <v>43435</v>
      </c>
      <c r="I51" s="4">
        <v>80371.350000000006</v>
      </c>
      <c r="J51" s="4">
        <v>80805.429999999993</v>
      </c>
      <c r="K51" s="5">
        <v>-434.08</v>
      </c>
      <c r="L51" s="4">
        <v>1975659.75</v>
      </c>
      <c r="M51" s="4">
        <v>1956610.17</v>
      </c>
      <c r="N51" s="4">
        <v>19049.580000000002</v>
      </c>
      <c r="P51" s="8">
        <f t="shared" si="0"/>
        <v>17512.13</v>
      </c>
    </row>
    <row r="52" spans="1:16" x14ac:dyDescent="0.55000000000000004">
      <c r="A52" s="3">
        <v>43405</v>
      </c>
      <c r="B52" s="4">
        <v>101299.44</v>
      </c>
      <c r="C52" s="4">
        <v>96365.33</v>
      </c>
      <c r="D52" s="4">
        <v>4934.1099999999997</v>
      </c>
      <c r="E52" s="4">
        <v>65526.96</v>
      </c>
      <c r="F52" s="4">
        <v>64217.49</v>
      </c>
      <c r="G52" s="4">
        <v>1309.47</v>
      </c>
      <c r="H52" s="3">
        <v>43405</v>
      </c>
      <c r="I52" s="4">
        <v>87480.13</v>
      </c>
      <c r="J52" s="4">
        <v>79602.86</v>
      </c>
      <c r="K52" s="4">
        <v>7877.27</v>
      </c>
      <c r="L52" s="4">
        <v>1825961.59</v>
      </c>
      <c r="M52" s="4">
        <v>1806511.79</v>
      </c>
      <c r="N52" s="4">
        <v>19449.8</v>
      </c>
      <c r="P52" s="8">
        <f t="shared" si="0"/>
        <v>32261.18</v>
      </c>
    </row>
    <row r="53" spans="1:16" x14ac:dyDescent="0.55000000000000004">
      <c r="A53" s="3">
        <v>43374</v>
      </c>
      <c r="B53" s="4">
        <v>111037.68</v>
      </c>
      <c r="C53" s="4">
        <v>140238.88</v>
      </c>
      <c r="D53" s="4">
        <v>-29201.200000000001</v>
      </c>
      <c r="E53" s="4">
        <v>100992.39</v>
      </c>
      <c r="F53" s="4">
        <v>74958.490000000005</v>
      </c>
      <c r="G53" s="4">
        <v>26033.9</v>
      </c>
      <c r="H53" s="3">
        <v>43374</v>
      </c>
      <c r="I53" s="4">
        <v>119160.7</v>
      </c>
      <c r="J53" s="4">
        <v>127078.27</v>
      </c>
      <c r="K53" s="4">
        <v>-7917.57</v>
      </c>
      <c r="L53" s="4">
        <v>2716199.65</v>
      </c>
      <c r="M53" s="4">
        <v>2697331.3</v>
      </c>
      <c r="N53" s="4">
        <v>18868.349999999999</v>
      </c>
      <c r="P53" s="8">
        <f t="shared" si="0"/>
        <v>-18250.420000000006</v>
      </c>
    </row>
    <row r="54" spans="1:16" x14ac:dyDescent="0.55000000000000004">
      <c r="A54" s="3">
        <v>43344</v>
      </c>
      <c r="B54" s="4">
        <v>113805.99</v>
      </c>
      <c r="C54" s="4">
        <v>123274.67</v>
      </c>
      <c r="D54" s="4">
        <v>-9468.68</v>
      </c>
      <c r="E54" s="4">
        <v>82989.11</v>
      </c>
      <c r="F54" s="4">
        <v>70485.070000000007</v>
      </c>
      <c r="G54" s="4">
        <v>12504.04</v>
      </c>
      <c r="H54" s="3">
        <v>43344</v>
      </c>
      <c r="I54" s="4">
        <v>93431.03</v>
      </c>
      <c r="J54" s="4">
        <v>98802.35</v>
      </c>
      <c r="K54" s="4">
        <v>-5371.32</v>
      </c>
      <c r="L54" s="4">
        <v>2530056.7599999998</v>
      </c>
      <c r="M54" s="4">
        <v>2515552.5099999998</v>
      </c>
      <c r="N54" s="4">
        <v>14504.25</v>
      </c>
      <c r="P54" s="8">
        <f t="shared" si="0"/>
        <v>-335.75</v>
      </c>
    </row>
    <row r="55" spans="1:16" x14ac:dyDescent="0.55000000000000004">
      <c r="A55" s="3">
        <v>43313</v>
      </c>
      <c r="B55" s="4">
        <v>101173.63</v>
      </c>
      <c r="C55" s="4">
        <v>103402.16</v>
      </c>
      <c r="D55" s="4">
        <v>-2228.5300000000002</v>
      </c>
      <c r="E55" s="4">
        <v>75784.39</v>
      </c>
      <c r="F55" s="4">
        <v>72961.67</v>
      </c>
      <c r="G55" s="4">
        <v>2822.72</v>
      </c>
      <c r="H55" s="3">
        <v>43313</v>
      </c>
      <c r="I55" s="4">
        <v>63789.64</v>
      </c>
      <c r="J55" s="4">
        <v>66997.55</v>
      </c>
      <c r="K55" s="4">
        <v>-3207.91</v>
      </c>
      <c r="L55" s="4">
        <v>1751240.67</v>
      </c>
      <c r="M55" s="4">
        <v>1745602.37</v>
      </c>
      <c r="N55" s="4">
        <v>5638.3</v>
      </c>
      <c r="P55" s="8">
        <f t="shared" si="0"/>
        <v>201.85999999999967</v>
      </c>
    </row>
    <row r="56" spans="1:16" x14ac:dyDescent="0.55000000000000004">
      <c r="A56" s="3">
        <v>43282</v>
      </c>
      <c r="B56" s="4">
        <v>97483.65</v>
      </c>
      <c r="C56" s="4">
        <v>100252.4</v>
      </c>
      <c r="D56" s="4">
        <v>-2768.75</v>
      </c>
      <c r="E56" s="4">
        <v>74731.75</v>
      </c>
      <c r="F56" s="4">
        <v>70885.88</v>
      </c>
      <c r="G56" s="4">
        <v>3845.87</v>
      </c>
      <c r="H56" s="3">
        <v>43282</v>
      </c>
      <c r="I56" s="4">
        <v>75065.820000000007</v>
      </c>
      <c r="J56" s="4">
        <v>69844.570000000007</v>
      </c>
      <c r="K56" s="4">
        <v>5221.25</v>
      </c>
      <c r="L56" s="4">
        <v>1528632.47</v>
      </c>
      <c r="M56" s="4">
        <v>1518240.29</v>
      </c>
      <c r="N56" s="4">
        <v>10392.18</v>
      </c>
      <c r="P56" s="8">
        <f t="shared" si="0"/>
        <v>12844.68</v>
      </c>
    </row>
    <row r="57" spans="1:16" x14ac:dyDescent="0.55000000000000004">
      <c r="A57" s="3">
        <v>43252</v>
      </c>
      <c r="B57" s="4">
        <v>109343.1</v>
      </c>
      <c r="C57" s="4">
        <v>119592.27</v>
      </c>
      <c r="D57" s="4">
        <v>-10249.17</v>
      </c>
      <c r="E57" s="4">
        <v>78930.3</v>
      </c>
      <c r="F57" s="4">
        <v>64784.15</v>
      </c>
      <c r="G57" s="4">
        <v>14146.15</v>
      </c>
      <c r="H57" s="3">
        <v>43252</v>
      </c>
      <c r="I57" s="4">
        <v>73488.289999999994</v>
      </c>
      <c r="J57" s="4">
        <v>81085.47</v>
      </c>
      <c r="K57" s="4">
        <v>-7597.18</v>
      </c>
      <c r="L57" s="4">
        <v>1666503.57</v>
      </c>
      <c r="M57" s="4">
        <v>1639544.01</v>
      </c>
      <c r="N57" s="4">
        <v>26959.56</v>
      </c>
      <c r="P57" s="8">
        <f t="shared" si="0"/>
        <v>9113.2100000000028</v>
      </c>
    </row>
    <row r="58" spans="1:16" x14ac:dyDescent="0.55000000000000004">
      <c r="A58" s="3">
        <v>43221</v>
      </c>
      <c r="B58" s="4">
        <v>120914.92</v>
      </c>
      <c r="C58" s="4">
        <v>133274.63</v>
      </c>
      <c r="D58" s="4">
        <v>-12359.71</v>
      </c>
      <c r="E58" s="4">
        <v>87103.11</v>
      </c>
      <c r="F58" s="4">
        <v>72048.63</v>
      </c>
      <c r="G58" s="4">
        <v>15054.48</v>
      </c>
      <c r="H58" s="3">
        <v>43221</v>
      </c>
      <c r="I58" s="4">
        <v>63170.879999999997</v>
      </c>
      <c r="J58" s="4">
        <v>67835.28</v>
      </c>
      <c r="K58" s="4">
        <v>-4664.3999999999996</v>
      </c>
      <c r="L58" s="4">
        <v>1908867.8</v>
      </c>
      <c r="M58" s="4">
        <v>1889602.24</v>
      </c>
      <c r="N58" s="4">
        <v>19265.560000000001</v>
      </c>
      <c r="P58" s="8">
        <f t="shared" si="0"/>
        <v>2241.4500000000007</v>
      </c>
    </row>
    <row r="59" spans="1:16" x14ac:dyDescent="0.55000000000000004">
      <c r="A59" s="3">
        <v>43191</v>
      </c>
      <c r="B59" s="4">
        <v>92062.09</v>
      </c>
      <c r="C59" s="4">
        <v>101682.65</v>
      </c>
      <c r="D59" s="4">
        <v>-9620.56</v>
      </c>
      <c r="E59" s="4">
        <v>70705.509999999995</v>
      </c>
      <c r="F59" s="4">
        <v>62041.63</v>
      </c>
      <c r="G59" s="4">
        <v>8663.8799999999992</v>
      </c>
      <c r="H59" s="3">
        <v>43191</v>
      </c>
      <c r="I59" s="4">
        <v>58420.59</v>
      </c>
      <c r="J59" s="4">
        <v>51840.66</v>
      </c>
      <c r="K59" s="4">
        <v>6579.93</v>
      </c>
      <c r="L59" s="4">
        <v>1521154.09</v>
      </c>
      <c r="M59" s="4">
        <v>1499535.7</v>
      </c>
      <c r="N59" s="4">
        <v>21618.39</v>
      </c>
      <c r="P59" s="8">
        <f t="shared" si="0"/>
        <v>18577.760000000002</v>
      </c>
    </row>
    <row r="60" spans="1:16" x14ac:dyDescent="0.55000000000000004">
      <c r="A60" s="3">
        <v>43160</v>
      </c>
      <c r="B60" s="4">
        <v>118876.79</v>
      </c>
      <c r="C60" s="4">
        <v>110971.94</v>
      </c>
      <c r="D60" s="4">
        <v>7904.85</v>
      </c>
      <c r="E60" s="4">
        <v>79303.179999999993</v>
      </c>
      <c r="F60" s="4">
        <v>72609.27</v>
      </c>
      <c r="G60" s="4">
        <v>6693.91</v>
      </c>
      <c r="H60" s="3">
        <v>43160</v>
      </c>
      <c r="I60" s="4">
        <v>63281.82</v>
      </c>
      <c r="J60" s="4">
        <v>72263.91</v>
      </c>
      <c r="K60" s="4">
        <v>-8982.09</v>
      </c>
      <c r="L60" s="4">
        <v>1765900.59</v>
      </c>
      <c r="M60" s="4">
        <v>1753593.7</v>
      </c>
      <c r="N60" s="4">
        <v>12306.89</v>
      </c>
      <c r="P60" s="8">
        <f t="shared" si="0"/>
        <v>11229.65</v>
      </c>
    </row>
    <row r="61" spans="1:16" x14ac:dyDescent="0.55000000000000004">
      <c r="A61" s="3">
        <v>43132</v>
      </c>
      <c r="B61" s="4">
        <v>101881.52</v>
      </c>
      <c r="C61" s="4">
        <v>120500.67</v>
      </c>
      <c r="D61" s="4">
        <v>-18619.150000000001</v>
      </c>
      <c r="E61" s="4">
        <v>82216.56</v>
      </c>
      <c r="F61" s="4">
        <v>64403.55</v>
      </c>
      <c r="G61" s="4">
        <v>17813.009999999998</v>
      </c>
      <c r="H61" s="3">
        <v>43132</v>
      </c>
      <c r="I61" s="4">
        <v>62365.23</v>
      </c>
      <c r="J61" s="4">
        <v>74082.899999999994</v>
      </c>
      <c r="K61" s="4">
        <v>-11717.67</v>
      </c>
      <c r="L61" s="4">
        <v>1789835.77</v>
      </c>
      <c r="M61" s="4">
        <v>1770751.83</v>
      </c>
      <c r="N61" s="4">
        <v>19083.939999999999</v>
      </c>
      <c r="P61" s="8">
        <f t="shared" si="0"/>
        <v>-11252.880000000001</v>
      </c>
    </row>
    <row r="62" spans="1:16" x14ac:dyDescent="0.55000000000000004">
      <c r="A62" s="3">
        <v>43101</v>
      </c>
      <c r="B62" s="4">
        <v>134222.01</v>
      </c>
      <c r="C62" s="4">
        <v>124654.01</v>
      </c>
      <c r="D62" s="4">
        <v>9568</v>
      </c>
      <c r="E62" s="4">
        <v>93029.54</v>
      </c>
      <c r="F62" s="4">
        <v>92630.81</v>
      </c>
      <c r="G62" s="5">
        <v>398.73</v>
      </c>
      <c r="H62" s="3">
        <v>43101</v>
      </c>
      <c r="I62" s="4">
        <v>57399.19</v>
      </c>
      <c r="J62" s="4">
        <v>60530.34</v>
      </c>
      <c r="K62" s="4">
        <v>-3131.15</v>
      </c>
      <c r="L62" s="4">
        <v>1389078.34</v>
      </c>
      <c r="M62" s="4">
        <v>1379526.59</v>
      </c>
      <c r="N62" s="4">
        <v>9551.75</v>
      </c>
      <c r="P62" s="8">
        <f t="shared" si="0"/>
        <v>15988.6</v>
      </c>
    </row>
    <row r="63" spans="1:16" x14ac:dyDescent="0.55000000000000004">
      <c r="A63" s="3">
        <v>43070</v>
      </c>
      <c r="B63" s="4">
        <v>96087.52</v>
      </c>
      <c r="C63" s="4">
        <v>102499.09</v>
      </c>
      <c r="D63" s="4">
        <v>-6411.57</v>
      </c>
      <c r="E63" s="4">
        <v>76814.06</v>
      </c>
      <c r="F63" s="4">
        <v>68671.179999999993</v>
      </c>
      <c r="G63" s="4">
        <v>8142.88</v>
      </c>
      <c r="H63" s="3">
        <v>43070</v>
      </c>
      <c r="I63" s="4">
        <v>59824.28</v>
      </c>
      <c r="J63" s="4">
        <v>60155.46</v>
      </c>
      <c r="K63" s="5">
        <v>-331.18</v>
      </c>
      <c r="L63" s="4">
        <v>1177031</v>
      </c>
      <c r="M63" s="4">
        <v>1164500.77</v>
      </c>
      <c r="N63" s="4">
        <v>12530.23</v>
      </c>
      <c r="P63" s="8">
        <f t="shared" si="0"/>
        <v>5787.48</v>
      </c>
    </row>
    <row r="64" spans="1:16" x14ac:dyDescent="0.55000000000000004">
      <c r="A64" s="3">
        <v>43040</v>
      </c>
      <c r="B64" s="4">
        <v>132245.68</v>
      </c>
      <c r="C64" s="4">
        <v>145760.46</v>
      </c>
      <c r="D64" s="4">
        <v>-13514.78</v>
      </c>
      <c r="E64" s="4">
        <v>89605.94</v>
      </c>
      <c r="F64" s="4">
        <v>80362.73</v>
      </c>
      <c r="G64" s="4">
        <v>9243.2099999999991</v>
      </c>
      <c r="H64" s="3">
        <v>43040</v>
      </c>
      <c r="I64" s="4">
        <v>51792.4</v>
      </c>
      <c r="J64" s="4">
        <v>57041.07</v>
      </c>
      <c r="K64" s="4">
        <v>-5248.67</v>
      </c>
      <c r="L64" s="4">
        <v>1251459.82</v>
      </c>
      <c r="M64" s="4">
        <v>1239291.99</v>
      </c>
      <c r="N64" s="4">
        <v>12167.83</v>
      </c>
      <c r="P64" s="8">
        <f t="shared" si="0"/>
        <v>-6595.6200000000008</v>
      </c>
    </row>
    <row r="65" spans="1:16" x14ac:dyDescent="0.55000000000000004">
      <c r="A65" s="3">
        <v>43009</v>
      </c>
      <c r="B65" s="4">
        <v>103827.67</v>
      </c>
      <c r="C65" s="4">
        <v>111654.2</v>
      </c>
      <c r="D65" s="4">
        <v>-7826.53</v>
      </c>
      <c r="E65" s="4">
        <v>74713.94</v>
      </c>
      <c r="F65" s="4">
        <v>64623.03</v>
      </c>
      <c r="G65" s="4">
        <v>10090.91</v>
      </c>
      <c r="H65" s="3">
        <v>43009</v>
      </c>
      <c r="I65" s="4">
        <v>54230.44</v>
      </c>
      <c r="J65" s="4">
        <v>52252.71</v>
      </c>
      <c r="K65" s="4">
        <v>1977.73</v>
      </c>
      <c r="L65" s="4">
        <v>898723.79</v>
      </c>
      <c r="M65" s="4">
        <v>888917.27</v>
      </c>
      <c r="N65" s="4">
        <v>9806.52</v>
      </c>
      <c r="P65" s="8">
        <f t="shared" si="0"/>
        <v>3957.7200000000012</v>
      </c>
    </row>
    <row r="66" spans="1:16" x14ac:dyDescent="0.55000000000000004">
      <c r="A66" s="3">
        <v>42979</v>
      </c>
      <c r="B66" s="4">
        <v>95431.19</v>
      </c>
      <c r="C66" s="4">
        <v>119401.16</v>
      </c>
      <c r="D66" s="4">
        <v>-23969.97</v>
      </c>
      <c r="E66" s="4">
        <v>79160.5</v>
      </c>
      <c r="F66" s="4">
        <v>58134.97</v>
      </c>
      <c r="G66" s="4">
        <v>21025.53</v>
      </c>
      <c r="H66" s="3">
        <v>42979</v>
      </c>
      <c r="I66" s="4">
        <v>46624</v>
      </c>
      <c r="J66" s="4">
        <v>53976.5</v>
      </c>
      <c r="K66" s="4">
        <v>-7352.5</v>
      </c>
      <c r="L66" s="4">
        <v>1114539.2</v>
      </c>
      <c r="M66" s="4">
        <v>1100906.6599999999</v>
      </c>
      <c r="N66" s="4">
        <v>13632.54</v>
      </c>
      <c r="P66" s="8">
        <f t="shared" si="0"/>
        <v>-17689.93</v>
      </c>
    </row>
    <row r="67" spans="1:16" x14ac:dyDescent="0.55000000000000004">
      <c r="A67" s="3">
        <v>42948</v>
      </c>
      <c r="B67" s="4">
        <v>95588.51</v>
      </c>
      <c r="C67" s="4">
        <v>111584.14</v>
      </c>
      <c r="D67" s="4">
        <v>-15995.63</v>
      </c>
      <c r="E67" s="4">
        <v>70219.039999999994</v>
      </c>
      <c r="F67" s="4">
        <v>54013.82</v>
      </c>
      <c r="G67" s="4">
        <v>16205.22</v>
      </c>
      <c r="H67" s="3">
        <v>42948</v>
      </c>
      <c r="I67" s="4">
        <v>43530.23</v>
      </c>
      <c r="J67" s="4">
        <v>48675.63</v>
      </c>
      <c r="K67" s="4">
        <v>-5145.3999999999996</v>
      </c>
      <c r="L67" s="4">
        <v>1209675.8799999999</v>
      </c>
      <c r="M67" s="4">
        <v>1197991.0900000001</v>
      </c>
      <c r="N67" s="4">
        <v>11684.79</v>
      </c>
      <c r="P67" s="8">
        <f t="shared" si="0"/>
        <v>-9456.239999999998</v>
      </c>
    </row>
    <row r="68" spans="1:16" x14ac:dyDescent="0.55000000000000004">
      <c r="A68" s="3">
        <v>42917</v>
      </c>
      <c r="B68" s="4">
        <v>104497.69</v>
      </c>
      <c r="C68" s="4">
        <v>103032.84</v>
      </c>
      <c r="D68" s="4">
        <v>1464.85</v>
      </c>
      <c r="E68" s="4">
        <v>67911.759999999995</v>
      </c>
      <c r="F68" s="4">
        <v>63125.39</v>
      </c>
      <c r="G68" s="4">
        <v>4786.37</v>
      </c>
      <c r="H68" s="3">
        <v>42917</v>
      </c>
      <c r="I68" s="4">
        <v>48526.38</v>
      </c>
      <c r="J68" s="4">
        <v>55081.21</v>
      </c>
      <c r="K68" s="4">
        <v>-6554.83</v>
      </c>
      <c r="L68" s="4">
        <v>908598.59</v>
      </c>
      <c r="M68" s="4">
        <v>899082.79</v>
      </c>
      <c r="N68" s="4">
        <v>9515.7999999999993</v>
      </c>
      <c r="P68" s="8">
        <f t="shared" ref="P68:P76" si="1">D68+K68+N68</f>
        <v>4425.82</v>
      </c>
    </row>
    <row r="69" spans="1:16" x14ac:dyDescent="0.55000000000000004">
      <c r="A69" s="3">
        <v>42887</v>
      </c>
      <c r="B69" s="4">
        <v>99619.25</v>
      </c>
      <c r="C69" s="4">
        <v>103670.68</v>
      </c>
      <c r="D69" s="4">
        <v>-4051.43</v>
      </c>
      <c r="E69" s="4">
        <v>60330.87</v>
      </c>
      <c r="F69" s="4">
        <v>53654.76</v>
      </c>
      <c r="G69" s="4">
        <v>6676.11</v>
      </c>
      <c r="H69" s="3">
        <v>42887</v>
      </c>
      <c r="I69" s="4">
        <v>53914.04</v>
      </c>
      <c r="J69" s="4">
        <v>57004.44</v>
      </c>
      <c r="K69" s="4">
        <v>-3090.4</v>
      </c>
      <c r="L69" s="4">
        <v>834326.23</v>
      </c>
      <c r="M69" s="4">
        <v>821941.84</v>
      </c>
      <c r="N69" s="4">
        <v>12384.39</v>
      </c>
      <c r="P69" s="8">
        <f t="shared" si="1"/>
        <v>5242.5599999999995</v>
      </c>
    </row>
    <row r="70" spans="1:16" x14ac:dyDescent="0.55000000000000004">
      <c r="A70" s="3">
        <v>42856</v>
      </c>
      <c r="B70" s="4">
        <v>123004.66</v>
      </c>
      <c r="C70" s="4">
        <v>123457.2</v>
      </c>
      <c r="D70" s="5">
        <v>-452.54</v>
      </c>
      <c r="E70" s="4">
        <v>69117.289999999994</v>
      </c>
      <c r="F70" s="4">
        <v>64840.23</v>
      </c>
      <c r="G70" s="4">
        <v>4277.0600000000004</v>
      </c>
      <c r="H70" s="3">
        <v>42856</v>
      </c>
      <c r="I70" s="4">
        <v>62163.62</v>
      </c>
      <c r="J70" s="4">
        <v>62792.66</v>
      </c>
      <c r="K70" s="5">
        <v>-629.04</v>
      </c>
      <c r="L70" s="4">
        <v>923678.53</v>
      </c>
      <c r="M70" s="4">
        <v>905562.26</v>
      </c>
      <c r="N70" s="4">
        <v>18116.27</v>
      </c>
      <c r="P70" s="8">
        <f t="shared" si="1"/>
        <v>17034.690000000002</v>
      </c>
    </row>
    <row r="71" spans="1:16" x14ac:dyDescent="0.55000000000000004">
      <c r="A71" s="3">
        <v>42826</v>
      </c>
      <c r="B71" s="4">
        <v>81594.59</v>
      </c>
      <c r="C71" s="4">
        <v>88222.15</v>
      </c>
      <c r="D71" s="4">
        <v>-6627.56</v>
      </c>
      <c r="E71" s="4">
        <v>60188.82</v>
      </c>
      <c r="F71" s="4">
        <v>50941.39</v>
      </c>
      <c r="G71" s="4">
        <v>9247.43</v>
      </c>
      <c r="H71" s="3">
        <v>42826</v>
      </c>
      <c r="I71" s="4">
        <v>49634.53</v>
      </c>
      <c r="J71" s="4">
        <v>54585.64</v>
      </c>
      <c r="K71" s="4">
        <v>-4951.1099999999997</v>
      </c>
      <c r="L71" s="4">
        <v>641717.18999999994</v>
      </c>
      <c r="M71" s="4">
        <v>623856.64000000001</v>
      </c>
      <c r="N71" s="4">
        <v>17860.55</v>
      </c>
      <c r="P71" s="8">
        <f t="shared" si="1"/>
        <v>6281.8799999999992</v>
      </c>
    </row>
    <row r="72" spans="1:16" x14ac:dyDescent="0.55000000000000004">
      <c r="A72" s="3">
        <v>42795</v>
      </c>
      <c r="B72" s="4">
        <v>153101.24</v>
      </c>
      <c r="C72" s="4">
        <v>126628.07</v>
      </c>
      <c r="D72" s="4">
        <v>26473.17</v>
      </c>
      <c r="E72" s="4">
        <v>65535.41</v>
      </c>
      <c r="F72" s="4">
        <v>69931.02</v>
      </c>
      <c r="G72" s="4">
        <v>-4395.6099999999997</v>
      </c>
      <c r="H72" s="3">
        <v>42795</v>
      </c>
      <c r="I72" s="4">
        <v>64119.15</v>
      </c>
      <c r="J72" s="4">
        <v>59315.41</v>
      </c>
      <c r="K72" s="4">
        <v>4803.74</v>
      </c>
      <c r="L72" s="4">
        <v>730182.7</v>
      </c>
      <c r="M72" s="4">
        <v>722847.61</v>
      </c>
      <c r="N72" s="4">
        <v>7335.09</v>
      </c>
      <c r="P72" s="8">
        <f t="shared" si="1"/>
        <v>38612</v>
      </c>
    </row>
    <row r="73" spans="1:16" x14ac:dyDescent="0.55000000000000004">
      <c r="A73" s="3">
        <v>42767</v>
      </c>
      <c r="B73" s="4">
        <v>107722.25</v>
      </c>
      <c r="C73" s="4">
        <v>99017.79</v>
      </c>
      <c r="D73" s="4">
        <v>8704.4599999999991</v>
      </c>
      <c r="E73" s="4">
        <v>61116.21</v>
      </c>
      <c r="F73" s="4">
        <v>60180.95</v>
      </c>
      <c r="G73" s="5">
        <v>935.26</v>
      </c>
      <c r="H73" s="3">
        <v>42767</v>
      </c>
      <c r="I73" s="4">
        <v>61315.72</v>
      </c>
      <c r="J73" s="4">
        <v>58223.74</v>
      </c>
      <c r="K73" s="4">
        <v>3091.98</v>
      </c>
      <c r="L73" s="4">
        <v>827243.84</v>
      </c>
      <c r="M73" s="4">
        <v>817176.58</v>
      </c>
      <c r="N73" s="4">
        <v>10067.26</v>
      </c>
      <c r="P73" s="8">
        <f t="shared" si="1"/>
        <v>21863.699999999997</v>
      </c>
    </row>
    <row r="74" spans="1:16" x14ac:dyDescent="0.55000000000000004">
      <c r="A74" s="3">
        <v>42736</v>
      </c>
      <c r="B74" s="4">
        <v>76909.72</v>
      </c>
      <c r="C74" s="4">
        <v>78811.039999999994</v>
      </c>
      <c r="D74" s="4">
        <v>-1901.32</v>
      </c>
      <c r="E74" s="4">
        <v>50855.74</v>
      </c>
      <c r="F74" s="4">
        <v>46351.8</v>
      </c>
      <c r="G74" s="4">
        <v>4503.9399999999996</v>
      </c>
      <c r="H74" s="3">
        <v>42736</v>
      </c>
      <c r="I74" s="4">
        <v>54031.519999999997</v>
      </c>
      <c r="J74" s="4">
        <v>50428.97</v>
      </c>
      <c r="K74" s="4">
        <v>3602.55</v>
      </c>
      <c r="L74" s="4">
        <v>679210.07</v>
      </c>
      <c r="M74" s="4">
        <v>673336.31</v>
      </c>
      <c r="N74" s="4">
        <v>5873.76</v>
      </c>
      <c r="P74" s="8">
        <f t="shared" si="1"/>
        <v>7574.9900000000007</v>
      </c>
    </row>
    <row r="75" spans="1:16" x14ac:dyDescent="0.55000000000000004">
      <c r="A75" s="3">
        <v>42705</v>
      </c>
      <c r="B75" s="4">
        <v>74545.48</v>
      </c>
      <c r="C75" s="4">
        <v>85870.76</v>
      </c>
      <c r="D75" s="4">
        <v>-11325.28</v>
      </c>
      <c r="E75" s="4">
        <v>42473.11</v>
      </c>
      <c r="F75" s="4">
        <v>33337.019999999997</v>
      </c>
      <c r="G75" s="4">
        <v>9136.09</v>
      </c>
      <c r="H75" s="3">
        <v>42705</v>
      </c>
      <c r="I75" s="4">
        <v>48334.79</v>
      </c>
      <c r="J75" s="4">
        <v>45521.46</v>
      </c>
      <c r="K75" s="4">
        <v>2813.33</v>
      </c>
      <c r="L75" s="4">
        <v>726784.74</v>
      </c>
      <c r="M75" s="4">
        <v>722299.89</v>
      </c>
      <c r="N75" s="4">
        <v>4484.8500000000004</v>
      </c>
      <c r="P75" s="8">
        <f t="shared" si="1"/>
        <v>-4027.1000000000004</v>
      </c>
    </row>
    <row r="76" spans="1:16" x14ac:dyDescent="0.55000000000000004">
      <c r="A76" s="3">
        <v>42675</v>
      </c>
      <c r="B76" s="4">
        <v>110863.2</v>
      </c>
      <c r="C76" s="4">
        <v>130845.57</v>
      </c>
      <c r="D76" s="4">
        <v>-19982.37</v>
      </c>
      <c r="E76" s="4">
        <v>66379.78</v>
      </c>
      <c r="F76" s="4">
        <v>48102.75</v>
      </c>
      <c r="G76" s="4">
        <v>18277.03</v>
      </c>
      <c r="H76" s="3">
        <v>42675</v>
      </c>
      <c r="I76" s="4">
        <v>59863.65</v>
      </c>
      <c r="J76" s="4">
        <v>60310.03</v>
      </c>
      <c r="K76" s="5">
        <v>-446.38</v>
      </c>
      <c r="L76" s="4">
        <v>984067.91</v>
      </c>
      <c r="M76" s="4">
        <v>982605.29</v>
      </c>
      <c r="N76" s="4">
        <v>1462.62</v>
      </c>
      <c r="P76" s="8">
        <f t="shared" si="1"/>
        <v>-18966.13</v>
      </c>
    </row>
    <row r="77" spans="1:16" x14ac:dyDescent="0.55000000000000004">
      <c r="A77" s="3"/>
      <c r="B77" s="4"/>
      <c r="C77" s="4"/>
      <c r="D77" s="4"/>
      <c r="E77" s="4"/>
      <c r="F77" s="4"/>
      <c r="G77" s="4"/>
    </row>
    <row r="78" spans="1:16" x14ac:dyDescent="0.55000000000000004">
      <c r="A78" s="3"/>
      <c r="B78" s="4"/>
      <c r="C78" s="4"/>
      <c r="D78" s="4"/>
      <c r="E78" s="4"/>
      <c r="F78" s="4"/>
      <c r="G78" s="4"/>
    </row>
    <row r="79" spans="1:16" x14ac:dyDescent="0.55000000000000004">
      <c r="A79" s="3"/>
      <c r="B79" s="4"/>
      <c r="C79" s="4"/>
      <c r="D79" s="4">
        <f>SUM(D3:D78)</f>
        <v>-413557.25000000023</v>
      </c>
      <c r="E79" s="4"/>
      <c r="F79" s="4"/>
      <c r="G79" s="4"/>
      <c r="K79" s="8">
        <f>SUM(K3:K78)</f>
        <v>-99893.13999999997</v>
      </c>
      <c r="N79" s="8">
        <f>SUM(N3:N78)</f>
        <v>1548507.1900000006</v>
      </c>
      <c r="P79" s="8">
        <f>SUM(P3:P78)</f>
        <v>1035056.8000000002</v>
      </c>
    </row>
    <row r="80" spans="1:16" x14ac:dyDescent="0.55000000000000004">
      <c r="A80" s="3"/>
      <c r="B80" s="4"/>
      <c r="C80" s="4"/>
      <c r="D80" s="4"/>
      <c r="E80" s="4"/>
      <c r="F80" s="4"/>
      <c r="G80" s="4"/>
    </row>
    <row r="81" spans="1:7" x14ac:dyDescent="0.55000000000000004">
      <c r="A81" s="3"/>
      <c r="B81" s="4"/>
      <c r="C81" s="4"/>
      <c r="D81" s="4"/>
      <c r="E81" s="4"/>
      <c r="F81" s="4"/>
      <c r="G81" s="4"/>
    </row>
    <row r="82" spans="1:7" x14ac:dyDescent="0.55000000000000004">
      <c r="A82" s="3"/>
      <c r="B82" s="4"/>
      <c r="C82" s="4"/>
      <c r="D82" s="5"/>
      <c r="E82" s="4"/>
      <c r="F82" s="4"/>
      <c r="G82" s="4"/>
    </row>
    <row r="83" spans="1:7" x14ac:dyDescent="0.55000000000000004">
      <c r="A83" s="3"/>
      <c r="B83" s="4"/>
      <c r="C83" s="4"/>
      <c r="D83" s="4"/>
      <c r="E83" s="4"/>
      <c r="F83" s="4"/>
      <c r="G83" s="4"/>
    </row>
    <row r="84" spans="1:7" x14ac:dyDescent="0.55000000000000004">
      <c r="A84" s="3"/>
      <c r="B84" s="4"/>
      <c r="C84" s="4"/>
      <c r="D84" s="4"/>
      <c r="E84" s="4"/>
      <c r="F84" s="4"/>
      <c r="G84" s="4"/>
    </row>
    <row r="85" spans="1:7" x14ac:dyDescent="0.55000000000000004">
      <c r="A85" s="3"/>
      <c r="B85" s="4"/>
      <c r="C85" s="4"/>
      <c r="D85" s="4"/>
      <c r="E85" s="4"/>
      <c r="F85" s="4"/>
      <c r="G85" s="4"/>
    </row>
    <row r="86" spans="1:7" x14ac:dyDescent="0.55000000000000004">
      <c r="A86" s="3"/>
      <c r="B86" s="4"/>
      <c r="C86" s="4"/>
      <c r="D86" s="4"/>
      <c r="E86" s="4"/>
      <c r="F86" s="4"/>
      <c r="G86" s="4"/>
    </row>
    <row r="87" spans="1:7" x14ac:dyDescent="0.55000000000000004">
      <c r="A87" s="3"/>
      <c r="B87" s="4"/>
      <c r="C87" s="4"/>
      <c r="D87" s="4"/>
      <c r="E87" s="4"/>
      <c r="F87" s="4"/>
      <c r="G87" s="4"/>
    </row>
    <row r="88" spans="1:7" x14ac:dyDescent="0.55000000000000004">
      <c r="A88" s="3"/>
      <c r="B88" s="4"/>
      <c r="C88" s="4"/>
      <c r="D88" s="4"/>
      <c r="E88" s="4"/>
      <c r="F88" s="4"/>
      <c r="G88" s="4"/>
    </row>
    <row r="89" spans="1:7" x14ac:dyDescent="0.55000000000000004">
      <c r="A89" s="3"/>
      <c r="B89" s="4"/>
      <c r="C89" s="4"/>
      <c r="D89" s="4"/>
      <c r="E89" s="4"/>
      <c r="F89" s="4"/>
      <c r="G89" s="4"/>
    </row>
    <row r="90" spans="1:7" x14ac:dyDescent="0.55000000000000004">
      <c r="A90" s="3"/>
      <c r="B90" s="4"/>
      <c r="C90" s="4"/>
      <c r="D90" s="4"/>
      <c r="E90" s="4"/>
      <c r="F90" s="4"/>
      <c r="G90" s="4"/>
    </row>
    <row r="91" spans="1:7" x14ac:dyDescent="0.55000000000000004">
      <c r="A91" s="3"/>
      <c r="B91" s="4"/>
      <c r="C91" s="4"/>
      <c r="D91" s="4"/>
      <c r="E91" s="4"/>
      <c r="F91" s="4"/>
      <c r="G91" s="4"/>
    </row>
    <row r="92" spans="1:7" x14ac:dyDescent="0.55000000000000004">
      <c r="A92" s="3"/>
      <c r="B92" s="4"/>
      <c r="C92" s="4"/>
      <c r="D92" s="4"/>
      <c r="E92" s="4"/>
      <c r="F92" s="4"/>
      <c r="G92" s="5"/>
    </row>
    <row r="93" spans="1:7" x14ac:dyDescent="0.55000000000000004">
      <c r="A93" s="3"/>
      <c r="B93" s="4"/>
      <c r="C93" s="4"/>
      <c r="D93" s="4"/>
      <c r="E93" s="4"/>
      <c r="F93" s="4"/>
      <c r="G93" s="4"/>
    </row>
    <row r="94" spans="1:7" x14ac:dyDescent="0.55000000000000004">
      <c r="A94" s="3"/>
      <c r="B94" s="4"/>
      <c r="C94" s="4"/>
      <c r="D94" s="4"/>
      <c r="E94" s="4"/>
      <c r="F94" s="4"/>
      <c r="G94" s="4"/>
    </row>
    <row r="95" spans="1:7" x14ac:dyDescent="0.55000000000000004">
      <c r="A95" s="3"/>
      <c r="B95" s="4"/>
      <c r="C95" s="4"/>
      <c r="D95" s="4"/>
      <c r="E95" s="4"/>
      <c r="F95" s="4"/>
      <c r="G95" s="4"/>
    </row>
    <row r="96" spans="1:7" x14ac:dyDescent="0.55000000000000004">
      <c r="A96" s="3"/>
      <c r="B96" s="4"/>
      <c r="C96" s="4"/>
      <c r="D96" s="4"/>
      <c r="E96" s="4"/>
      <c r="F96" s="4"/>
      <c r="G96" s="5"/>
    </row>
    <row r="97" spans="1:7" x14ac:dyDescent="0.55000000000000004">
      <c r="A97" s="3"/>
      <c r="B97" s="4"/>
      <c r="C97" s="4"/>
      <c r="D97" s="4"/>
      <c r="E97" s="4"/>
      <c r="F97" s="4"/>
      <c r="G97" s="4"/>
    </row>
    <row r="98" spans="1:7" x14ac:dyDescent="0.55000000000000004">
      <c r="A98" s="3"/>
      <c r="B98" s="4"/>
      <c r="C98" s="4"/>
      <c r="D98" s="4"/>
      <c r="E98" s="4"/>
      <c r="F98" s="4"/>
      <c r="G98" s="4"/>
    </row>
    <row r="99" spans="1:7" x14ac:dyDescent="0.55000000000000004">
      <c r="A99" s="3"/>
      <c r="B99" s="4"/>
      <c r="C99" s="4"/>
      <c r="D99" s="4"/>
      <c r="E99" s="4"/>
      <c r="F99" s="4"/>
      <c r="G99" s="4"/>
    </row>
    <row r="100" spans="1:7" x14ac:dyDescent="0.55000000000000004">
      <c r="A100" s="3"/>
      <c r="B100" s="4"/>
      <c r="C100" s="4"/>
      <c r="D100" s="4"/>
      <c r="E100" s="4"/>
      <c r="F100" s="4"/>
      <c r="G100" s="4"/>
    </row>
    <row r="101" spans="1:7" x14ac:dyDescent="0.55000000000000004">
      <c r="A101" s="3"/>
      <c r="B101" s="4"/>
      <c r="C101" s="4"/>
      <c r="D101" s="4"/>
      <c r="E101" s="4"/>
      <c r="F101" s="4"/>
      <c r="G101" s="4"/>
    </row>
    <row r="102" spans="1:7" x14ac:dyDescent="0.55000000000000004">
      <c r="A102" s="3"/>
      <c r="B102" s="4"/>
      <c r="C102" s="4"/>
      <c r="D102" s="4"/>
      <c r="E102" s="4"/>
      <c r="F102" s="4"/>
      <c r="G102" s="4"/>
    </row>
    <row r="103" spans="1:7" x14ac:dyDescent="0.55000000000000004">
      <c r="A103" s="3"/>
      <c r="B103" s="4"/>
      <c r="C103" s="4"/>
      <c r="D103" s="4"/>
      <c r="E103" s="4"/>
      <c r="F103" s="4"/>
      <c r="G103" s="4"/>
    </row>
    <row r="104" spans="1:7" x14ac:dyDescent="0.55000000000000004">
      <c r="A104" s="3"/>
      <c r="B104" s="4"/>
      <c r="C104" s="4"/>
      <c r="D104" s="4"/>
      <c r="E104" s="4"/>
      <c r="F104" s="4"/>
      <c r="G104" s="4"/>
    </row>
    <row r="105" spans="1:7" x14ac:dyDescent="0.55000000000000004">
      <c r="A105" s="3"/>
      <c r="B105" s="4"/>
      <c r="C105" s="4"/>
      <c r="D105" s="4"/>
      <c r="E105" s="4"/>
      <c r="F105" s="4"/>
      <c r="G105" s="4"/>
    </row>
    <row r="106" spans="1:7" x14ac:dyDescent="0.55000000000000004">
      <c r="A106" s="3"/>
      <c r="B106" s="4"/>
      <c r="C106" s="4"/>
      <c r="D106" s="4"/>
      <c r="E106" s="4"/>
      <c r="F106" s="4"/>
      <c r="G106" s="4"/>
    </row>
    <row r="107" spans="1:7" x14ac:dyDescent="0.55000000000000004">
      <c r="A107" s="3"/>
      <c r="B107" s="4"/>
      <c r="C107" s="4"/>
      <c r="D107" s="4"/>
      <c r="E107" s="4"/>
      <c r="F107" s="4"/>
      <c r="G107" s="4"/>
    </row>
    <row r="108" spans="1:7" x14ac:dyDescent="0.55000000000000004">
      <c r="A108" s="3"/>
      <c r="B108" s="4"/>
      <c r="C108" s="4"/>
      <c r="D108" s="4"/>
      <c r="E108" s="4"/>
      <c r="F108" s="4"/>
      <c r="G108" s="4"/>
    </row>
    <row r="109" spans="1:7" x14ac:dyDescent="0.55000000000000004">
      <c r="A109" s="3"/>
      <c r="B109" s="4"/>
      <c r="C109" s="4"/>
      <c r="D109" s="4"/>
      <c r="E109" s="4"/>
      <c r="F109" s="4"/>
      <c r="G109" s="5"/>
    </row>
    <row r="110" spans="1:7" x14ac:dyDescent="0.55000000000000004">
      <c r="A110" s="3"/>
      <c r="B110" s="4"/>
      <c r="C110" s="4"/>
      <c r="D110" s="4"/>
      <c r="E110" s="4"/>
      <c r="F110" s="4"/>
      <c r="G110" s="4"/>
    </row>
    <row r="111" spans="1:7" x14ac:dyDescent="0.55000000000000004">
      <c r="A111" s="3"/>
      <c r="B111" s="4"/>
      <c r="C111" s="4"/>
      <c r="D111" s="4"/>
      <c r="E111" s="4"/>
      <c r="F111" s="4"/>
      <c r="G111" s="4"/>
    </row>
    <row r="112" spans="1:7" x14ac:dyDescent="0.55000000000000004">
      <c r="A112" s="3"/>
      <c r="B112" s="4"/>
      <c r="C112" s="4"/>
      <c r="D112" s="4"/>
      <c r="E112" s="4"/>
      <c r="F112" s="4"/>
      <c r="G112" s="4"/>
    </row>
    <row r="113" spans="1:7" x14ac:dyDescent="0.55000000000000004">
      <c r="A113" s="3"/>
      <c r="B113" s="4"/>
      <c r="C113" s="4"/>
      <c r="D113" s="4"/>
      <c r="E113" s="4"/>
      <c r="F113" s="4"/>
      <c r="G113" s="4"/>
    </row>
    <row r="114" spans="1:7" x14ac:dyDescent="0.55000000000000004">
      <c r="A114" s="3"/>
      <c r="B114" s="4"/>
      <c r="C114" s="4"/>
      <c r="D114" s="4"/>
      <c r="E114" s="4"/>
      <c r="F114" s="4"/>
      <c r="G114" s="4"/>
    </row>
    <row r="115" spans="1:7" x14ac:dyDescent="0.55000000000000004">
      <c r="A115" s="3"/>
      <c r="B115" s="4"/>
      <c r="C115" s="4"/>
      <c r="D115" s="4"/>
      <c r="E115" s="4"/>
      <c r="F115" s="4"/>
      <c r="G115" s="4"/>
    </row>
    <row r="116" spans="1:7" x14ac:dyDescent="0.55000000000000004">
      <c r="A116" s="3"/>
      <c r="B116" s="4"/>
      <c r="C116" s="4"/>
      <c r="D116" s="5"/>
      <c r="E116" s="4"/>
      <c r="F116" s="4"/>
      <c r="G116" s="4"/>
    </row>
    <row r="117" spans="1:7" x14ac:dyDescent="0.55000000000000004">
      <c r="A117" s="3"/>
      <c r="B117" s="4"/>
      <c r="C117" s="4"/>
      <c r="D117" s="4"/>
      <c r="E117" s="4"/>
      <c r="F117" s="4"/>
      <c r="G117" s="4"/>
    </row>
    <row r="118" spans="1:7" x14ac:dyDescent="0.55000000000000004">
      <c r="A118" s="3"/>
      <c r="B118" s="4"/>
      <c r="C118" s="4"/>
      <c r="D118" s="4"/>
      <c r="E118" s="4"/>
      <c r="F118" s="4"/>
      <c r="G118" s="4"/>
    </row>
    <row r="119" spans="1:7" x14ac:dyDescent="0.55000000000000004">
      <c r="A119" s="3"/>
      <c r="B119" s="4"/>
      <c r="C119" s="4"/>
      <c r="D119" s="4"/>
      <c r="E119" s="4"/>
      <c r="F119" s="4"/>
      <c r="G119" s="4"/>
    </row>
    <row r="120" spans="1:7" x14ac:dyDescent="0.55000000000000004">
      <c r="A120" s="3"/>
      <c r="B120" s="4"/>
      <c r="C120" s="4"/>
      <c r="D120" s="4"/>
      <c r="E120" s="4"/>
      <c r="F120" s="4"/>
      <c r="G120" s="4"/>
    </row>
    <row r="121" spans="1:7" x14ac:dyDescent="0.55000000000000004">
      <c r="A121" s="3"/>
      <c r="B121" s="4"/>
      <c r="C121" s="4"/>
      <c r="D121" s="4"/>
      <c r="E121" s="4"/>
      <c r="F121" s="4"/>
      <c r="G121" s="4"/>
    </row>
    <row r="122" spans="1:7" x14ac:dyDescent="0.55000000000000004">
      <c r="A122" s="3"/>
      <c r="B122" s="4"/>
      <c r="C122" s="4"/>
      <c r="D122" s="4"/>
      <c r="E122" s="4"/>
      <c r="F122" s="4"/>
      <c r="G122" s="4"/>
    </row>
    <row r="123" spans="1:7" x14ac:dyDescent="0.55000000000000004">
      <c r="A123" s="3"/>
      <c r="B123" s="4"/>
      <c r="C123" s="4"/>
      <c r="D123" s="4"/>
      <c r="E123" s="4"/>
      <c r="F123" s="4"/>
      <c r="G123" s="4"/>
    </row>
    <row r="124" spans="1:7" x14ac:dyDescent="0.55000000000000004">
      <c r="A124" s="3"/>
      <c r="B124" s="4"/>
      <c r="C124" s="4"/>
      <c r="D124" s="4"/>
      <c r="E124" s="4"/>
      <c r="F124" s="4"/>
      <c r="G124" s="4"/>
    </row>
    <row r="125" spans="1:7" x14ac:dyDescent="0.55000000000000004">
      <c r="A125" s="3"/>
      <c r="B125" s="4"/>
      <c r="C125" s="4"/>
      <c r="D125" s="4"/>
      <c r="E125" s="4"/>
      <c r="F125" s="4"/>
      <c r="G125" s="4"/>
    </row>
    <row r="126" spans="1:7" x14ac:dyDescent="0.55000000000000004">
      <c r="A126" s="3"/>
      <c r="B126" s="4"/>
      <c r="C126" s="4"/>
      <c r="D126" s="4"/>
      <c r="E126" s="4"/>
      <c r="F126" s="4"/>
      <c r="G126" s="4"/>
    </row>
    <row r="127" spans="1:7" x14ac:dyDescent="0.55000000000000004">
      <c r="A127" s="3"/>
      <c r="B127" s="4"/>
      <c r="C127" s="4"/>
      <c r="D127" s="4"/>
      <c r="E127" s="4"/>
      <c r="F127" s="4"/>
      <c r="G127" s="4"/>
    </row>
    <row r="128" spans="1:7" x14ac:dyDescent="0.55000000000000004">
      <c r="A128" s="3"/>
      <c r="B128" s="4"/>
      <c r="C128" s="4"/>
      <c r="D128" s="4"/>
      <c r="E128" s="4"/>
      <c r="F128" s="4"/>
      <c r="G128" s="4"/>
    </row>
    <row r="129" spans="1:7" x14ac:dyDescent="0.55000000000000004">
      <c r="A129" s="3"/>
      <c r="B129" s="4"/>
      <c r="C129" s="4"/>
      <c r="D129" s="4"/>
      <c r="E129" s="4"/>
      <c r="F129" s="4"/>
      <c r="G129" s="4"/>
    </row>
    <row r="130" spans="1:7" x14ac:dyDescent="0.55000000000000004">
      <c r="A130" s="3"/>
      <c r="B130" s="4"/>
      <c r="C130" s="4"/>
      <c r="D130" s="4"/>
      <c r="E130" s="4"/>
      <c r="F130" s="4"/>
      <c r="G130" s="5"/>
    </row>
    <row r="131" spans="1:7" x14ac:dyDescent="0.55000000000000004">
      <c r="A131" s="3"/>
      <c r="B131" s="4"/>
      <c r="C131" s="4"/>
      <c r="D131" s="4"/>
      <c r="E131" s="4"/>
      <c r="F131" s="4"/>
      <c r="G131" s="5"/>
    </row>
    <row r="132" spans="1:7" x14ac:dyDescent="0.55000000000000004">
      <c r="A132" s="3"/>
      <c r="B132" s="4"/>
      <c r="C132" s="4"/>
      <c r="D132" s="4"/>
      <c r="E132" s="4"/>
      <c r="F132" s="4"/>
      <c r="G132" s="4"/>
    </row>
    <row r="133" spans="1:7" x14ac:dyDescent="0.55000000000000004">
      <c r="A133" s="3"/>
      <c r="B133" s="4"/>
      <c r="C133" s="4"/>
      <c r="D133" s="4"/>
      <c r="E133" s="4"/>
      <c r="F133" s="4"/>
      <c r="G133" s="4"/>
    </row>
    <row r="134" spans="1:7" x14ac:dyDescent="0.55000000000000004">
      <c r="A134" s="3"/>
      <c r="B134" s="4"/>
      <c r="C134" s="4"/>
      <c r="D134" s="4"/>
      <c r="E134" s="4"/>
      <c r="F134" s="4"/>
      <c r="G134" s="4"/>
    </row>
    <row r="135" spans="1:7" x14ac:dyDescent="0.55000000000000004">
      <c r="A135" s="3"/>
      <c r="B135" s="4"/>
      <c r="C135" s="4"/>
      <c r="D135" s="4"/>
      <c r="E135" s="4"/>
      <c r="F135" s="4"/>
      <c r="G135" s="5"/>
    </row>
    <row r="136" spans="1:7" x14ac:dyDescent="0.55000000000000004">
      <c r="A136" s="3"/>
      <c r="B136" s="4"/>
      <c r="C136" s="4"/>
      <c r="D136" s="4"/>
      <c r="E136" s="4"/>
      <c r="F136" s="4"/>
      <c r="G136" s="4"/>
    </row>
    <row r="137" spans="1:7" x14ac:dyDescent="0.55000000000000004">
      <c r="A137" s="3"/>
      <c r="B137" s="4"/>
      <c r="C137" s="4"/>
      <c r="D137" s="4"/>
      <c r="E137" s="4"/>
      <c r="F137" s="4"/>
      <c r="G137" s="4"/>
    </row>
    <row r="138" spans="1:7" x14ac:dyDescent="0.55000000000000004">
      <c r="A138" s="3"/>
      <c r="B138" s="4"/>
      <c r="C138" s="4"/>
      <c r="D138" s="4"/>
      <c r="E138" s="4"/>
      <c r="F138" s="4"/>
      <c r="G138" s="4"/>
    </row>
    <row r="139" spans="1:7" x14ac:dyDescent="0.55000000000000004">
      <c r="A139" s="3"/>
      <c r="B139" s="4"/>
      <c r="C139" s="4"/>
      <c r="D139" s="4"/>
      <c r="E139" s="4"/>
      <c r="F139" s="4"/>
      <c r="G139" s="4"/>
    </row>
    <row r="140" spans="1:7" x14ac:dyDescent="0.55000000000000004">
      <c r="A140" s="3"/>
      <c r="B140" s="4"/>
      <c r="C140" s="4"/>
      <c r="D140" s="4"/>
      <c r="E140" s="4"/>
      <c r="F140" s="4"/>
      <c r="G140" s="5"/>
    </row>
    <row r="141" spans="1:7" x14ac:dyDescent="0.55000000000000004">
      <c r="A141" s="3"/>
      <c r="B141" s="4"/>
      <c r="C141" s="4"/>
      <c r="D141" s="4"/>
      <c r="E141" s="4"/>
      <c r="F141" s="4"/>
      <c r="G141" s="5"/>
    </row>
    <row r="142" spans="1:7" x14ac:dyDescent="0.55000000000000004">
      <c r="A142" s="3"/>
      <c r="B142" s="4"/>
      <c r="C142" s="4"/>
      <c r="D142" s="4"/>
      <c r="E142" s="4"/>
      <c r="F142" s="4"/>
      <c r="G142" s="4"/>
    </row>
    <row r="143" spans="1:7" x14ac:dyDescent="0.55000000000000004">
      <c r="A143" s="3"/>
      <c r="B143" s="4"/>
      <c r="C143" s="4"/>
      <c r="D143" s="5"/>
      <c r="E143" s="4"/>
      <c r="F143" s="4"/>
      <c r="G143" s="5"/>
    </row>
    <row r="144" spans="1:7" x14ac:dyDescent="0.55000000000000004">
      <c r="A144" s="3"/>
      <c r="B144" s="4"/>
      <c r="C144" s="4"/>
      <c r="D144" s="4"/>
      <c r="E144" s="4"/>
      <c r="F144" s="4"/>
      <c r="G144" s="5"/>
    </row>
    <row r="145" spans="1:7" x14ac:dyDescent="0.55000000000000004">
      <c r="A145" s="3"/>
      <c r="B145" s="4"/>
      <c r="C145" s="4"/>
      <c r="D145" s="4"/>
      <c r="E145" s="4"/>
      <c r="F145" s="4"/>
      <c r="G145" s="4"/>
    </row>
    <row r="146" spans="1:7" x14ac:dyDescent="0.55000000000000004">
      <c r="A146" s="3"/>
      <c r="B146" s="4"/>
      <c r="C146" s="4"/>
      <c r="D146" s="4"/>
      <c r="E146" s="4"/>
      <c r="F146" s="4"/>
      <c r="G146" s="4"/>
    </row>
    <row r="147" spans="1:7" x14ac:dyDescent="0.55000000000000004">
      <c r="A147" s="3"/>
      <c r="B147" s="4"/>
      <c r="C147" s="4"/>
      <c r="D147" s="5"/>
      <c r="E147" s="4"/>
      <c r="F147" s="4"/>
      <c r="G147" s="5"/>
    </row>
    <row r="148" spans="1:7" x14ac:dyDescent="0.55000000000000004">
      <c r="A148" s="3"/>
      <c r="B148" s="4"/>
      <c r="C148" s="4"/>
      <c r="D148" s="4"/>
      <c r="E148" s="4"/>
      <c r="F148" s="4"/>
      <c r="G148" s="4"/>
    </row>
    <row r="149" spans="1:7" x14ac:dyDescent="0.55000000000000004">
      <c r="A149" s="3"/>
      <c r="B149" s="4"/>
      <c r="C149" s="4"/>
      <c r="D149" s="4"/>
      <c r="E149" s="4"/>
      <c r="F149" s="4"/>
      <c r="G149" s="4"/>
    </row>
    <row r="150" spans="1:7" x14ac:dyDescent="0.55000000000000004">
      <c r="A150" s="3"/>
      <c r="B150" s="4"/>
      <c r="C150" s="4"/>
      <c r="D150" s="4"/>
      <c r="E150" s="4"/>
      <c r="F150" s="4"/>
      <c r="G150" s="4"/>
    </row>
    <row r="151" spans="1:7" x14ac:dyDescent="0.55000000000000004">
      <c r="A151" s="3"/>
      <c r="B151" s="4"/>
      <c r="C151" s="4"/>
      <c r="D151" s="4"/>
      <c r="E151" s="4"/>
      <c r="F151" s="4"/>
      <c r="G151" s="4"/>
    </row>
    <row r="152" spans="1:7" x14ac:dyDescent="0.55000000000000004">
      <c r="A152" s="3"/>
      <c r="B152" s="4"/>
      <c r="C152" s="4"/>
      <c r="D152" s="4"/>
      <c r="E152" s="4"/>
      <c r="F152" s="4"/>
      <c r="G152" s="4"/>
    </row>
    <row r="153" spans="1:7" x14ac:dyDescent="0.55000000000000004">
      <c r="A153" s="3"/>
      <c r="B153" s="4"/>
      <c r="C153" s="4"/>
      <c r="D153" s="4"/>
      <c r="E153" s="4"/>
      <c r="F153" s="4"/>
      <c r="G153" s="4"/>
    </row>
    <row r="154" spans="1:7" x14ac:dyDescent="0.55000000000000004">
      <c r="A154" s="3"/>
      <c r="B154" s="4"/>
      <c r="C154" s="4"/>
      <c r="D154" s="4"/>
      <c r="E154" s="4"/>
      <c r="F154" s="4"/>
      <c r="G154" s="4"/>
    </row>
    <row r="155" spans="1:7" x14ac:dyDescent="0.55000000000000004">
      <c r="A155" s="3"/>
      <c r="B155" s="4"/>
      <c r="C155" s="4"/>
      <c r="D155" s="4"/>
      <c r="E155" s="4"/>
      <c r="F155" s="4"/>
      <c r="G155" s="4"/>
    </row>
    <row r="156" spans="1:7" x14ac:dyDescent="0.55000000000000004">
      <c r="A156" s="3"/>
      <c r="B156" s="4"/>
      <c r="C156" s="4"/>
      <c r="D156" s="4"/>
      <c r="E156" s="4"/>
      <c r="F156" s="4"/>
      <c r="G156" s="4"/>
    </row>
    <row r="157" spans="1:7" x14ac:dyDescent="0.55000000000000004">
      <c r="A157" s="3"/>
      <c r="B157" s="4"/>
      <c r="C157" s="4"/>
      <c r="D157" s="4"/>
      <c r="E157" s="4"/>
      <c r="F157" s="4"/>
      <c r="G157" s="4"/>
    </row>
    <row r="158" spans="1:7" x14ac:dyDescent="0.55000000000000004">
      <c r="A158" s="3"/>
      <c r="B158" s="4"/>
      <c r="C158" s="4"/>
      <c r="D158" s="4"/>
      <c r="E158" s="4"/>
      <c r="F158" s="4"/>
      <c r="G158" s="4"/>
    </row>
    <row r="159" spans="1:7" x14ac:dyDescent="0.55000000000000004">
      <c r="A159" s="3"/>
      <c r="B159" s="4"/>
      <c r="C159" s="4"/>
      <c r="D159" s="4"/>
      <c r="E159" s="4"/>
      <c r="F159" s="4"/>
      <c r="G159" s="5"/>
    </row>
    <row r="160" spans="1:7" x14ac:dyDescent="0.55000000000000004">
      <c r="A160" s="3"/>
      <c r="B160" s="4"/>
      <c r="C160" s="4"/>
      <c r="D160" s="4"/>
      <c r="E160" s="4"/>
      <c r="F160" s="4"/>
      <c r="G160" s="4"/>
    </row>
    <row r="161" spans="1:7" x14ac:dyDescent="0.55000000000000004">
      <c r="A161" s="3"/>
      <c r="B161" s="4"/>
      <c r="C161" s="4"/>
      <c r="D161" s="5"/>
      <c r="E161" s="4"/>
      <c r="F161" s="4"/>
      <c r="G161" s="5"/>
    </row>
    <row r="162" spans="1:7" x14ac:dyDescent="0.55000000000000004">
      <c r="A162" s="3"/>
      <c r="B162" s="4"/>
      <c r="C162" s="4"/>
      <c r="D162" s="4"/>
      <c r="E162" s="4"/>
      <c r="F162" s="4"/>
      <c r="G162" s="5"/>
    </row>
    <row r="163" spans="1:7" x14ac:dyDescent="0.55000000000000004">
      <c r="A163" s="3"/>
      <c r="B163" s="4"/>
      <c r="C163" s="4"/>
      <c r="D163" s="4"/>
      <c r="E163" s="4"/>
      <c r="F163" s="4"/>
      <c r="G163" s="4"/>
    </row>
    <row r="164" spans="1:7" x14ac:dyDescent="0.55000000000000004">
      <c r="A164" s="3"/>
      <c r="B164" s="4"/>
      <c r="C164" s="4"/>
      <c r="D164" s="4"/>
      <c r="E164" s="4"/>
      <c r="F164" s="4"/>
      <c r="G164" s="4"/>
    </row>
    <row r="165" spans="1:7" x14ac:dyDescent="0.55000000000000004">
      <c r="A165" s="3"/>
      <c r="B165" s="4"/>
      <c r="C165" s="4"/>
      <c r="D165" s="5"/>
      <c r="E165" s="4"/>
      <c r="F165" s="4"/>
      <c r="G165" s="4"/>
    </row>
    <row r="166" spans="1:7" x14ac:dyDescent="0.55000000000000004">
      <c r="A166" s="3"/>
      <c r="B166" s="4"/>
      <c r="C166" s="4"/>
      <c r="D166" s="4"/>
      <c r="E166" s="4"/>
      <c r="F166" s="4"/>
      <c r="G166" s="5"/>
    </row>
    <row r="167" spans="1:7" x14ac:dyDescent="0.55000000000000004">
      <c r="A167" s="3"/>
      <c r="B167" s="4"/>
      <c r="C167" s="4"/>
      <c r="D167" s="4"/>
      <c r="E167" s="4"/>
      <c r="F167" s="4"/>
      <c r="G167" s="5"/>
    </row>
    <row r="168" spans="1:7" x14ac:dyDescent="0.55000000000000004">
      <c r="A168" s="3"/>
      <c r="B168" s="4"/>
      <c r="C168" s="4"/>
      <c r="D168" s="5"/>
      <c r="E168" s="4"/>
      <c r="F168" s="4"/>
      <c r="G168" s="4"/>
    </row>
    <row r="169" spans="1:7" x14ac:dyDescent="0.55000000000000004">
      <c r="A169" s="3"/>
      <c r="B169" s="4"/>
      <c r="C169" s="4"/>
      <c r="D169" s="4"/>
      <c r="E169" s="4"/>
      <c r="F169" s="4"/>
      <c r="G169" s="4"/>
    </row>
    <row r="170" spans="1:7" x14ac:dyDescent="0.55000000000000004">
      <c r="A170" s="3"/>
      <c r="B170" s="4"/>
      <c r="C170" s="4"/>
      <c r="D170" s="4"/>
      <c r="E170" s="4"/>
      <c r="F170" s="4"/>
      <c r="G170" s="4"/>
    </row>
    <row r="171" spans="1:7" x14ac:dyDescent="0.55000000000000004">
      <c r="A171" s="3"/>
      <c r="B171" s="4"/>
      <c r="C171" s="4"/>
      <c r="D171" s="4"/>
      <c r="E171" s="4"/>
      <c r="F171" s="4"/>
      <c r="G171" s="4"/>
    </row>
    <row r="172" spans="1:7" x14ac:dyDescent="0.55000000000000004">
      <c r="A172" s="3"/>
      <c r="B172" s="4"/>
      <c r="C172" s="4"/>
      <c r="D172" s="4"/>
      <c r="E172" s="4"/>
      <c r="F172" s="4"/>
      <c r="G172" s="4"/>
    </row>
    <row r="173" spans="1:7" x14ac:dyDescent="0.55000000000000004">
      <c r="A173" s="3"/>
      <c r="B173" s="4"/>
      <c r="C173" s="4"/>
      <c r="D173" s="4"/>
      <c r="E173" s="4"/>
      <c r="F173" s="4"/>
      <c r="G173" s="4"/>
    </row>
    <row r="174" spans="1:7" x14ac:dyDescent="0.55000000000000004">
      <c r="A174" s="3"/>
      <c r="B174" s="4"/>
      <c r="C174" s="4"/>
      <c r="D174" s="4"/>
      <c r="E174" s="4"/>
      <c r="F174" s="4"/>
      <c r="G174" s="4"/>
    </row>
    <row r="175" spans="1:7" x14ac:dyDescent="0.55000000000000004">
      <c r="A175" s="3"/>
      <c r="B175" s="4"/>
      <c r="C175" s="4"/>
      <c r="D175" s="4"/>
      <c r="E175" s="4"/>
      <c r="F175" s="4"/>
      <c r="G175" s="4"/>
    </row>
    <row r="176" spans="1:7" x14ac:dyDescent="0.55000000000000004">
      <c r="A176" s="3"/>
      <c r="B176" s="4"/>
      <c r="C176" s="4"/>
      <c r="D176" s="4"/>
      <c r="E176" s="4"/>
      <c r="F176" s="4"/>
      <c r="G176" s="4"/>
    </row>
    <row r="177" spans="1:7" x14ac:dyDescent="0.55000000000000004">
      <c r="A177" s="3"/>
      <c r="B177" s="4"/>
      <c r="C177" s="4"/>
      <c r="D177" s="4"/>
      <c r="E177" s="4"/>
      <c r="F177" s="4"/>
      <c r="G177" s="4"/>
    </row>
    <row r="178" spans="1:7" x14ac:dyDescent="0.55000000000000004">
      <c r="A178" s="3"/>
      <c r="B178" s="4"/>
      <c r="C178" s="4"/>
      <c r="D178" s="4"/>
      <c r="E178" s="4"/>
      <c r="F178" s="4"/>
      <c r="G178" s="4"/>
    </row>
    <row r="179" spans="1:7" x14ac:dyDescent="0.55000000000000004">
      <c r="A179" s="3"/>
      <c r="B179" s="4"/>
      <c r="C179" s="4"/>
      <c r="D179" s="4"/>
      <c r="E179" s="4"/>
      <c r="F179" s="4"/>
      <c r="G179" s="4"/>
    </row>
    <row r="180" spans="1:7" x14ac:dyDescent="0.55000000000000004">
      <c r="A180" s="3"/>
      <c r="B180" s="4"/>
      <c r="C180" s="4"/>
      <c r="D180" s="4"/>
      <c r="E180" s="4"/>
      <c r="F180" s="4"/>
      <c r="G180" s="4"/>
    </row>
    <row r="181" spans="1:7" x14ac:dyDescent="0.55000000000000004">
      <c r="A181" s="3"/>
      <c r="B181" s="4"/>
      <c r="C181" s="4"/>
      <c r="D181" s="4"/>
      <c r="E181" s="4"/>
      <c r="F181" s="4"/>
      <c r="G181" s="4"/>
    </row>
    <row r="182" spans="1:7" x14ac:dyDescent="0.55000000000000004">
      <c r="A182" s="3"/>
      <c r="B182" s="4"/>
      <c r="C182" s="4"/>
      <c r="D182" s="4"/>
      <c r="E182" s="4"/>
      <c r="F182" s="4"/>
      <c r="G182" s="4"/>
    </row>
    <row r="183" spans="1:7" x14ac:dyDescent="0.55000000000000004">
      <c r="A183" s="3"/>
      <c r="B183" s="4"/>
      <c r="C183" s="4"/>
      <c r="D183" s="4"/>
      <c r="E183" s="4"/>
      <c r="F183" s="4"/>
      <c r="G183" s="4"/>
    </row>
    <row r="184" spans="1:7" x14ac:dyDescent="0.55000000000000004">
      <c r="A184" s="3"/>
      <c r="B184" s="4"/>
      <c r="C184" s="4"/>
      <c r="D184" s="4"/>
      <c r="E184" s="4"/>
      <c r="F184" s="4"/>
      <c r="G184" s="4"/>
    </row>
    <row r="185" spans="1:7" x14ac:dyDescent="0.55000000000000004">
      <c r="A185" s="3"/>
      <c r="B185" s="4"/>
      <c r="C185" s="4"/>
      <c r="D185" s="4"/>
      <c r="E185" s="4"/>
      <c r="F185" s="4"/>
      <c r="G185" s="4"/>
    </row>
    <row r="186" spans="1:7" x14ac:dyDescent="0.55000000000000004">
      <c r="A186" s="3"/>
      <c r="B186" s="4"/>
      <c r="C186" s="4"/>
      <c r="D186" s="4"/>
      <c r="E186" s="4"/>
      <c r="F186" s="4"/>
      <c r="G186" s="4"/>
    </row>
    <row r="187" spans="1:7" x14ac:dyDescent="0.55000000000000004">
      <c r="A187" s="3"/>
      <c r="B187" s="4"/>
      <c r="C187" s="4"/>
      <c r="D187" s="4"/>
      <c r="E187" s="4"/>
      <c r="F187" s="4"/>
      <c r="G187" s="4"/>
    </row>
    <row r="188" spans="1:7" x14ac:dyDescent="0.55000000000000004">
      <c r="A188" s="3"/>
      <c r="B188" s="4"/>
      <c r="C188" s="4"/>
      <c r="D188" s="4"/>
      <c r="E188" s="4"/>
      <c r="F188" s="4"/>
      <c r="G188" s="5"/>
    </row>
    <row r="189" spans="1:7" x14ac:dyDescent="0.55000000000000004">
      <c r="A189" s="3"/>
      <c r="B189" s="4"/>
      <c r="C189" s="4"/>
      <c r="D189" s="4"/>
      <c r="E189" s="4"/>
      <c r="F189" s="4"/>
      <c r="G189" s="4"/>
    </row>
    <row r="190" spans="1:7" x14ac:dyDescent="0.55000000000000004">
      <c r="A190" s="3"/>
      <c r="B190" s="4"/>
      <c r="C190" s="4"/>
      <c r="D190" s="5"/>
      <c r="E190" s="4"/>
      <c r="F190" s="4"/>
      <c r="G190" s="4"/>
    </row>
  </sheetData>
  <mergeCells count="4">
    <mergeCell ref="A1:C1"/>
    <mergeCell ref="D1:F1"/>
    <mergeCell ref="H1:J1"/>
    <mergeCell ref="K1:M1"/>
  </mergeCells>
  <conditionalFormatting sqref="O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" r:id="rId1" display="javascript:show_month_detail('2022','12','cash','');"/>
    <hyperlink ref="A4" r:id="rId2" display="javascript:show_month_detail('2022','11','cash','');"/>
    <hyperlink ref="A5" r:id="rId3" display="javascript:show_month_detail('2022','10','cash','');"/>
    <hyperlink ref="A6" r:id="rId4" display="javascript:show_month_detail('2022','09','cash','');"/>
    <hyperlink ref="A7" r:id="rId5" display="javascript:show_month_detail('2022','08','cash','');"/>
    <hyperlink ref="A8" r:id="rId6" display="javascript:show_month_detail('2022','07','cash','');"/>
    <hyperlink ref="A9" r:id="rId7" display="javascript:show_month_detail('2022','06','cash','');"/>
    <hyperlink ref="A10" r:id="rId8" display="javascript:show_month_detail('2022','05','cash','');"/>
    <hyperlink ref="A11" r:id="rId9" display="javascript:show_month_detail('2022','04','cash','');"/>
    <hyperlink ref="A12" r:id="rId10" display="javascript:show_month_detail('2022','03','cash','');"/>
    <hyperlink ref="A13" r:id="rId11" display="javascript:show_month_detail('2022','02','cash','');"/>
    <hyperlink ref="A14" r:id="rId12" display="javascript:show_month_detail('2022','01','cash','');"/>
    <hyperlink ref="A15" r:id="rId13" display="javascript:show_month_detail('2021','12','cash','');"/>
    <hyperlink ref="A16" r:id="rId14" display="javascript:show_month_detail('2021','11','cash','');"/>
    <hyperlink ref="A17" r:id="rId15" display="javascript:show_month_detail('2021','10','cash','');"/>
    <hyperlink ref="A18" r:id="rId16" display="javascript:show_month_detail('2021','09','cash','');"/>
    <hyperlink ref="A19" r:id="rId17" display="javascript:show_month_detail('2021','08','cash','');"/>
    <hyperlink ref="A20" r:id="rId18" display="javascript:show_month_detail('2021','07','cash','');"/>
    <hyperlink ref="A21" r:id="rId19" display="javascript:show_month_detail('2021','06','cash','');"/>
    <hyperlink ref="A22" r:id="rId20" display="javascript:show_month_detail('2021','05','cash','');"/>
    <hyperlink ref="A23" r:id="rId21" display="javascript:show_month_detail('2021','04','cash','');"/>
    <hyperlink ref="A24" r:id="rId22" display="javascript:show_month_detail('2021','03','cash','');"/>
    <hyperlink ref="A25" r:id="rId23" display="javascript:show_month_detail('2021','02','cash','');"/>
    <hyperlink ref="A26" r:id="rId24" display="javascript:show_month_detail('2021','01','cash','');"/>
    <hyperlink ref="A27" r:id="rId25" display="javascript:show_month_detail('2020','12','cash','');"/>
    <hyperlink ref="A28" r:id="rId26" display="javascript:show_month_detail('2020','11','cash','');"/>
    <hyperlink ref="A29" r:id="rId27" display="javascript:show_month_detail('2020','10','cash','');"/>
    <hyperlink ref="A30" r:id="rId28" display="javascript:show_month_detail('2020','09','cash','');"/>
    <hyperlink ref="A31" r:id="rId29" display="javascript:show_month_detail('2020','08','cash','');"/>
    <hyperlink ref="A32" r:id="rId30" display="javascript:show_month_detail('2020','07','cash','');"/>
    <hyperlink ref="A33" r:id="rId31" display="javascript:show_month_detail('2020','06','cash','');"/>
    <hyperlink ref="A34" r:id="rId32" display="javascript:show_month_detail('2020','05','cash','');"/>
    <hyperlink ref="A35" r:id="rId33" display="javascript:show_month_detail('2020','04','cash','');"/>
    <hyperlink ref="A36" r:id="rId34" display="javascript:show_month_detail('2020','03','cash','');"/>
    <hyperlink ref="A37" r:id="rId35" display="javascript:show_month_detail('2020','02','cash','');"/>
    <hyperlink ref="A38" r:id="rId36" display="javascript:show_month_detail('2020','01','cash','');"/>
    <hyperlink ref="A39" r:id="rId37" display="javascript:show_month_detail('2019','12','cash','');"/>
    <hyperlink ref="A40" r:id="rId38" display="javascript:show_month_detail('2019','11','cash','');"/>
    <hyperlink ref="A41" r:id="rId39" display="javascript:show_month_detail('2019','10','cash','');"/>
    <hyperlink ref="A42" r:id="rId40" display="javascript:show_month_detail('2019','09','cash','');"/>
    <hyperlink ref="A43" r:id="rId41" display="javascript:show_month_detail('2019','08','cash','');"/>
    <hyperlink ref="A44" r:id="rId42" display="javascript:show_month_detail('2019','07','cash','');"/>
    <hyperlink ref="A45" r:id="rId43" display="javascript:show_month_detail('2019','06','cash','');"/>
    <hyperlink ref="A46" r:id="rId44" display="javascript:show_month_detail('2019','05','cash','');"/>
    <hyperlink ref="A47" r:id="rId45" display="javascript:show_month_detail('2019','04','cash','');"/>
    <hyperlink ref="A48" r:id="rId46" display="javascript:show_month_detail('2019','03','cash','');"/>
    <hyperlink ref="A49" r:id="rId47" display="javascript:show_month_detail('2019','02','cash','');"/>
    <hyperlink ref="A50" r:id="rId48" display="javascript:show_month_detail('2019','01','cash','');"/>
    <hyperlink ref="A51" r:id="rId49" display="javascript:show_month_detail('2018','12','cash','');"/>
    <hyperlink ref="A52" r:id="rId50" display="javascript:show_month_detail('2018','11','cash','');"/>
    <hyperlink ref="A53" r:id="rId51" display="javascript:show_month_detail('2018','10','cash','');"/>
    <hyperlink ref="A54" r:id="rId52" display="javascript:show_month_detail('2018','09','cash','');"/>
    <hyperlink ref="A55" r:id="rId53" display="javascript:show_month_detail('2018','08','cash','');"/>
    <hyperlink ref="A56" r:id="rId54" display="javascript:show_month_detail('2018','07','cash','');"/>
    <hyperlink ref="A57" r:id="rId55" display="javascript:show_month_detail('2018','06','cash','');"/>
    <hyperlink ref="A58" r:id="rId56" display="javascript:show_month_detail('2018','05','cash','');"/>
    <hyperlink ref="A59" r:id="rId57" display="javascript:show_month_detail('2018','04','cash','');"/>
    <hyperlink ref="A60" r:id="rId58" display="javascript:show_month_detail('2018','03','cash','');"/>
    <hyperlink ref="A61" r:id="rId59" display="javascript:show_month_detail('2018','02','cash','');"/>
    <hyperlink ref="A62" r:id="rId60" display="javascript:show_month_detail('2018','01','cash','');"/>
    <hyperlink ref="A63" r:id="rId61" display="javascript:show_month_detail('2017','12','cash','');"/>
    <hyperlink ref="A64" r:id="rId62" display="javascript:show_month_detail('2017','11','cash','');"/>
    <hyperlink ref="A65" r:id="rId63" display="javascript:show_month_detail('2017','10','cash','');"/>
    <hyperlink ref="A66" r:id="rId64" display="javascript:show_month_detail('2017','09','cash','');"/>
    <hyperlink ref="A67" r:id="rId65" display="javascript:show_month_detail('2017','08','cash','');"/>
    <hyperlink ref="A68" r:id="rId66" display="javascript:show_month_detail('2017','07','cash','');"/>
    <hyperlink ref="A69" r:id="rId67" display="javascript:show_month_detail('2017','06','cash','');"/>
    <hyperlink ref="A70" r:id="rId68" display="javascript:show_month_detail('2017','05','cash','');"/>
    <hyperlink ref="A71" r:id="rId69" display="javascript:show_month_detail('2017','04','cash','');"/>
    <hyperlink ref="A72" r:id="rId70" display="javascript:show_month_detail('2017','03','cash','');"/>
    <hyperlink ref="A73" r:id="rId71" display="javascript:show_month_detail('2017','02','cash','');"/>
    <hyperlink ref="A74" r:id="rId72" display="javascript:show_month_detail('2017','01','cash','');"/>
    <hyperlink ref="A75" r:id="rId73" display="javascript:show_month_detail('2016','12','cash','');"/>
    <hyperlink ref="A76" r:id="rId74" display="javascript:show_month_detail('2016','11','cash','');"/>
    <hyperlink ref="H3" r:id="rId75" display="javascript:show_month_detail('2022','12','fno','index');"/>
    <hyperlink ref="H4" r:id="rId76" display="javascript:show_month_detail('2022','11','fno','index');"/>
    <hyperlink ref="H5" r:id="rId77" display="javascript:show_month_detail('2022','10','fno','index');"/>
    <hyperlink ref="H6" r:id="rId78" display="javascript:show_month_detail('2022','09','fno','index');"/>
    <hyperlink ref="H7" r:id="rId79" display="javascript:show_month_detail('2022','08','fno','index');"/>
    <hyperlink ref="H8" r:id="rId80" display="javascript:show_month_detail('2022','07','fno','index');"/>
    <hyperlink ref="H9" r:id="rId81" display="javascript:show_month_detail('2022','06','fno','index');"/>
    <hyperlink ref="H10" r:id="rId82" display="javascript:show_month_detail('2022','05','fno','index');"/>
    <hyperlink ref="H11" r:id="rId83" display="javascript:show_month_detail('2022','04','fno','index');"/>
    <hyperlink ref="H12" r:id="rId84" display="javascript:show_month_detail('2022','03','fno','index');"/>
    <hyperlink ref="H13" r:id="rId85" display="javascript:show_month_detail('2022','02','fno','index');"/>
    <hyperlink ref="H14" r:id="rId86" display="javascript:show_month_detail('2022','01','fno','index');"/>
    <hyperlink ref="H15" r:id="rId87" display="javascript:show_month_detail('2021','12','fno','index');"/>
    <hyperlink ref="H16" r:id="rId88" display="javascript:show_month_detail('2021','11','fno','index');"/>
    <hyperlink ref="H17" r:id="rId89" display="javascript:show_month_detail('2021','10','fno','index');"/>
    <hyperlink ref="H18" r:id="rId90" display="javascript:show_month_detail('2021','09','fno','index');"/>
    <hyperlink ref="H19" r:id="rId91" display="javascript:show_month_detail('2021','08','fno','index');"/>
    <hyperlink ref="H20" r:id="rId92" display="javascript:show_month_detail('2021','07','fno','index');"/>
    <hyperlink ref="H21" r:id="rId93" display="javascript:show_month_detail('2021','06','fno','index');"/>
    <hyperlink ref="H22" r:id="rId94" display="javascript:show_month_detail('2021','05','fno','index');"/>
    <hyperlink ref="H23" r:id="rId95" display="javascript:show_month_detail('2021','04','fno','index');"/>
    <hyperlink ref="H24" r:id="rId96" display="javascript:show_month_detail('2021','03','fno','index');"/>
    <hyperlink ref="H25" r:id="rId97" display="javascript:show_month_detail('2021','02','fno','index');"/>
    <hyperlink ref="H26" r:id="rId98" display="javascript:show_month_detail('2021','01','fno','index');"/>
    <hyperlink ref="H27" r:id="rId99" display="javascript:show_month_detail('2020','12','fno','index');"/>
    <hyperlink ref="H28" r:id="rId100" display="javascript:show_month_detail('2020','11','fno','index');"/>
    <hyperlink ref="H29" r:id="rId101" display="javascript:show_month_detail('2020','10','fno','index');"/>
    <hyperlink ref="H30" r:id="rId102" display="javascript:show_month_detail('2020','09','fno','index');"/>
    <hyperlink ref="H31" r:id="rId103" display="javascript:show_month_detail('2020','08','fno','index');"/>
    <hyperlink ref="H32" r:id="rId104" display="javascript:show_month_detail('2020','07','fno','index');"/>
    <hyperlink ref="H33" r:id="rId105" display="javascript:show_month_detail('2020','06','fno','index');"/>
    <hyperlink ref="H34" r:id="rId106" display="javascript:show_month_detail('2020','05','fno','index');"/>
    <hyperlink ref="H35" r:id="rId107" display="javascript:show_month_detail('2020','04','fno','index');"/>
    <hyperlink ref="H36" r:id="rId108" display="javascript:show_month_detail('2020','03','fno','index');"/>
    <hyperlink ref="H37" r:id="rId109" display="javascript:show_month_detail('2020','02','fno','index');"/>
    <hyperlink ref="H38" r:id="rId110" display="javascript:show_month_detail('2020','01','fno','index');"/>
    <hyperlink ref="H39" r:id="rId111" display="javascript:show_month_detail('2019','12','fno','index');"/>
    <hyperlink ref="H40" r:id="rId112" display="javascript:show_month_detail('2019','11','fno','index');"/>
    <hyperlink ref="H41" r:id="rId113" display="javascript:show_month_detail('2019','10','fno','index');"/>
    <hyperlink ref="H42" r:id="rId114" display="javascript:show_month_detail('2019','09','fno','index');"/>
    <hyperlink ref="H43" r:id="rId115" display="javascript:show_month_detail('2019','08','fno','index');"/>
    <hyperlink ref="H44" r:id="rId116" display="javascript:show_month_detail('2019','07','fno','index');"/>
    <hyperlink ref="H45" r:id="rId117" display="javascript:show_month_detail('2019','06','fno','index');"/>
    <hyperlink ref="H46" r:id="rId118" display="javascript:show_month_detail('2019','05','fno','index');"/>
    <hyperlink ref="H47" r:id="rId119" display="javascript:show_month_detail('2019','04','fno','index');"/>
    <hyperlink ref="H48" r:id="rId120" display="javascript:show_month_detail('2019','03','fno','index');"/>
    <hyperlink ref="H49" r:id="rId121" display="javascript:show_month_detail('2019','02','fno','index');"/>
    <hyperlink ref="H50" r:id="rId122" display="javascript:show_month_detail('2019','01','fno','index');"/>
    <hyperlink ref="H51" r:id="rId123" display="javascript:show_month_detail('2018','12','fno','index');"/>
    <hyperlink ref="H52" r:id="rId124" display="javascript:show_month_detail('2018','11','fno','index');"/>
    <hyperlink ref="H53" r:id="rId125" display="javascript:show_month_detail('2018','10','fno','index');"/>
    <hyperlink ref="H54" r:id="rId126" display="javascript:show_month_detail('2018','09','fno','index');"/>
    <hyperlink ref="H55" r:id="rId127" display="javascript:show_month_detail('2018','08','fno','index');"/>
    <hyperlink ref="H56" r:id="rId128" display="javascript:show_month_detail('2018','07','fno','index');"/>
    <hyperlink ref="H57" r:id="rId129" display="javascript:show_month_detail('2018','06','fno','index');"/>
    <hyperlink ref="H58" r:id="rId130" display="javascript:show_month_detail('2018','05','fno','index');"/>
    <hyperlink ref="H59" r:id="rId131" display="javascript:show_month_detail('2018','04','fno','index');"/>
    <hyperlink ref="H60" r:id="rId132" display="javascript:show_month_detail('2018','03','fno','index');"/>
    <hyperlink ref="H61" r:id="rId133" display="javascript:show_month_detail('2018','02','fno','index');"/>
    <hyperlink ref="H62" r:id="rId134" display="javascript:show_month_detail('2018','01','fno','index');"/>
    <hyperlink ref="H63" r:id="rId135" display="javascript:show_month_detail('2017','12','fno','index');"/>
    <hyperlink ref="H64" r:id="rId136" display="javascript:show_month_detail('2017','11','fno','index');"/>
    <hyperlink ref="H65" r:id="rId137" display="javascript:show_month_detail('2017','10','fno','index');"/>
    <hyperlink ref="H66" r:id="rId138" display="javascript:show_month_detail('2017','09','fno','index');"/>
    <hyperlink ref="H67" r:id="rId139" display="javascript:show_month_detail('2017','08','fno','index');"/>
    <hyperlink ref="H68" r:id="rId140" display="javascript:show_month_detail('2017','07','fno','index');"/>
    <hyperlink ref="H69" r:id="rId141" display="javascript:show_month_detail('2017','06','fno','index');"/>
    <hyperlink ref="H70" r:id="rId142" display="javascript:show_month_detail('2017','05','fno','index');"/>
    <hyperlink ref="H71" r:id="rId143" display="javascript:show_month_detail('2017','04','fno','index');"/>
    <hyperlink ref="H72" r:id="rId144" display="javascript:show_month_detail('2017','03','fno','index');"/>
    <hyperlink ref="H73" r:id="rId145" display="javascript:show_month_detail('2017','02','fno','index');"/>
    <hyperlink ref="H74" r:id="rId146" display="javascript:show_month_detail('2017','01','fno','index');"/>
    <hyperlink ref="H75" r:id="rId147" display="javascript:show_month_detail('2016','12','fno','index');"/>
    <hyperlink ref="H76" r:id="rId148" display="javascript:show_month_detail('2016','11','fno','index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abSelected="1" workbookViewId="0">
      <selection activeCell="L45" sqref="L45"/>
    </sheetView>
  </sheetViews>
  <sheetFormatPr defaultRowHeight="14.4" x14ac:dyDescent="0.55000000000000004"/>
  <cols>
    <col min="1" max="1" width="6.7890625" bestFit="1" customWidth="1"/>
    <col min="2" max="3" width="9.62890625" bestFit="1" customWidth="1"/>
    <col min="4" max="4" width="10.20703125" bestFit="1" customWidth="1"/>
    <col min="5" max="6" width="9.62890625" bestFit="1" customWidth="1"/>
    <col min="7" max="7" width="9.734375" bestFit="1" customWidth="1"/>
    <col min="8" max="8" width="6.7890625" bestFit="1" customWidth="1"/>
    <col min="9" max="10" width="9.62890625" bestFit="1" customWidth="1"/>
    <col min="11" max="11" width="9.20703125" bestFit="1" customWidth="1"/>
    <col min="12" max="13" width="12.1015625" bestFit="1" customWidth="1"/>
    <col min="14" max="14" width="11.1015625" bestFit="1" customWidth="1"/>
    <col min="16" max="16" width="11.1015625" bestFit="1" customWidth="1"/>
  </cols>
  <sheetData>
    <row r="1" spans="1:16" ht="14.4" customHeight="1" x14ac:dyDescent="0.55000000000000004">
      <c r="A1" s="6" t="s">
        <v>0</v>
      </c>
      <c r="B1" s="6"/>
      <c r="C1" s="6"/>
      <c r="D1" s="1" t="s">
        <v>1</v>
      </c>
      <c r="E1" s="1"/>
      <c r="F1" s="1"/>
      <c r="H1" s="6" t="s">
        <v>6</v>
      </c>
      <c r="I1" s="6"/>
      <c r="J1" s="6"/>
      <c r="K1" s="6" t="s">
        <v>7</v>
      </c>
      <c r="L1" s="6"/>
      <c r="M1" s="6"/>
    </row>
    <row r="2" spans="1:16" ht="43.2" x14ac:dyDescent="0.55000000000000004">
      <c r="A2" s="2" t="s">
        <v>2</v>
      </c>
      <c r="B2" s="2" t="s">
        <v>3</v>
      </c>
      <c r="C2" s="2" t="s">
        <v>4</v>
      </c>
      <c r="D2" s="7" t="s">
        <v>5</v>
      </c>
      <c r="E2" s="2" t="s">
        <v>3</v>
      </c>
      <c r="F2" s="2" t="s">
        <v>4</v>
      </c>
      <c r="G2" s="2" t="s">
        <v>5</v>
      </c>
      <c r="H2" s="2" t="s">
        <v>2</v>
      </c>
      <c r="I2" s="2" t="s">
        <v>3</v>
      </c>
      <c r="J2" s="2" t="s">
        <v>4</v>
      </c>
      <c r="K2" s="7" t="s">
        <v>5</v>
      </c>
      <c r="L2" s="2" t="s">
        <v>3</v>
      </c>
      <c r="M2" s="2" t="s">
        <v>4</v>
      </c>
      <c r="N2" s="7" t="s">
        <v>5</v>
      </c>
      <c r="P2" s="10" t="s">
        <v>10</v>
      </c>
    </row>
    <row r="3" spans="1:16" x14ac:dyDescent="0.55000000000000004">
      <c r="A3" s="3">
        <v>44896</v>
      </c>
      <c r="B3" s="4">
        <v>139091.4</v>
      </c>
      <c r="C3" s="4">
        <v>153322.49</v>
      </c>
      <c r="D3" s="4">
        <v>-14231.09</v>
      </c>
      <c r="E3" s="4">
        <v>136300.97</v>
      </c>
      <c r="F3" s="4">
        <v>112141.84</v>
      </c>
      <c r="G3" s="4">
        <v>24159.13</v>
      </c>
      <c r="H3" s="3">
        <v>44896</v>
      </c>
      <c r="I3" s="4">
        <v>77880.17</v>
      </c>
      <c r="J3" s="4">
        <v>89369.69</v>
      </c>
      <c r="K3" s="4">
        <v>-11489.52</v>
      </c>
      <c r="L3" s="4">
        <v>29564436.960000001</v>
      </c>
      <c r="M3" s="4">
        <v>29506306.739999998</v>
      </c>
      <c r="N3" s="4">
        <v>58130.22</v>
      </c>
      <c r="P3" s="8">
        <f>D3+K3+N3</f>
        <v>32409.61</v>
      </c>
    </row>
    <row r="4" spans="1:16" x14ac:dyDescent="0.55000000000000004">
      <c r="A4" s="3">
        <v>44866</v>
      </c>
      <c r="B4" s="4">
        <v>221844.65</v>
      </c>
      <c r="C4" s="4">
        <v>199298.31</v>
      </c>
      <c r="D4" s="4">
        <v>22546.34</v>
      </c>
      <c r="E4" s="4">
        <v>127432.18</v>
      </c>
      <c r="F4" s="4">
        <v>133733.5</v>
      </c>
      <c r="G4" s="4">
        <v>-6301.32</v>
      </c>
      <c r="H4" s="3">
        <v>44866</v>
      </c>
      <c r="I4" s="4">
        <v>79718.09</v>
      </c>
      <c r="J4" s="4">
        <v>72482.37</v>
      </c>
      <c r="K4" s="4">
        <v>7235.72</v>
      </c>
      <c r="L4" s="4">
        <v>21191710.600000001</v>
      </c>
      <c r="M4" s="4">
        <v>21113001.539999999</v>
      </c>
      <c r="N4" s="4">
        <v>78709.06</v>
      </c>
      <c r="P4" s="8">
        <f t="shared" ref="P4:P36" si="0">D4+K4+N4</f>
        <v>108491.12</v>
      </c>
    </row>
    <row r="5" spans="1:16" x14ac:dyDescent="0.55000000000000004">
      <c r="A5" s="3">
        <v>44835</v>
      </c>
      <c r="B5" s="4">
        <v>178270.46</v>
      </c>
      <c r="C5" s="4">
        <v>178759.52</v>
      </c>
      <c r="D5" s="5">
        <v>-489.06</v>
      </c>
      <c r="E5" s="4">
        <v>101182.03</v>
      </c>
      <c r="F5" s="4">
        <v>91905.06</v>
      </c>
      <c r="G5" s="4">
        <v>9276.9699999999993</v>
      </c>
      <c r="H5" s="3">
        <v>44835</v>
      </c>
      <c r="I5" s="4">
        <v>94792.69</v>
      </c>
      <c r="J5" s="4">
        <v>84696.9</v>
      </c>
      <c r="K5" s="4">
        <v>10095.790000000001</v>
      </c>
      <c r="L5" s="4">
        <v>19290893.77</v>
      </c>
      <c r="M5" s="4">
        <v>19210737.260000002</v>
      </c>
      <c r="N5" s="4">
        <v>80156.509999999995</v>
      </c>
      <c r="P5" s="8">
        <f t="shared" si="0"/>
        <v>89763.239999999991</v>
      </c>
    </row>
    <row r="6" spans="1:16" x14ac:dyDescent="0.55000000000000004">
      <c r="A6" s="3">
        <v>44805</v>
      </c>
      <c r="B6" s="4">
        <v>191146.65</v>
      </c>
      <c r="C6" s="4">
        <v>209454.95</v>
      </c>
      <c r="D6" s="4">
        <v>-18308.3</v>
      </c>
      <c r="E6" s="4">
        <v>161757.96</v>
      </c>
      <c r="F6" s="4">
        <v>147638.21</v>
      </c>
      <c r="G6" s="4">
        <v>14119.75</v>
      </c>
      <c r="H6" s="3">
        <v>44805</v>
      </c>
      <c r="I6" s="4">
        <v>96657.49</v>
      </c>
      <c r="J6" s="4">
        <v>105258.29</v>
      </c>
      <c r="K6" s="4">
        <v>-8600.7999999999993</v>
      </c>
      <c r="L6" s="4">
        <v>23119961.800000001</v>
      </c>
      <c r="M6" s="4">
        <v>23042270.280000001</v>
      </c>
      <c r="N6" s="4">
        <v>77691.520000000004</v>
      </c>
      <c r="P6" s="8">
        <f t="shared" si="0"/>
        <v>50782.420000000006</v>
      </c>
    </row>
    <row r="7" spans="1:16" x14ac:dyDescent="0.55000000000000004">
      <c r="A7" s="3">
        <v>44774</v>
      </c>
      <c r="B7" s="4">
        <v>193337.27</v>
      </c>
      <c r="C7" s="4">
        <v>171311.65</v>
      </c>
      <c r="D7" s="4">
        <v>22025.62</v>
      </c>
      <c r="E7" s="4">
        <v>117263.25</v>
      </c>
      <c r="F7" s="4">
        <v>124331.88</v>
      </c>
      <c r="G7" s="4">
        <v>-7068.63</v>
      </c>
      <c r="H7" s="3">
        <v>44774</v>
      </c>
      <c r="I7" s="4">
        <v>72893.27</v>
      </c>
      <c r="J7" s="4">
        <v>77218.850000000006</v>
      </c>
      <c r="K7" s="4">
        <v>-4325.58</v>
      </c>
      <c r="L7" s="4">
        <v>19608891.5</v>
      </c>
      <c r="M7" s="4">
        <v>19550855.329999998</v>
      </c>
      <c r="N7" s="4">
        <v>58036.17</v>
      </c>
      <c r="P7" s="8">
        <f t="shared" si="0"/>
        <v>75736.209999999992</v>
      </c>
    </row>
    <row r="8" spans="1:16" x14ac:dyDescent="0.55000000000000004">
      <c r="A8" s="3">
        <v>44743</v>
      </c>
      <c r="B8" s="4">
        <v>143497.20000000001</v>
      </c>
      <c r="C8" s="4">
        <v>150064.91</v>
      </c>
      <c r="D8" s="4">
        <v>-6567.71</v>
      </c>
      <c r="E8" s="4">
        <v>120405.31</v>
      </c>
      <c r="F8" s="4">
        <v>109859.29</v>
      </c>
      <c r="G8" s="4">
        <v>10546.02</v>
      </c>
      <c r="H8" s="3">
        <v>44743</v>
      </c>
      <c r="I8" s="4">
        <v>78111.27</v>
      </c>
      <c r="J8" s="4">
        <v>67939.56</v>
      </c>
      <c r="K8" s="4">
        <v>10171.709999999999</v>
      </c>
      <c r="L8" s="4">
        <v>18239967.059999999</v>
      </c>
      <c r="M8" s="4">
        <v>18213886.859999999</v>
      </c>
      <c r="N8" s="4">
        <v>26080.2</v>
      </c>
      <c r="P8" s="8">
        <f t="shared" si="0"/>
        <v>29684.2</v>
      </c>
    </row>
    <row r="9" spans="1:16" x14ac:dyDescent="0.55000000000000004">
      <c r="A9" s="3">
        <v>44713</v>
      </c>
      <c r="B9" s="4">
        <v>120951.61</v>
      </c>
      <c r="C9" s="4">
        <v>179063.98</v>
      </c>
      <c r="D9" s="4">
        <v>-58112.37</v>
      </c>
      <c r="E9" s="4">
        <v>134086.34</v>
      </c>
      <c r="F9" s="4">
        <v>87487.11</v>
      </c>
      <c r="G9" s="4">
        <v>46599.23</v>
      </c>
      <c r="H9" s="3">
        <v>44713</v>
      </c>
      <c r="I9" s="4">
        <v>82341.350000000006</v>
      </c>
      <c r="J9" s="4">
        <v>93189.3</v>
      </c>
      <c r="K9" s="4">
        <v>-10847.95</v>
      </c>
      <c r="L9" s="4">
        <v>17608582.140000001</v>
      </c>
      <c r="M9" s="4">
        <v>17569968.899999999</v>
      </c>
      <c r="N9" s="4">
        <v>38613.24</v>
      </c>
      <c r="P9" s="8">
        <f t="shared" si="0"/>
        <v>-30347.080000000009</v>
      </c>
    </row>
    <row r="10" spans="1:16" x14ac:dyDescent="0.55000000000000004">
      <c r="A10" s="3">
        <v>44682</v>
      </c>
      <c r="B10" s="4">
        <v>184378.97</v>
      </c>
      <c r="C10" s="4">
        <v>238671.44</v>
      </c>
      <c r="D10" s="4">
        <v>-54292.47</v>
      </c>
      <c r="E10" s="4">
        <v>148569.75</v>
      </c>
      <c r="F10" s="4">
        <v>97734.21</v>
      </c>
      <c r="G10" s="4">
        <v>50835.54</v>
      </c>
      <c r="H10" s="3">
        <v>44682</v>
      </c>
      <c r="I10" s="4">
        <v>106815.66</v>
      </c>
      <c r="J10" s="4">
        <v>106536.58</v>
      </c>
      <c r="K10" s="5">
        <v>279.08</v>
      </c>
      <c r="L10" s="4">
        <v>16712987.02</v>
      </c>
      <c r="M10" s="4">
        <v>16666281.85</v>
      </c>
      <c r="N10" s="4">
        <v>46705.17</v>
      </c>
      <c r="P10" s="8">
        <f t="shared" si="0"/>
        <v>-7308.2200000000012</v>
      </c>
    </row>
    <row r="11" spans="1:16" x14ac:dyDescent="0.55000000000000004">
      <c r="A11" s="3">
        <v>44652</v>
      </c>
      <c r="B11" s="4">
        <v>147478.46</v>
      </c>
      <c r="C11" s="4">
        <v>188131.17</v>
      </c>
      <c r="D11" s="4">
        <v>-40652.71</v>
      </c>
      <c r="E11" s="4">
        <v>141508.10999999999</v>
      </c>
      <c r="F11" s="4">
        <v>111638.59</v>
      </c>
      <c r="G11" s="4">
        <v>29869.52</v>
      </c>
      <c r="H11" s="3">
        <v>44652</v>
      </c>
      <c r="I11" s="4">
        <v>91740.07</v>
      </c>
      <c r="J11" s="4">
        <v>101638.27</v>
      </c>
      <c r="K11" s="4">
        <v>-9898.2000000000007</v>
      </c>
      <c r="L11" s="4">
        <v>14500847.960000001</v>
      </c>
      <c r="M11" s="4">
        <v>14459166.369999999</v>
      </c>
      <c r="N11" s="4">
        <v>41681.589999999997</v>
      </c>
      <c r="P11" s="8">
        <f t="shared" si="0"/>
        <v>-8869.320000000007</v>
      </c>
    </row>
    <row r="12" spans="1:16" x14ac:dyDescent="0.55000000000000004">
      <c r="A12" s="3">
        <v>44621</v>
      </c>
      <c r="B12" s="4">
        <v>203610.95</v>
      </c>
      <c r="C12" s="4">
        <v>246892.26</v>
      </c>
      <c r="D12" s="4">
        <v>-43281.31</v>
      </c>
      <c r="E12" s="4">
        <v>171963.59</v>
      </c>
      <c r="F12" s="4">
        <v>132286.56</v>
      </c>
      <c r="G12" s="4">
        <v>39677.03</v>
      </c>
      <c r="H12" s="3">
        <v>44621</v>
      </c>
      <c r="I12" s="4">
        <v>128130.46</v>
      </c>
      <c r="J12" s="4">
        <v>124915.92</v>
      </c>
      <c r="K12" s="4">
        <v>3214.54</v>
      </c>
      <c r="L12" s="4">
        <v>13637721.029999999</v>
      </c>
      <c r="M12" s="4">
        <v>13593594.17</v>
      </c>
      <c r="N12" s="4">
        <v>44126.86</v>
      </c>
      <c r="P12" s="8">
        <f t="shared" si="0"/>
        <v>4060.0900000000038</v>
      </c>
    </row>
    <row r="13" spans="1:16" x14ac:dyDescent="0.55000000000000004">
      <c r="A13" s="3">
        <v>44593</v>
      </c>
      <c r="B13" s="4">
        <v>136263.82</v>
      </c>
      <c r="C13" s="4">
        <v>181983.89</v>
      </c>
      <c r="D13" s="4">
        <v>-45720.07</v>
      </c>
      <c r="E13" s="4">
        <v>145477.51</v>
      </c>
      <c r="F13" s="4">
        <v>103393.44</v>
      </c>
      <c r="G13" s="4">
        <v>42084.07</v>
      </c>
      <c r="H13" s="3">
        <v>44593</v>
      </c>
      <c r="I13" s="4">
        <v>128159.66</v>
      </c>
      <c r="J13" s="4">
        <v>122657.22</v>
      </c>
      <c r="K13" s="4">
        <v>5502.44</v>
      </c>
      <c r="L13" s="4">
        <v>17350632.91</v>
      </c>
      <c r="M13" s="4">
        <v>17296962.460000001</v>
      </c>
      <c r="N13" s="4">
        <v>53670.45</v>
      </c>
      <c r="P13" s="8">
        <f t="shared" si="0"/>
        <v>13452.82</v>
      </c>
    </row>
    <row r="14" spans="1:16" x14ac:dyDescent="0.55000000000000004">
      <c r="A14" s="3">
        <v>44562</v>
      </c>
      <c r="B14" s="4">
        <v>141177.65</v>
      </c>
      <c r="C14" s="4">
        <v>182524</v>
      </c>
      <c r="D14" s="4">
        <v>-41346.35</v>
      </c>
      <c r="E14" s="4">
        <v>141934.87</v>
      </c>
      <c r="F14" s="4">
        <v>120006.47</v>
      </c>
      <c r="G14" s="4">
        <v>21928.400000000001</v>
      </c>
      <c r="H14" s="3">
        <v>44562</v>
      </c>
      <c r="I14" s="4">
        <v>98035.12</v>
      </c>
      <c r="J14" s="4">
        <v>108992.8</v>
      </c>
      <c r="K14" s="4">
        <v>-10957.68</v>
      </c>
      <c r="L14" s="4">
        <v>14320973.800000001</v>
      </c>
      <c r="M14" s="4">
        <v>14286256.630000001</v>
      </c>
      <c r="N14" s="4">
        <v>34717.17</v>
      </c>
      <c r="P14" s="8">
        <f t="shared" si="0"/>
        <v>-17586.86</v>
      </c>
    </row>
    <row r="15" spans="1:16" x14ac:dyDescent="0.55000000000000004">
      <c r="A15" s="3">
        <v>44531</v>
      </c>
      <c r="B15" s="4">
        <v>146073.9</v>
      </c>
      <c r="C15" s="4">
        <v>181567.49</v>
      </c>
      <c r="D15" s="4">
        <v>-35493.589999999997</v>
      </c>
      <c r="E15" s="4">
        <v>136077.68</v>
      </c>
      <c r="F15" s="4">
        <v>104846.63</v>
      </c>
      <c r="G15" s="4">
        <v>31231.05</v>
      </c>
      <c r="H15" s="3">
        <v>44531</v>
      </c>
      <c r="I15" s="4">
        <v>103253.42</v>
      </c>
      <c r="J15" s="4">
        <v>104205.48</v>
      </c>
      <c r="K15" s="5">
        <v>-952.06</v>
      </c>
      <c r="L15" s="4">
        <v>12329490.949999999</v>
      </c>
      <c r="M15" s="4">
        <v>12308332.48</v>
      </c>
      <c r="N15" s="4">
        <v>21158.47</v>
      </c>
      <c r="P15" s="8">
        <f t="shared" si="0"/>
        <v>-15287.179999999993</v>
      </c>
    </row>
    <row r="16" spans="1:16" x14ac:dyDescent="0.55000000000000004">
      <c r="A16" s="3">
        <v>44501</v>
      </c>
      <c r="B16" s="4">
        <v>204204.04</v>
      </c>
      <c r="C16" s="4">
        <v>244105.96</v>
      </c>
      <c r="D16" s="4">
        <v>-39901.919999999998</v>
      </c>
      <c r="E16" s="4">
        <v>136049.57999999999</v>
      </c>
      <c r="F16" s="4">
        <v>105489.31</v>
      </c>
      <c r="G16" s="4">
        <v>30560.27</v>
      </c>
      <c r="H16" s="3">
        <v>44501</v>
      </c>
      <c r="I16" s="4">
        <v>104658.05</v>
      </c>
      <c r="J16" s="4">
        <v>103696.19</v>
      </c>
      <c r="K16" s="5">
        <v>961.86</v>
      </c>
      <c r="L16" s="4">
        <v>11671444.43</v>
      </c>
      <c r="M16" s="4">
        <v>11648493.74</v>
      </c>
      <c r="N16" s="4">
        <v>22950.69</v>
      </c>
      <c r="P16" s="8">
        <f t="shared" si="0"/>
        <v>-15989.369999999999</v>
      </c>
    </row>
    <row r="17" spans="1:22" x14ac:dyDescent="0.55000000000000004">
      <c r="A17" s="3">
        <v>44470</v>
      </c>
      <c r="B17" s="4">
        <v>185566.83</v>
      </c>
      <c r="C17" s="4">
        <v>211139.02</v>
      </c>
      <c r="D17" s="4">
        <v>-25572.19</v>
      </c>
      <c r="E17" s="4">
        <v>151607.74</v>
      </c>
      <c r="F17" s="4">
        <v>147136.75</v>
      </c>
      <c r="G17" s="4">
        <v>4470.99</v>
      </c>
      <c r="H17" s="3">
        <v>44470</v>
      </c>
      <c r="I17" s="4">
        <v>106792.82</v>
      </c>
      <c r="J17" s="4">
        <v>109337.86</v>
      </c>
      <c r="K17" s="4">
        <v>-2545.04</v>
      </c>
      <c r="L17" s="4">
        <v>10258491.869999999</v>
      </c>
      <c r="M17" s="4">
        <v>10240951.439999999</v>
      </c>
      <c r="N17" s="4">
        <v>17540.43</v>
      </c>
      <c r="P17" s="8">
        <f t="shared" si="0"/>
        <v>-10576.8</v>
      </c>
    </row>
    <row r="18" spans="1:22" x14ac:dyDescent="0.55000000000000004">
      <c r="A18" s="3">
        <v>44440</v>
      </c>
      <c r="B18" s="4">
        <v>217636.41</v>
      </c>
      <c r="C18" s="4">
        <v>216722.64</v>
      </c>
      <c r="D18" s="5">
        <v>913.77</v>
      </c>
      <c r="E18" s="4">
        <v>144147.32999999999</v>
      </c>
      <c r="F18" s="4">
        <v>138198.48000000001</v>
      </c>
      <c r="G18" s="4">
        <v>5948.85</v>
      </c>
      <c r="H18" s="3">
        <v>44440</v>
      </c>
      <c r="I18" s="4">
        <v>96753.46</v>
      </c>
      <c r="J18" s="4">
        <v>104685.84</v>
      </c>
      <c r="K18" s="4">
        <v>-7932.38</v>
      </c>
      <c r="L18" s="4">
        <v>9444355.25</v>
      </c>
      <c r="M18" s="4">
        <v>9436783.3699999992</v>
      </c>
      <c r="N18" s="4">
        <v>7571.88</v>
      </c>
      <c r="P18" s="8">
        <f t="shared" si="0"/>
        <v>553.26999999999953</v>
      </c>
    </row>
    <row r="19" spans="1:22" x14ac:dyDescent="0.55000000000000004">
      <c r="A19" s="3">
        <v>44409</v>
      </c>
      <c r="B19" s="4">
        <v>175168.36</v>
      </c>
      <c r="C19" s="4">
        <v>177736.88</v>
      </c>
      <c r="D19" s="4">
        <v>-2568.52</v>
      </c>
      <c r="E19" s="4">
        <v>131185.18</v>
      </c>
      <c r="F19" s="4">
        <v>124290.49</v>
      </c>
      <c r="G19" s="4">
        <v>6894.69</v>
      </c>
      <c r="H19" s="3">
        <v>44409</v>
      </c>
      <c r="I19" s="4">
        <v>89589.09</v>
      </c>
      <c r="J19" s="4">
        <v>87023.03</v>
      </c>
      <c r="K19" s="4">
        <v>2566.06</v>
      </c>
      <c r="L19" s="4">
        <v>9905163.6600000001</v>
      </c>
      <c r="M19" s="4">
        <v>9885211.4100000001</v>
      </c>
      <c r="N19" s="4">
        <v>19952.25</v>
      </c>
      <c r="P19" s="8">
        <f t="shared" si="0"/>
        <v>19949.79</v>
      </c>
    </row>
    <row r="20" spans="1:22" x14ac:dyDescent="0.55000000000000004">
      <c r="A20" s="3">
        <v>44378</v>
      </c>
      <c r="B20" s="4">
        <v>125896.68</v>
      </c>
      <c r="C20" s="4">
        <v>149090.07</v>
      </c>
      <c r="D20" s="4">
        <v>-23193.39</v>
      </c>
      <c r="E20" s="4">
        <v>117910.1</v>
      </c>
      <c r="F20" s="4">
        <v>99516.18</v>
      </c>
      <c r="G20" s="4">
        <v>18393.919999999998</v>
      </c>
      <c r="H20" s="3">
        <v>44378</v>
      </c>
      <c r="I20" s="4">
        <v>85212.52</v>
      </c>
      <c r="J20" s="4">
        <v>89582</v>
      </c>
      <c r="K20" s="4">
        <v>-4369.4799999999996</v>
      </c>
      <c r="L20" s="4">
        <v>9590566.0600000005</v>
      </c>
      <c r="M20" s="4">
        <v>9590674.25</v>
      </c>
      <c r="N20" s="5">
        <v>-108.19</v>
      </c>
      <c r="P20" s="8">
        <f t="shared" si="0"/>
        <v>-27671.059999999998</v>
      </c>
    </row>
    <row r="21" spans="1:22" x14ac:dyDescent="0.55000000000000004">
      <c r="A21" s="3">
        <v>44348</v>
      </c>
      <c r="B21" s="4">
        <v>170188.95</v>
      </c>
      <c r="C21" s="4">
        <v>170214.84</v>
      </c>
      <c r="D21" s="5">
        <v>-25.89</v>
      </c>
      <c r="E21" s="4">
        <v>114289.67</v>
      </c>
      <c r="F21" s="4">
        <v>107246.16</v>
      </c>
      <c r="G21" s="4">
        <v>7043.51</v>
      </c>
      <c r="H21" s="3">
        <v>44348</v>
      </c>
      <c r="I21" s="4">
        <v>84464.45</v>
      </c>
      <c r="J21" s="4">
        <v>89104.95</v>
      </c>
      <c r="K21" s="4">
        <v>-4640.5</v>
      </c>
      <c r="L21" s="4">
        <v>9695106.0099999998</v>
      </c>
      <c r="M21" s="4">
        <v>9689576.7799999993</v>
      </c>
      <c r="N21" s="4">
        <v>5529.23</v>
      </c>
      <c r="P21" s="8">
        <f t="shared" si="0"/>
        <v>862.83999999999924</v>
      </c>
    </row>
    <row r="22" spans="1:22" x14ac:dyDescent="0.55000000000000004">
      <c r="A22" s="3">
        <v>44317</v>
      </c>
      <c r="B22" s="4">
        <v>166976.74</v>
      </c>
      <c r="C22" s="4">
        <v>172992.08</v>
      </c>
      <c r="D22" s="4">
        <v>-6015.34</v>
      </c>
      <c r="E22" s="4">
        <v>105544.29</v>
      </c>
      <c r="F22" s="4">
        <v>103477.06</v>
      </c>
      <c r="G22" s="4">
        <v>2067.23</v>
      </c>
      <c r="H22" s="3">
        <v>44317</v>
      </c>
      <c r="I22" s="4">
        <v>100073.38</v>
      </c>
      <c r="J22" s="4">
        <v>95183.96</v>
      </c>
      <c r="K22" s="4">
        <v>4889.42</v>
      </c>
      <c r="L22" s="4">
        <v>8254349.3399999999</v>
      </c>
      <c r="M22" s="4">
        <v>8218094.4100000001</v>
      </c>
      <c r="N22" s="4">
        <v>36254.93</v>
      </c>
      <c r="P22" s="8">
        <f t="shared" si="0"/>
        <v>35129.01</v>
      </c>
    </row>
    <row r="23" spans="1:22" x14ac:dyDescent="0.55000000000000004">
      <c r="A23" s="3">
        <v>44287</v>
      </c>
      <c r="B23" s="4">
        <v>133795.76999999999</v>
      </c>
      <c r="C23" s="4">
        <v>145835.20000000001</v>
      </c>
      <c r="D23" s="4">
        <v>-12039.43</v>
      </c>
      <c r="E23" s="4">
        <v>97884.58</v>
      </c>
      <c r="F23" s="4">
        <v>86524.7</v>
      </c>
      <c r="G23" s="4">
        <v>11359.88</v>
      </c>
      <c r="H23" s="3">
        <v>44287</v>
      </c>
      <c r="I23" s="4">
        <v>112120.23</v>
      </c>
      <c r="J23" s="4">
        <v>113265.94</v>
      </c>
      <c r="K23" s="4">
        <v>-1145.71</v>
      </c>
      <c r="L23" s="4">
        <v>9952064.6500000004</v>
      </c>
      <c r="M23" s="4">
        <v>9914497.5600000005</v>
      </c>
      <c r="N23" s="4">
        <v>37567.089999999997</v>
      </c>
      <c r="P23" s="8">
        <f t="shared" si="0"/>
        <v>24381.949999999997</v>
      </c>
    </row>
    <row r="24" spans="1:22" x14ac:dyDescent="0.55000000000000004">
      <c r="A24" s="3">
        <v>44256</v>
      </c>
      <c r="B24" s="4">
        <v>190759.51</v>
      </c>
      <c r="C24" s="4">
        <v>189514.29</v>
      </c>
      <c r="D24" s="4">
        <v>1245.22</v>
      </c>
      <c r="E24" s="4">
        <v>113745.81</v>
      </c>
      <c r="F24" s="4">
        <v>108541.39</v>
      </c>
      <c r="G24" s="4">
        <v>5204.42</v>
      </c>
      <c r="H24" s="3">
        <v>44256</v>
      </c>
      <c r="I24" s="4">
        <v>131996.6</v>
      </c>
      <c r="J24" s="4">
        <v>130787.28</v>
      </c>
      <c r="K24" s="4">
        <v>1209.32</v>
      </c>
      <c r="L24" s="4">
        <v>11199033.060000001</v>
      </c>
      <c r="M24" s="4">
        <v>11154787.439999999</v>
      </c>
      <c r="N24" s="4">
        <v>44245.62</v>
      </c>
      <c r="P24" s="8">
        <f t="shared" si="0"/>
        <v>46700.160000000003</v>
      </c>
    </row>
    <row r="25" spans="1:22" x14ac:dyDescent="0.55000000000000004">
      <c r="A25" s="3">
        <v>44228</v>
      </c>
      <c r="B25" s="4">
        <v>223030.67</v>
      </c>
      <c r="C25" s="4">
        <v>180986.21</v>
      </c>
      <c r="D25" s="4">
        <v>42044.46</v>
      </c>
      <c r="E25" s="4">
        <v>104175.16</v>
      </c>
      <c r="F25" s="4">
        <v>120533.26</v>
      </c>
      <c r="G25" s="4">
        <v>-16358.1</v>
      </c>
      <c r="H25" s="3">
        <v>44228</v>
      </c>
      <c r="I25" s="4">
        <v>118876.7</v>
      </c>
      <c r="J25" s="4">
        <v>121925.06</v>
      </c>
      <c r="K25" s="4">
        <v>-3048.36</v>
      </c>
      <c r="L25" s="4">
        <v>10158831.74</v>
      </c>
      <c r="M25" s="4">
        <v>10121117.75</v>
      </c>
      <c r="N25" s="4">
        <v>37713.99</v>
      </c>
      <c r="P25" s="8">
        <f t="shared" si="0"/>
        <v>76710.09</v>
      </c>
    </row>
    <row r="26" spans="1:22" x14ac:dyDescent="0.55000000000000004">
      <c r="A26" s="3">
        <v>44197</v>
      </c>
      <c r="B26" s="4">
        <v>168241.42</v>
      </c>
      <c r="C26" s="4">
        <v>159260.60999999999</v>
      </c>
      <c r="D26" s="4">
        <v>8980.81</v>
      </c>
      <c r="E26" s="4">
        <v>105747.49</v>
      </c>
      <c r="F26" s="4">
        <v>117718.03</v>
      </c>
      <c r="G26" s="4">
        <v>-11970.54</v>
      </c>
      <c r="H26" s="3">
        <v>44197</v>
      </c>
      <c r="I26" s="4">
        <v>91678.45</v>
      </c>
      <c r="J26" s="4">
        <v>97018.19</v>
      </c>
      <c r="K26" s="4">
        <v>-5339.74</v>
      </c>
      <c r="L26" s="4">
        <v>7858608.0199999996</v>
      </c>
      <c r="M26" s="4">
        <v>7827996.0700000003</v>
      </c>
      <c r="N26" s="4">
        <v>30611.95</v>
      </c>
      <c r="P26" s="8">
        <f t="shared" si="0"/>
        <v>34253.020000000004</v>
      </c>
    </row>
    <row r="27" spans="1:22" x14ac:dyDescent="0.55000000000000004">
      <c r="A27" s="3">
        <v>44166</v>
      </c>
      <c r="B27" s="4">
        <v>182528.47</v>
      </c>
      <c r="C27" s="4">
        <v>134304.53</v>
      </c>
      <c r="D27" s="4">
        <v>48223.94</v>
      </c>
      <c r="E27" s="4">
        <v>84739.8</v>
      </c>
      <c r="F27" s="4">
        <v>122033.33</v>
      </c>
      <c r="G27" s="4">
        <v>-37293.53</v>
      </c>
      <c r="H27" s="3">
        <v>44166</v>
      </c>
      <c r="I27" s="4">
        <v>90217.07</v>
      </c>
      <c r="J27" s="4">
        <v>93765.06</v>
      </c>
      <c r="K27" s="4">
        <v>-3547.99</v>
      </c>
      <c r="L27" s="4">
        <v>7013897.04</v>
      </c>
      <c r="M27" s="4">
        <v>6994093.1600000001</v>
      </c>
      <c r="N27" s="4">
        <v>19803.88</v>
      </c>
      <c r="P27" s="8">
        <f t="shared" si="0"/>
        <v>64479.83</v>
      </c>
    </row>
    <row r="28" spans="1:22" x14ac:dyDescent="0.55000000000000004">
      <c r="A28" s="3">
        <v>44136</v>
      </c>
      <c r="B28" s="4">
        <v>259779.42</v>
      </c>
      <c r="C28" s="4">
        <v>194462.29</v>
      </c>
      <c r="D28" s="4">
        <v>65317.13</v>
      </c>
      <c r="E28" s="4">
        <v>71778.070000000007</v>
      </c>
      <c r="F28" s="4">
        <v>120097.24</v>
      </c>
      <c r="G28" s="4">
        <v>-48319.17</v>
      </c>
      <c r="H28" s="3">
        <v>44136</v>
      </c>
      <c r="I28" s="4">
        <v>97036.78</v>
      </c>
      <c r="J28" s="4">
        <v>90220.88</v>
      </c>
      <c r="K28" s="4">
        <v>6815.9</v>
      </c>
      <c r="L28" s="4">
        <v>6284031.6699999999</v>
      </c>
      <c r="M28" s="4">
        <v>6269535.5899999999</v>
      </c>
      <c r="N28" s="4">
        <v>14496.08</v>
      </c>
      <c r="P28" s="8">
        <f t="shared" si="0"/>
        <v>86629.11</v>
      </c>
      <c r="Q28" s="9" t="s">
        <v>8</v>
      </c>
      <c r="R28" s="9" t="s">
        <v>12</v>
      </c>
      <c r="S28" s="9"/>
      <c r="T28" s="9"/>
      <c r="U28" s="9"/>
      <c r="V28" s="9"/>
    </row>
    <row r="29" spans="1:22" x14ac:dyDescent="0.55000000000000004">
      <c r="A29" s="3">
        <v>44105</v>
      </c>
      <c r="B29" s="4">
        <v>136822.19</v>
      </c>
      <c r="C29" s="4">
        <v>122284.79</v>
      </c>
      <c r="D29" s="4">
        <v>14537.4</v>
      </c>
      <c r="E29" s="4">
        <v>69356.56</v>
      </c>
      <c r="F29" s="4">
        <v>86675</v>
      </c>
      <c r="G29" s="4">
        <v>-17318.439999999999</v>
      </c>
      <c r="H29" s="3">
        <v>44105</v>
      </c>
      <c r="I29" s="4">
        <v>92153.54</v>
      </c>
      <c r="J29" s="4">
        <v>97098.83</v>
      </c>
      <c r="K29" s="4">
        <v>-4945.29</v>
      </c>
      <c r="L29" s="4">
        <v>5899177.9100000001</v>
      </c>
      <c r="M29" s="4">
        <v>5887029.4800000004</v>
      </c>
      <c r="N29" s="4">
        <v>12148.43</v>
      </c>
      <c r="P29" s="8">
        <f t="shared" si="0"/>
        <v>21740.54</v>
      </c>
    </row>
    <row r="30" spans="1:22" x14ac:dyDescent="0.55000000000000004">
      <c r="A30" s="3">
        <v>44075</v>
      </c>
      <c r="B30" s="4">
        <v>127201.38</v>
      </c>
      <c r="C30" s="4">
        <v>138612.07</v>
      </c>
      <c r="D30" s="4">
        <v>-11410.69</v>
      </c>
      <c r="E30" s="4">
        <v>91029.48</v>
      </c>
      <c r="F30" s="4">
        <v>90919.18</v>
      </c>
      <c r="G30" s="5">
        <v>110.3</v>
      </c>
      <c r="H30" s="3">
        <v>44075</v>
      </c>
      <c r="I30" s="4">
        <v>103619.61</v>
      </c>
      <c r="J30" s="4">
        <v>105098.96</v>
      </c>
      <c r="K30" s="4">
        <v>-1479.35</v>
      </c>
      <c r="L30" s="4">
        <v>5161835.9000000004</v>
      </c>
      <c r="M30" s="4">
        <v>5142806.75</v>
      </c>
      <c r="N30" s="4">
        <v>19029.150000000001</v>
      </c>
      <c r="P30" s="8">
        <f t="shared" si="0"/>
        <v>6139.1100000000006</v>
      </c>
    </row>
    <row r="31" spans="1:22" x14ac:dyDescent="0.55000000000000004">
      <c r="A31" s="3">
        <v>44044</v>
      </c>
      <c r="B31" s="4">
        <v>131434.85</v>
      </c>
      <c r="C31" s="4">
        <v>115684.99</v>
      </c>
      <c r="D31" s="4">
        <v>15749.86</v>
      </c>
      <c r="E31" s="4">
        <v>77599.64</v>
      </c>
      <c r="F31" s="4">
        <v>88646.42</v>
      </c>
      <c r="G31" s="4">
        <v>-11046.78</v>
      </c>
      <c r="H31" s="3">
        <v>44044</v>
      </c>
      <c r="I31" s="4">
        <v>89322.91</v>
      </c>
      <c r="J31" s="4">
        <v>92088.54</v>
      </c>
      <c r="K31" s="4">
        <v>-2765.63</v>
      </c>
      <c r="L31" s="4">
        <v>4429187.97</v>
      </c>
      <c r="M31" s="4">
        <v>4416476.32</v>
      </c>
      <c r="N31" s="4">
        <v>12711.65</v>
      </c>
      <c r="P31" s="8">
        <f t="shared" si="0"/>
        <v>25695.879999999997</v>
      </c>
    </row>
    <row r="32" spans="1:22" x14ac:dyDescent="0.55000000000000004">
      <c r="A32" s="3">
        <v>44013</v>
      </c>
      <c r="B32" s="4">
        <v>113501.55</v>
      </c>
      <c r="C32" s="4">
        <v>111011.36</v>
      </c>
      <c r="D32" s="4">
        <v>2490.19</v>
      </c>
      <c r="E32" s="4">
        <v>89373.83</v>
      </c>
      <c r="F32" s="4">
        <v>99381.71</v>
      </c>
      <c r="G32" s="4">
        <v>-10007.879999999999</v>
      </c>
      <c r="H32" s="3">
        <v>44013</v>
      </c>
      <c r="I32" s="4">
        <v>109901.63</v>
      </c>
      <c r="J32" s="4">
        <v>107123.16</v>
      </c>
      <c r="K32" s="4">
        <v>2778.47</v>
      </c>
      <c r="L32" s="4">
        <v>6168456.1799999997</v>
      </c>
      <c r="M32" s="4">
        <v>6153948.0099999998</v>
      </c>
      <c r="N32" s="4">
        <v>14508.17</v>
      </c>
      <c r="P32" s="8">
        <f t="shared" si="0"/>
        <v>19776.830000000002</v>
      </c>
    </row>
    <row r="33" spans="1:20" x14ac:dyDescent="0.55000000000000004">
      <c r="A33" s="3">
        <v>43983</v>
      </c>
      <c r="B33" s="4">
        <v>155215.79999999999</v>
      </c>
      <c r="C33" s="4">
        <v>149722.85</v>
      </c>
      <c r="D33" s="4">
        <v>5492.95</v>
      </c>
      <c r="E33" s="4">
        <v>100174.07</v>
      </c>
      <c r="F33" s="4">
        <v>97739.67</v>
      </c>
      <c r="G33" s="4">
        <v>2434.4</v>
      </c>
      <c r="H33" s="3">
        <v>43983</v>
      </c>
      <c r="I33" s="4">
        <v>143536.73000000001</v>
      </c>
      <c r="J33" s="4">
        <v>147915.94</v>
      </c>
      <c r="K33" s="4">
        <v>-4379.21</v>
      </c>
      <c r="L33" s="4">
        <v>6071317.21</v>
      </c>
      <c r="M33" s="4">
        <v>6065796.8799999999</v>
      </c>
      <c r="N33" s="4">
        <v>5520.33</v>
      </c>
      <c r="P33" s="8">
        <f t="shared" si="0"/>
        <v>6634.07</v>
      </c>
    </row>
    <row r="34" spans="1:20" x14ac:dyDescent="0.55000000000000004">
      <c r="A34" s="3">
        <v>43952</v>
      </c>
      <c r="B34" s="4">
        <v>155977.41</v>
      </c>
      <c r="C34" s="4">
        <v>142062.92000000001</v>
      </c>
      <c r="D34" s="4">
        <v>13914.49</v>
      </c>
      <c r="E34" s="4">
        <v>87531.66</v>
      </c>
      <c r="F34" s="4">
        <v>75238.47</v>
      </c>
      <c r="G34" s="4">
        <v>12293.19</v>
      </c>
      <c r="H34" s="3">
        <v>43952</v>
      </c>
      <c r="I34" s="4">
        <v>119475.97</v>
      </c>
      <c r="J34" s="4">
        <v>122282.21</v>
      </c>
      <c r="K34" s="4">
        <v>-2806.24</v>
      </c>
      <c r="L34" s="4">
        <v>3898200.56</v>
      </c>
      <c r="M34" s="4">
        <v>3886797.68</v>
      </c>
      <c r="N34" s="4">
        <v>11402.88</v>
      </c>
      <c r="P34" s="8">
        <f t="shared" si="0"/>
        <v>22511.129999999997</v>
      </c>
    </row>
    <row r="35" spans="1:20" x14ac:dyDescent="0.55000000000000004">
      <c r="A35" s="3">
        <v>43922</v>
      </c>
      <c r="B35" s="4">
        <v>122483.01</v>
      </c>
      <c r="C35" s="4">
        <v>127691.51</v>
      </c>
      <c r="D35" s="4">
        <v>-5208.5</v>
      </c>
      <c r="E35" s="4">
        <v>75066.03</v>
      </c>
      <c r="F35" s="4">
        <v>75183.03</v>
      </c>
      <c r="G35" s="5">
        <v>-117</v>
      </c>
      <c r="H35" s="3">
        <v>43922</v>
      </c>
      <c r="I35" s="4">
        <v>119331.88</v>
      </c>
      <c r="J35" s="4">
        <v>115222.62</v>
      </c>
      <c r="K35" s="4">
        <v>4109.26</v>
      </c>
      <c r="L35" s="4">
        <v>2993622.52</v>
      </c>
      <c r="M35" s="4">
        <v>3087796.25</v>
      </c>
      <c r="N35" s="4">
        <v>-94173.73</v>
      </c>
      <c r="P35" s="8">
        <f t="shared" si="0"/>
        <v>-95272.97</v>
      </c>
    </row>
    <row r="36" spans="1:20" x14ac:dyDescent="0.55000000000000004">
      <c r="A36" s="3">
        <v>43891</v>
      </c>
      <c r="B36" s="4">
        <v>154904.51</v>
      </c>
      <c r="C36" s="4">
        <v>220721.21</v>
      </c>
      <c r="D36" s="4">
        <v>-65816.7</v>
      </c>
      <c r="E36" s="4">
        <v>157856.93</v>
      </c>
      <c r="F36" s="4">
        <v>102261.75</v>
      </c>
      <c r="G36" s="4">
        <v>55595.18</v>
      </c>
      <c r="H36" s="3">
        <v>43891</v>
      </c>
      <c r="I36" s="4">
        <v>192347.19</v>
      </c>
      <c r="J36" s="4">
        <v>181578.88</v>
      </c>
      <c r="K36" s="4">
        <v>10768.31</v>
      </c>
      <c r="L36" s="4">
        <v>4209630.42</v>
      </c>
      <c r="M36" s="4">
        <v>4199222.25</v>
      </c>
      <c r="N36" s="4">
        <v>10408.17</v>
      </c>
      <c r="P36" s="8">
        <f t="shared" si="0"/>
        <v>-44640.22</v>
      </c>
      <c r="Q36" s="9" t="s">
        <v>8</v>
      </c>
      <c r="R36" s="9" t="s">
        <v>13</v>
      </c>
      <c r="S36" s="9"/>
      <c r="T36" s="9"/>
    </row>
    <row r="37" spans="1:20" x14ac:dyDescent="0.55000000000000004">
      <c r="A37" s="3"/>
      <c r="B37" s="4"/>
      <c r="C37" s="4"/>
      <c r="D37" s="4"/>
      <c r="E37" s="4"/>
      <c r="F37" s="4"/>
      <c r="G37" s="4"/>
    </row>
    <row r="38" spans="1:20" x14ac:dyDescent="0.55000000000000004">
      <c r="A38" s="3"/>
      <c r="B38" s="4"/>
      <c r="C38" s="4"/>
      <c r="D38" s="4"/>
      <c r="E38" s="4"/>
      <c r="F38" s="4"/>
      <c r="G38" s="4"/>
    </row>
    <row r="39" spans="1:20" x14ac:dyDescent="0.55000000000000004">
      <c r="A39" s="11" t="s">
        <v>11</v>
      </c>
      <c r="B39" s="4"/>
      <c r="C39" s="4"/>
      <c r="D39" s="4">
        <f>SUM(D3:D38)</f>
        <v>-286765.42</v>
      </c>
      <c r="E39" s="4"/>
      <c r="F39" s="4"/>
      <c r="G39" s="13">
        <f>SUM(G3:G38)</f>
        <v>316902.14999999997</v>
      </c>
      <c r="K39" s="8">
        <f>SUM(K3:K38)</f>
        <v>-35418.829999999994</v>
      </c>
      <c r="N39" s="12">
        <f>SUM(N3:N38)</f>
        <v>945161.51</v>
      </c>
      <c r="P39" s="12">
        <f>SUM(P3:P38)</f>
        <v>622977.26</v>
      </c>
    </row>
    <row r="40" spans="1:20" x14ac:dyDescent="0.55000000000000004">
      <c r="A40" s="3"/>
      <c r="B40" s="4"/>
      <c r="C40" s="4"/>
      <c r="D40" s="4"/>
      <c r="E40" s="4"/>
      <c r="F40" s="4"/>
      <c r="G40" s="4"/>
    </row>
    <row r="41" spans="1:20" x14ac:dyDescent="0.55000000000000004">
      <c r="A41" s="3"/>
      <c r="B41" s="4"/>
      <c r="C41" s="4"/>
      <c r="D41" s="4"/>
      <c r="E41" s="4"/>
      <c r="F41" s="4"/>
      <c r="G41" s="4"/>
    </row>
    <row r="42" spans="1:20" x14ac:dyDescent="0.55000000000000004">
      <c r="A42" s="3"/>
      <c r="B42" s="4"/>
      <c r="C42" s="4"/>
      <c r="D42" s="5"/>
      <c r="E42" s="4"/>
      <c r="F42" s="4"/>
      <c r="G42" s="4"/>
    </row>
    <row r="43" spans="1:20" x14ac:dyDescent="0.55000000000000004">
      <c r="A43" s="3"/>
      <c r="B43" s="4"/>
      <c r="C43" s="4"/>
      <c r="D43" s="4"/>
      <c r="E43" s="4"/>
      <c r="F43" s="4"/>
      <c r="G43" s="4"/>
    </row>
    <row r="44" spans="1:20" x14ac:dyDescent="0.55000000000000004">
      <c r="A44" s="3"/>
      <c r="B44" s="4"/>
      <c r="C44" s="4"/>
      <c r="D44" s="4"/>
      <c r="E44" s="4"/>
      <c r="F44" s="4"/>
      <c r="G44" s="4"/>
    </row>
    <row r="45" spans="1:20" x14ac:dyDescent="0.55000000000000004">
      <c r="A45" s="3"/>
      <c r="B45" s="4"/>
      <c r="C45" s="4"/>
      <c r="D45" s="4"/>
      <c r="E45" s="4"/>
      <c r="F45" s="4"/>
      <c r="G45" s="4"/>
    </row>
    <row r="46" spans="1:20" x14ac:dyDescent="0.55000000000000004">
      <c r="A46" s="3"/>
      <c r="B46" s="4"/>
      <c r="C46" s="4"/>
      <c r="D46" s="4"/>
      <c r="E46" s="4"/>
      <c r="F46" s="4"/>
      <c r="G46" s="4"/>
    </row>
    <row r="47" spans="1:20" x14ac:dyDescent="0.55000000000000004">
      <c r="A47" s="3"/>
      <c r="B47" s="4"/>
      <c r="C47" s="4"/>
      <c r="D47" s="4"/>
      <c r="E47" s="4"/>
      <c r="F47" s="4"/>
      <c r="G47" s="4"/>
    </row>
    <row r="48" spans="1:20" x14ac:dyDescent="0.55000000000000004">
      <c r="A48" s="3"/>
      <c r="B48" s="4"/>
      <c r="C48" s="4"/>
      <c r="D48" s="4"/>
      <c r="E48" s="4"/>
      <c r="F48" s="4"/>
      <c r="G48" s="4"/>
    </row>
    <row r="49" spans="1:7" x14ac:dyDescent="0.55000000000000004">
      <c r="A49" s="3"/>
      <c r="B49" s="4"/>
      <c r="C49" s="4"/>
      <c r="D49" s="4"/>
      <c r="E49" s="4"/>
      <c r="F49" s="4"/>
      <c r="G49" s="4"/>
    </row>
    <row r="50" spans="1:7" x14ac:dyDescent="0.55000000000000004">
      <c r="A50" s="3"/>
      <c r="B50" s="4"/>
      <c r="C50" s="4"/>
      <c r="D50" s="4"/>
      <c r="E50" s="4"/>
      <c r="F50" s="4"/>
      <c r="G50" s="4"/>
    </row>
    <row r="51" spans="1:7" x14ac:dyDescent="0.55000000000000004">
      <c r="A51" s="3"/>
      <c r="B51" s="4"/>
      <c r="C51" s="4"/>
      <c r="D51" s="4"/>
      <c r="E51" s="4"/>
      <c r="F51" s="4"/>
      <c r="G51" s="4"/>
    </row>
    <row r="52" spans="1:7" x14ac:dyDescent="0.55000000000000004">
      <c r="A52" s="3"/>
      <c r="B52" s="4"/>
      <c r="C52" s="4"/>
      <c r="D52" s="4"/>
      <c r="E52" s="4"/>
      <c r="F52" s="4"/>
      <c r="G52" s="5"/>
    </row>
    <row r="53" spans="1:7" x14ac:dyDescent="0.55000000000000004">
      <c r="A53" s="3"/>
      <c r="B53" s="4"/>
      <c r="C53" s="4"/>
      <c r="D53" s="4"/>
      <c r="E53" s="4"/>
      <c r="F53" s="4"/>
      <c r="G53" s="4"/>
    </row>
    <row r="54" spans="1:7" x14ac:dyDescent="0.55000000000000004">
      <c r="A54" s="3"/>
      <c r="B54" s="4"/>
      <c r="C54" s="4"/>
      <c r="D54" s="4"/>
      <c r="E54" s="4"/>
      <c r="F54" s="4"/>
      <c r="G54" s="4"/>
    </row>
    <row r="55" spans="1:7" x14ac:dyDescent="0.55000000000000004">
      <c r="A55" s="3"/>
      <c r="B55" s="4"/>
      <c r="C55" s="4"/>
      <c r="D55" s="4"/>
      <c r="E55" s="4"/>
      <c r="F55" s="4"/>
      <c r="G55" s="4"/>
    </row>
    <row r="56" spans="1:7" x14ac:dyDescent="0.55000000000000004">
      <c r="A56" s="3"/>
      <c r="B56" s="4"/>
      <c r="C56" s="4"/>
      <c r="D56" s="4"/>
      <c r="E56" s="4"/>
      <c r="F56" s="4"/>
      <c r="G56" s="5"/>
    </row>
    <row r="57" spans="1:7" x14ac:dyDescent="0.55000000000000004">
      <c r="A57" s="3"/>
      <c r="B57" s="4"/>
      <c r="C57" s="4"/>
      <c r="D57" s="4"/>
      <c r="E57" s="4"/>
      <c r="F57" s="4"/>
      <c r="G57" s="4"/>
    </row>
    <row r="58" spans="1:7" x14ac:dyDescent="0.55000000000000004">
      <c r="A58" s="3"/>
      <c r="B58" s="4"/>
      <c r="C58" s="4"/>
      <c r="D58" s="4"/>
      <c r="E58" s="4"/>
      <c r="F58" s="4"/>
      <c r="G58" s="4"/>
    </row>
    <row r="59" spans="1:7" x14ac:dyDescent="0.55000000000000004">
      <c r="A59" s="3"/>
      <c r="B59" s="4"/>
      <c r="C59" s="4"/>
      <c r="D59" s="4"/>
      <c r="E59" s="4"/>
      <c r="F59" s="4"/>
      <c r="G59" s="4"/>
    </row>
    <row r="60" spans="1:7" x14ac:dyDescent="0.55000000000000004">
      <c r="A60" s="3"/>
      <c r="B60" s="4"/>
      <c r="C60" s="4"/>
      <c r="D60" s="4"/>
      <c r="E60" s="4"/>
      <c r="F60" s="4"/>
      <c r="G60" s="4"/>
    </row>
    <row r="61" spans="1:7" x14ac:dyDescent="0.55000000000000004">
      <c r="A61" s="3"/>
      <c r="B61" s="4"/>
      <c r="C61" s="4"/>
      <c r="D61" s="4"/>
      <c r="E61" s="4"/>
      <c r="F61" s="4"/>
      <c r="G61" s="4"/>
    </row>
    <row r="62" spans="1:7" x14ac:dyDescent="0.55000000000000004">
      <c r="A62" s="3"/>
      <c r="B62" s="4"/>
      <c r="C62" s="4"/>
      <c r="D62" s="4"/>
      <c r="E62" s="4"/>
      <c r="F62" s="4"/>
      <c r="G62" s="4"/>
    </row>
    <row r="63" spans="1:7" x14ac:dyDescent="0.55000000000000004">
      <c r="A63" s="3"/>
      <c r="B63" s="4"/>
      <c r="C63" s="4"/>
      <c r="D63" s="4"/>
      <c r="E63" s="4"/>
      <c r="F63" s="4"/>
      <c r="G63" s="4"/>
    </row>
    <row r="64" spans="1:7" x14ac:dyDescent="0.55000000000000004">
      <c r="A64" s="3"/>
      <c r="B64" s="4"/>
      <c r="C64" s="4"/>
      <c r="D64" s="4"/>
      <c r="E64" s="4"/>
      <c r="F64" s="4"/>
      <c r="G64" s="4"/>
    </row>
    <row r="65" spans="1:7" x14ac:dyDescent="0.55000000000000004">
      <c r="A65" s="3"/>
      <c r="B65" s="4"/>
      <c r="C65" s="4"/>
      <c r="D65" s="4"/>
      <c r="E65" s="4"/>
      <c r="F65" s="4"/>
      <c r="G65" s="4"/>
    </row>
    <row r="66" spans="1:7" x14ac:dyDescent="0.55000000000000004">
      <c r="A66" s="3"/>
      <c r="B66" s="4"/>
      <c r="C66" s="4"/>
      <c r="D66" s="4"/>
      <c r="E66" s="4"/>
      <c r="F66" s="4"/>
      <c r="G66" s="4"/>
    </row>
    <row r="67" spans="1:7" x14ac:dyDescent="0.55000000000000004">
      <c r="A67" s="3"/>
      <c r="B67" s="4"/>
      <c r="C67" s="4"/>
      <c r="D67" s="4"/>
      <c r="E67" s="4"/>
      <c r="F67" s="4"/>
      <c r="G67" s="4"/>
    </row>
    <row r="68" spans="1:7" x14ac:dyDescent="0.55000000000000004">
      <c r="A68" s="3"/>
      <c r="B68" s="4"/>
      <c r="C68" s="4"/>
      <c r="D68" s="4"/>
      <c r="E68" s="4"/>
      <c r="F68" s="4"/>
      <c r="G68" s="4"/>
    </row>
    <row r="69" spans="1:7" x14ac:dyDescent="0.55000000000000004">
      <c r="A69" s="3"/>
      <c r="B69" s="4"/>
      <c r="C69" s="4"/>
      <c r="D69" s="4"/>
      <c r="E69" s="4"/>
      <c r="F69" s="4"/>
      <c r="G69" s="5"/>
    </row>
    <row r="70" spans="1:7" x14ac:dyDescent="0.55000000000000004">
      <c r="A70" s="3"/>
      <c r="B70" s="4"/>
      <c r="C70" s="4"/>
      <c r="D70" s="4"/>
      <c r="E70" s="4"/>
      <c r="F70" s="4"/>
      <c r="G70" s="4"/>
    </row>
    <row r="71" spans="1:7" x14ac:dyDescent="0.55000000000000004">
      <c r="A71" s="3"/>
      <c r="B71" s="4"/>
      <c r="C71" s="4"/>
      <c r="D71" s="4"/>
      <c r="E71" s="4"/>
      <c r="F71" s="4"/>
      <c r="G71" s="4"/>
    </row>
    <row r="72" spans="1:7" x14ac:dyDescent="0.55000000000000004">
      <c r="A72" s="3"/>
      <c r="B72" s="4"/>
      <c r="C72" s="4"/>
      <c r="D72" s="4"/>
      <c r="E72" s="4"/>
      <c r="F72" s="4"/>
      <c r="G72" s="4"/>
    </row>
    <row r="73" spans="1:7" x14ac:dyDescent="0.55000000000000004">
      <c r="A73" s="3"/>
      <c r="B73" s="4"/>
      <c r="C73" s="4"/>
      <c r="D73" s="4"/>
      <c r="E73" s="4"/>
      <c r="F73" s="4"/>
      <c r="G73" s="4"/>
    </row>
    <row r="74" spans="1:7" x14ac:dyDescent="0.55000000000000004">
      <c r="A74" s="3"/>
      <c r="B74" s="4"/>
      <c r="C74" s="4"/>
      <c r="D74" s="4"/>
      <c r="E74" s="4"/>
      <c r="F74" s="4"/>
      <c r="G74" s="4"/>
    </row>
    <row r="75" spans="1:7" x14ac:dyDescent="0.55000000000000004">
      <c r="A75" s="3"/>
      <c r="B75" s="4"/>
      <c r="C75" s="4"/>
      <c r="D75" s="4"/>
      <c r="E75" s="4"/>
      <c r="F75" s="4"/>
      <c r="G75" s="4"/>
    </row>
    <row r="76" spans="1:7" x14ac:dyDescent="0.55000000000000004">
      <c r="A76" s="3"/>
      <c r="B76" s="4"/>
      <c r="C76" s="4"/>
      <c r="D76" s="5"/>
      <c r="E76" s="4"/>
      <c r="F76" s="4"/>
      <c r="G76" s="4"/>
    </row>
    <row r="77" spans="1:7" x14ac:dyDescent="0.55000000000000004">
      <c r="A77" s="3"/>
      <c r="B77" s="4"/>
      <c r="C77" s="4"/>
      <c r="D77" s="4"/>
      <c r="E77" s="4"/>
      <c r="F77" s="4"/>
      <c r="G77" s="4"/>
    </row>
    <row r="78" spans="1:7" x14ac:dyDescent="0.55000000000000004">
      <c r="A78" s="3"/>
      <c r="B78" s="4"/>
      <c r="C78" s="4"/>
      <c r="D78" s="4"/>
      <c r="E78" s="4"/>
      <c r="F78" s="4"/>
      <c r="G78" s="4"/>
    </row>
    <row r="79" spans="1:7" x14ac:dyDescent="0.55000000000000004">
      <c r="A79" s="3"/>
      <c r="B79" s="4"/>
      <c r="C79" s="4"/>
      <c r="D79" s="4"/>
      <c r="E79" s="4"/>
      <c r="F79" s="4"/>
      <c r="G79" s="4"/>
    </row>
    <row r="80" spans="1:7" x14ac:dyDescent="0.55000000000000004">
      <c r="A80" s="3"/>
      <c r="B80" s="4"/>
      <c r="C80" s="4"/>
      <c r="D80" s="4"/>
      <c r="E80" s="4"/>
      <c r="F80" s="4"/>
      <c r="G80" s="4"/>
    </row>
    <row r="81" spans="1:7" x14ac:dyDescent="0.55000000000000004">
      <c r="A81" s="3"/>
      <c r="B81" s="4"/>
      <c r="C81" s="4"/>
      <c r="D81" s="4"/>
      <c r="E81" s="4"/>
      <c r="F81" s="4"/>
      <c r="G81" s="4"/>
    </row>
    <row r="82" spans="1:7" x14ac:dyDescent="0.55000000000000004">
      <c r="A82" s="3"/>
      <c r="B82" s="4"/>
      <c r="C82" s="4"/>
      <c r="D82" s="4"/>
      <c r="E82" s="4"/>
      <c r="F82" s="4"/>
      <c r="G82" s="4"/>
    </row>
    <row r="83" spans="1:7" x14ac:dyDescent="0.55000000000000004">
      <c r="A83" s="3"/>
      <c r="B83" s="4"/>
      <c r="C83" s="4"/>
      <c r="D83" s="4"/>
      <c r="E83" s="4"/>
      <c r="F83" s="4"/>
      <c r="G83" s="4"/>
    </row>
    <row r="84" spans="1:7" x14ac:dyDescent="0.55000000000000004">
      <c r="A84" s="3"/>
      <c r="B84" s="4"/>
      <c r="C84" s="4"/>
      <c r="D84" s="4"/>
      <c r="E84" s="4"/>
      <c r="F84" s="4"/>
      <c r="G84" s="4"/>
    </row>
    <row r="85" spans="1:7" x14ac:dyDescent="0.55000000000000004">
      <c r="A85" s="3"/>
      <c r="B85" s="4"/>
      <c r="C85" s="4"/>
      <c r="D85" s="4"/>
      <c r="E85" s="4"/>
      <c r="F85" s="4"/>
      <c r="G85" s="4"/>
    </row>
    <row r="86" spans="1:7" x14ac:dyDescent="0.55000000000000004">
      <c r="A86" s="3"/>
      <c r="B86" s="4"/>
      <c r="C86" s="4"/>
      <c r="D86" s="4"/>
      <c r="E86" s="4"/>
      <c r="F86" s="4"/>
      <c r="G86" s="4"/>
    </row>
    <row r="87" spans="1:7" x14ac:dyDescent="0.55000000000000004">
      <c r="A87" s="3"/>
      <c r="B87" s="4"/>
      <c r="C87" s="4"/>
      <c r="D87" s="4"/>
      <c r="E87" s="4"/>
      <c r="F87" s="4"/>
      <c r="G87" s="4"/>
    </row>
    <row r="88" spans="1:7" x14ac:dyDescent="0.55000000000000004">
      <c r="A88" s="3"/>
      <c r="B88" s="4"/>
      <c r="C88" s="4"/>
      <c r="D88" s="4"/>
      <c r="E88" s="4"/>
      <c r="F88" s="4"/>
      <c r="G88" s="4"/>
    </row>
    <row r="89" spans="1:7" x14ac:dyDescent="0.55000000000000004">
      <c r="A89" s="3"/>
      <c r="B89" s="4"/>
      <c r="C89" s="4"/>
      <c r="D89" s="4"/>
      <c r="E89" s="4"/>
      <c r="F89" s="4"/>
      <c r="G89" s="4"/>
    </row>
    <row r="90" spans="1:7" x14ac:dyDescent="0.55000000000000004">
      <c r="A90" s="3"/>
      <c r="B90" s="4"/>
      <c r="C90" s="4"/>
      <c r="D90" s="4"/>
      <c r="E90" s="4"/>
      <c r="F90" s="4"/>
      <c r="G90" s="5"/>
    </row>
    <row r="91" spans="1:7" x14ac:dyDescent="0.55000000000000004">
      <c r="A91" s="3"/>
      <c r="B91" s="4"/>
      <c r="C91" s="4"/>
      <c r="D91" s="4"/>
      <c r="E91" s="4"/>
      <c r="F91" s="4"/>
      <c r="G91" s="5"/>
    </row>
    <row r="92" spans="1:7" x14ac:dyDescent="0.55000000000000004">
      <c r="A92" s="3"/>
      <c r="B92" s="4"/>
      <c r="C92" s="4"/>
      <c r="D92" s="4"/>
      <c r="E92" s="4"/>
      <c r="F92" s="4"/>
      <c r="G92" s="4"/>
    </row>
    <row r="93" spans="1:7" x14ac:dyDescent="0.55000000000000004">
      <c r="A93" s="3"/>
      <c r="B93" s="4"/>
      <c r="C93" s="4"/>
      <c r="D93" s="4"/>
      <c r="E93" s="4"/>
      <c r="F93" s="4"/>
      <c r="G93" s="4"/>
    </row>
    <row r="94" spans="1:7" x14ac:dyDescent="0.55000000000000004">
      <c r="A94" s="3"/>
      <c r="B94" s="4"/>
      <c r="C94" s="4"/>
      <c r="D94" s="4"/>
      <c r="E94" s="4"/>
      <c r="F94" s="4"/>
      <c r="G94" s="4"/>
    </row>
    <row r="95" spans="1:7" x14ac:dyDescent="0.55000000000000004">
      <c r="A95" s="3"/>
      <c r="B95" s="4"/>
      <c r="C95" s="4"/>
      <c r="D95" s="4"/>
      <c r="E95" s="4"/>
      <c r="F95" s="4"/>
      <c r="G95" s="5"/>
    </row>
    <row r="96" spans="1:7" x14ac:dyDescent="0.55000000000000004">
      <c r="A96" s="3"/>
      <c r="B96" s="4"/>
      <c r="C96" s="4"/>
      <c r="D96" s="4"/>
      <c r="E96" s="4"/>
      <c r="F96" s="4"/>
      <c r="G96" s="4"/>
    </row>
    <row r="97" spans="1:7" x14ac:dyDescent="0.55000000000000004">
      <c r="A97" s="3"/>
      <c r="B97" s="4"/>
      <c r="C97" s="4"/>
      <c r="D97" s="4"/>
      <c r="E97" s="4"/>
      <c r="F97" s="4"/>
      <c r="G97" s="4"/>
    </row>
    <row r="98" spans="1:7" x14ac:dyDescent="0.55000000000000004">
      <c r="A98" s="3"/>
      <c r="B98" s="4"/>
      <c r="C98" s="4"/>
      <c r="D98" s="4"/>
      <c r="E98" s="4"/>
      <c r="F98" s="4"/>
      <c r="G98" s="4"/>
    </row>
    <row r="99" spans="1:7" x14ac:dyDescent="0.55000000000000004">
      <c r="A99" s="3"/>
      <c r="B99" s="4"/>
      <c r="C99" s="4"/>
      <c r="D99" s="4"/>
      <c r="E99" s="4"/>
      <c r="F99" s="4"/>
      <c r="G99" s="4"/>
    </row>
    <row r="100" spans="1:7" x14ac:dyDescent="0.55000000000000004">
      <c r="A100" s="3"/>
      <c r="B100" s="4"/>
      <c r="C100" s="4"/>
      <c r="D100" s="4"/>
      <c r="E100" s="4"/>
      <c r="F100" s="4"/>
      <c r="G100" s="5"/>
    </row>
    <row r="101" spans="1:7" x14ac:dyDescent="0.55000000000000004">
      <c r="A101" s="3"/>
      <c r="B101" s="4"/>
      <c r="C101" s="4"/>
      <c r="D101" s="4"/>
      <c r="E101" s="4"/>
      <c r="F101" s="4"/>
      <c r="G101" s="5"/>
    </row>
    <row r="102" spans="1:7" x14ac:dyDescent="0.55000000000000004">
      <c r="A102" s="3"/>
      <c r="B102" s="4"/>
      <c r="C102" s="4"/>
      <c r="D102" s="4"/>
      <c r="E102" s="4"/>
      <c r="F102" s="4"/>
      <c r="G102" s="4"/>
    </row>
    <row r="103" spans="1:7" x14ac:dyDescent="0.55000000000000004">
      <c r="A103" s="3"/>
      <c r="B103" s="4"/>
      <c r="C103" s="4"/>
      <c r="D103" s="5"/>
      <c r="E103" s="4"/>
      <c r="F103" s="4"/>
      <c r="G103" s="5"/>
    </row>
    <row r="104" spans="1:7" x14ac:dyDescent="0.55000000000000004">
      <c r="A104" s="3"/>
      <c r="B104" s="4"/>
      <c r="C104" s="4"/>
      <c r="D104" s="4"/>
      <c r="E104" s="4"/>
      <c r="F104" s="4"/>
      <c r="G104" s="5"/>
    </row>
    <row r="105" spans="1:7" x14ac:dyDescent="0.55000000000000004">
      <c r="A105" s="3"/>
      <c r="B105" s="4"/>
      <c r="C105" s="4"/>
      <c r="D105" s="4"/>
      <c r="E105" s="4"/>
      <c r="F105" s="4"/>
      <c r="G105" s="4"/>
    </row>
    <row r="106" spans="1:7" x14ac:dyDescent="0.55000000000000004">
      <c r="A106" s="3"/>
      <c r="B106" s="4"/>
      <c r="C106" s="4"/>
      <c r="D106" s="4"/>
      <c r="E106" s="4"/>
      <c r="F106" s="4"/>
      <c r="G106" s="4"/>
    </row>
    <row r="107" spans="1:7" x14ac:dyDescent="0.55000000000000004">
      <c r="A107" s="3"/>
      <c r="B107" s="4"/>
      <c r="C107" s="4"/>
      <c r="D107" s="5"/>
      <c r="E107" s="4"/>
      <c r="F107" s="4"/>
      <c r="G107" s="5"/>
    </row>
    <row r="108" spans="1:7" x14ac:dyDescent="0.55000000000000004">
      <c r="A108" s="3"/>
      <c r="B108" s="4"/>
      <c r="C108" s="4"/>
      <c r="D108" s="4"/>
      <c r="E108" s="4"/>
      <c r="F108" s="4"/>
      <c r="G108" s="4"/>
    </row>
    <row r="109" spans="1:7" x14ac:dyDescent="0.55000000000000004">
      <c r="A109" s="3"/>
      <c r="B109" s="4"/>
      <c r="C109" s="4"/>
      <c r="D109" s="4"/>
      <c r="E109" s="4"/>
      <c r="F109" s="4"/>
      <c r="G109" s="4"/>
    </row>
    <row r="110" spans="1:7" x14ac:dyDescent="0.55000000000000004">
      <c r="A110" s="3"/>
      <c r="B110" s="4"/>
      <c r="C110" s="4"/>
      <c r="D110" s="4"/>
      <c r="E110" s="4"/>
      <c r="F110" s="4"/>
      <c r="G110" s="4"/>
    </row>
    <row r="111" spans="1:7" x14ac:dyDescent="0.55000000000000004">
      <c r="A111" s="3"/>
      <c r="B111" s="4"/>
      <c r="C111" s="4"/>
      <c r="D111" s="4"/>
      <c r="E111" s="4"/>
      <c r="F111" s="4"/>
      <c r="G111" s="4"/>
    </row>
    <row r="112" spans="1:7" x14ac:dyDescent="0.55000000000000004">
      <c r="A112" s="3"/>
      <c r="B112" s="4"/>
      <c r="C112" s="4"/>
      <c r="D112" s="4"/>
      <c r="E112" s="4"/>
      <c r="F112" s="4"/>
      <c r="G112" s="4"/>
    </row>
    <row r="113" spans="1:7" x14ac:dyDescent="0.55000000000000004">
      <c r="A113" s="3"/>
      <c r="B113" s="4"/>
      <c r="C113" s="4"/>
      <c r="D113" s="4"/>
      <c r="E113" s="4"/>
      <c r="F113" s="4"/>
      <c r="G113" s="4"/>
    </row>
    <row r="114" spans="1:7" x14ac:dyDescent="0.55000000000000004">
      <c r="A114" s="3"/>
      <c r="B114" s="4"/>
      <c r="C114" s="4"/>
      <c r="D114" s="4"/>
      <c r="E114" s="4"/>
      <c r="F114" s="4"/>
      <c r="G114" s="4"/>
    </row>
    <row r="115" spans="1:7" x14ac:dyDescent="0.55000000000000004">
      <c r="A115" s="3"/>
      <c r="B115" s="4"/>
      <c r="C115" s="4"/>
      <c r="D115" s="4"/>
      <c r="E115" s="4"/>
      <c r="F115" s="4"/>
      <c r="G115" s="4"/>
    </row>
    <row r="116" spans="1:7" x14ac:dyDescent="0.55000000000000004">
      <c r="A116" s="3"/>
      <c r="B116" s="4"/>
      <c r="C116" s="4"/>
      <c r="D116" s="4"/>
      <c r="E116" s="4"/>
      <c r="F116" s="4"/>
      <c r="G116" s="4"/>
    </row>
    <row r="117" spans="1:7" x14ac:dyDescent="0.55000000000000004">
      <c r="A117" s="3"/>
      <c r="B117" s="4"/>
      <c r="C117" s="4"/>
      <c r="D117" s="4"/>
      <c r="E117" s="4"/>
      <c r="F117" s="4"/>
      <c r="G117" s="4"/>
    </row>
    <row r="118" spans="1:7" x14ac:dyDescent="0.55000000000000004">
      <c r="A118" s="3"/>
      <c r="B118" s="4"/>
      <c r="C118" s="4"/>
      <c r="D118" s="4"/>
      <c r="E118" s="4"/>
      <c r="F118" s="4"/>
      <c r="G118" s="4"/>
    </row>
    <row r="119" spans="1:7" x14ac:dyDescent="0.55000000000000004">
      <c r="A119" s="3"/>
      <c r="B119" s="4"/>
      <c r="C119" s="4"/>
      <c r="D119" s="4"/>
      <c r="E119" s="4"/>
      <c r="F119" s="4"/>
      <c r="G119" s="5"/>
    </row>
    <row r="120" spans="1:7" x14ac:dyDescent="0.55000000000000004">
      <c r="A120" s="3"/>
      <c r="B120" s="4"/>
      <c r="C120" s="4"/>
      <c r="D120" s="4"/>
      <c r="E120" s="4"/>
      <c r="F120" s="4"/>
      <c r="G120" s="4"/>
    </row>
    <row r="121" spans="1:7" x14ac:dyDescent="0.55000000000000004">
      <c r="A121" s="3"/>
      <c r="B121" s="4"/>
      <c r="C121" s="4"/>
      <c r="D121" s="5"/>
      <c r="E121" s="4"/>
      <c r="F121" s="4"/>
      <c r="G121" s="5"/>
    </row>
    <row r="122" spans="1:7" x14ac:dyDescent="0.55000000000000004">
      <c r="A122" s="3"/>
      <c r="B122" s="4"/>
      <c r="C122" s="4"/>
      <c r="D122" s="4"/>
      <c r="E122" s="4"/>
      <c r="F122" s="4"/>
      <c r="G122" s="5"/>
    </row>
    <row r="123" spans="1:7" x14ac:dyDescent="0.55000000000000004">
      <c r="A123" s="3"/>
      <c r="B123" s="4"/>
      <c r="C123" s="4"/>
      <c r="D123" s="4"/>
      <c r="E123" s="4"/>
      <c r="F123" s="4"/>
      <c r="G123" s="4"/>
    </row>
    <row r="124" spans="1:7" x14ac:dyDescent="0.55000000000000004">
      <c r="A124" s="3"/>
      <c r="B124" s="4"/>
      <c r="C124" s="4"/>
      <c r="D124" s="4"/>
      <c r="E124" s="4"/>
      <c r="F124" s="4"/>
      <c r="G124" s="4"/>
    </row>
    <row r="125" spans="1:7" x14ac:dyDescent="0.55000000000000004">
      <c r="A125" s="3"/>
      <c r="B125" s="4"/>
      <c r="C125" s="4"/>
      <c r="D125" s="5"/>
      <c r="E125" s="4"/>
      <c r="F125" s="4"/>
      <c r="G125" s="4"/>
    </row>
    <row r="126" spans="1:7" x14ac:dyDescent="0.55000000000000004">
      <c r="A126" s="3"/>
      <c r="B126" s="4"/>
      <c r="C126" s="4"/>
      <c r="D126" s="4"/>
      <c r="E126" s="4"/>
      <c r="F126" s="4"/>
      <c r="G126" s="5"/>
    </row>
    <row r="127" spans="1:7" x14ac:dyDescent="0.55000000000000004">
      <c r="A127" s="3"/>
      <c r="B127" s="4"/>
      <c r="C127" s="4"/>
      <c r="D127" s="4"/>
      <c r="E127" s="4"/>
      <c r="F127" s="4"/>
      <c r="G127" s="5"/>
    </row>
    <row r="128" spans="1:7" x14ac:dyDescent="0.55000000000000004">
      <c r="A128" s="3"/>
      <c r="B128" s="4"/>
      <c r="C128" s="4"/>
      <c r="D128" s="5"/>
      <c r="E128" s="4"/>
      <c r="F128" s="4"/>
      <c r="G128" s="4"/>
    </row>
    <row r="129" spans="1:7" x14ac:dyDescent="0.55000000000000004">
      <c r="A129" s="3"/>
      <c r="B129" s="4"/>
      <c r="C129" s="4"/>
      <c r="D129" s="4"/>
      <c r="E129" s="4"/>
      <c r="F129" s="4"/>
      <c r="G129" s="4"/>
    </row>
    <row r="130" spans="1:7" x14ac:dyDescent="0.55000000000000004">
      <c r="A130" s="3"/>
      <c r="B130" s="4"/>
      <c r="C130" s="4"/>
      <c r="D130" s="4"/>
      <c r="E130" s="4"/>
      <c r="F130" s="4"/>
      <c r="G130" s="4"/>
    </row>
    <row r="131" spans="1:7" x14ac:dyDescent="0.55000000000000004">
      <c r="A131" s="3"/>
      <c r="B131" s="4"/>
      <c r="C131" s="4"/>
      <c r="D131" s="4"/>
      <c r="E131" s="4"/>
      <c r="F131" s="4"/>
      <c r="G131" s="4"/>
    </row>
    <row r="132" spans="1:7" x14ac:dyDescent="0.55000000000000004">
      <c r="A132" s="3"/>
      <c r="B132" s="4"/>
      <c r="C132" s="4"/>
      <c r="D132" s="4"/>
      <c r="E132" s="4"/>
      <c r="F132" s="4"/>
      <c r="G132" s="4"/>
    </row>
    <row r="133" spans="1:7" x14ac:dyDescent="0.55000000000000004">
      <c r="A133" s="3"/>
      <c r="B133" s="4"/>
      <c r="C133" s="4"/>
      <c r="D133" s="4"/>
      <c r="E133" s="4"/>
      <c r="F133" s="4"/>
      <c r="G133" s="4"/>
    </row>
    <row r="134" spans="1:7" x14ac:dyDescent="0.55000000000000004">
      <c r="A134" s="3"/>
      <c r="B134" s="4"/>
      <c r="C134" s="4"/>
      <c r="D134" s="4"/>
      <c r="E134" s="4"/>
      <c r="F134" s="4"/>
      <c r="G134" s="4"/>
    </row>
    <row r="135" spans="1:7" x14ac:dyDescent="0.55000000000000004">
      <c r="A135" s="3"/>
      <c r="B135" s="4"/>
      <c r="C135" s="4"/>
      <c r="D135" s="4"/>
      <c r="E135" s="4"/>
      <c r="F135" s="4"/>
      <c r="G135" s="4"/>
    </row>
    <row r="136" spans="1:7" x14ac:dyDescent="0.55000000000000004">
      <c r="A136" s="3"/>
      <c r="B136" s="4"/>
      <c r="C136" s="4"/>
      <c r="D136" s="4"/>
      <c r="E136" s="4"/>
      <c r="F136" s="4"/>
      <c r="G136" s="4"/>
    </row>
    <row r="137" spans="1:7" x14ac:dyDescent="0.55000000000000004">
      <c r="A137" s="3"/>
      <c r="B137" s="4"/>
      <c r="C137" s="4"/>
      <c r="D137" s="4"/>
      <c r="E137" s="4"/>
      <c r="F137" s="4"/>
      <c r="G137" s="4"/>
    </row>
    <row r="138" spans="1:7" x14ac:dyDescent="0.55000000000000004">
      <c r="A138" s="3"/>
      <c r="B138" s="4"/>
      <c r="C138" s="4"/>
      <c r="D138" s="4"/>
      <c r="E138" s="4"/>
      <c r="F138" s="4"/>
      <c r="G138" s="4"/>
    </row>
    <row r="139" spans="1:7" x14ac:dyDescent="0.55000000000000004">
      <c r="A139" s="3"/>
      <c r="B139" s="4"/>
      <c r="C139" s="4"/>
      <c r="D139" s="4"/>
      <c r="E139" s="4"/>
      <c r="F139" s="4"/>
      <c r="G139" s="4"/>
    </row>
    <row r="140" spans="1:7" x14ac:dyDescent="0.55000000000000004">
      <c r="A140" s="3"/>
      <c r="B140" s="4"/>
      <c r="C140" s="4"/>
      <c r="D140" s="4"/>
      <c r="E140" s="4"/>
      <c r="F140" s="4"/>
      <c r="G140" s="4"/>
    </row>
    <row r="141" spans="1:7" x14ac:dyDescent="0.55000000000000004">
      <c r="A141" s="3"/>
      <c r="B141" s="4"/>
      <c r="C141" s="4"/>
      <c r="D141" s="4"/>
      <c r="E141" s="4"/>
      <c r="F141" s="4"/>
      <c r="G141" s="4"/>
    </row>
    <row r="142" spans="1:7" x14ac:dyDescent="0.55000000000000004">
      <c r="A142" s="3"/>
      <c r="B142" s="4"/>
      <c r="C142" s="4"/>
      <c r="D142" s="4"/>
      <c r="E142" s="4"/>
      <c r="F142" s="4"/>
      <c r="G142" s="4"/>
    </row>
    <row r="143" spans="1:7" x14ac:dyDescent="0.55000000000000004">
      <c r="A143" s="3"/>
      <c r="B143" s="4"/>
      <c r="C143" s="4"/>
      <c r="D143" s="4"/>
      <c r="E143" s="4"/>
      <c r="F143" s="4"/>
      <c r="G143" s="4"/>
    </row>
    <row r="144" spans="1:7" x14ac:dyDescent="0.55000000000000004">
      <c r="A144" s="3"/>
      <c r="B144" s="4"/>
      <c r="C144" s="4"/>
      <c r="D144" s="4"/>
      <c r="E144" s="4"/>
      <c r="F144" s="4"/>
      <c r="G144" s="4"/>
    </row>
    <row r="145" spans="1:7" x14ac:dyDescent="0.55000000000000004">
      <c r="A145" s="3"/>
      <c r="B145" s="4"/>
      <c r="C145" s="4"/>
      <c r="D145" s="4"/>
      <c r="E145" s="4"/>
      <c r="F145" s="4"/>
      <c r="G145" s="4"/>
    </row>
    <row r="146" spans="1:7" x14ac:dyDescent="0.55000000000000004">
      <c r="A146" s="3"/>
      <c r="B146" s="4"/>
      <c r="C146" s="4"/>
      <c r="D146" s="4"/>
      <c r="E146" s="4"/>
      <c r="F146" s="4"/>
      <c r="G146" s="4"/>
    </row>
    <row r="147" spans="1:7" x14ac:dyDescent="0.55000000000000004">
      <c r="A147" s="3"/>
      <c r="B147" s="4"/>
      <c r="C147" s="4"/>
      <c r="D147" s="4"/>
      <c r="E147" s="4"/>
      <c r="F147" s="4"/>
      <c r="G147" s="4"/>
    </row>
    <row r="148" spans="1:7" x14ac:dyDescent="0.55000000000000004">
      <c r="A148" s="3"/>
      <c r="B148" s="4"/>
      <c r="C148" s="4"/>
      <c r="D148" s="4"/>
      <c r="E148" s="4"/>
      <c r="F148" s="4"/>
      <c r="G148" s="5"/>
    </row>
    <row r="149" spans="1:7" x14ac:dyDescent="0.55000000000000004">
      <c r="A149" s="3"/>
      <c r="B149" s="4"/>
      <c r="C149" s="4"/>
      <c r="D149" s="4"/>
      <c r="E149" s="4"/>
      <c r="F149" s="4"/>
      <c r="G149" s="4"/>
    </row>
    <row r="150" spans="1:7" x14ac:dyDescent="0.55000000000000004">
      <c r="A150" s="3"/>
      <c r="B150" s="4"/>
      <c r="C150" s="4"/>
      <c r="D150" s="5"/>
      <c r="E150" s="4"/>
      <c r="F150" s="4"/>
      <c r="G150" s="4"/>
    </row>
  </sheetData>
  <mergeCells count="4">
    <mergeCell ref="A1:C1"/>
    <mergeCell ref="D1:F1"/>
    <mergeCell ref="H1:J1"/>
    <mergeCell ref="K1:M1"/>
  </mergeCells>
  <conditionalFormatting sqref="O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3" r:id="rId1" display="javascript:show_month_detail('2022','12','cash','');"/>
    <hyperlink ref="A4" r:id="rId2" display="javascript:show_month_detail('2022','11','cash','');"/>
    <hyperlink ref="A5" r:id="rId3" display="javascript:show_month_detail('2022','10','cash','');"/>
    <hyperlink ref="A6" r:id="rId4" display="javascript:show_month_detail('2022','09','cash','');"/>
    <hyperlink ref="A7" r:id="rId5" display="javascript:show_month_detail('2022','08','cash','');"/>
    <hyperlink ref="A8" r:id="rId6" display="javascript:show_month_detail('2022','07','cash','');"/>
    <hyperlink ref="A9" r:id="rId7" display="javascript:show_month_detail('2022','06','cash','');"/>
    <hyperlink ref="A10" r:id="rId8" display="javascript:show_month_detail('2022','05','cash','');"/>
    <hyperlink ref="A11" r:id="rId9" display="javascript:show_month_detail('2022','04','cash','');"/>
    <hyperlink ref="A12" r:id="rId10" display="javascript:show_month_detail('2022','03','cash','');"/>
    <hyperlink ref="A13" r:id="rId11" display="javascript:show_month_detail('2022','02','cash','');"/>
    <hyperlink ref="A14" r:id="rId12" display="javascript:show_month_detail('2022','01','cash','');"/>
    <hyperlink ref="A15" r:id="rId13" display="javascript:show_month_detail('2021','12','cash','');"/>
    <hyperlink ref="A16" r:id="rId14" display="javascript:show_month_detail('2021','11','cash','');"/>
    <hyperlink ref="A17" r:id="rId15" display="javascript:show_month_detail('2021','10','cash','');"/>
    <hyperlink ref="A18" r:id="rId16" display="javascript:show_month_detail('2021','09','cash','');"/>
    <hyperlink ref="A19" r:id="rId17" display="javascript:show_month_detail('2021','08','cash','');"/>
    <hyperlink ref="A20" r:id="rId18" display="javascript:show_month_detail('2021','07','cash','');"/>
    <hyperlink ref="A21" r:id="rId19" display="javascript:show_month_detail('2021','06','cash','');"/>
    <hyperlink ref="A22" r:id="rId20" display="javascript:show_month_detail('2021','05','cash','');"/>
    <hyperlink ref="A23" r:id="rId21" display="javascript:show_month_detail('2021','04','cash','');"/>
    <hyperlink ref="A24" r:id="rId22" display="javascript:show_month_detail('2021','03','cash','');"/>
    <hyperlink ref="A25" r:id="rId23" display="javascript:show_month_detail('2021','02','cash','');"/>
    <hyperlink ref="A26" r:id="rId24" display="javascript:show_month_detail('2021','01','cash','');"/>
    <hyperlink ref="A27" r:id="rId25" display="javascript:show_month_detail('2020','12','cash','');"/>
    <hyperlink ref="A28" r:id="rId26" display="javascript:show_month_detail('2020','11','cash','');"/>
    <hyperlink ref="A29" r:id="rId27" display="javascript:show_month_detail('2020','10','cash','');"/>
    <hyperlink ref="A30" r:id="rId28" display="javascript:show_month_detail('2020','09','cash','');"/>
    <hyperlink ref="A31" r:id="rId29" display="javascript:show_month_detail('2020','08','cash','');"/>
    <hyperlink ref="A32" r:id="rId30" display="javascript:show_month_detail('2020','07','cash','');"/>
    <hyperlink ref="A33" r:id="rId31" display="javascript:show_month_detail('2020','06','cash','');"/>
    <hyperlink ref="A34" r:id="rId32" display="javascript:show_month_detail('2020','05','cash','');"/>
    <hyperlink ref="A35" r:id="rId33" display="javascript:show_month_detail('2020','04','cash','');"/>
    <hyperlink ref="A36" r:id="rId34" display="javascript:show_month_detail('2020','03','cash','');"/>
    <hyperlink ref="H3" r:id="rId35" display="javascript:show_month_detail('2022','12','fno','index');"/>
    <hyperlink ref="H4" r:id="rId36" display="javascript:show_month_detail('2022','11','fno','index');"/>
    <hyperlink ref="H5" r:id="rId37" display="javascript:show_month_detail('2022','10','fno','index');"/>
    <hyperlink ref="H6" r:id="rId38" display="javascript:show_month_detail('2022','09','fno','index');"/>
    <hyperlink ref="H7" r:id="rId39" display="javascript:show_month_detail('2022','08','fno','index');"/>
    <hyperlink ref="H8" r:id="rId40" display="javascript:show_month_detail('2022','07','fno','index');"/>
    <hyperlink ref="H9" r:id="rId41" display="javascript:show_month_detail('2022','06','fno','index');"/>
    <hyperlink ref="H10" r:id="rId42" display="javascript:show_month_detail('2022','05','fno','index');"/>
    <hyperlink ref="H11" r:id="rId43" display="javascript:show_month_detail('2022','04','fno','index');"/>
    <hyperlink ref="H12" r:id="rId44" display="javascript:show_month_detail('2022','03','fno','index');"/>
    <hyperlink ref="H13" r:id="rId45" display="javascript:show_month_detail('2022','02','fno','index');"/>
    <hyperlink ref="H14" r:id="rId46" display="javascript:show_month_detail('2022','01','fno','index');"/>
    <hyperlink ref="H15" r:id="rId47" display="javascript:show_month_detail('2021','12','fno','index');"/>
    <hyperlink ref="H16" r:id="rId48" display="javascript:show_month_detail('2021','11','fno','index');"/>
    <hyperlink ref="H17" r:id="rId49" display="javascript:show_month_detail('2021','10','fno','index');"/>
    <hyperlink ref="H18" r:id="rId50" display="javascript:show_month_detail('2021','09','fno','index');"/>
    <hyperlink ref="H19" r:id="rId51" display="javascript:show_month_detail('2021','08','fno','index');"/>
    <hyperlink ref="H20" r:id="rId52" display="javascript:show_month_detail('2021','07','fno','index');"/>
    <hyperlink ref="H21" r:id="rId53" display="javascript:show_month_detail('2021','06','fno','index');"/>
    <hyperlink ref="H22" r:id="rId54" display="javascript:show_month_detail('2021','05','fno','index');"/>
    <hyperlink ref="H23" r:id="rId55" display="javascript:show_month_detail('2021','04','fno','index');"/>
    <hyperlink ref="H24" r:id="rId56" display="javascript:show_month_detail('2021','03','fno','index');"/>
    <hyperlink ref="H25" r:id="rId57" display="javascript:show_month_detail('2021','02','fno','index');"/>
    <hyperlink ref="H26" r:id="rId58" display="javascript:show_month_detail('2021','01','fno','index');"/>
    <hyperlink ref="H27" r:id="rId59" display="javascript:show_month_detail('2020','12','fno','index');"/>
    <hyperlink ref="H28" r:id="rId60" display="javascript:show_month_detail('2020','11','fno','index');"/>
    <hyperlink ref="H29" r:id="rId61" display="javascript:show_month_detail('2020','10','fno','index');"/>
    <hyperlink ref="H30" r:id="rId62" display="javascript:show_month_detail('2020','09','fno','index');"/>
    <hyperlink ref="H31" r:id="rId63" display="javascript:show_month_detail('2020','08','fno','index');"/>
    <hyperlink ref="H32" r:id="rId64" display="javascript:show_month_detail('2020','07','fno','index');"/>
    <hyperlink ref="H33" r:id="rId65" display="javascript:show_month_detail('2020','06','fno','index');"/>
    <hyperlink ref="H34" r:id="rId66" display="javascript:show_month_detail('2020','05','fno','index');"/>
    <hyperlink ref="H35" r:id="rId67" display="javascript:show_month_detail('2020','04','fno','index');"/>
    <hyperlink ref="H36" r:id="rId68" display="javascript:show_month_detail('2020','03','fno','index');"/>
  </hyperlinks>
  <pageMargins left="0.7" right="0.7" top="0.75" bottom="0.75" header="0.3" footer="0.3"/>
  <pageSetup orientation="portrait" r:id="rId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12" sqref="K12"/>
    </sheetView>
  </sheetViews>
  <sheetFormatPr defaultRowHeight="14.4" x14ac:dyDescent="0.55000000000000004"/>
  <cols>
    <col min="1" max="1" width="13.05078125" customWidth="1"/>
    <col min="2" max="2" width="11.20703125" customWidth="1"/>
    <col min="3" max="3" width="11.7890625" customWidth="1"/>
    <col min="4" max="4" width="10.89453125" customWidth="1"/>
    <col min="5" max="5" width="13.89453125" customWidth="1"/>
    <col min="6" max="6" width="12.578125" customWidth="1"/>
    <col min="7" max="7" width="13.47265625" customWidth="1"/>
    <col min="8" max="8" width="14.5234375" customWidth="1"/>
  </cols>
  <sheetData>
    <row r="1" spans="1:8" ht="15.6" x14ac:dyDescent="0.55000000000000004">
      <c r="A1" s="19" t="s">
        <v>14</v>
      </c>
      <c r="B1" s="19"/>
      <c r="C1" s="20" t="s">
        <v>15</v>
      </c>
      <c r="D1" s="20"/>
      <c r="E1" s="20"/>
      <c r="F1" s="20"/>
      <c r="G1" s="20"/>
      <c r="H1" s="20"/>
    </row>
    <row r="2" spans="1:8" ht="15.6" x14ac:dyDescent="0.55000000000000004">
      <c r="A2" s="21"/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21" t="s">
        <v>21</v>
      </c>
      <c r="H2" s="21" t="s">
        <v>22</v>
      </c>
    </row>
    <row r="3" spans="1:8" ht="31.2" x14ac:dyDescent="0.55000000000000004">
      <c r="A3" s="23" t="s">
        <v>23</v>
      </c>
      <c r="B3" s="24" t="s">
        <v>24</v>
      </c>
      <c r="C3" s="24" t="s">
        <v>25</v>
      </c>
      <c r="D3" s="24">
        <v>96080</v>
      </c>
      <c r="E3" s="24" t="s">
        <v>26</v>
      </c>
      <c r="F3" s="24">
        <v>92693</v>
      </c>
      <c r="G3" s="24">
        <v>67190</v>
      </c>
      <c r="H3" s="24">
        <v>43921</v>
      </c>
    </row>
    <row r="4" spans="1:8" ht="15.6" x14ac:dyDescent="0.55000000000000004">
      <c r="A4" s="22" t="s">
        <v>27</v>
      </c>
      <c r="B4" s="25"/>
      <c r="C4" s="25" t="s">
        <v>28</v>
      </c>
      <c r="D4" s="25">
        <v>9182</v>
      </c>
      <c r="E4" s="25">
        <v>8641</v>
      </c>
      <c r="F4" s="25">
        <v>8055</v>
      </c>
      <c r="G4" s="25">
        <v>7119</v>
      </c>
      <c r="H4" s="25">
        <v>4335</v>
      </c>
    </row>
    <row r="5" spans="1:8" ht="15.6" x14ac:dyDescent="0.55000000000000004">
      <c r="A5" s="22" t="s">
        <v>29</v>
      </c>
      <c r="B5" s="25"/>
      <c r="C5" s="25">
        <v>11438</v>
      </c>
      <c r="D5" s="25">
        <v>7528</v>
      </c>
      <c r="E5" s="25">
        <v>8513</v>
      </c>
      <c r="F5" s="25">
        <v>8095</v>
      </c>
      <c r="G5" s="25">
        <v>6425</v>
      </c>
      <c r="H5" s="25">
        <v>4050</v>
      </c>
    </row>
    <row r="6" spans="1:8" ht="15.6" x14ac:dyDescent="0.55000000000000004">
      <c r="A6" s="22" t="s">
        <v>30</v>
      </c>
      <c r="B6" s="25"/>
      <c r="C6" s="25" t="s">
        <v>31</v>
      </c>
      <c r="D6" s="25">
        <v>8023</v>
      </c>
      <c r="E6" s="25">
        <v>8532</v>
      </c>
      <c r="F6" s="25">
        <v>8064</v>
      </c>
      <c r="G6" s="25">
        <v>6644</v>
      </c>
      <c r="H6" s="25">
        <v>4095</v>
      </c>
    </row>
    <row r="7" spans="1:8" ht="15.6" x14ac:dyDescent="0.55000000000000004">
      <c r="A7" s="22" t="s">
        <v>32</v>
      </c>
      <c r="B7" s="25"/>
      <c r="C7" s="25" t="s">
        <v>33</v>
      </c>
      <c r="D7" s="25">
        <v>8418</v>
      </c>
      <c r="E7" s="25">
        <v>8518</v>
      </c>
      <c r="F7" s="25">
        <v>8022</v>
      </c>
      <c r="G7" s="25">
        <v>6222</v>
      </c>
      <c r="H7" s="25">
        <v>3973</v>
      </c>
    </row>
    <row r="8" spans="1:8" ht="15.6" x14ac:dyDescent="0.55000000000000004">
      <c r="A8" s="22" t="s">
        <v>34</v>
      </c>
      <c r="B8" s="24" t="s">
        <v>35</v>
      </c>
      <c r="C8" s="25" t="s">
        <v>36</v>
      </c>
      <c r="D8" s="25">
        <v>7302</v>
      </c>
      <c r="E8" s="25">
        <v>8273</v>
      </c>
      <c r="F8" s="25">
        <v>7985</v>
      </c>
      <c r="G8" s="25">
        <v>5893</v>
      </c>
      <c r="H8" s="25">
        <v>3884</v>
      </c>
    </row>
    <row r="9" spans="1:8" ht="15.6" x14ac:dyDescent="0.55000000000000004">
      <c r="A9" s="22" t="s">
        <v>37</v>
      </c>
      <c r="B9" s="24" t="s">
        <v>38</v>
      </c>
      <c r="C9" s="25" t="s">
        <v>39</v>
      </c>
      <c r="D9" s="25">
        <v>7800</v>
      </c>
      <c r="E9" s="25">
        <v>8246</v>
      </c>
      <c r="F9" s="25">
        <v>7985</v>
      </c>
      <c r="G9" s="25">
        <v>5621</v>
      </c>
      <c r="H9" s="25">
        <v>3434</v>
      </c>
    </row>
    <row r="10" spans="1:8" ht="15.6" x14ac:dyDescent="0.55000000000000004">
      <c r="A10" s="22" t="s">
        <v>40</v>
      </c>
      <c r="B10" s="24" t="s">
        <v>41</v>
      </c>
      <c r="C10" s="25" t="s">
        <v>42</v>
      </c>
      <c r="D10" s="25">
        <v>7788</v>
      </c>
      <c r="E10" s="25">
        <v>8263</v>
      </c>
      <c r="F10" s="25">
        <v>7727</v>
      </c>
      <c r="G10" s="25">
        <v>5516</v>
      </c>
      <c r="H10" s="25">
        <v>3698</v>
      </c>
    </row>
    <row r="11" spans="1:8" ht="15.6" x14ac:dyDescent="0.55000000000000004">
      <c r="A11" s="22" t="s">
        <v>43</v>
      </c>
      <c r="B11" s="24">
        <v>12693</v>
      </c>
      <c r="C11" s="25" t="s">
        <v>44</v>
      </c>
      <c r="D11" s="25">
        <v>7792</v>
      </c>
      <c r="E11" s="25">
        <v>8231</v>
      </c>
      <c r="F11" s="25">
        <v>7658</v>
      </c>
      <c r="G11" s="25">
        <v>5206</v>
      </c>
      <c r="H11" s="25">
        <v>3497</v>
      </c>
    </row>
    <row r="12" spans="1:8" ht="15.6" x14ac:dyDescent="0.55000000000000004">
      <c r="A12" s="22" t="s">
        <v>45</v>
      </c>
      <c r="B12" s="24" t="s">
        <v>46</v>
      </c>
      <c r="C12" s="25" t="s">
        <v>47</v>
      </c>
      <c r="D12" s="25">
        <v>7831</v>
      </c>
      <c r="E12" s="25">
        <v>8324</v>
      </c>
      <c r="F12" s="25">
        <v>7554</v>
      </c>
      <c r="G12" s="25">
        <v>4947</v>
      </c>
      <c r="H12" s="25">
        <v>3334</v>
      </c>
    </row>
    <row r="13" spans="1:8" ht="15.6" x14ac:dyDescent="0.55000000000000004">
      <c r="A13" s="22" t="s">
        <v>48</v>
      </c>
      <c r="B13" s="24" t="s">
        <v>49</v>
      </c>
      <c r="C13" s="25" t="s">
        <v>50</v>
      </c>
      <c r="D13" s="25">
        <v>7917</v>
      </c>
      <c r="E13" s="25">
        <v>8122</v>
      </c>
      <c r="F13" s="25">
        <v>7554</v>
      </c>
      <c r="G13" s="25">
        <v>4744</v>
      </c>
      <c r="H13" s="25">
        <v>3310</v>
      </c>
    </row>
    <row r="14" spans="1:8" ht="15.6" x14ac:dyDescent="0.55000000000000004">
      <c r="A14" s="22" t="s">
        <v>51</v>
      </c>
      <c r="B14" s="24" t="s">
        <v>52</v>
      </c>
      <c r="C14" s="25" t="s">
        <v>53</v>
      </c>
      <c r="D14" s="25">
        <v>8123</v>
      </c>
      <c r="E14" s="25">
        <v>8183</v>
      </c>
      <c r="F14" s="25">
        <v>7304</v>
      </c>
      <c r="G14" s="25">
        <v>4584</v>
      </c>
      <c r="H14" s="25">
        <v>3189</v>
      </c>
    </row>
    <row r="15" spans="1:8" ht="15.6" x14ac:dyDescent="0.55000000000000004">
      <c r="A15" s="22" t="s">
        <v>54</v>
      </c>
      <c r="B15" s="24">
        <v>11863</v>
      </c>
      <c r="C15" s="25">
        <v>8596</v>
      </c>
      <c r="D15" s="25">
        <v>8376</v>
      </c>
      <c r="E15" s="25">
        <v>8238</v>
      </c>
      <c r="F15" s="25">
        <v>6690</v>
      </c>
      <c r="G15" s="25">
        <v>4269</v>
      </c>
      <c r="H15" s="25">
        <v>3122</v>
      </c>
    </row>
  </sheetData>
  <mergeCells count="1"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7" sqref="I7"/>
    </sheetView>
  </sheetViews>
  <sheetFormatPr defaultRowHeight="14.4" x14ac:dyDescent="0.55000000000000004"/>
  <cols>
    <col min="1" max="1" width="19.5234375" customWidth="1"/>
    <col min="2" max="2" width="21.83984375" customWidth="1"/>
    <col min="3" max="3" width="22.83984375" customWidth="1"/>
    <col min="4" max="4" width="23.05078125" customWidth="1"/>
    <col min="5" max="5" width="23.15625" customWidth="1"/>
    <col min="6" max="6" width="22.3671875" customWidth="1"/>
  </cols>
  <sheetData>
    <row r="1" spans="1:6" ht="15.6" x14ac:dyDescent="0.55000000000000004">
      <c r="A1" s="26" t="s">
        <v>55</v>
      </c>
    </row>
    <row r="2" spans="1:6" ht="15.6" x14ac:dyDescent="0.55000000000000004">
      <c r="A2" s="26"/>
    </row>
    <row r="3" spans="1:6" ht="54.9" x14ac:dyDescent="0.55000000000000004">
      <c r="A3" s="15" t="s">
        <v>14</v>
      </c>
      <c r="B3" s="15" t="s">
        <v>56</v>
      </c>
      <c r="C3" s="15" t="s">
        <v>57</v>
      </c>
      <c r="D3" s="15" t="s">
        <v>58</v>
      </c>
      <c r="E3" s="31" t="s">
        <v>59</v>
      </c>
      <c r="F3" s="14" t="s">
        <v>61</v>
      </c>
    </row>
    <row r="4" spans="1:6" ht="18.3" x14ac:dyDescent="0.55000000000000004">
      <c r="A4" s="15"/>
      <c r="B4" s="15"/>
      <c r="C4" s="15"/>
      <c r="D4" s="15"/>
      <c r="E4" s="14" t="s">
        <v>60</v>
      </c>
      <c r="F4" s="14" t="s">
        <v>62</v>
      </c>
    </row>
    <row r="5" spans="1:6" ht="18.3" x14ac:dyDescent="0.55000000000000004">
      <c r="A5" s="29" t="s">
        <v>63</v>
      </c>
      <c r="B5" s="30" t="s">
        <v>64</v>
      </c>
      <c r="C5" s="30">
        <v>163.21</v>
      </c>
      <c r="D5" s="30">
        <v>86.37</v>
      </c>
      <c r="E5" s="32" t="s">
        <v>65</v>
      </c>
      <c r="F5" s="30" t="s">
        <v>24</v>
      </c>
    </row>
    <row r="6" spans="1:6" ht="18.3" x14ac:dyDescent="0.55000000000000004">
      <c r="A6" s="27">
        <v>45252</v>
      </c>
      <c r="B6" s="17">
        <v>604.57000000000005</v>
      </c>
      <c r="C6" s="17">
        <v>21.77</v>
      </c>
      <c r="D6" s="17">
        <v>10.5</v>
      </c>
      <c r="E6" s="33" t="s">
        <v>65</v>
      </c>
      <c r="F6" s="18">
        <v>13306</v>
      </c>
    </row>
    <row r="7" spans="1:6" ht="18.3" x14ac:dyDescent="0.55000000000000004">
      <c r="A7" s="27">
        <v>45221</v>
      </c>
      <c r="B7" s="17">
        <v>593.29999999999995</v>
      </c>
      <c r="C7" s="17">
        <v>19.73</v>
      </c>
      <c r="D7" s="17">
        <v>10.199999999999999</v>
      </c>
      <c r="E7" s="33" t="s">
        <v>66</v>
      </c>
      <c r="F7" s="18">
        <v>13041</v>
      </c>
    </row>
    <row r="8" spans="1:6" ht="18.3" x14ac:dyDescent="0.55000000000000004">
      <c r="A8" s="27">
        <v>45191</v>
      </c>
      <c r="B8" s="16" t="s">
        <v>85</v>
      </c>
      <c r="C8" s="17">
        <v>23.66</v>
      </c>
      <c r="D8" s="17">
        <v>11.5</v>
      </c>
      <c r="E8" s="33" t="s">
        <v>67</v>
      </c>
      <c r="F8" s="18">
        <v>12976</v>
      </c>
    </row>
    <row r="9" spans="1:6" ht="18.3" x14ac:dyDescent="0.55000000000000004">
      <c r="A9" s="27">
        <v>45160</v>
      </c>
      <c r="B9" s="16" t="s">
        <v>86</v>
      </c>
      <c r="C9" s="17">
        <v>21.13</v>
      </c>
      <c r="D9" s="17">
        <v>11.46</v>
      </c>
      <c r="E9" s="33" t="s">
        <v>68</v>
      </c>
      <c r="F9" s="18">
        <v>12693</v>
      </c>
    </row>
    <row r="10" spans="1:6" ht="18.3" x14ac:dyDescent="0.55000000000000004">
      <c r="A10" s="28" t="s">
        <v>69</v>
      </c>
      <c r="B10" s="17">
        <v>561.94000000000005</v>
      </c>
      <c r="C10" s="17" t="s">
        <v>70</v>
      </c>
      <c r="D10" s="17">
        <v>10.37</v>
      </c>
      <c r="E10" s="33" t="s">
        <v>71</v>
      </c>
      <c r="F10" s="18">
        <v>12140</v>
      </c>
    </row>
    <row r="11" spans="1:6" ht="18.3" x14ac:dyDescent="0.55000000000000004">
      <c r="A11" s="28" t="s">
        <v>72</v>
      </c>
      <c r="B11" s="17">
        <v>554.89</v>
      </c>
      <c r="C11" s="17" t="s">
        <v>73</v>
      </c>
      <c r="D11" s="17">
        <v>11.45</v>
      </c>
      <c r="E11" s="33" t="s">
        <v>74</v>
      </c>
      <c r="F11" s="18">
        <v>12276</v>
      </c>
    </row>
    <row r="12" spans="1:6" ht="18.3" x14ac:dyDescent="0.55000000000000004">
      <c r="A12" s="27">
        <v>45068</v>
      </c>
      <c r="B12" s="17" t="s">
        <v>75</v>
      </c>
      <c r="C12" s="17" t="s">
        <v>76</v>
      </c>
      <c r="D12" s="17">
        <v>10.36</v>
      </c>
      <c r="E12" s="33" t="s">
        <v>77</v>
      </c>
      <c r="F12" s="18">
        <v>12286</v>
      </c>
    </row>
    <row r="13" spans="1:6" ht="18.3" x14ac:dyDescent="0.55000000000000004">
      <c r="A13" s="27">
        <v>45038</v>
      </c>
      <c r="B13" s="17" t="s">
        <v>78</v>
      </c>
      <c r="C13" s="17" t="s">
        <v>79</v>
      </c>
      <c r="D13" s="17" t="s">
        <v>80</v>
      </c>
      <c r="E13" s="33" t="s">
        <v>81</v>
      </c>
      <c r="F13" s="17" t="s">
        <v>82</v>
      </c>
    </row>
    <row r="14" spans="1:6" ht="18.3" x14ac:dyDescent="0.55000000000000004">
      <c r="A14" s="28"/>
      <c r="B14" s="17"/>
      <c r="C14" s="17"/>
      <c r="D14" s="17"/>
      <c r="E14" s="33"/>
      <c r="F14" s="17"/>
    </row>
    <row r="15" spans="1:6" ht="18.3" x14ac:dyDescent="0.55000000000000004">
      <c r="A15" s="16" t="s">
        <v>83</v>
      </c>
      <c r="B15" s="16">
        <v>527.73</v>
      </c>
      <c r="C15" s="16">
        <v>266.36</v>
      </c>
      <c r="D15" s="16">
        <v>111.17</v>
      </c>
      <c r="E15" s="34" t="s">
        <v>84</v>
      </c>
      <c r="F15" s="16" t="s">
        <v>25</v>
      </c>
    </row>
  </sheetData>
  <mergeCells count="4"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fii cash &amp; f&amp;o</vt:lpstr>
      <vt:lpstr>fii cash &amp; f&amp;o POST COVID</vt:lpstr>
      <vt:lpstr>Mutual Fund SIP</vt:lpstr>
      <vt:lpstr>SIP AUM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Kumar Jambur Ramegowda</dc:creator>
  <cp:lastModifiedBy>Ravindra Kumar Jambur Ramegowda</cp:lastModifiedBy>
  <dcterms:created xsi:type="dcterms:W3CDTF">2023-01-10T18:41:18Z</dcterms:created>
  <dcterms:modified xsi:type="dcterms:W3CDTF">2023-01-11T02:56:32Z</dcterms:modified>
</cp:coreProperties>
</file>