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PICOS" sheetId="1" r:id="rId2"/>
    <sheet name="Inclusion Exclusion Criteria" sheetId="2" r:id="rId3"/>
    <sheet name="Search Strategies" sheetId="3" r:id="rId4"/>
    <sheet name="PRISMA-Intervtnl" sheetId="4" r:id="rId5"/>
    <sheet name="PRISMA-RWE" sheetId="5" r:id="rId6"/>
  </sheets>
  <calcPr fullCalcOnLoad="1"/>
</workbook>
</file>

<file path=xl/sharedStrings.xml><?xml version="1.0" encoding="utf-8"?>
<sst xmlns="http://schemas.openxmlformats.org/spreadsheetml/2006/main" count="90" uniqueCount="90">
  <si>
    <t>PICOS: Test_NonOncology_Automation_3</t>
  </si>
  <si>
    <t>Clinical-Interventional</t>
  </si>
  <si>
    <t>Patient population</t>
  </si>
  <si>
    <t xml:space="preserve">• Disease: Patients diagnosed with systemic lupus erythematosus (SLE) or active-proliferative lupus nephritis (LN)
• Disease severity: Moderate to severe SLE patients; any for LN
• Phase of therapy: Induction or maintenance</t>
  </si>
  <si>
    <t>Intervention and Comparators</t>
  </si>
  <si>
    <t>Outcomes measures</t>
  </si>
  <si>
    <t>Study design</t>
  </si>
  <si>
    <t>Clinical-RWE</t>
  </si>
  <si>
    <t>Inclusion and Exclusion Criteria: Test_NonOncology_Automation_3</t>
  </si>
  <si>
    <t>Inclusion</t>
  </si>
  <si>
    <t>Exclusion</t>
  </si>
  <si>
    <t>Rationale</t>
  </si>
  <si>
    <t xml:space="preserve">• Healthy volunteers
• Non-human</t>
  </si>
  <si>
    <t>• Sample Automation Data for Clinical-Interventional</t>
  </si>
  <si>
    <t>Limitations</t>
  </si>
  <si>
    <t>• Sample Automation Data for Clinical-RWE</t>
  </si>
  <si>
    <t>Search Strategy(ies): Test_NonOncology_Automation_3</t>
  </si>
  <si>
    <t>Search conducted</t>
  </si>
  <si>
    <t xml:space="preserve"> • Original search: Apr 14, 2023</t>
  </si>
  <si>
    <t>Databases searched</t>
  </si>
  <si>
    <t>Automation - Clinical - Interventional search strategy databases</t>
  </si>
  <si>
    <t>Term</t>
  </si>
  <si>
    <t>Hits</t>
  </si>
  <si>
    <t>SearchStrategy</t>
  </si>
  <si>
    <t>Clinical</t>
  </si>
  <si>
    <t>Automation - Clinical - RWE search strategy databases</t>
  </si>
  <si>
    <t>PRISMA Diagram: Test_NonOncology_Automation_3</t>
  </si>
  <si>
    <t>Search date: Feb 16 2023</t>
  </si>
  <si>
    <t>Original SLR</t>
  </si>
  <si>
    <t>LiveSLR Updated selection</t>
  </si>
  <si>
    <t>INITIAL SLR: Search period</t>
  </si>
  <si>
    <t>Selected Criteria on LiveSLR</t>
  </si>
  <si>
    <t>Articles identified through Embase search</t>
  </si>
  <si>
    <t>Population filter 1:</t>
  </si>
  <si>
    <t>[All]</t>
  </si>
  <si>
    <t xml:space="preserve">Studies included in previous version of review: 0
Reports of studies included in previous version of review: 0</t>
  </si>
  <si>
    <t>Articles identified through Medline search</t>
  </si>
  <si>
    <t>Population filter 2:</t>
  </si>
  <si>
    <t>[NR]</t>
  </si>
  <si>
    <t>Articles identified through CDSR search</t>
  </si>
  <si>
    <t>Intervention/Comparators:</t>
  </si>
  <si>
    <t>Articles identified through CENTRAL search</t>
  </si>
  <si>
    <t>Study Design:</t>
  </si>
  <si>
    <t>[Phase 3 RCT]</t>
  </si>
  <si>
    <t>Articles identified through DARE search</t>
  </si>
  <si>
    <t>Geographical Region :</t>
  </si>
  <si>
    <t>[UK], [Germany]</t>
  </si>
  <si>
    <t>Articles identified through NHS EED search</t>
  </si>
  <si>
    <t>Studies Reporting Outcome(s):</t>
  </si>
  <si>
    <t>[Automation Endpoint1]</t>
  </si>
  <si>
    <t>Articles identified through EconLit search</t>
  </si>
  <si>
    <t>Records excluded from LiveSLR</t>
  </si>
  <si>
    <t>Articles identified through INAHTA search</t>
  </si>
  <si>
    <t>Population filter 1</t>
  </si>
  <si>
    <t>TOTAL Records identified through databases searches</t>
  </si>
  <si>
    <t>Population filter 2</t>
  </si>
  <si>
    <t>Duplicate records removed before screening</t>
  </si>
  <si>
    <t>Intervention/Comparators</t>
  </si>
  <si>
    <t>Records selected for abstract review</t>
  </si>
  <si>
    <t>Study Design</t>
  </si>
  <si>
    <t>Records excluded</t>
  </si>
  <si>
    <t>Geographical Region</t>
  </si>
  <si>
    <t>Population</t>
  </si>
  <si>
    <t>Studies Reporting Outcome(s)</t>
  </si>
  <si>
    <t>Intervention</t>
  </si>
  <si>
    <t>Total records included in report</t>
  </si>
  <si>
    <t>Outcomes</t>
  </si>
  <si>
    <t>Total unique studies/trials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</si>
  <si>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</si>
  <si>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</si>
  <si>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</si>
  <si>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</si>
  <si>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</si>
  <si>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</si>
  <si>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</si>
  <si>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</si>
  <si>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</si>
  <si>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</si>
  <si>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</si>
  <si>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</si>
  <si>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</si>
  <si>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</si>
  <si>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</si>
  <si>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</si>
  <si>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</si>
  <si>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</si>
  <si>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</si>
  <si>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</si>
  <si>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</si>
  <si>
    <t>[Prospective Single-center]</t>
  </si>
</sst>
</file>

<file path=xl/styles.xml><?xml version="1.0" encoding="utf-8"?>
<styleSheet xmlns="http://schemas.openxmlformats.org/spreadsheetml/2006/main">
  <numFmts count="0"/>
  <fonts count="27">
    <font>
      <sz val="11"/>
      <name val="Calibri"/>
    </font>
    <font>
      <b/>
      <sz val="18"/>
      <color rgb="FFFFFFFF" tint="0"/>
      <name val="Arial"/>
    </font>
    <font>
      <sz val="12"/>
      <name val="Arial"/>
    </font>
    <font>
      <b/>
      <sz val="12"/>
      <name val="Arial"/>
    </font>
    <font>
      <b/>
      <sz val="12"/>
      <color rgb="FFFFFFFF" tint="0"/>
      <name val="Arial"/>
    </font>
    <font>
      <b/>
      <sz val="12"/>
      <color rgb="FF000000" tint="0"/>
      <name val="Arial"/>
    </font>
    <font>
      <u/>
      <sz val="12"/>
      <color rgb="FF0000FF" tint="0"/>
      <name val="Arial"/>
    </font>
    <font>
      <b/>
      <u/>
      <sz val="12"/>
      <name val="Arial"/>
    </font>
    <font>
      <sz val="8"/>
      <name val="Arial"/>
    </font>
    <font>
      <b/>
      <sz val="14"/>
      <color rgb="FFFFFFFF" tint="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31F99" tint="0"/>
      </patternFill>
    </fill>
    <fill>
      <patternFill patternType="solid">
        <fgColor rgb="FF4EC9F5" tint="0"/>
      </patternFill>
    </fill>
    <fill>
      <patternFill patternType="solid">
        <fgColor rgb="FFDBE123" tint="0"/>
      </patternFill>
    </fill>
    <fill>
      <patternFill patternType="solid">
        <fgColor rgb="FF6ABF4B" tint="0"/>
      </patternFill>
    </fill>
    <fill>
      <patternFill patternType="solid">
        <fgColor rgb="FFFFE600" tint="0"/>
      </patternFill>
    </fill>
    <fill>
      <patternFill patternType="solid">
        <fgColor rgb="FFF9423A" tint="0"/>
      </patternFill>
    </fill>
    <fill>
      <patternFill patternType="solid">
        <fgColor rgb="FF53565A" tint="0"/>
      </patternFill>
    </fill>
    <fill>
      <patternFill patternType="solid">
        <fgColor rgb="FFFFFFFF" tint="0"/>
      </patternFill>
    </fill>
    <fill>
      <patternFill patternType="solid">
        <fgColor rgb="FFC65911" tint="0"/>
      </patternFill>
    </fill>
    <fill>
      <patternFill patternType="solid">
        <fgColor rgb="FF2F75B5" tint="0"/>
      </patternFill>
    </fill>
    <fill>
      <patternFill patternType="solid">
        <fgColor rgb="FFFFC000" tint="0"/>
      </patternFill>
    </fill>
    <fill>
      <patternFill patternType="solid">
        <fgColor rgb="FF92D050" tint="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31F99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/>
      <bottom style="dotted"/>
      <diagonal/>
    </border>
    <border>
      <left/>
      <right/>
      <top style="thin"/>
      <bottom style="thin"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 style="medium">
        <color auto="1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4472C4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4472C4"/>
      </right>
      <top style="medium">
        <color indexed="6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rgb="FF4472C4"/>
      </bottom>
      <diagonal/>
    </border>
    <border>
      <left style="medium">
        <color auto="1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theme="4"/>
      </right>
      <top style="medium">
        <color rgb="FF4472C4"/>
      </top>
      <bottom/>
      <diagonal/>
    </border>
    <border>
      <left style="medium">
        <color auto="1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dashDot">
        <color theme="1" tint="0.499984740745262"/>
      </left>
      <right/>
      <top style="dashDot">
        <color theme="1" tint="0.499984740745262"/>
      </top>
      <bottom/>
      <diagonal/>
    </border>
    <border>
      <left/>
      <right/>
      <top style="dashDot">
        <color theme="1" tint="0.499984740745262"/>
      </top>
      <bottom/>
      <diagonal/>
    </border>
    <border>
      <left/>
      <right style="dashDot">
        <color theme="1" tint="0.499984740745262"/>
      </right>
      <top style="dashDot">
        <color theme="1" tint="0.499984740745262"/>
      </top>
      <bottom/>
      <diagonal/>
    </border>
    <border>
      <left/>
      <right style="dashDot">
        <color theme="1" tint="0.499984740745262"/>
      </right>
      <top/>
      <bottom/>
      <diagonal/>
    </border>
    <border>
      <left style="dashDot">
        <color theme="1" tint="0.499984740745262"/>
      </left>
      <right/>
      <top/>
      <bottom/>
      <diagonal/>
    </border>
    <border>
      <left style="dashDot">
        <color theme="1" tint="0.499984740745262"/>
      </left>
      <right/>
      <top/>
      <bottom style="dashDot">
        <color theme="1" tint="0.499984740745262"/>
      </bottom>
      <diagonal/>
    </border>
    <border>
      <left/>
      <right/>
      <top/>
      <bottom style="dashDot">
        <color theme="1" tint="0.499984740745262"/>
      </bottom>
      <diagonal/>
    </border>
    <border>
      <left/>
      <right style="dashDot">
        <color theme="1" tint="0.499984740745262"/>
      </right>
      <top/>
      <bottom style="dashDot">
        <color theme="1" tint="0.499984740745262"/>
      </bottom>
      <diagonal/>
    </border>
    <border>
      <left style="dashDot">
        <color theme="4"/>
      </left>
      <right/>
      <top style="dashDot">
        <color theme="4"/>
      </top>
      <bottom/>
      <diagonal/>
    </border>
    <border>
      <left/>
      <right/>
      <top style="dashDot">
        <color theme="4"/>
      </top>
      <bottom/>
      <diagonal/>
    </border>
    <border>
      <left/>
      <right style="dashDot">
        <color theme="4"/>
      </right>
      <top style="dashDot">
        <color theme="4"/>
      </top>
      <bottom/>
      <diagonal/>
    </border>
    <border>
      <left style="dashDot">
        <color theme="4"/>
      </left>
      <right/>
      <top/>
      <bottom/>
      <diagonal/>
    </border>
    <border>
      <left/>
      <right style="dashDot">
        <color theme="4"/>
      </right>
      <top/>
      <bottom/>
      <diagonal/>
    </border>
    <border>
      <left style="dashDot">
        <color theme="4"/>
      </left>
      <right/>
      <top/>
      <bottom style="dashDot">
        <color theme="4"/>
      </bottom>
      <diagonal/>
    </border>
    <border>
      <left/>
      <right/>
      <top/>
      <bottom style="dashDot">
        <color theme="4"/>
      </bottom>
      <diagonal/>
    </border>
    <border>
      <left/>
      <right style="dashDot">
        <color theme="4"/>
      </right>
      <top/>
      <bottom style="dashDot">
        <color theme="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37">
    <xf numFmtId="0" fontId="0"/>
    <xf numFmtId="0" fontId="1" fillId="2">
      <alignment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3" borderId="1">
      <alignment horizontal="center" vertical="center" wrapText="1"/>
    </xf>
    <xf numFmtId="0" fontId="5" fillId="4" borderId="1">
      <alignment horizontal="center" vertical="center" wrapText="1"/>
    </xf>
    <xf numFmtId="0" fontId="4" fillId="5" borderId="1">
      <alignment horizontal="center" vertical="center" wrapText="1"/>
    </xf>
    <xf numFmtId="0" fontId="5" fillId="6" borderId="1">
      <alignment horizontal="center" vertical="center" wrapText="1"/>
    </xf>
    <xf numFmtId="0" fontId="4" fillId="7" borderId="1">
      <alignment horizontal="center" vertical="center" wrapText="1"/>
    </xf>
    <xf numFmtId="0" fontId="4" fillId="8" borderId="1">
      <alignment horizontal="center" vertical="center" wrapText="1"/>
    </xf>
    <xf numFmtId="0" fontId="3" borderId="1">
      <alignment wrapText="1"/>
    </xf>
    <xf numFmtId="0" fontId="3" fillId="9" borderId="2">
      <alignment horizontal="left" vertical="center" wrapText="1"/>
    </xf>
    <xf numFmtId="0" fontId="1" fillId="2">
      <alignment horizontal="left" vertical="center" wrapText="1"/>
    </xf>
    <xf numFmtId="0" fontId="2" borderId="1">
      <alignment horizontal="center" vertical="center" wrapText="1"/>
    </xf>
    <xf numFmtId="0" fontId="4" fillId="10" borderId="1">
      <alignment horizontal="center" vertical="center" wrapText="1"/>
    </xf>
    <xf numFmtId="0" fontId="4" fillId="11" borderId="1">
      <alignment horizontal="center" vertical="center" wrapText="1"/>
    </xf>
    <xf numFmtId="0" fontId="6" fillId="9" borderId="1">
      <alignment horizontal="center" vertical="center" wrapText="1"/>
    </xf>
    <xf numFmtId="0" fontId="5" fillId="12" borderId="1">
      <alignment horizontal="center" vertical="center" wrapText="1"/>
    </xf>
    <xf numFmtId="0" fontId="5" fillId="13" borderId="1">
      <alignment horizontal="center" vertical="center" wrapText="1"/>
    </xf>
    <xf numFmtId="0" fontId="3" borderId="3">
      <alignment horizontal="left" vertical="center" wrapText="1"/>
    </xf>
    <xf numFmtId="0" fontId="7" fillId="4" borderId="1">
      <alignment horizontal="center" vertical="center" wrapText="1"/>
    </xf>
    <xf numFmtId="0" fontId="4" fillId="2" borderId="1">
      <alignment horizontal="left" vertical="center" wrapText="1"/>
    </xf>
    <xf numFmtId="0" fontId="2" borderId="1">
      <alignment horizontal="left" vertical="top" wrapText="1"/>
    </xf>
    <xf numFmtId="0" fontId="2" borderId="4">
      <alignment horizontal="left" vertical="center" wrapText="1"/>
    </xf>
    <xf numFmtId="0" fontId="3">
      <alignment wrapText="1"/>
    </xf>
    <xf numFmtId="0" fontId="2" borderId="2">
      <alignment horizontal="left" wrapText="1"/>
    </xf>
    <xf numFmtId="0" fontId="8">
      <alignment horizontal="left" vertical="top" wrapText="1"/>
    </xf>
    <xf numFmtId="0" fontId="9" fillId="2">
      <alignment vertical="center" wrapText="1"/>
    </xf>
    <xf numFmtId="0" fontId="4" fillId="2">
      <alignment vertical="center" wrapText="1"/>
    </xf>
    <xf numFmtId="0" fontId="3" borderId="1">
      <alignment horizontal="center" vertical="center" wrapText="1"/>
    </xf>
    <xf numFmtId="0" fontId="2" borderId="1">
      <alignment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</cellStyleXfs>
  <cellXfs count="177">
    <xf numFmtId="0" applyNumberFormat="1" fontId="0" applyFont="1" xfId="0" applyProtection="1"/>
    <xf numFmtId="0" applyNumberFormat="1" fontId="1" applyFont="1" fillId="2" applyFill="1" xfId="1" applyProtection="1" applyAlignment="1">
      <alignment vertical="center" wrapText="1"/>
    </xf>
    <xf numFmtId="0" applyNumberFormat="1" fontId="4" applyFont="1" fillId="2" applyFill="1" borderId="1" applyBorder="1" xfId="2" applyProtection="1" applyAlignment="1">
      <alignment horizontal="center" vertical="center" wrapText="1"/>
    </xf>
    <xf numFmtId="0" applyNumberFormat="1" fontId="4" applyFont="1" fillId="2" applyFill="1" borderId="1" applyBorder="1" xfId="3" applyProtection="1" applyAlignment="1">
      <alignment horizontal="center" vertical="center" wrapText="1"/>
    </xf>
    <xf numFmtId="0" applyNumberFormat="1" fontId="4" applyFont="1" fillId="2" applyFill="1" borderId="1" applyBorder="1" xfId="4" applyProtection="1" applyAlignment="1">
      <alignment horizontal="center" vertical="center" wrapText="1"/>
    </xf>
    <xf numFmtId="0" applyNumberFormat="1" fontId="4" applyFont="1" fillId="2" applyFill="1" borderId="1" applyBorder="1" xfId="5" applyProtection="1" applyAlignment="1">
      <alignment horizontal="center" vertical="center" wrapText="1"/>
    </xf>
    <xf numFmtId="0" applyNumberFormat="1" fontId="4" applyFont="1" fillId="3" applyFill="1" borderId="1" applyBorder="1" xfId="6" applyProtection="1" applyAlignment="1">
      <alignment horizontal="center" vertical="center" wrapText="1"/>
    </xf>
    <xf numFmtId="0" applyNumberFormat="1" fontId="5" applyFont="1" fillId="4" applyFill="1" borderId="1" applyBorder="1" xfId="7" applyProtection="1" applyAlignment="1">
      <alignment horizontal="center" vertical="center" wrapText="1"/>
    </xf>
    <xf numFmtId="0" applyNumberFormat="1" fontId="4" applyFont="1" fillId="5" applyFill="1" borderId="1" applyBorder="1" xfId="8" applyProtection="1" applyAlignment="1">
      <alignment horizontal="center" vertical="center" wrapText="1"/>
    </xf>
    <xf numFmtId="0" applyNumberFormat="1" fontId="5" applyFont="1" fillId="6" applyFill="1" borderId="1" applyBorder="1" xfId="9" applyProtection="1" applyAlignment="1">
      <alignment horizontal="center" vertical="center" wrapText="1"/>
    </xf>
    <xf numFmtId="0" applyNumberFormat="1" fontId="4" applyFont="1" fillId="7" applyFill="1" borderId="1" applyBorder="1" xfId="10" applyProtection="1" applyAlignment="1">
      <alignment horizontal="center" vertical="center" wrapText="1"/>
    </xf>
    <xf numFmtId="0" applyNumberFormat="1" fontId="4" applyFont="1" fillId="8" applyFill="1" borderId="1" applyBorder="1" xfId="11" applyProtection="1" applyAlignment="1">
      <alignment horizontal="center" vertical="center" wrapText="1"/>
    </xf>
    <xf numFmtId="0" applyNumberFormat="1" fontId="3" applyFont="1" borderId="1" applyBorder="1" xfId="12" applyProtection="1">
      <alignment wrapText="1"/>
    </xf>
    <xf numFmtId="0" applyNumberFormat="1" fontId="3" applyFont="1" fillId="9" applyFill="1" borderId="2" applyBorder="1" xfId="13" applyProtection="1" applyAlignment="1">
      <alignment horizontal="left" vertical="center" wrapText="1"/>
    </xf>
    <xf numFmtId="0" applyNumberFormat="1" fontId="1" applyFont="1" fillId="2" applyFill="1" xfId="14" applyProtection="1" applyAlignment="1">
      <alignment horizontal="left" vertical="center" wrapText="1"/>
    </xf>
    <xf numFmtId="0" applyNumberFormat="1" fontId="2" applyFont="1" borderId="1" applyBorder="1" xfId="15" applyProtection="1" applyAlignment="1">
      <alignment horizontal="center" vertical="center" wrapText="1"/>
    </xf>
    <xf numFmtId="0" applyNumberFormat="1" fontId="4" applyFont="1" fillId="10" applyFill="1" borderId="1" applyBorder="1" xfId="16" applyProtection="1" applyAlignment="1">
      <alignment horizontal="center" vertical="center" wrapText="1"/>
    </xf>
    <xf numFmtId="0" applyNumberFormat="1" fontId="4" applyFont="1" fillId="11" applyFill="1" borderId="1" applyBorder="1" xfId="17" applyProtection="1" applyAlignment="1">
      <alignment horizontal="center" vertical="center" wrapText="1"/>
    </xf>
    <xf numFmtId="0" applyNumberFormat="1" fontId="6" applyFont="1" fillId="9" applyFill="1" borderId="1" applyBorder="1" xfId="18" applyProtection="1" applyAlignment="1">
      <alignment horizontal="center" vertical="center" wrapText="1"/>
    </xf>
    <xf numFmtId="0" applyNumberFormat="1" fontId="5" applyFont="1" fillId="12" applyFill="1" borderId="1" applyBorder="1" xfId="19" applyProtection="1" applyAlignment="1">
      <alignment horizontal="center" vertical="center" wrapText="1"/>
    </xf>
    <xf numFmtId="0" applyNumberFormat="1" fontId="5" applyFont="1" fillId="13" applyFill="1" borderId="1" applyBorder="1" xfId="20" applyProtection="1" applyAlignment="1">
      <alignment horizontal="center" vertical="center" wrapText="1"/>
    </xf>
    <xf numFmtId="0" applyNumberFormat="1" fontId="3" applyFont="1" borderId="3" applyBorder="1" xfId="21" applyProtection="1" applyAlignment="1">
      <alignment horizontal="left" vertical="center" wrapText="1"/>
    </xf>
    <xf numFmtId="0" applyNumberFormat="1" fontId="7" applyFont="1" fillId="4" applyFill="1" borderId="1" applyBorder="1" xfId="22" applyProtection="1" applyAlignment="1">
      <alignment horizontal="center" vertical="center" wrapText="1"/>
    </xf>
    <xf numFmtId="0" applyNumberFormat="1" fontId="4" applyFont="1" fillId="2" applyFill="1" borderId="1" applyBorder="1" xfId="23" applyProtection="1" applyAlignment="1">
      <alignment horizontal="left" vertical="center" wrapText="1"/>
    </xf>
    <xf numFmtId="0" applyNumberFormat="1" fontId="2" applyFont="1" borderId="1" applyBorder="1" xfId="24" applyProtection="1" applyAlignment="1">
      <alignment horizontal="left" vertical="top" wrapText="1"/>
    </xf>
    <xf numFmtId="0" applyNumberFormat="1" fontId="2" applyFont="1" borderId="4" applyBorder="1" xfId="25" applyProtection="1" applyAlignment="1">
      <alignment horizontal="left" vertical="center" wrapText="1"/>
    </xf>
    <xf numFmtId="0" applyNumberFormat="1" fontId="3" applyFont="1" xfId="26" applyProtection="1">
      <alignment wrapText="1"/>
    </xf>
    <xf numFmtId="0" applyNumberFormat="1" fontId="2" applyFont="1" borderId="2" applyBorder="1" xfId="27" applyProtection="1" applyAlignment="1">
      <alignment horizontal="left" wrapText="1"/>
    </xf>
    <xf numFmtId="0" applyNumberFormat="1" fontId="8" applyFont="1" xfId="28" applyProtection="1" applyAlignment="1">
      <alignment horizontal="left" vertical="top" wrapText="1"/>
    </xf>
    <xf numFmtId="0" applyNumberFormat="1" fontId="9" applyFont="1" fillId="2" applyFill="1" xfId="29" applyProtection="1" applyAlignment="1">
      <alignment vertical="center" wrapText="1"/>
    </xf>
    <xf numFmtId="0" applyNumberFormat="1" fontId="4" applyFont="1" fillId="2" applyFill="1" xfId="30" applyProtection="1" applyAlignment="1">
      <alignment vertical="center" wrapText="1"/>
    </xf>
    <xf numFmtId="0" applyNumberFormat="1" fontId="3" applyFont="1" borderId="1" applyBorder="1" xfId="31" applyProtection="1" applyAlignment="1">
      <alignment horizontal="center" vertical="center" wrapText="1"/>
    </xf>
    <xf numFmtId="0" applyNumberFormat="1" fontId="2" applyFont="1" borderId="1" applyBorder="1" xfId="32" applyProtection="1" applyAlignment="1">
      <alignment vertical="center" wrapText="1"/>
    </xf>
    <xf numFmtId="0" applyNumberFormat="1" fontId="10" applyFont="1" fillId="0" applyFill="1" borderId="0" applyBorder="1" xfId="33" applyProtection="1"/>
    <xf numFmtId="0" applyNumberFormat="1" fontId="10" applyFont="1" fillId="0" applyFill="1" borderId="0" applyBorder="1" xfId="34" applyProtection="1"/>
    <xf numFmtId="0" applyNumberFormat="1" fontId="10" applyFont="1" fillId="0" applyFill="1" borderId="0" applyBorder="1" xfId="35" applyProtection="1"/>
    <xf numFmtId="0" applyNumberFormat="1" fontId="10" applyFont="1" fillId="0" applyFill="1" borderId="0" applyBorder="1" xfId="36" applyProtection="1"/>
    <xf numFmtId="0" applyNumberFormat="1" fontId="9" applyFont="1" fillId="2" applyFill="1" xfId="29" applyProtection="1" applyAlignment="1">
      <alignment horizontal="left" vertical="center" wrapText="1"/>
    </xf>
    <xf numFmtId="0" applyNumberFormat="1" fontId="4" applyFont="1" fillId="2" applyFill="1" xfId="30" applyProtection="1" applyAlignment="1">
      <alignment horizontal="center" vertical="center" wrapText="1"/>
    </xf>
    <xf numFmtId="0" applyNumberFormat="1" fontId="2" applyFont="1" borderId="1" applyBorder="1" xfId="32" applyProtection="1" applyAlignment="1">
      <alignment horizontal="center" vertical="center" wrapText="1"/>
    </xf>
    <xf numFmtId="0" applyNumberFormat="1" fontId="10" applyFont="1" fillId="0" applyFill="1" borderId="0" applyBorder="1" xfId="0" applyProtection="1"/>
    <xf numFmtId="0" applyNumberFormat="1" fontId="11" applyFont="1" fillId="0" applyFill="1" borderId="0" applyBorder="1" xfId="0" applyProtection="1"/>
    <xf numFmtId="0" applyNumberFormat="1" fontId="12" applyFont="1" fillId="14" applyFill="1" borderId="5" applyBorder="1" xfId="0" applyProtection="1" applyAlignment="1">
      <alignment horizontal="left" vertical="center"/>
    </xf>
    <xf numFmtId="0" applyNumberFormat="1" fontId="10" applyFont="1" fillId="14" applyFill="1" borderId="6" applyBorder="1" xfId="0" applyProtection="1"/>
    <xf numFmtId="0" applyNumberFormat="1" fontId="13" applyFont="1" fillId="14" applyFill="1" borderId="6" applyBorder="1" xfId="0" applyProtection="1" applyAlignment="1">
      <alignment vertical="center"/>
    </xf>
    <xf numFmtId="0" applyNumberFormat="1" fontId="10" applyFont="1" fillId="14" applyFill="1" borderId="7" applyBorder="1" xfId="0" applyProtection="1"/>
    <xf numFmtId="0" applyNumberFormat="1" fontId="11" applyFont="1" fillId="14" applyFill="1" borderId="7" applyBorder="1" xfId="0" applyProtection="1"/>
    <xf numFmtId="0" applyNumberFormat="1" fontId="10" applyFont="1" fillId="14" applyFill="1" borderId="8" applyBorder="1" xfId="0" applyProtection="1"/>
    <xf numFmtId="0" applyNumberFormat="1" fontId="10" applyFont="1" fillId="15" applyFill="1" borderId="9" applyBorder="1" xfId="0" applyProtection="1"/>
    <xf numFmtId="0" applyNumberFormat="1" fontId="10" applyFont="1" fillId="15" applyFill="1" borderId="0" applyBorder="1" xfId="0" applyProtection="1"/>
    <xf numFmtId="0" applyNumberFormat="1" fontId="13" applyFont="1" fillId="15" applyFill="1" borderId="0" applyBorder="1" xfId="0" applyProtection="1" applyAlignment="1">
      <alignment vertical="center"/>
    </xf>
    <xf numFmtId="0" applyNumberFormat="1" fontId="10" applyFont="1" fillId="0" applyFill="1" borderId="10" applyBorder="1" xfId="0" applyProtection="1"/>
    <xf numFmtId="0" applyNumberFormat="1" fontId="10" applyFont="1" fillId="0" applyFill="1" borderId="0" applyBorder="1" xfId="0" applyProtection="1" applyAlignment="1">
      <alignment horizontal="center" vertical="center"/>
    </xf>
    <xf numFmtId="0" applyNumberFormat="1" fontId="10" applyFont="1" fillId="14" applyFill="1" borderId="9" applyBorder="1" xfId="0" applyProtection="1"/>
    <xf numFmtId="0" applyNumberFormat="1" fontId="14" applyFont="1" fillId="14" applyFill="1" borderId="0" applyBorder="1" xfId="0" applyProtection="1" applyAlignment="1">
      <alignment horizontal="center" vertical="center"/>
    </xf>
    <xf numFmtId="0" applyNumberFormat="1" fontId="10" applyFont="1" fillId="14" applyFill="1" borderId="0" applyBorder="1" xfId="0" applyProtection="1" applyAlignment="1">
      <alignment horizontal="center" vertical="center"/>
    </xf>
    <xf numFmtId="0" applyNumberFormat="1" fontId="11" applyFont="1" fillId="14" applyFill="1" borderId="0" applyBorder="1" xfId="0" applyProtection="1" applyAlignment="1">
      <alignment horizontal="center" vertical="center"/>
    </xf>
    <xf numFmtId="0" applyNumberFormat="1" fontId="10" applyFont="1" fillId="14" applyFill="1" borderId="10" applyBorder="1" xfId="0" applyProtection="1" applyAlignment="1">
      <alignment horizontal="center" vertical="center"/>
    </xf>
    <xf numFmtId="0" applyNumberFormat="1" fontId="10" applyFont="1" fillId="15" applyFill="1" borderId="0" applyBorder="1" xfId="0" applyProtection="1" applyAlignment="1">
      <alignment horizontal="center" vertical="center"/>
    </xf>
    <xf numFmtId="0" applyNumberFormat="1" fontId="14" applyFont="1" fillId="15" applyFill="1" borderId="0" applyBorder="1" xfId="0" applyProtection="1" applyAlignment="1">
      <alignment horizontal="center" vertical="center"/>
    </xf>
    <xf numFmtId="0" applyNumberFormat="1" fontId="11" applyFont="1" fillId="15" applyFill="1" borderId="0" applyBorder="1" xfId="0" applyProtection="1" applyAlignment="1">
      <alignment horizontal="center" vertical="center"/>
    </xf>
    <xf numFmtId="0" applyNumberFormat="1" fontId="10" applyFont="1" fillId="15" applyFill="1" borderId="10" applyBorder="1" xfId="0" applyProtection="1" applyAlignment="1">
      <alignment horizontal="center" vertical="center"/>
    </xf>
    <xf numFmtId="0" applyNumberFormat="1" fontId="10" applyFont="1" fillId="0" applyFill="1" borderId="9" applyBorder="1" xfId="0" applyProtection="1"/>
    <xf numFmtId="0" applyNumberFormat="1" fontId="15" applyFont="1" fillId="16" applyFill="1" borderId="0" applyBorder="1" xfId="0" applyProtection="1" applyAlignment="1">
      <alignment horizontal="center" vertical="center"/>
    </xf>
    <xf numFmtId="0" applyNumberFormat="1" fontId="16" applyFont="1" fillId="14" applyFill="1" borderId="0" applyBorder="1" xfId="0" applyProtection="1" applyAlignment="1">
      <alignment horizontal="left" vertical="center"/>
    </xf>
    <xf numFmtId="0" applyNumberFormat="1" fontId="17" applyFont="1" fillId="0" applyFill="1" borderId="0" applyBorder="1" xfId="0" applyProtection="1"/>
    <xf numFmtId="0" applyNumberFormat="1" fontId="18" applyFont="1" fillId="17" applyFill="1" borderId="11" applyBorder="1" xfId="0" applyProtection="1" applyAlignment="1">
      <alignment vertical="top"/>
    </xf>
    <xf numFmtId="0" fontId="19" fillId="0" borderId="0"/>
    <xf numFmtId="0" fontId="20" fillId="18" borderId="0">
      <alignment horizontal="center" vertical="center" wrapText="1"/>
    </xf>
    <xf numFmtId="0" fontId="20" fillId="19" borderId="0">
      <alignment horizontal="center" vertical="center" wrapText="1"/>
    </xf>
    <xf numFmtId="0" fontId="21" fillId="19" borderId="12">
      <alignment vertical="center"/>
    </xf>
    <xf numFmtId="0" fontId="22" fillId="0" borderId="8">
      <alignment horizontal="center" vertical="center"/>
    </xf>
    <xf numFmtId="0" fontId="21" fillId="19" borderId="12">
      <alignment vertical="center"/>
    </xf>
    <xf numFmtId="0" fontId="19" fillId="0" borderId="13">
      <alignment horizontal="left" vertical="center"/>
    </xf>
    <xf numFmtId="0" fontId="22" fillId="0" borderId="0">
      <alignment horizontal="left" vertical="center"/>
    </xf>
    <xf numFmtId="0" fontId="22" fillId="0" borderId="14">
      <alignment horizontal="left" vertical="center"/>
    </xf>
    <xf numFmtId="0" applyNumberFormat="1" fontId="10" applyFont="1" fillId="20" applyFill="1" borderId="15" applyBorder="1" xfId="0" applyProtection="1" applyAlignment="1">
      <alignment horizontal="left" vertical="center" wrapText="1" indent="2"/>
    </xf>
    <xf numFmtId="0" applyNumberFormat="1" fontId="10" applyFont="1" fillId="20" applyFill="1" borderId="7" applyBorder="1" xfId="0" applyProtection="1" applyAlignment="1">
      <alignment horizontal="left" vertical="center" indent="2"/>
    </xf>
    <xf numFmtId="0" applyNumberFormat="1" fontId="10" applyFont="1" fillId="20" applyFill="1" borderId="8" applyBorder="1" xfId="0" applyProtection="1" applyAlignment="1">
      <alignment horizontal="left" vertical="center" indent="2"/>
    </xf>
    <xf numFmtId="0" applyNumberFormat="1" fontId="10" applyFont="1" fillId="21" applyFill="1" borderId="15" applyBorder="1" xfId="0" applyProtection="1" applyAlignment="1">
      <alignment horizontal="left" vertical="center" wrapText="1" indent="1"/>
    </xf>
    <xf numFmtId="0" applyNumberFormat="1" fontId="10" applyFont="1" fillId="21" applyFill="1" borderId="7" applyBorder="1" xfId="0" applyProtection="1" applyAlignment="1">
      <alignment horizontal="left" vertical="center" indent="1"/>
    </xf>
    <xf numFmtId="0" applyNumberFormat="1" fontId="10" applyFont="1" fillId="21" applyFill="1" borderId="8" applyBorder="1" xfId="0" applyProtection="1" applyAlignment="1">
      <alignment horizontal="left" vertical="center" indent="1"/>
    </xf>
    <xf numFmtId="0" applyNumberFormat="1" fontId="10" applyFont="1" fillId="21" applyFill="1" borderId="7" applyBorder="1" xfId="0" applyProtection="1" applyAlignment="1">
      <alignment horizontal="left" vertical="center" wrapText="1" indent="1"/>
    </xf>
    <xf numFmtId="0" applyNumberFormat="1" fontId="10" applyFont="1" fillId="21" applyFill="1" borderId="8" applyBorder="1" xfId="0" applyProtection="1" applyAlignment="1">
      <alignment horizontal="left" vertical="center" wrapText="1" indent="1"/>
    </xf>
    <xf numFmtId="0" applyNumberFormat="1" fontId="10" applyFont="1" fillId="22" applyFill="1" borderId="15" applyBorder="1" xfId="0" applyProtection="1" applyAlignment="1">
      <alignment horizontal="left" vertical="center" wrapText="1" indent="1"/>
    </xf>
    <xf numFmtId="0" applyNumberFormat="1" fontId="10" applyFont="1" fillId="22" applyFill="1" borderId="7" applyBorder="1" xfId="0" applyProtection="1" applyAlignment="1">
      <alignment horizontal="left" vertical="center" indent="1"/>
    </xf>
    <xf numFmtId="0" applyNumberFormat="1" fontId="10" applyFont="1" fillId="22" applyFill="1" borderId="8" applyBorder="1" xfId="0" applyProtection="1" applyAlignment="1">
      <alignment horizontal="left" vertical="center" indent="1"/>
    </xf>
    <xf numFmtId="0" fontId="21" fillId="19" borderId="16">
      <alignment vertical="center"/>
    </xf>
    <xf numFmtId="0" fontId="22" fillId="0" borderId="10">
      <alignment horizontal="center" vertical="center"/>
    </xf>
    <xf numFmtId="0" fontId="21" fillId="19" borderId="17">
      <alignment vertical="center"/>
    </xf>
    <xf numFmtId="0" applyNumberFormat="1" fontId="10" applyFont="1" fillId="20" applyFill="1" borderId="9" applyBorder="1" xfId="0" applyProtection="1" applyAlignment="1">
      <alignment horizontal="left" vertical="center" indent="2"/>
    </xf>
    <xf numFmtId="0" applyNumberFormat="1" fontId="10" applyFont="1" fillId="20" applyFill="1" borderId="0" applyBorder="1" xfId="0" applyProtection="1" applyAlignment="1">
      <alignment horizontal="left" vertical="center" indent="2"/>
    </xf>
    <xf numFmtId="0" applyNumberFormat="1" fontId="10" applyFont="1" fillId="20" applyFill="1" borderId="10" applyBorder="1" xfId="0" applyProtection="1" applyAlignment="1">
      <alignment horizontal="left" vertical="center" indent="2"/>
    </xf>
    <xf numFmtId="0" applyNumberFormat="1" fontId="10" applyFont="1" fillId="21" applyFill="1" borderId="9" applyBorder="1" xfId="0" applyProtection="1" applyAlignment="1">
      <alignment horizontal="left" vertical="center" indent="1"/>
    </xf>
    <xf numFmtId="0" applyNumberFormat="1" fontId="10" applyFont="1" fillId="21" applyFill="1" borderId="0" applyBorder="1" xfId="0" applyProtection="1" applyAlignment="1">
      <alignment horizontal="left" vertical="center" indent="1"/>
    </xf>
    <xf numFmtId="0" applyNumberFormat="1" fontId="10" applyFont="1" fillId="21" applyFill="1" borderId="10" applyBorder="1" xfId="0" applyProtection="1" applyAlignment="1">
      <alignment horizontal="left" vertical="center" indent="1"/>
    </xf>
    <xf numFmtId="0" applyNumberFormat="1" fontId="10" applyFont="1" fillId="21" applyFill="1" borderId="9" applyBorder="1" xfId="0" applyProtection="1" applyAlignment="1">
      <alignment horizontal="left" vertical="center" wrapText="1" indent="1"/>
    </xf>
    <xf numFmtId="0" applyNumberFormat="1" fontId="10" applyFont="1" fillId="21" applyFill="1" borderId="0" applyBorder="1" xfId="0" applyProtection="1" applyAlignment="1">
      <alignment horizontal="left" vertical="center" wrapText="1" indent="1"/>
    </xf>
    <xf numFmtId="0" applyNumberFormat="1" fontId="10" applyFont="1" fillId="21" applyFill="1" borderId="10" applyBorder="1" xfId="0" applyProtection="1" applyAlignment="1">
      <alignment horizontal="left" vertical="center" wrapText="1" indent="1"/>
    </xf>
    <xf numFmtId="0" applyNumberFormat="1" fontId="10" applyFont="1" fillId="22" applyFill="1" borderId="9" applyBorder="1" xfId="0" applyProtection="1" applyAlignment="1">
      <alignment horizontal="left" vertical="center" indent="1"/>
    </xf>
    <xf numFmtId="0" applyNumberFormat="1" fontId="10" applyFont="1" fillId="22" applyFill="1" borderId="0" applyBorder="1" xfId="0" applyProtection="1" applyAlignment="1">
      <alignment horizontal="left" vertical="center" indent="1"/>
    </xf>
    <xf numFmtId="0" applyNumberFormat="1" fontId="10" applyFont="1" fillId="22" applyFill="1" borderId="10" applyBorder="1" xfId="0" applyProtection="1" applyAlignment="1">
      <alignment horizontal="left" vertical="center" indent="1"/>
    </xf>
    <xf numFmtId="0" applyNumberFormat="1" fontId="10" applyFont="1" fillId="21" applyFill="1" borderId="18" applyBorder="1" xfId="0" applyProtection="1" applyAlignment="1">
      <alignment horizontal="left" vertical="center" wrapText="1" indent="1"/>
    </xf>
    <xf numFmtId="0" applyNumberFormat="1" fontId="10" applyFont="1" fillId="21" applyFill="1" borderId="19" applyBorder="1" xfId="0" applyProtection="1" applyAlignment="1">
      <alignment horizontal="left" vertical="center" wrapText="1" indent="1"/>
    </xf>
    <xf numFmtId="0" applyNumberFormat="1" fontId="10" applyFont="1" fillId="21" applyFill="1" borderId="20" applyBorder="1" xfId="0" applyProtection="1" applyAlignment="1">
      <alignment horizontal="left" vertical="center" wrapText="1" indent="1"/>
    </xf>
    <xf numFmtId="0" applyNumberFormat="1" fontId="10" applyFont="1" fillId="22" applyFill="1" borderId="18" applyBorder="1" xfId="0" applyProtection="1" applyAlignment="1">
      <alignment horizontal="left" vertical="center" indent="1"/>
    </xf>
    <xf numFmtId="0" applyNumberFormat="1" fontId="10" applyFont="1" fillId="22" applyFill="1" borderId="19" applyBorder="1" xfId="0" applyProtection="1" applyAlignment="1">
      <alignment horizontal="left" vertical="center" indent="1"/>
    </xf>
    <xf numFmtId="0" applyNumberFormat="1" fontId="10" applyFont="1" fillId="22" applyFill="1" borderId="20" applyBorder="1" xfId="0" applyProtection="1" applyAlignment="1">
      <alignment horizontal="left" vertical="center" indent="1"/>
    </xf>
    <xf numFmtId="0" fontId="19" fillId="0" borderId="21">
      <alignment horizontal="left" vertical="center"/>
    </xf>
    <xf numFmtId="0" fontId="22" fillId="0" borderId="22">
      <alignment horizontal="left" vertical="center"/>
    </xf>
    <xf numFmtId="0" fontId="22" fillId="0" borderId="23">
      <alignment horizontal="left" vertical="center"/>
    </xf>
    <xf numFmtId="0" fontId="23" fillId="0" borderId="17">
      <alignment vertical="center"/>
    </xf>
    <xf numFmtId="0" fontId="24" fillId="0" borderId="24">
      <alignment horizontal="left" vertical="center"/>
    </xf>
    <xf numFmtId="0" fontId="24" fillId="0" borderId="25">
      <alignment horizontal="left" vertical="center"/>
    </xf>
    <xf numFmtId="0" fontId="24" fillId="0" borderId="26">
      <alignment horizontal="left" vertical="center"/>
    </xf>
    <xf numFmtId="0" fontId="19" fillId="0" borderId="17">
      <alignment vertical="center"/>
    </xf>
    <xf numFmtId="0" fontId="22" fillId="0" borderId="13">
      <alignment horizontal="left" vertical="center"/>
    </xf>
    <xf numFmtId="0" fontId="22" fillId="0" borderId="0">
      <alignment horizontal="left" vertical="center"/>
    </xf>
    <xf numFmtId="0" fontId="22" fillId="0" borderId="14">
      <alignment horizontal="left" vertical="center"/>
    </xf>
    <xf numFmtId="0" applyNumberFormat="1" fontId="10" applyFont="1" fillId="20" applyFill="1" borderId="18" applyBorder="1" xfId="0" applyProtection="1" applyAlignment="1">
      <alignment horizontal="left" vertical="center" indent="2"/>
    </xf>
    <xf numFmtId="0" applyNumberFormat="1" fontId="10" applyFont="1" fillId="20" applyFill="1" borderId="19" applyBorder="1" xfId="0" applyProtection="1" applyAlignment="1">
      <alignment horizontal="left" vertical="center" indent="2"/>
    </xf>
    <xf numFmtId="0" applyNumberFormat="1" fontId="10" applyFont="1" fillId="20" applyFill="1" borderId="20" applyBorder="1" xfId="0" applyProtection="1" applyAlignment="1">
      <alignment horizontal="left" vertical="center" indent="2"/>
    </xf>
    <xf numFmtId="0" fontId="16" fillId="23" borderId="27">
      <alignment horizontal="center" vertical="center"/>
    </xf>
    <xf numFmtId="0" fontId="21" fillId="19" borderId="9">
      <alignment horizontal="left" vertical="center"/>
    </xf>
    <xf numFmtId="0" applyNumberFormat="1" fontId="10" applyFont="1" fillId="21" applyFill="1" borderId="18" applyBorder="1" xfId="0" applyProtection="1" applyAlignment="1">
      <alignment horizontal="left" vertical="center" indent="1"/>
    </xf>
    <xf numFmtId="0" applyNumberFormat="1" fontId="10" applyFont="1" fillId="21" applyFill="1" borderId="19" applyBorder="1" xfId="0" applyProtection="1" applyAlignment="1">
      <alignment horizontal="left" vertical="center" indent="1"/>
    </xf>
    <xf numFmtId="0" applyNumberFormat="1" fontId="10" applyFont="1" fillId="21" applyFill="1" borderId="20" applyBorder="1" xfId="0" applyProtection="1" applyAlignment="1">
      <alignment horizontal="left" vertical="center" indent="1"/>
    </xf>
    <xf numFmtId="0" fontId="23" fillId="0" borderId="9">
      <alignment vertical="center"/>
    </xf>
    <xf numFmtId="0" fontId="24" fillId="0" borderId="27">
      <alignment horizontal="center" vertical="center"/>
    </xf>
    <xf numFmtId="0" fontId="25" fillId="0" borderId="17">
      <alignment vertical="center"/>
    </xf>
    <xf numFmtId="0" fontId="19" fillId="0" borderId="9">
      <alignment vertical="center"/>
    </xf>
    <xf numFmtId="0" fontId="22" fillId="0" borderId="27">
      <alignment horizontal="center" vertical="center"/>
    </xf>
    <xf numFmtId="0" fontId="19" fillId="0" borderId="28">
      <alignment vertical="center"/>
    </xf>
    <xf numFmtId="0" applyNumberFormat="1" fontId="10" applyFont="1" fillId="22" applyFill="1" borderId="7" applyBorder="1" xfId="0" applyProtection="1" applyAlignment="1">
      <alignment horizontal="left" vertical="center" wrapText="1" indent="1"/>
    </xf>
    <xf numFmtId="0" applyNumberFormat="1" fontId="10" applyFont="1" fillId="22" applyFill="1" borderId="8" applyBorder="1" xfId="0" applyProtection="1" applyAlignment="1">
      <alignment horizontal="left" vertical="center" wrapText="1" indent="1"/>
    </xf>
    <xf numFmtId="0" fontId="21" fillId="19" borderId="9">
      <alignment vertical="center"/>
    </xf>
    <xf numFmtId="0" fontId="16" fillId="23" borderId="29">
      <alignment horizontal="left" vertical="center"/>
    </xf>
    <xf numFmtId="0" fontId="16" fillId="23" borderId="30">
      <alignment horizontal="left" vertical="center"/>
    </xf>
    <xf numFmtId="0" fontId="16" fillId="23" borderId="31">
      <alignment horizontal="left" vertical="center"/>
    </xf>
    <xf numFmtId="0" applyNumberFormat="1" fontId="10" applyFont="1" fillId="22" applyFill="1" borderId="9" applyBorder="1" xfId="0" applyProtection="1" applyAlignment="1">
      <alignment horizontal="left" vertical="center" wrapText="1" indent="1"/>
    </xf>
    <xf numFmtId="0" applyNumberFormat="1" fontId="10" applyFont="1" fillId="22" applyFill="1" borderId="0" applyBorder="1" xfId="0" applyProtection="1" applyAlignment="1">
      <alignment horizontal="left" vertical="center" wrapText="1" indent="1"/>
    </xf>
    <xf numFmtId="0" applyNumberFormat="1" fontId="10" applyFont="1" fillId="22" applyFill="1" borderId="10" applyBorder="1" xfId="0" applyProtection="1" applyAlignment="1">
      <alignment horizontal="left" vertical="center" wrapText="1" indent="1"/>
    </xf>
    <xf numFmtId="0" fontId="21" fillId="19" borderId="18">
      <alignment vertical="center"/>
    </xf>
    <xf numFmtId="0" fontId="16" fillId="23" borderId="32">
      <alignment horizontal="left" vertical="center"/>
    </xf>
    <xf numFmtId="0" fontId="16" fillId="23" borderId="19">
      <alignment horizontal="left" vertical="center"/>
    </xf>
    <xf numFmtId="0" fontId="16" fillId="23" borderId="20">
      <alignment horizontal="left" vertical="center"/>
    </xf>
    <xf numFmtId="0" fontId="25" fillId="0" borderId="9">
      <alignment vertical="center"/>
    </xf>
    <xf numFmtId="0" applyNumberFormat="1" fontId="10" applyFont="1" fillId="22" applyFill="1" borderId="18" applyBorder="1" xfId="0" applyProtection="1" applyAlignment="1">
      <alignment horizontal="left" vertical="center" wrapText="1" indent="1"/>
    </xf>
    <xf numFmtId="0" applyNumberFormat="1" fontId="10" applyFont="1" fillId="22" applyFill="1" borderId="19" applyBorder="1" xfId="0" applyProtection="1" applyAlignment="1">
      <alignment horizontal="left" vertical="center" wrapText="1" indent="1"/>
    </xf>
    <xf numFmtId="0" applyNumberFormat="1" fontId="10" applyFont="1" fillId="22" applyFill="1" borderId="20" applyBorder="1" xfId="0" applyProtection="1" applyAlignment="1">
      <alignment horizontal="left" vertical="center" wrapText="1" indent="1"/>
    </xf>
    <xf numFmtId="0" fontId="23" fillId="0" borderId="9">
      <alignment vertical="center"/>
    </xf>
    <xf numFmtId="0" applyNumberFormat="1" fontId="26" applyFont="1" fillId="24" applyFill="1" borderId="33" applyBorder="1" xfId="0" applyProtection="1"/>
    <xf numFmtId="0" applyNumberFormat="1" fontId="17" applyFont="1" fillId="24" applyFill="1" borderId="34" applyBorder="1" xfId="0" applyProtection="1"/>
    <xf numFmtId="0" applyNumberFormat="1" fontId="10" applyFont="1" fillId="25" applyFill="1" borderId="35" applyBorder="1" xfId="0" applyProtection="1" applyAlignment="1">
      <alignment horizontal="left" vertical="center" wrapText="1"/>
    </xf>
    <xf numFmtId="0" applyNumberFormat="1" fontId="10" applyFont="1" fillId="25" applyFill="1" borderId="36" applyBorder="1" xfId="0" applyProtection="1" applyAlignment="1">
      <alignment horizontal="left" vertical="center" wrapText="1"/>
    </xf>
    <xf numFmtId="0" applyNumberFormat="1" fontId="10" applyFont="1" fillId="25" applyFill="1" borderId="37" applyBorder="1" xfId="0" applyProtection="1" applyAlignment="1">
      <alignment horizontal="left" vertical="center" wrapText="1"/>
    </xf>
    <xf numFmtId="0" applyNumberFormat="1" fontId="10" applyFont="1" fillId="0" applyFill="1" borderId="38" applyBorder="1" xfId="0" applyProtection="1"/>
    <xf numFmtId="0" applyNumberFormat="1" fontId="10" applyFont="1" fillId="25" applyFill="1" borderId="39" applyBorder="1" xfId="0" applyProtection="1" applyAlignment="1">
      <alignment horizontal="left" vertical="center" wrapText="1"/>
    </xf>
    <xf numFmtId="0" applyNumberFormat="1" fontId="10" applyFont="1" fillId="25" applyFill="1" borderId="0" applyBorder="1" xfId="0" applyProtection="1" applyAlignment="1">
      <alignment horizontal="left" vertical="center" wrapText="1"/>
    </xf>
    <xf numFmtId="0" applyNumberFormat="1" fontId="10" applyFont="1" fillId="25" applyFill="1" borderId="38" applyBorder="1" xfId="0" applyProtection="1" applyAlignment="1">
      <alignment horizontal="left" vertical="center" wrapText="1"/>
    </xf>
    <xf numFmtId="0" applyNumberFormat="1" fontId="10" applyFont="1" fillId="25" applyFill="1" borderId="40" applyBorder="1" xfId="0" applyProtection="1" applyAlignment="1">
      <alignment horizontal="left" vertical="center" wrapText="1"/>
    </xf>
    <xf numFmtId="0" applyNumberFormat="1" fontId="10" applyFont="1" fillId="25" applyFill="1" borderId="41" applyBorder="1" xfId="0" applyProtection="1" applyAlignment="1">
      <alignment horizontal="left" vertical="center" wrapText="1"/>
    </xf>
    <xf numFmtId="0" applyNumberFormat="1" fontId="10" applyFont="1" fillId="25" applyFill="1" borderId="42" applyBorder="1" xfId="0" applyProtection="1" applyAlignment="1">
      <alignment horizontal="left" vertical="center" wrapText="1"/>
    </xf>
    <xf numFmtId="0" applyNumberFormat="1" fontId="10" applyFont="1" fillId="25" applyFill="1" borderId="43" applyBorder="1" xfId="0" applyProtection="1" applyAlignment="1">
      <alignment horizontal="left" vertical="center" wrapText="1" indent="1"/>
    </xf>
    <xf numFmtId="0" applyNumberFormat="1" fontId="10" applyFont="1" fillId="25" applyFill="1" borderId="44" applyBorder="1" xfId="0" applyProtection="1" applyAlignment="1">
      <alignment horizontal="left" vertical="center" wrapText="1" indent="1"/>
    </xf>
    <xf numFmtId="0" applyNumberFormat="1" fontId="10" applyFont="1" fillId="25" applyFill="1" borderId="45" applyBorder="1" xfId="0" applyProtection="1" applyAlignment="1">
      <alignment horizontal="left" vertical="center" wrapText="1" indent="1"/>
    </xf>
    <xf numFmtId="0" applyNumberFormat="1" fontId="10" applyFont="1" fillId="25" applyFill="1" borderId="46" applyBorder="1" xfId="0" applyProtection="1" applyAlignment="1">
      <alignment horizontal="left" vertical="center" wrapText="1" indent="1"/>
    </xf>
    <xf numFmtId="0" applyNumberFormat="1" fontId="10" applyFont="1" fillId="25" applyFill="1" borderId="0" applyBorder="1" xfId="0" applyProtection="1" applyAlignment="1">
      <alignment horizontal="left" vertical="center" wrapText="1" indent="1"/>
    </xf>
    <xf numFmtId="0" applyNumberFormat="1" fontId="10" applyFont="1" fillId="25" applyFill="1" borderId="47" applyBorder="1" xfId="0" applyProtection="1" applyAlignment="1">
      <alignment horizontal="left" vertical="center" wrapText="1" indent="1"/>
    </xf>
    <xf numFmtId="0" applyNumberFormat="1" fontId="10" applyFont="1" fillId="25" applyFill="1" borderId="48" applyBorder="1" xfId="0" applyProtection="1" applyAlignment="1">
      <alignment horizontal="left" vertical="center" wrapText="1" indent="1"/>
    </xf>
    <xf numFmtId="0" applyNumberFormat="1" fontId="10" applyFont="1" fillId="25" applyFill="1" borderId="49" applyBorder="1" xfId="0" applyProtection="1" applyAlignment="1">
      <alignment horizontal="left" vertical="center" wrapText="1" indent="1"/>
    </xf>
    <xf numFmtId="0" applyNumberFormat="1" fontId="10" applyFont="1" fillId="25" applyFill="1" borderId="50" applyBorder="1" xfId="0" applyProtection="1" applyAlignment="1">
      <alignment horizontal="left" vertical="center" wrapText="1" indent="1"/>
    </xf>
    <xf numFmtId="0" fontId="24" fillId="26" borderId="27">
      <alignment horizontal="center" vertical="center"/>
    </xf>
    <xf numFmtId="0" fontId="16" fillId="23" borderId="51">
      <alignment horizontal="center" vertical="center"/>
    </xf>
    <xf numFmtId="0" applyNumberFormat="1" fontId="10" applyFont="1" fillId="0" applyFill="1" borderId="19" applyBorder="1" xfId="0" applyProtection="1"/>
    <xf numFmtId="0" applyNumberFormat="1" fontId="11" applyFont="1" fillId="0" applyFill="1" borderId="19" applyBorder="1" xfId="0" applyProtection="1"/>
    <xf numFmtId="0" applyNumberFormat="1" fontId="10" applyFont="1" fillId="0" applyFill="1" borderId="20" applyBorder="1" xfId="0" applyProtection="1"/>
  </cellXfs>
  <cellStyles count="37">
    <cellStyle name="Normal" xfId="0" builtinId="0"/>
    <cellStyle name="mainTitleStyle" xfId="1"/>
    <cellStyle name="defaultHeadlineStyle" xfId="2"/>
    <cellStyle name="A_HeadlineStyle" xfId="3"/>
    <cellStyle name="C_HeadlineStyle" xfId="4"/>
    <cellStyle name="P_HeadlineStyle" xfId="5"/>
    <cellStyle name="B_HeadlineStyle" xfId="6"/>
    <cellStyle name="Q_HeadlineStyle" xfId="7"/>
    <cellStyle name="R_HeadlineStyle" xfId="8"/>
    <cellStyle name="S_HeadlineStyle" xfId="9"/>
    <cellStyle name="T_HeadlineStyle" xfId="10"/>
    <cellStyle name="E_HeadlineStyle" xfId="11"/>
    <cellStyle name="categoryStyle" xfId="12"/>
    <cellStyle name="bocategoryStyle" xfId="13"/>
    <cellStyle name="bomainTitleStyle" xfId="14"/>
    <cellStyle name="cellStyle" xfId="15"/>
    <cellStyle name="demographicsHeadlineStyle" xfId="16"/>
    <cellStyle name="efficacyHeadLineStyle" xfId="17"/>
    <cellStyle name="hyperlinkStyle" xfId="18"/>
    <cellStyle name="responseHeadlineStyle" xfId="19"/>
    <cellStyle name="safetyHeadlineStyle" xfId="20"/>
    <cellStyle name="tocIndexNameStyle" xfId="21"/>
    <cellStyle name="backToTocCellStyle" xfId="22"/>
    <cellStyle name="utilitySummaryHeader" xfId="23"/>
    <cellStyle name="utilitySummaryStandard" xfId="24"/>
    <cellStyle name="updatedPrismaCellStyle" xfId="25"/>
    <cellStyle name="updatedPrismaBold" xfId="26"/>
    <cellStyle name="updatedPrismaNewTotalSelected" xfId="27"/>
    <cellStyle name="updatedPrismaNote" xfId="28"/>
    <cellStyle name="submainTitleStyle" xfId="29"/>
    <cellStyle name="titleStyle" xfId="30"/>
    <cellStyle name="headerStyle" xfId="31"/>
    <cellStyle name="picosCellStyle" xfId="32"/>
    <cellStyle name="Normal 4 5 2 2 2" xfId="33"/>
    <cellStyle name="Normal 3 3 2" xfId="34"/>
    <cellStyle name="Normal 3 2 2 2" xfId="35"/>
    <cellStyle name="Normal 9 2" xfId="36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9B914A-CB74-42D1-BD6A-5C59E094C0B7}"/>
            </a:ext>
          </a:extLst>
        </xdr:cNvPr>
        <xdr:cNvCxnSpPr>
          <a:cxnSpLocks/>
        </xdr:cNvCxnSpPr>
      </xdr:nvCxnSpPr>
      <xdr:spPr>
        <a:xfrm flipV="1">
          <a:off x="4876800" y="1739900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DA57EE-6C84-4C44-AD4D-DE49127C0B80}"/>
            </a:ext>
          </a:extLst>
        </xdr:cNvPr>
        <xdr:cNvCxnSpPr/>
      </xdr:nvCxnSpPr>
      <xdr:spPr>
        <a:xfrm flipH="1">
          <a:off x="3949383" y="3257481"/>
          <a:ext cx="547" cy="18104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5669BC-2C16-4184-8141-D1B3D0DE6020}"/>
            </a:ext>
          </a:extLst>
        </xdr:cNvPr>
        <xdr:cNvCxnSpPr/>
      </xdr:nvCxnSpPr>
      <xdr:spPr>
        <a:xfrm flipH="1">
          <a:off x="8889083" y="2171700"/>
          <a:ext cx="6421" cy="126682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5EA6AE8-EF61-4995-B76B-7A6CA8904582}"/>
            </a:ext>
          </a:extLst>
        </xdr:cNvPr>
        <xdr:cNvCxnSpPr>
          <a:cxnSpLocks/>
        </xdr:cNvCxnSpPr>
      </xdr:nvCxnSpPr>
      <xdr:spPr>
        <a:xfrm rot="10800000" flipV="1">
          <a:off x="4885760" y="6159567"/>
          <a:ext cx="4018706" cy="735403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C94EB8-C31D-44DD-BBFA-E1611C26C805}"/>
            </a:ext>
          </a:extLst>
        </xdr:cNvPr>
        <xdr:cNvCxnSpPr>
          <a:cxnSpLocks/>
        </xdr:cNvCxnSpPr>
      </xdr:nvCxnSpPr>
      <xdr:spPr>
        <a:xfrm rot="16200000" flipH="1">
          <a:off x="6179" y="4245389"/>
          <a:ext cx="4180014" cy="112024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CD619E-7278-48A2-96BC-0959C25EABD7}"/>
            </a:ext>
          </a:extLst>
        </xdr:cNvPr>
        <xdr:cNvSpPr/>
      </xdr:nvSpPr>
      <xdr:spPr>
        <a:xfrm>
          <a:off x="612742" y="1040635"/>
          <a:ext cx="1828479" cy="16836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F1EA0D-9E03-4BC3-884E-03497B916E74}"/>
            </a:ext>
          </a:extLst>
        </xdr:cNvPr>
        <xdr:cNvSpPr/>
      </xdr:nvSpPr>
      <xdr:spPr>
        <a:xfrm>
          <a:off x="3051795" y="1040635"/>
          <a:ext cx="4266087" cy="176427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078961-F981-4629-A862-D741CCA66FA8}"/>
            </a:ext>
            <a:ext uri="{147F2762-F138-4A5C-976F-8EAC2B608ADB}">
              <a16:predDERef xmlns:a16="http://schemas.microsoft.com/office/drawing/2014/main" pred="{F4F1EA0D-9E03-4BC3-884E-03497B916E74}"/>
            </a:ext>
          </a:extLst>
        </xdr:cNvPr>
        <xdr:cNvSpPr/>
      </xdr:nvSpPr>
      <xdr:spPr>
        <a:xfrm>
          <a:off x="7143750" y="1543050"/>
          <a:ext cx="3571875" cy="3048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D73A30-B6D3-420A-B11B-5AE7FCB74AC3}"/>
            </a:ext>
          </a:extLst>
        </xdr:cNvPr>
        <xdr:cNvCxnSpPr/>
      </xdr:nvCxnSpPr>
      <xdr:spPr>
        <a:xfrm flipH="1">
          <a:off x="3949383" y="3981063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536A94D-27F9-4493-ABC8-898E5F6EA8CB}"/>
            </a:ext>
          </a:extLst>
        </xdr:cNvPr>
        <xdr:cNvCxnSpPr/>
      </xdr:nvCxnSpPr>
      <xdr:spPr>
        <a:xfrm flipH="1">
          <a:off x="3949383" y="4713536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975D77-1734-4BD4-B331-65C9EDDF3D3C}"/>
            </a:ext>
          </a:extLst>
        </xdr:cNvPr>
        <xdr:cNvCxnSpPr/>
      </xdr:nvCxnSpPr>
      <xdr:spPr>
        <a:xfrm flipH="1">
          <a:off x="3949383" y="5429250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682596-8BEE-412A-8AF0-DE06EBF8EA00}"/>
            </a:ext>
          </a:extLst>
        </xdr:cNvPr>
        <xdr:cNvCxnSpPr/>
      </xdr:nvCxnSpPr>
      <xdr:spPr>
        <a:xfrm flipH="1">
          <a:off x="3946049" y="6153150"/>
          <a:ext cx="5310" cy="37052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39</xdr:row>
      <xdr:rowOff>198999</xdr:rowOff>
    </xdr:from>
    <xdr:to>
      <xdr:col>6</xdr:col>
      <xdr:colOff>294235</xdr:colOff>
      <xdr:row>41</xdr:row>
      <xdr:rowOff>3440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3DE6B83-2663-48E9-A7B7-108345C1B102}"/>
            </a:ext>
          </a:extLst>
        </xdr:cNvPr>
        <xdr:cNvCxnSpPr/>
      </xdr:nvCxnSpPr>
      <xdr:spPr>
        <a:xfrm flipH="1">
          <a:off x="3949383" y="7239879"/>
          <a:ext cx="547" cy="183536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49</xdr:row>
      <xdr:rowOff>7229</xdr:rowOff>
    </xdr:from>
    <xdr:to>
      <xdr:col>6</xdr:col>
      <xdr:colOff>294235</xdr:colOff>
      <xdr:row>50</xdr:row>
      <xdr:rowOff>15553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9B2F82C-E560-46A2-A1E1-35B0EEDA9C26}"/>
            </a:ext>
          </a:extLst>
        </xdr:cNvPr>
        <xdr:cNvCxnSpPr/>
      </xdr:nvCxnSpPr>
      <xdr:spPr>
        <a:xfrm flipH="1">
          <a:off x="3949383" y="8876909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C414DE1-1612-4694-8D0F-3A5720185382}"/>
            </a:ext>
          </a:extLst>
        </xdr:cNvPr>
        <xdr:cNvCxnSpPr>
          <a:cxnSpLocks/>
        </xdr:cNvCxnSpPr>
      </xdr:nvCxnSpPr>
      <xdr:spPr>
        <a:xfrm flipV="1">
          <a:off x="4865383" y="3725426"/>
          <a:ext cx="40174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0B30259-E3FD-4C92-9840-6AC22F48B55C}"/>
            </a:ext>
          </a:extLst>
        </xdr:cNvPr>
        <xdr:cNvCxnSpPr>
          <a:cxnSpLocks/>
        </xdr:cNvCxnSpPr>
      </xdr:nvCxnSpPr>
      <xdr:spPr>
        <a:xfrm flipV="1">
          <a:off x="4876800" y="4447328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12F73A-A812-467D-B106-83C6AB32696F}"/>
            </a:ext>
          </a:extLst>
        </xdr:cNvPr>
        <xdr:cNvCxnSpPr>
          <a:cxnSpLocks/>
        </xdr:cNvCxnSpPr>
      </xdr:nvCxnSpPr>
      <xdr:spPr>
        <a:xfrm flipV="1">
          <a:off x="4876800" y="5198109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99488E7-3CA6-410C-8B39-90113D71C390}"/>
            </a:ext>
          </a:extLst>
        </xdr:cNvPr>
        <xdr:cNvCxnSpPr>
          <a:cxnSpLocks/>
        </xdr:cNvCxnSpPr>
      </xdr:nvCxnSpPr>
      <xdr:spPr>
        <a:xfrm flipV="1">
          <a:off x="9744358" y="4114941"/>
          <a:ext cx="62540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C1045A-8AF6-45BF-A157-D7CAB14D269C}"/>
            </a:ext>
          </a:extLst>
        </xdr:cNvPr>
        <xdr:cNvCxnSpPr>
          <a:cxnSpLocks/>
        </xdr:cNvCxnSpPr>
      </xdr:nvCxnSpPr>
      <xdr:spPr>
        <a:xfrm flipV="1">
          <a:off x="9745628" y="5483861"/>
          <a:ext cx="62096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DA17131-031C-499E-AEBB-DE9D40046923}"/>
            </a:ext>
          </a:extLst>
        </xdr:cNvPr>
        <xdr:cNvCxnSpPr/>
      </xdr:nvCxnSpPr>
      <xdr:spPr>
        <a:xfrm flipH="1">
          <a:off x="8894787" y="4707694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</xdr:colOff>
      <xdr:row>45</xdr:row>
      <xdr:rowOff>60324</xdr:rowOff>
    </xdr:from>
    <xdr:to>
      <xdr:col>9</xdr:col>
      <xdr:colOff>10477</xdr:colOff>
      <xdr:row>45</xdr:row>
      <xdr:rowOff>63162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AA9946A-ED74-40C5-A9F9-DDE37AEB7B76}"/>
            </a:ext>
          </a:extLst>
        </xdr:cNvPr>
        <xdr:cNvCxnSpPr>
          <a:cxnSpLocks/>
        </xdr:cNvCxnSpPr>
      </xdr:nvCxnSpPr>
      <xdr:spPr>
        <a:xfrm flipV="1">
          <a:off x="4879657" y="8200389"/>
          <a:ext cx="619125" cy="2838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9B914A-CB74-42D1-BD6A-5C59E094C0B7}"/>
            </a:ext>
          </a:extLst>
        </xdr:cNvPr>
        <xdr:cNvCxnSpPr>
          <a:cxnSpLocks/>
        </xdr:cNvCxnSpPr>
      </xdr:nvCxnSpPr>
      <xdr:spPr>
        <a:xfrm flipV="1">
          <a:off x="4876800" y="1739900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DA57EE-6C84-4C44-AD4D-DE49127C0B80}"/>
            </a:ext>
          </a:extLst>
        </xdr:cNvPr>
        <xdr:cNvCxnSpPr/>
      </xdr:nvCxnSpPr>
      <xdr:spPr>
        <a:xfrm flipH="1">
          <a:off x="3949383" y="3257481"/>
          <a:ext cx="547" cy="18104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5669BC-2C16-4184-8141-D1B3D0DE6020}"/>
            </a:ext>
          </a:extLst>
        </xdr:cNvPr>
        <xdr:cNvCxnSpPr/>
      </xdr:nvCxnSpPr>
      <xdr:spPr>
        <a:xfrm flipH="1">
          <a:off x="8889083" y="2171700"/>
          <a:ext cx="6421" cy="126682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5EA6AE8-EF61-4995-B76B-7A6CA8904582}"/>
            </a:ext>
          </a:extLst>
        </xdr:cNvPr>
        <xdr:cNvCxnSpPr>
          <a:cxnSpLocks/>
        </xdr:cNvCxnSpPr>
      </xdr:nvCxnSpPr>
      <xdr:spPr>
        <a:xfrm rot="10800000" flipV="1">
          <a:off x="4885760" y="6159567"/>
          <a:ext cx="4018706" cy="735403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C94EB8-C31D-44DD-BBFA-E1611C26C805}"/>
            </a:ext>
          </a:extLst>
        </xdr:cNvPr>
        <xdr:cNvCxnSpPr>
          <a:cxnSpLocks/>
        </xdr:cNvCxnSpPr>
      </xdr:nvCxnSpPr>
      <xdr:spPr>
        <a:xfrm rot="16200000" flipH="1">
          <a:off x="6179" y="4245389"/>
          <a:ext cx="4180014" cy="112024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CD619E-7278-48A2-96BC-0959C25EABD7}"/>
            </a:ext>
          </a:extLst>
        </xdr:cNvPr>
        <xdr:cNvSpPr/>
      </xdr:nvSpPr>
      <xdr:spPr>
        <a:xfrm>
          <a:off x="612742" y="1040635"/>
          <a:ext cx="1828479" cy="16836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F1EA0D-9E03-4BC3-884E-03497B916E74}"/>
            </a:ext>
          </a:extLst>
        </xdr:cNvPr>
        <xdr:cNvSpPr/>
      </xdr:nvSpPr>
      <xdr:spPr>
        <a:xfrm>
          <a:off x="3051795" y="1040635"/>
          <a:ext cx="4266087" cy="176427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078961-F981-4629-A862-D741CCA66FA8}"/>
            </a:ext>
            <a:ext uri="{147F2762-F138-4A5C-976F-8EAC2B608ADB}">
              <a16:predDERef xmlns:a16="http://schemas.microsoft.com/office/drawing/2014/main" pred="{F4F1EA0D-9E03-4BC3-884E-03497B916E74}"/>
            </a:ext>
          </a:extLst>
        </xdr:cNvPr>
        <xdr:cNvSpPr/>
      </xdr:nvSpPr>
      <xdr:spPr>
        <a:xfrm>
          <a:off x="7143750" y="1543050"/>
          <a:ext cx="3571875" cy="3048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D73A30-B6D3-420A-B11B-5AE7FCB74AC3}"/>
            </a:ext>
          </a:extLst>
        </xdr:cNvPr>
        <xdr:cNvCxnSpPr/>
      </xdr:nvCxnSpPr>
      <xdr:spPr>
        <a:xfrm flipH="1">
          <a:off x="3949383" y="3981063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536A94D-27F9-4493-ABC8-898E5F6EA8CB}"/>
            </a:ext>
          </a:extLst>
        </xdr:cNvPr>
        <xdr:cNvCxnSpPr/>
      </xdr:nvCxnSpPr>
      <xdr:spPr>
        <a:xfrm flipH="1">
          <a:off x="3949383" y="4713536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975D77-1734-4BD4-B331-65C9EDDF3D3C}"/>
            </a:ext>
          </a:extLst>
        </xdr:cNvPr>
        <xdr:cNvCxnSpPr/>
      </xdr:nvCxnSpPr>
      <xdr:spPr>
        <a:xfrm flipH="1">
          <a:off x="3949383" y="5429250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682596-8BEE-412A-8AF0-DE06EBF8EA00}"/>
            </a:ext>
          </a:extLst>
        </xdr:cNvPr>
        <xdr:cNvCxnSpPr/>
      </xdr:nvCxnSpPr>
      <xdr:spPr>
        <a:xfrm flipH="1">
          <a:off x="3946049" y="6153150"/>
          <a:ext cx="5310" cy="37052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39</xdr:row>
      <xdr:rowOff>198999</xdr:rowOff>
    </xdr:from>
    <xdr:to>
      <xdr:col>6</xdr:col>
      <xdr:colOff>294235</xdr:colOff>
      <xdr:row>41</xdr:row>
      <xdr:rowOff>3440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3DE6B83-2663-48E9-A7B7-108345C1B102}"/>
            </a:ext>
          </a:extLst>
        </xdr:cNvPr>
        <xdr:cNvCxnSpPr/>
      </xdr:nvCxnSpPr>
      <xdr:spPr>
        <a:xfrm flipH="1">
          <a:off x="3949383" y="7239879"/>
          <a:ext cx="547" cy="183536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49</xdr:row>
      <xdr:rowOff>7229</xdr:rowOff>
    </xdr:from>
    <xdr:to>
      <xdr:col>6</xdr:col>
      <xdr:colOff>294235</xdr:colOff>
      <xdr:row>50</xdr:row>
      <xdr:rowOff>15553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9B2F82C-E560-46A2-A1E1-35B0EEDA9C26}"/>
            </a:ext>
          </a:extLst>
        </xdr:cNvPr>
        <xdr:cNvCxnSpPr/>
      </xdr:nvCxnSpPr>
      <xdr:spPr>
        <a:xfrm flipH="1">
          <a:off x="3949383" y="8876909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C414DE1-1612-4694-8D0F-3A5720185382}"/>
            </a:ext>
          </a:extLst>
        </xdr:cNvPr>
        <xdr:cNvCxnSpPr>
          <a:cxnSpLocks/>
        </xdr:cNvCxnSpPr>
      </xdr:nvCxnSpPr>
      <xdr:spPr>
        <a:xfrm flipV="1">
          <a:off x="4865383" y="3725426"/>
          <a:ext cx="40174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0B30259-E3FD-4C92-9840-6AC22F48B55C}"/>
            </a:ext>
          </a:extLst>
        </xdr:cNvPr>
        <xdr:cNvCxnSpPr>
          <a:cxnSpLocks/>
        </xdr:cNvCxnSpPr>
      </xdr:nvCxnSpPr>
      <xdr:spPr>
        <a:xfrm flipV="1">
          <a:off x="4876800" y="4447328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12F73A-A812-467D-B106-83C6AB32696F}"/>
            </a:ext>
          </a:extLst>
        </xdr:cNvPr>
        <xdr:cNvCxnSpPr>
          <a:cxnSpLocks/>
        </xdr:cNvCxnSpPr>
      </xdr:nvCxnSpPr>
      <xdr:spPr>
        <a:xfrm flipV="1">
          <a:off x="4876800" y="5198109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99488E7-3CA6-410C-8B39-90113D71C390}"/>
            </a:ext>
          </a:extLst>
        </xdr:cNvPr>
        <xdr:cNvCxnSpPr>
          <a:cxnSpLocks/>
        </xdr:cNvCxnSpPr>
      </xdr:nvCxnSpPr>
      <xdr:spPr>
        <a:xfrm flipV="1">
          <a:off x="9744358" y="4114941"/>
          <a:ext cx="62540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C1045A-8AF6-45BF-A157-D7CAB14D269C}"/>
            </a:ext>
          </a:extLst>
        </xdr:cNvPr>
        <xdr:cNvCxnSpPr>
          <a:cxnSpLocks/>
        </xdr:cNvCxnSpPr>
      </xdr:nvCxnSpPr>
      <xdr:spPr>
        <a:xfrm flipV="1">
          <a:off x="9745628" y="5483861"/>
          <a:ext cx="62096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DA17131-031C-499E-AEBB-DE9D40046923}"/>
            </a:ext>
          </a:extLst>
        </xdr:cNvPr>
        <xdr:cNvCxnSpPr/>
      </xdr:nvCxnSpPr>
      <xdr:spPr>
        <a:xfrm flipH="1">
          <a:off x="8894787" y="4707694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</xdr:colOff>
      <xdr:row>45</xdr:row>
      <xdr:rowOff>60324</xdr:rowOff>
    </xdr:from>
    <xdr:to>
      <xdr:col>9</xdr:col>
      <xdr:colOff>10477</xdr:colOff>
      <xdr:row>45</xdr:row>
      <xdr:rowOff>63162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AA9946A-ED74-40C5-A9F9-DDE37AEB7B76}"/>
            </a:ext>
          </a:extLst>
        </xdr:cNvPr>
        <xdr:cNvCxnSpPr>
          <a:cxnSpLocks/>
        </xdr:cNvCxnSpPr>
      </xdr:nvCxnSpPr>
      <xdr:spPr>
        <a:xfrm flipV="1">
          <a:off x="4879657" y="8200389"/>
          <a:ext cx="619125" cy="2838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231F99"/>
  </sheetPr>
  <dimension ref="A1:B13"/>
  <sheetViews>
    <sheetView workbookViewId="0" showGridLines="0" zoomScale="80" tabSelected="0"/>
  </sheetViews>
  <sheetFormatPr defaultRowHeight="15"/>
  <cols>
    <col min="1" max="1" width="25" customWidth="1"/>
    <col min="2" max="2" width="83" customWidth="1"/>
  </cols>
  <sheetData>
    <row r="1" ht="45" customHeight="1">
      <c r="A1" s="1" t="s">
        <v>0</v>
      </c>
      <c r="B1" s="1" t="s">
        <v>0</v>
      </c>
    </row>
    <row r="3" ht="27" customHeight="1">
      <c r="A3" s="37" t="s">
        <v>1</v>
      </c>
      <c r="B3" s="37" t="s">
        <v>1</v>
      </c>
    </row>
    <row r="4" ht="30" customHeight="1">
      <c r="A4" s="31" t="s">
        <v>2</v>
      </c>
      <c r="B4" s="32" t="s">
        <v>3</v>
      </c>
    </row>
    <row r="5" ht="100" customHeight="1">
      <c r="A5" s="31" t="s">
        <v>4</v>
      </c>
      <c r="B5" s="32" t="s">
        <v>3</v>
      </c>
    </row>
    <row r="6" ht="100" customHeight="1">
      <c r="A6" s="31" t="s">
        <v>5</v>
      </c>
      <c r="B6" s="32" t="s">
        <v>3</v>
      </c>
    </row>
    <row r="7" ht="100" customHeight="1">
      <c r="A7" s="31" t="s">
        <v>6</v>
      </c>
      <c r="B7" s="32" t="s">
        <v>3</v>
      </c>
    </row>
    <row r="9" ht="27" customHeight="1">
      <c r="A9" s="37" t="s">
        <v>7</v>
      </c>
      <c r="B9" s="37" t="s">
        <v>7</v>
      </c>
    </row>
    <row r="10" ht="30" customHeight="1">
      <c r="A10" s="31" t="s">
        <v>2</v>
      </c>
      <c r="B10" s="32" t="s">
        <v>3</v>
      </c>
    </row>
    <row r="11" ht="100" customHeight="1">
      <c r="A11" s="31" t="s">
        <v>4</v>
      </c>
      <c r="B11" s="32" t="s">
        <v>3</v>
      </c>
    </row>
    <row r="12" ht="100" customHeight="1">
      <c r="A12" s="31" t="s">
        <v>5</v>
      </c>
      <c r="B12" s="32" t="s">
        <v>3</v>
      </c>
    </row>
    <row r="13" ht="100" customHeight="1">
      <c r="A13" s="31" t="s">
        <v>6</v>
      </c>
      <c r="B13" s="32" t="s">
        <v>3</v>
      </c>
    </row>
  </sheetData>
  <mergeCells>
    <mergeCell ref="A1:B1"/>
    <mergeCell ref="A3:B3"/>
    <mergeCell ref="A9:B9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231F99"/>
  </sheetPr>
  <dimension ref="A1:D18"/>
  <sheetViews>
    <sheetView workbookViewId="0" showGridLines="0" zoomScale="80" tabSelected="0"/>
  </sheetViews>
  <sheetFormatPr defaultRowHeight="15"/>
  <cols>
    <col min="1" max="1" width="29" customWidth="1"/>
    <col min="2" max="2" width="60" customWidth="1"/>
    <col min="3" max="3" width="60" customWidth="1"/>
    <col min="4" max="4" width="60" customWidth="1"/>
  </cols>
  <sheetData>
    <row r="1" ht="45" customHeight="1">
      <c r="A1" s="1" t="s">
        <v>8</v>
      </c>
    </row>
    <row r="4" ht="25" customHeight="1">
      <c r="A4" s="37" t="s">
        <v>1</v>
      </c>
    </row>
    <row r="5" ht="16" customHeight="1">
      <c r="A5" s="38"/>
      <c r="B5" s="38" t="s">
        <v>9</v>
      </c>
      <c r="C5" s="38" t="s">
        <v>10</v>
      </c>
      <c r="D5" s="38" t="s">
        <v>11</v>
      </c>
    </row>
    <row r="6">
      <c r="A6" s="31" t="s">
        <v>2</v>
      </c>
      <c r="B6" s="32" t="s">
        <v>3</v>
      </c>
      <c r="C6" s="32" t="s">
        <v>12</v>
      </c>
      <c r="D6" s="32" t="s">
        <v>13</v>
      </c>
    </row>
    <row r="7">
      <c r="A7" s="31" t="s">
        <v>4</v>
      </c>
      <c r="B7" s="32" t="s">
        <v>3</v>
      </c>
      <c r="C7" s="32" t="s">
        <v>12</v>
      </c>
      <c r="D7" s="32" t="s">
        <v>13</v>
      </c>
    </row>
    <row r="8">
      <c r="A8" s="31" t="s">
        <v>5</v>
      </c>
      <c r="B8" s="32" t="s">
        <v>3</v>
      </c>
      <c r="C8" s="32" t="s">
        <v>12</v>
      </c>
      <c r="D8" s="32" t="s">
        <v>13</v>
      </c>
    </row>
    <row r="9">
      <c r="A9" s="31" t="s">
        <v>6</v>
      </c>
      <c r="B9" s="32" t="s">
        <v>3</v>
      </c>
      <c r="C9" s="32" t="s">
        <v>12</v>
      </c>
      <c r="D9" s="32" t="s">
        <v>13</v>
      </c>
    </row>
    <row r="10">
      <c r="A10" s="31" t="s">
        <v>14</v>
      </c>
      <c r="B10" s="32" t="s">
        <v>3</v>
      </c>
      <c r="C10" s="32" t="s">
        <v>3</v>
      </c>
      <c r="D10" s="32" t="s">
        <v>12</v>
      </c>
    </row>
    <row r="12" ht="25" customHeight="1">
      <c r="A12" s="37" t="s">
        <v>7</v>
      </c>
    </row>
    <row r="13" ht="16" customHeight="1">
      <c r="A13" s="38"/>
      <c r="B13" s="38" t="s">
        <v>9</v>
      </c>
      <c r="C13" s="38" t="s">
        <v>10</v>
      </c>
      <c r="D13" s="38" t="s">
        <v>11</v>
      </c>
    </row>
    <row r="14">
      <c r="A14" s="31" t="s">
        <v>2</v>
      </c>
      <c r="B14" s="32" t="s">
        <v>3</v>
      </c>
      <c r="C14" s="32" t="s">
        <v>12</v>
      </c>
      <c r="D14" s="32" t="s">
        <v>15</v>
      </c>
    </row>
    <row r="15">
      <c r="A15" s="31" t="s">
        <v>4</v>
      </c>
      <c r="B15" s="32" t="s">
        <v>3</v>
      </c>
      <c r="C15" s="32" t="s">
        <v>12</v>
      </c>
      <c r="D15" s="32" t="s">
        <v>15</v>
      </c>
    </row>
    <row r="16">
      <c r="A16" s="31" t="s">
        <v>5</v>
      </c>
      <c r="B16" s="32" t="s">
        <v>3</v>
      </c>
      <c r="C16" s="32" t="s">
        <v>12</v>
      </c>
      <c r="D16" s="32" t="s">
        <v>15</v>
      </c>
    </row>
    <row r="17">
      <c r="A17" s="31" t="s">
        <v>6</v>
      </c>
      <c r="B17" s="32" t="s">
        <v>3</v>
      </c>
      <c r="C17" s="32" t="s">
        <v>12</v>
      </c>
      <c r="D17" s="32" t="s">
        <v>15</v>
      </c>
    </row>
    <row r="18">
      <c r="A18" s="31" t="s">
        <v>14</v>
      </c>
      <c r="B18" s="32" t="s">
        <v>3</v>
      </c>
      <c r="C18" s="32" t="s">
        <v>3</v>
      </c>
      <c r="D18" s="32" t="s">
        <v>12</v>
      </c>
    </row>
  </sheetData>
  <mergeCells>
    <mergeCell ref="A1:D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231F99"/>
  </sheetPr>
  <dimension ref="A1:D21"/>
  <sheetViews>
    <sheetView workbookViewId="0" showGridLines="0" zoomScale="80" tabSelected="0"/>
  </sheetViews>
  <sheetFormatPr defaultRowHeight="15"/>
  <cols>
    <col min="1" max="1" width="9" customWidth="1"/>
    <col min="2" max="2" width="18" customWidth="1"/>
    <col min="3" max="3" width="96" customWidth="1"/>
    <col min="4" max="4" width="17" customWidth="1"/>
  </cols>
  <sheetData>
    <row r="1" ht="46" customHeight="1">
      <c r="A1" s="1" t="s">
        <v>16</v>
      </c>
      <c r="B1" s="1"/>
      <c r="C1" s="1"/>
      <c r="D1" s="1"/>
    </row>
    <row r="3">
      <c r="A3" s="37" t="s">
        <v>1</v>
      </c>
    </row>
    <row r="5" ht="15.651559495925904" customHeight="1">
      <c r="A5" s="31" t="s">
        <v>17</v>
      </c>
      <c r="B5" s="31"/>
      <c r="C5" s="32" t="s">
        <v>18</v>
      </c>
      <c r="D5" s="32"/>
    </row>
    <row r="6" ht="15.651559495925904" customHeight="1">
      <c r="A6" s="31" t="s">
        <v>19</v>
      </c>
      <c r="B6" s="31"/>
      <c r="C6" s="32" t="s">
        <v>20</v>
      </c>
      <c r="D6" s="32"/>
    </row>
    <row r="7">
      <c r="A7" s="30"/>
      <c r="B7" s="30" t="s">
        <v>21</v>
      </c>
      <c r="C7" s="30"/>
      <c r="D7" s="38" t="s">
        <v>22</v>
      </c>
    </row>
    <row r="8" ht="15.651559495925904" customHeight="1">
      <c r="A8" s="39">
        <v>1</v>
      </c>
      <c r="B8" s="32" t="s">
        <v>23</v>
      </c>
      <c r="C8" s="32"/>
      <c r="D8" s="39" t="s">
        <v>24</v>
      </c>
    </row>
    <row r="9" ht="15.651559495925904" customHeight="1">
      <c r="A9" s="39">
        <v>2</v>
      </c>
      <c r="B9" s="32" t="s">
        <v>23</v>
      </c>
      <c r="C9" s="32"/>
      <c r="D9" s="39" t="s">
        <v>24</v>
      </c>
    </row>
    <row r="10" ht="15.651559495925904" customHeight="1">
      <c r="A10" s="39">
        <v>3</v>
      </c>
      <c r="B10" s="32" t="s">
        <v>23</v>
      </c>
      <c r="C10" s="32"/>
      <c r="D10" s="39" t="s">
        <v>24</v>
      </c>
    </row>
    <row r="11" ht="15.651559495925904" customHeight="1">
      <c r="A11" s="39">
        <v>4</v>
      </c>
      <c r="B11" s="32" t="s">
        <v>23</v>
      </c>
      <c r="C11" s="32"/>
      <c r="D11" s="39" t="s">
        <v>24</v>
      </c>
    </row>
    <row r="13">
      <c r="A13" s="37" t="s">
        <v>7</v>
      </c>
    </row>
    <row r="15" ht="15.651559495925904" customHeight="1">
      <c r="A15" s="31" t="s">
        <v>17</v>
      </c>
      <c r="B15" s="31"/>
      <c r="C15" s="32" t="s">
        <v>18</v>
      </c>
      <c r="D15" s="32"/>
    </row>
    <row r="16" ht="15.651559495925904" customHeight="1">
      <c r="A16" s="31" t="s">
        <v>19</v>
      </c>
      <c r="B16" s="31"/>
      <c r="C16" s="32" t="s">
        <v>25</v>
      </c>
      <c r="D16" s="32"/>
    </row>
    <row r="17">
      <c r="A17" s="30"/>
      <c r="B17" s="30" t="s">
        <v>21</v>
      </c>
      <c r="C17" s="30"/>
      <c r="D17" s="38" t="s">
        <v>22</v>
      </c>
    </row>
    <row r="18" ht="15.651559495925904" customHeight="1">
      <c r="A18" s="39">
        <v>1</v>
      </c>
      <c r="B18" s="32" t="s">
        <v>23</v>
      </c>
      <c r="C18" s="32"/>
      <c r="D18" s="39" t="s">
        <v>24</v>
      </c>
    </row>
    <row r="19" ht="15.651559495925904" customHeight="1">
      <c r="A19" s="39">
        <v>2</v>
      </c>
      <c r="B19" s="32" t="s">
        <v>23</v>
      </c>
      <c r="C19" s="32"/>
      <c r="D19" s="39" t="s">
        <v>24</v>
      </c>
    </row>
    <row r="20" ht="15.651559495925904" customHeight="1">
      <c r="A20" s="39">
        <v>3</v>
      </c>
      <c r="B20" s="32" t="s">
        <v>23</v>
      </c>
      <c r="C20" s="32"/>
      <c r="D20" s="39" t="s">
        <v>24</v>
      </c>
    </row>
    <row r="21" ht="15.651559495925904" customHeight="1">
      <c r="A21" s="39">
        <v>4</v>
      </c>
      <c r="B21" s="32" t="s">
        <v>23</v>
      </c>
      <c r="C21" s="32"/>
      <c r="D21" s="39" t="s">
        <v>24</v>
      </c>
    </row>
  </sheetData>
  <mergeCells>
    <mergeCell ref="A1:D1"/>
    <mergeCell ref="A3:D3"/>
    <mergeCell ref="A5:B5"/>
    <mergeCell ref="C5:D5"/>
    <mergeCell ref="A6:B6"/>
    <mergeCell ref="C6:D6"/>
    <mergeCell ref="B8:C8"/>
    <mergeCell ref="B9:C9"/>
    <mergeCell ref="B10:C10"/>
    <mergeCell ref="B11:C11"/>
    <mergeCell ref="A13:D13"/>
    <mergeCell ref="A15:B15"/>
    <mergeCell ref="C15:D15"/>
    <mergeCell ref="A16:B16"/>
    <mergeCell ref="C16:D16"/>
    <mergeCell ref="B18:C18"/>
    <mergeCell ref="B19:C19"/>
    <mergeCell ref="B20:C20"/>
    <mergeCell ref="B21:C21"/>
  </mergeCells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B-8868-4F40-B85E-F6FF22554F7E}">
  <sheetPr codeName="Sheet1">
    <tabColor rgb="FF231F99"/>
  </sheetPr>
  <dimension ref="A1:AC67"/>
  <sheetViews>
    <sheetView showGridLines="0" tabSelected="0" zoomScale="41" zoomScaleNormal="41" workbookViewId="0">
      <selection activeCell="G62" sqref="G62"/>
    </sheetView>
  </sheetViews>
  <sheetFormatPr defaultRowHeight="14.5" x14ac:dyDescent="0.35"/>
  <cols>
    <col min="5" max="5" width="3.453125" customWidth="1" style="40"/>
    <col min="9" max="9" width="5.7265625" customWidth="1" style="40"/>
    <col min="12" max="12" width="12" customWidth="1" style="40"/>
    <col min="13" max="13" width="3.7265625" customWidth="1" style="40"/>
    <col min="17" max="17" width="5.26953125" customWidth="1" style="40"/>
    <col min="19" max="19" width="12.453125" customWidth="1" style="40"/>
    <col min="22" max="22" width="54.1796875" customWidth="1" style="41"/>
    <col min="23" max="23" width="16.1796875" customWidth="1" style="40"/>
    <col min="25" max="25" width="33.453125" customWidth="1" style="40"/>
  </cols>
  <sheetData>
    <row r="1" ht="37.9" customHeight="1" s="40" customFormat="1">
      <c r="A1" s="42" t="s">
        <v>26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5"/>
      <c r="V1" s="46"/>
      <c r="W1" s="45"/>
      <c r="X1" s="45"/>
      <c r="Y1" s="45"/>
      <c r="Z1" s="45"/>
      <c r="AA1" s="45"/>
      <c r="AB1" s="45"/>
      <c r="AC1" s="47"/>
    </row>
    <row r="2" ht="15" customHeight="1" s="40" customFormat="1">
      <c r="A2" s="48"/>
      <c r="B2" s="49"/>
      <c r="C2" s="49"/>
      <c r="D2" s="49"/>
      <c r="E2" s="49"/>
      <c r="F2" s="50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AC2" s="51"/>
    </row>
    <row r="3" ht="20.15" customHeight="1" s="52" customForma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  <c r="V3" s="56"/>
      <c r="W3" s="55"/>
      <c r="X3" s="55"/>
      <c r="Y3" s="55"/>
      <c r="Z3" s="55"/>
      <c r="AA3" s="55"/>
      <c r="AB3" s="55"/>
      <c r="AC3" s="57"/>
    </row>
    <row r="4" ht="20.15" customHeight="1" s="58" customFormat="1">
      <c r="A4" s="4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60"/>
      <c r="AC4" s="61"/>
    </row>
    <row r="5" ht="19.15" customHeight="1" s="40" customFormat="1">
      <c r="A5" s="62"/>
      <c r="B5" s="63" t="s">
        <v>27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V5" s="64" t="s">
        <v>28</v>
      </c>
      <c r="W5" s="65"/>
      <c r="X5" s="65"/>
      <c r="Y5" s="66" t="s">
        <v>29</v>
      </c>
      <c r="AC5" s="51"/>
    </row>
    <row r="6" ht="25.15" customHeight="1" s="40" customFormat="1">
      <c r="A6" s="62"/>
      <c r="V6" s="67"/>
      <c r="W6" s="68" t="s">
        <v>30</v>
      </c>
      <c r="X6" s="65"/>
      <c r="Y6" s="65"/>
      <c r="Z6" s="69" t="s">
        <v>31</v>
      </c>
      <c r="AA6" s="69"/>
      <c r="AB6" s="69"/>
      <c r="AC6" s="51"/>
    </row>
    <row r="7" ht="15.5" customHeight="1" s="40" customFormat="1">
      <c r="A7" s="62"/>
      <c r="V7" s="70" t="s">
        <v>32</v>
      </c>
      <c r="W7" s="71">
        <v>100</v>
      </c>
      <c r="X7" s="65"/>
      <c r="Y7" s="72" t="s">
        <v>33</v>
      </c>
      <c r="Z7" s="73" t="s">
        <v>34</v>
      </c>
      <c r="AA7" s="74"/>
      <c r="AB7" s="75"/>
      <c r="AC7" s="51"/>
    </row>
    <row r="8" ht="15.5" customHeight="1" s="40" customFormat="1">
      <c r="A8" s="62"/>
      <c r="B8" s="76" t="s">
        <v>35</v>
      </c>
      <c r="C8" s="77"/>
      <c r="D8" s="78"/>
      <c r="E8" s="52"/>
      <c r="F8" s="79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0
Embase: 
MEDLINE: 
CDSR: 
CENTRAL: 
DARE: 
NHS EED: 
EconLit: 
INAHTA: </v>
      </c>
      <c r="G8" s="80"/>
      <c r="H8" s="81"/>
      <c r="J8" s="79" t="str">
        <f>"Duplicate records removed before screening: "&amp;W16</f>
        <v>Duplicate records removed before screening: </v>
      </c>
      <c r="K8" s="82"/>
      <c r="L8" s="83"/>
      <c r="N8" s="84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85"/>
      <c r="P8" s="85"/>
      <c r="Q8" s="86"/>
      <c r="V8" s="87" t="s">
        <v>36</v>
      </c>
      <c r="W8" s="88"/>
      <c r="X8" s="65"/>
      <c r="Y8" s="89" t="s">
        <v>37</v>
      </c>
      <c r="Z8" s="73" t="s">
        <v>38</v>
      </c>
      <c r="AA8" s="74"/>
      <c r="AB8" s="75"/>
      <c r="AC8" s="51"/>
    </row>
    <row r="9" ht="15.5" customHeight="1" s="40" customFormat="1">
      <c r="A9" s="62"/>
      <c r="B9" s="90"/>
      <c r="C9" s="91"/>
      <c r="D9" s="92"/>
      <c r="E9" s="52"/>
      <c r="F9" s="93"/>
      <c r="G9" s="94"/>
      <c r="H9" s="95"/>
      <c r="J9" s="96"/>
      <c r="K9" s="97"/>
      <c r="L9" s="98"/>
      <c r="N9" s="99"/>
      <c r="O9" s="100"/>
      <c r="P9" s="100"/>
      <c r="Q9" s="101"/>
      <c r="V9" s="87" t="s">
        <v>39</v>
      </c>
      <c r="W9" s="88"/>
      <c r="X9" s="65"/>
      <c r="Y9" s="89" t="s">
        <v>40</v>
      </c>
      <c r="Z9" s="73" t="s">
        <v>34</v>
      </c>
      <c r="AA9" s="74"/>
      <c r="AB9" s="75"/>
      <c r="AC9" s="51"/>
    </row>
    <row r="10" ht="15.5" customHeight="1" s="40" customFormat="1">
      <c r="A10" s="62"/>
      <c r="B10" s="90"/>
      <c r="C10" s="91"/>
      <c r="D10" s="92"/>
      <c r="E10" s="52"/>
      <c r="F10" s="93"/>
      <c r="G10" s="94"/>
      <c r="H10" s="95"/>
      <c r="J10" s="96"/>
      <c r="K10" s="97"/>
      <c r="L10" s="98"/>
      <c r="N10" s="99"/>
      <c r="O10" s="100"/>
      <c r="P10" s="100"/>
      <c r="Q10" s="101"/>
      <c r="V10" s="87" t="s">
        <v>41</v>
      </c>
      <c r="W10" s="88"/>
      <c r="X10" s="65"/>
      <c r="Y10" s="89" t="s">
        <v>42</v>
      </c>
      <c r="Z10" s="73" t="s">
        <v>43</v>
      </c>
      <c r="AA10" s="74"/>
      <c r="AB10" s="75"/>
      <c r="AC10" s="51"/>
    </row>
    <row r="11" ht="15.5" customHeight="1" s="40" customFormat="1">
      <c r="A11" s="62"/>
      <c r="B11" s="90"/>
      <c r="C11" s="91"/>
      <c r="D11" s="92"/>
      <c r="E11" s="52"/>
      <c r="F11" s="93"/>
      <c r="G11" s="94"/>
      <c r="H11" s="95"/>
      <c r="J11" s="96"/>
      <c r="K11" s="97"/>
      <c r="L11" s="98"/>
      <c r="N11" s="99"/>
      <c r="O11" s="100"/>
      <c r="P11" s="100"/>
      <c r="Q11" s="101"/>
      <c r="V11" s="87" t="s">
        <v>44</v>
      </c>
      <c r="W11" s="88"/>
      <c r="X11" s="65"/>
      <c r="Y11" s="89" t="s">
        <v>45</v>
      </c>
      <c r="Z11" s="73" t="s">
        <v>46</v>
      </c>
      <c r="AA11" s="74"/>
      <c r="AB11" s="75"/>
      <c r="AC11" s="51"/>
    </row>
    <row r="12" ht="15.5" customHeight="1" s="40" customFormat="1">
      <c r="A12" s="62"/>
      <c r="B12" s="90"/>
      <c r="C12" s="91"/>
      <c r="D12" s="92"/>
      <c r="E12" s="52"/>
      <c r="F12" s="93"/>
      <c r="G12" s="94"/>
      <c r="H12" s="95"/>
      <c r="J12" s="102"/>
      <c r="K12" s="103"/>
      <c r="L12" s="104"/>
      <c r="N12" s="105"/>
      <c r="O12" s="106"/>
      <c r="P12" s="106"/>
      <c r="Q12" s="107"/>
      <c r="V12" s="87" t="s">
        <v>47</v>
      </c>
      <c r="W12" s="88"/>
      <c r="X12" s="65"/>
      <c r="Y12" s="89" t="s">
        <v>48</v>
      </c>
      <c r="Z12" s="108" t="s">
        <v>49</v>
      </c>
      <c r="AA12" s="109"/>
      <c r="AB12" s="110"/>
      <c r="AC12" s="51"/>
    </row>
    <row r="13" ht="15.5" customHeight="1" s="40" customFormat="1">
      <c r="A13" s="62"/>
      <c r="B13" s="90"/>
      <c r="C13" s="91"/>
      <c r="D13" s="92"/>
      <c r="E13" s="52"/>
      <c r="F13" s="93"/>
      <c r="G13" s="94"/>
      <c r="H13" s="95"/>
      <c r="V13" s="87" t="s">
        <v>50</v>
      </c>
      <c r="W13" s="88"/>
      <c r="X13" s="65"/>
      <c r="Y13" s="111" t="s">
        <v>51</v>
      </c>
      <c r="Z13" s="112">
        <f>SUM(Z14:Z19)</f>
        <v>0</v>
      </c>
      <c r="AA13" s="113"/>
      <c r="AB13" s="114"/>
      <c r="AC13" s="51"/>
    </row>
    <row r="14" ht="15.5" customHeight="1" s="40" customFormat="1">
      <c r="A14" s="62"/>
      <c r="B14" s="90"/>
      <c r="C14" s="91"/>
      <c r="D14" s="92"/>
      <c r="E14" s="52"/>
      <c r="F14" s="93"/>
      <c r="G14" s="94"/>
      <c r="H14" s="95"/>
      <c r="V14" s="87" t="s">
        <v>52</v>
      </c>
      <c r="W14" s="88"/>
      <c r="X14" s="65"/>
      <c r="Y14" s="115" t="s">
        <v>53</v>
      </c>
      <c r="Z14" s="116">
        <v>0</v>
      </c>
      <c r="AA14" s="117"/>
      <c r="AB14" s="118"/>
      <c r="AC14" s="51"/>
    </row>
    <row r="15" ht="15.5" customHeight="1" s="40" customFormat="1">
      <c r="A15" s="62"/>
      <c r="B15" s="119"/>
      <c r="C15" s="120"/>
      <c r="D15" s="121"/>
      <c r="E15" s="52"/>
      <c r="F15" s="93"/>
      <c r="G15" s="94"/>
      <c r="H15" s="95"/>
      <c r="V15" s="87" t="s">
        <v>54</v>
      </c>
      <c r="W15" s="122">
        <f>SUM(W7:W14)</f>
        <v>100</v>
      </c>
      <c r="X15" s="65"/>
      <c r="Y15" s="115" t="s">
        <v>55</v>
      </c>
      <c r="Z15" s="116">
        <v>4</v>
      </c>
      <c r="AA15" s="117"/>
      <c r="AB15" s="118"/>
      <c r="AC15" s="51"/>
    </row>
    <row r="16" ht="15.5" customHeight="1" s="40" customFormat="1">
      <c r="A16" s="62"/>
      <c r="F16" s="93"/>
      <c r="G16" s="94"/>
      <c r="H16" s="95"/>
      <c r="V16" s="87" t="s">
        <v>56</v>
      </c>
      <c r="W16" s="88"/>
      <c r="X16" s="65"/>
      <c r="Y16" s="115" t="s">
        <v>57</v>
      </c>
      <c r="Z16" s="116">
        <v>0</v>
      </c>
      <c r="AA16" s="117"/>
      <c r="AB16" s="118"/>
      <c r="AC16" s="51"/>
    </row>
    <row r="17" ht="15.5" customHeight="1" s="40" customFormat="1">
      <c r="A17" s="62"/>
      <c r="F17" s="93"/>
      <c r="G17" s="94"/>
      <c r="H17" s="95"/>
      <c r="V17" s="123" t="s">
        <v>58</v>
      </c>
      <c r="W17" s="122">
        <f>SUM(W7:W14)-W16</f>
        <v>100</v>
      </c>
      <c r="X17" s="65"/>
      <c r="Y17" s="115" t="s">
        <v>59</v>
      </c>
      <c r="Z17" s="116">
        <v>7</v>
      </c>
      <c r="AA17" s="117"/>
      <c r="AB17" s="118"/>
      <c r="AC17" s="51"/>
    </row>
    <row r="18" ht="15.5" customHeight="1" s="40" customFormat="1">
      <c r="A18" s="62"/>
      <c r="F18" s="124"/>
      <c r="G18" s="125"/>
      <c r="H18" s="126"/>
      <c r="V18" s="127" t="s">
        <v>60</v>
      </c>
      <c r="W18" s="128">
        <v>60</v>
      </c>
      <c r="X18" s="65"/>
      <c r="Y18" s="129" t="s">
        <v>61</v>
      </c>
      <c r="Z18" s="116">
        <v>5</v>
      </c>
      <c r="AA18" s="117"/>
      <c r="AB18" s="118"/>
      <c r="AC18" s="51"/>
    </row>
    <row r="19" ht="21" customHeight="1" s="40" customFormat="1">
      <c r="A19" s="62"/>
      <c r="V19" s="130" t="s">
        <v>62</v>
      </c>
      <c r="W19" s="131">
        <v>10</v>
      </c>
      <c r="X19" s="65"/>
      <c r="Y19" s="132" t="s">
        <v>63</v>
      </c>
      <c r="Z19" s="116">
        <v>0</v>
      </c>
      <c r="AA19" s="117"/>
      <c r="AB19" s="118"/>
      <c r="AC19" s="51"/>
    </row>
    <row r="20" ht="15" customHeight="1" s="40" customFormat="1">
      <c r="A20" s="62"/>
      <c r="F20" s="79" t="str">
        <f>"Records screened at title and abstract level: "&amp;W17</f>
        <v>Records screened at title and abstract level: 0</v>
      </c>
      <c r="G20" s="82"/>
      <c r="H20" s="83"/>
      <c r="J20" s="79" t="str">
        <f>"Records excluded at title and abstract level: "&amp;W18</f>
        <v>Records excluded at title and abstract level: 0</v>
      </c>
      <c r="K20" s="82"/>
      <c r="L20" s="83"/>
      <c r="N20" s="84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133"/>
      <c r="P20" s="134"/>
      <c r="R20" s="84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134"/>
      <c r="V20" s="130" t="s">
        <v>64</v>
      </c>
      <c r="W20" s="131">
        <v>10</v>
      </c>
      <c r="X20" s="65"/>
      <c r="Y20" s="135" t="s">
        <v>65</v>
      </c>
      <c r="Z20" s="136">
        <v>0</v>
      </c>
      <c r="AA20" s="137"/>
      <c r="AB20" s="138"/>
      <c r="AC20" s="51"/>
    </row>
    <row r="21" ht="15.65" customHeight="1" s="40" customFormat="1">
      <c r="A21" s="62"/>
      <c r="F21" s="96"/>
      <c r="G21" s="97"/>
      <c r="H21" s="98"/>
      <c r="J21" s="96"/>
      <c r="K21" s="97"/>
      <c r="L21" s="98"/>
      <c r="N21" s="139"/>
      <c r="O21" s="140"/>
      <c r="P21" s="141"/>
      <c r="R21" s="139"/>
      <c r="S21" s="141"/>
      <c r="V21" s="130" t="s">
        <v>66</v>
      </c>
      <c r="W21" s="131">
        <v>10</v>
      </c>
      <c r="X21" s="65"/>
      <c r="Y21" s="142" t="s">
        <v>67</v>
      </c>
      <c r="Z21" s="143">
        <v>14</v>
      </c>
      <c r="AA21" s="144"/>
      <c r="AB21" s="145"/>
      <c r="AC21" s="51"/>
    </row>
    <row r="22" ht="15.5" customHeight="1" s="40" customFormat="1">
      <c r="A22" s="62"/>
      <c r="F22" s="102"/>
      <c r="G22" s="103"/>
      <c r="H22" s="104"/>
      <c r="J22" s="102"/>
      <c r="K22" s="103"/>
      <c r="L22" s="104"/>
      <c r="N22" s="139"/>
      <c r="O22" s="140"/>
      <c r="P22" s="141"/>
      <c r="R22" s="139"/>
      <c r="S22" s="141"/>
      <c r="V22" s="130" t="s">
        <v>6</v>
      </c>
      <c r="W22" s="131">
        <v>10</v>
      </c>
      <c r="X22" s="65"/>
      <c r="AC22" s="51"/>
    </row>
    <row r="23" ht="21" customHeight="1" s="40" customFormat="1">
      <c r="A23" s="62"/>
      <c r="N23" s="139"/>
      <c r="O23" s="140"/>
      <c r="P23" s="141"/>
      <c r="R23" s="139"/>
      <c r="S23" s="141"/>
      <c r="V23" s="146" t="s">
        <v>68</v>
      </c>
      <c r="W23" s="131">
        <v>20</v>
      </c>
      <c r="X23" s="65"/>
      <c r="AC23" s="51"/>
    </row>
    <row r="24" ht="15" customHeight="1" s="40" customFormat="1">
      <c r="A24" s="62"/>
      <c r="F24" s="79" t="str">
        <f>"Records sought for retrieval: "&amp;W26</f>
        <v>Records sought for retrieval: 0</v>
      </c>
      <c r="G24" s="82"/>
      <c r="H24" s="83"/>
      <c r="J24" s="79" t="str">
        <f>"Records that could not be retrieved: "&amp;W27</f>
        <v>Records that could not be retrieved: 0</v>
      </c>
      <c r="K24" s="82"/>
      <c r="L24" s="83"/>
      <c r="N24" s="139"/>
      <c r="O24" s="140"/>
      <c r="P24" s="141"/>
      <c r="R24" s="139"/>
      <c r="S24" s="141"/>
      <c r="V24" s="130" t="s">
        <v>69</v>
      </c>
      <c r="W24" s="131"/>
      <c r="X24" s="65"/>
      <c r="AC24" s="51"/>
    </row>
    <row r="25" ht="15.5" customHeight="1" s="40" customFormat="1">
      <c r="A25" s="62"/>
      <c r="F25" s="96"/>
      <c r="G25" s="97"/>
      <c r="H25" s="98"/>
      <c r="J25" s="96"/>
      <c r="K25" s="97"/>
      <c r="L25" s="98"/>
      <c r="N25" s="139"/>
      <c r="O25" s="140"/>
      <c r="P25" s="141"/>
      <c r="R25" s="139"/>
      <c r="S25" s="141"/>
      <c r="V25" s="135" t="s">
        <v>70</v>
      </c>
      <c r="W25" s="122">
        <f>W17-W18</f>
        <v>40</v>
      </c>
      <c r="X25" s="65"/>
      <c r="Y25" s="65"/>
      <c r="Z25" s="65"/>
      <c r="AA25" s="65"/>
      <c r="AB25" s="65"/>
      <c r="AC25" s="51"/>
    </row>
    <row r="26" ht="15.5" customHeight="1" s="40" customFormat="1">
      <c r="A26" s="62"/>
      <c r="F26" s="102"/>
      <c r="G26" s="103"/>
      <c r="H26" s="104"/>
      <c r="J26" s="102"/>
      <c r="K26" s="103"/>
      <c r="L26" s="104"/>
      <c r="N26" s="147"/>
      <c r="O26" s="148"/>
      <c r="P26" s="149"/>
      <c r="R26" s="147"/>
      <c r="S26" s="149"/>
      <c r="V26" s="135" t="s">
        <v>71</v>
      </c>
      <c r="W26" s="122">
        <f>W25</f>
        <v>40</v>
      </c>
      <c r="X26" s="65"/>
      <c r="Y26" s="65"/>
      <c r="Z26" s="65"/>
      <c r="AA26" s="65"/>
      <c r="AB26" s="65"/>
      <c r="AC26" s="51"/>
    </row>
    <row r="27" ht="21" customHeight="1" s="40" customFormat="1">
      <c r="A27" s="62"/>
      <c r="V27" s="150" t="s">
        <v>72</v>
      </c>
      <c r="W27" s="128">
        <v>0</v>
      </c>
      <c r="X27" s="65"/>
      <c r="Y27" s="65"/>
      <c r="Z27" s="65"/>
      <c r="AA27" s="65"/>
      <c r="AB27" s="65"/>
      <c r="AC27" s="51"/>
    </row>
    <row r="28" ht="15.65" customHeight="1" s="40" customFormat="1">
      <c r="A28" s="62"/>
      <c r="F28" s="79" t="str">
        <f>"Full-text records assessed for eligibility: "&amp;W28</f>
        <v>Full-text records assessed for eligibility: 0</v>
      </c>
      <c r="G28" s="82"/>
      <c r="H28" s="83"/>
      <c r="J28" s="79" t="str">
        <f>"Full-text records excluded: "&amp;W29&amp;"
"&amp;V30&amp;": "&amp;W30&amp;"
"&amp;V31&amp;": "&amp;W31&amp;"
"&amp;V32&amp;": "&amp;W32&amp;"
"&amp;V33&amp;": "&amp;W33&amp;"
"&amp;V34&amp;": "&amp;W34</f>
        <v>Full-text records excluded: 0
Population: 
Intervention: 
Outcomes: 
Study design: 
Language (or any other reasons as necessary): </v>
      </c>
      <c r="K28" s="80"/>
      <c r="L28" s="81"/>
      <c r="N28" s="84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133"/>
      <c r="P28" s="134"/>
      <c r="R28" s="84" t="str">
        <f>"Records excluded: "&amp;"
"&amp;V53&amp;": "&amp;W53&amp;"
"&amp;V54&amp;": "&amp;W54&amp;"
"&amp;V55&amp;": "&amp;W55&amp;"
"&amp;V56&amp;": "&amp;W56</f>
        <v>Records excluded: 
HTA websites: 12
Congress review: 23
Citation searches: 34
Trial registries: 5</v>
      </c>
      <c r="S28" s="134"/>
      <c r="V28" s="135" t="s">
        <v>73</v>
      </c>
      <c r="W28" s="122">
        <f>W25</f>
        <v>40</v>
      </c>
      <c r="X28" s="65"/>
      <c r="Y28" s="65"/>
      <c r="Z28" s="65"/>
      <c r="AA28" s="65"/>
      <c r="AB28" s="65"/>
      <c r="AC28" s="51"/>
    </row>
    <row r="29" ht="15.5" customHeight="1" s="40" customFormat="1">
      <c r="A29" s="62"/>
      <c r="F29" s="96"/>
      <c r="G29" s="97"/>
      <c r="H29" s="98"/>
      <c r="J29" s="93"/>
      <c r="K29" s="94"/>
      <c r="L29" s="95"/>
      <c r="N29" s="139"/>
      <c r="O29" s="140"/>
      <c r="P29" s="141"/>
      <c r="R29" s="139"/>
      <c r="S29" s="141"/>
      <c r="V29" s="127" t="s">
        <v>60</v>
      </c>
      <c r="W29" s="128">
        <v>20</v>
      </c>
      <c r="X29" s="65"/>
      <c r="Y29" s="65"/>
      <c r="Z29" s="65"/>
      <c r="AA29" s="65"/>
      <c r="AB29" s="65"/>
      <c r="AC29" s="51"/>
    </row>
    <row r="30" ht="15.5" customHeight="1" s="40" customFormat="1">
      <c r="A30" s="62"/>
      <c r="F30" s="102"/>
      <c r="G30" s="103"/>
      <c r="H30" s="104"/>
      <c r="J30" s="93"/>
      <c r="K30" s="94"/>
      <c r="L30" s="95"/>
      <c r="N30" s="139"/>
      <c r="O30" s="140"/>
      <c r="P30" s="141"/>
      <c r="R30" s="139"/>
      <c r="S30" s="141"/>
      <c r="V30" s="130" t="s">
        <v>62</v>
      </c>
      <c r="W30" s="131">
        <v>5</v>
      </c>
      <c r="X30" s="65"/>
      <c r="Y30" s="65"/>
      <c r="Z30" s="65"/>
      <c r="AA30" s="65"/>
      <c r="AB30" s="65"/>
      <c r="AC30" s="51"/>
    </row>
    <row r="31" ht="21" customHeight="1" s="40" customFormat="1">
      <c r="A31" s="62"/>
      <c r="J31" s="93"/>
      <c r="K31" s="94"/>
      <c r="L31" s="95"/>
      <c r="N31" s="139"/>
      <c r="O31" s="140"/>
      <c r="P31" s="141"/>
      <c r="R31" s="139"/>
      <c r="S31" s="141"/>
      <c r="V31" s="130" t="s">
        <v>64</v>
      </c>
      <c r="W31" s="131">
        <v>4</v>
      </c>
      <c r="X31" s="65"/>
      <c r="Y31" s="65"/>
      <c r="Z31" s="65"/>
      <c r="AA31" s="65"/>
      <c r="AB31" s="65"/>
      <c r="AC31" s="51"/>
    </row>
    <row r="32" ht="15.5" customHeight="1" s="40" customFormat="1">
      <c r="A32" s="62"/>
      <c r="F32" s="79" t="str">
        <f>"Records included in SLR: "&amp;W36</f>
        <v>Records included in SLR: 0</v>
      </c>
      <c r="G32" s="82"/>
      <c r="H32" s="83"/>
      <c r="J32" s="93"/>
      <c r="K32" s="94"/>
      <c r="L32" s="95"/>
      <c r="N32" s="139"/>
      <c r="O32" s="140"/>
      <c r="P32" s="141"/>
      <c r="R32" s="139"/>
      <c r="S32" s="141"/>
      <c r="V32" s="130" t="s">
        <v>66</v>
      </c>
      <c r="W32" s="131">
        <v>4</v>
      </c>
      <c r="X32" s="65"/>
      <c r="Y32" s="65"/>
      <c r="Z32" s="65"/>
      <c r="AA32" s="65"/>
      <c r="AB32" s="65"/>
      <c r="AC32" s="51"/>
    </row>
    <row r="33" ht="15.5" customHeight="1" s="40" customFormat="1">
      <c r="A33" s="62"/>
      <c r="F33" s="96"/>
      <c r="G33" s="97"/>
      <c r="H33" s="98"/>
      <c r="J33" s="93"/>
      <c r="K33" s="94"/>
      <c r="L33" s="95"/>
      <c r="N33" s="139"/>
      <c r="O33" s="140"/>
      <c r="P33" s="141"/>
      <c r="R33" s="139"/>
      <c r="S33" s="141"/>
      <c r="V33" s="130" t="s">
        <v>6</v>
      </c>
      <c r="W33" s="131">
        <v>7</v>
      </c>
      <c r="X33" s="65"/>
      <c r="Y33" s="65"/>
      <c r="Z33" s="65"/>
      <c r="AA33" s="65"/>
      <c r="AB33" s="65"/>
      <c r="AC33" s="51"/>
    </row>
    <row r="34" ht="15.5" customHeight="1" s="40" customFormat="1">
      <c r="A34" s="62"/>
      <c r="F34" s="102"/>
      <c r="G34" s="103"/>
      <c r="H34" s="104"/>
      <c r="J34" s="124"/>
      <c r="K34" s="125"/>
      <c r="L34" s="126"/>
      <c r="N34" s="147"/>
      <c r="O34" s="148"/>
      <c r="P34" s="149"/>
      <c r="R34" s="147"/>
      <c r="S34" s="149"/>
      <c r="V34" s="130" t="s">
        <v>69</v>
      </c>
      <c r="W34" s="131"/>
      <c r="X34" s="65"/>
      <c r="Y34" s="65"/>
      <c r="Z34" s="65"/>
      <c r="AA34" s="65"/>
      <c r="AB34" s="65"/>
      <c r="AC34" s="51"/>
    </row>
    <row r="35" ht="15.5" customHeight="1" s="40" customFormat="1">
      <c r="A35" s="62"/>
      <c r="V35" s="130" t="s">
        <v>74</v>
      </c>
      <c r="W35" s="131"/>
      <c r="X35" s="65"/>
      <c r="Y35" s="65"/>
      <c r="Z35" s="65"/>
      <c r="AA35" s="65"/>
      <c r="AB35" s="65"/>
      <c r="AC35" s="51"/>
    </row>
    <row r="36" ht="15.5" customHeight="1" s="40" customFormat="1">
      <c r="A36" s="62"/>
      <c r="V36" s="135" t="s">
        <v>75</v>
      </c>
      <c r="W36" s="122">
        <f>W28-W29</f>
        <v>20</v>
      </c>
      <c r="X36" s="65"/>
      <c r="Y36" s="65"/>
      <c r="Z36" s="65"/>
      <c r="AA36" s="65"/>
      <c r="AB36" s="65"/>
      <c r="AC36" s="51"/>
    </row>
    <row r="37" ht="15" customHeight="1" s="40" customFormat="1">
      <c r="A37" s="62"/>
      <c r="F37" s="79" t="str">
        <f>"Total records included in SLR: "&amp;W62&amp;"
["&amp;W63&amp;" unique studies/trials]"</f>
        <v>Total records included in SLR: -69
[-62 unique studies/trials]</v>
      </c>
      <c r="G37" s="82"/>
      <c r="H37" s="83"/>
      <c r="V37" s="151" t="s">
        <v>76</v>
      </c>
      <c r="W37" s="152"/>
      <c r="X37" s="65"/>
      <c r="Y37" s="65"/>
      <c r="Z37" s="65"/>
      <c r="AA37" s="65"/>
      <c r="AB37" s="65"/>
      <c r="AC37" s="51"/>
    </row>
    <row r="38" ht="15.5" customHeight="1" s="40" customFormat="1">
      <c r="A38" s="62"/>
      <c r="F38" s="96"/>
      <c r="G38" s="97"/>
      <c r="H38" s="98"/>
      <c r="V38" s="130" t="s">
        <v>77</v>
      </c>
      <c r="W38" s="131"/>
      <c r="X38" s="65"/>
      <c r="Y38" s="65"/>
      <c r="Z38" s="65"/>
      <c r="AA38" s="65"/>
      <c r="AB38" s="65"/>
      <c r="AC38" s="51"/>
    </row>
    <row r="39" ht="15.5" customHeight="1" s="40" customFormat="1">
      <c r="A39" s="62"/>
      <c r="F39" s="96"/>
      <c r="G39" s="97"/>
      <c r="H39" s="98"/>
      <c r="V39" s="130" t="s">
        <v>78</v>
      </c>
      <c r="W39" s="131"/>
      <c r="X39" s="65"/>
      <c r="Y39" s="65"/>
      <c r="Z39" s="65"/>
      <c r="AA39" s="65"/>
      <c r="AB39" s="65"/>
      <c r="AC39" s="51"/>
    </row>
    <row r="40" ht="15.5" customHeight="1" s="40" customFormat="1">
      <c r="A40" s="62"/>
      <c r="F40" s="102"/>
      <c r="G40" s="103"/>
      <c r="H40" s="104"/>
      <c r="V40" s="130" t="s">
        <v>79</v>
      </c>
      <c r="W40" s="131"/>
      <c r="X40" s="65"/>
      <c r="Y40" s="65"/>
      <c r="Z40" s="65"/>
      <c r="AA40" s="65"/>
      <c r="AB40" s="65"/>
      <c r="AC40" s="51"/>
    </row>
    <row r="41" ht="21" customHeight="1" s="40" customFormat="1">
      <c r="A41" s="62"/>
      <c r="V41" s="130" t="s">
        <v>80</v>
      </c>
      <c r="W41" s="131"/>
      <c r="X41" s="65"/>
      <c r="Y41" s="65"/>
      <c r="Z41" s="65"/>
      <c r="AA41" s="65"/>
      <c r="AB41" s="65"/>
      <c r="AC41" s="51"/>
    </row>
    <row r="42" ht="15" customHeight="1" s="40" customFormat="1">
      <c r="A42" s="62"/>
      <c r="F42" s="153" t="str">
        <f>"Total records included for extraction: "&amp;W64&amp;"
["&amp;W65&amp;" unique studies/trials]"</f>
        <v>Total records included for extraction: -108
[-136 unique studies/trials]</v>
      </c>
      <c r="G42" s="154"/>
      <c r="H42" s="155"/>
      <c r="I42" s="156"/>
      <c r="J42" s="153" t="str">
        <f>"Reports excluded from LiveSLR: "&amp;Z13&amp;"
"&amp;Y14&amp;": "&amp;Z14&amp;"
"&amp;Y15&amp;": "&amp;Z15&amp;"
"&amp;Y16&amp;": "&amp;Z16&amp;"
"&amp;Y17&amp;": "&amp;Z17&amp;"
"&amp;Y18&amp;": "&amp;Z18&amp;"
"&amp;Y19&amp;": "&amp;Z19</f>
        <v>Reports excluded from LiveSLR: 0
Population filter 1: 
Population filter 2: 
Intervention/Comparators: 
Study Design: 
Geographical Region: 
Studies Reporting Outcome(s): </v>
      </c>
      <c r="K42" s="154"/>
      <c r="L42" s="155"/>
      <c r="V42" s="151" t="s">
        <v>81</v>
      </c>
      <c r="W42" s="152"/>
      <c r="X42" s="65"/>
      <c r="Y42" s="65"/>
      <c r="Z42" s="65"/>
      <c r="AA42" s="65"/>
      <c r="AB42" s="65"/>
      <c r="AC42" s="51"/>
    </row>
    <row r="43" ht="15.5" customHeight="1" s="40" customFormat="1">
      <c r="A43" s="62"/>
      <c r="F43" s="157"/>
      <c r="G43" s="158"/>
      <c r="H43" s="159"/>
      <c r="I43" s="156"/>
      <c r="J43" s="157"/>
      <c r="K43" s="158"/>
      <c r="L43" s="159"/>
      <c r="V43" s="130" t="s">
        <v>77</v>
      </c>
      <c r="W43" s="131"/>
      <c r="X43" s="65"/>
      <c r="Y43" s="65"/>
      <c r="Z43" s="65"/>
      <c r="AA43" s="65"/>
      <c r="AB43" s="65"/>
      <c r="AC43" s="51"/>
    </row>
    <row r="44" ht="15.5" customHeight="1" s="40" customFormat="1">
      <c r="A44" s="62"/>
      <c r="F44" s="157"/>
      <c r="G44" s="158"/>
      <c r="H44" s="159"/>
      <c r="I44" s="156"/>
      <c r="J44" s="157"/>
      <c r="K44" s="158"/>
      <c r="L44" s="159"/>
      <c r="V44" s="130" t="s">
        <v>78</v>
      </c>
      <c r="W44" s="131"/>
      <c r="X44" s="65"/>
      <c r="Y44" s="65"/>
      <c r="Z44" s="65"/>
      <c r="AA44" s="65"/>
      <c r="AB44" s="65"/>
      <c r="AC44" s="51"/>
    </row>
    <row r="45" ht="15.5" customHeight="1" s="40" customFormat="1">
      <c r="A45" s="62"/>
      <c r="F45" s="157"/>
      <c r="G45" s="158"/>
      <c r="H45" s="159"/>
      <c r="I45" s="156"/>
      <c r="J45" s="157"/>
      <c r="K45" s="158"/>
      <c r="L45" s="159"/>
      <c r="V45" s="130" t="s">
        <v>79</v>
      </c>
      <c r="W45" s="131"/>
      <c r="X45" s="65"/>
      <c r="Y45" s="65"/>
      <c r="Z45" s="65"/>
      <c r="AA45" s="65"/>
      <c r="AB45" s="65"/>
      <c r="AC45" s="51"/>
    </row>
    <row r="46" ht="21" customHeight="1" s="40" customFormat="1">
      <c r="A46" s="62"/>
      <c r="F46" s="157"/>
      <c r="G46" s="158"/>
      <c r="H46" s="159"/>
      <c r="I46" s="156"/>
      <c r="J46" s="157"/>
      <c r="K46" s="158"/>
      <c r="L46" s="159"/>
      <c r="V46" s="130" t="s">
        <v>80</v>
      </c>
      <c r="W46" s="131"/>
      <c r="X46" s="65"/>
      <c r="Y46" s="65"/>
      <c r="Z46" s="65"/>
      <c r="AA46" s="65"/>
      <c r="AB46" s="65"/>
      <c r="AC46" s="51"/>
    </row>
    <row r="47" ht="15" customHeight="1" s="40" customFormat="1">
      <c r="A47" s="62"/>
      <c r="F47" s="157"/>
      <c r="G47" s="158"/>
      <c r="H47" s="159"/>
      <c r="I47" s="156"/>
      <c r="J47" s="157"/>
      <c r="K47" s="158"/>
      <c r="L47" s="159"/>
      <c r="V47" s="151" t="s">
        <v>82</v>
      </c>
      <c r="W47" s="152"/>
      <c r="X47" s="65"/>
      <c r="Y47" s="65"/>
      <c r="Z47" s="65"/>
      <c r="AA47" s="65"/>
      <c r="AB47" s="65"/>
      <c r="AC47" s="51"/>
    </row>
    <row r="48" ht="15.5" customHeight="1" s="40" customFormat="1">
      <c r="A48" s="62"/>
      <c r="F48" s="157"/>
      <c r="G48" s="158"/>
      <c r="H48" s="159"/>
      <c r="I48" s="156"/>
      <c r="J48" s="157"/>
      <c r="K48" s="158"/>
      <c r="L48" s="159"/>
      <c r="V48" s="130" t="s">
        <v>77</v>
      </c>
      <c r="W48" s="131">
        <f>W38-W43</f>
        <v>0</v>
      </c>
      <c r="X48" s="65"/>
      <c r="Y48" s="65"/>
      <c r="Z48" s="65"/>
      <c r="AA48" s="65"/>
      <c r="AB48" s="65"/>
      <c r="AC48" s="51"/>
    </row>
    <row r="49" ht="15.5" customHeight="1" s="40" customFormat="1">
      <c r="A49" s="62"/>
      <c r="F49" s="160"/>
      <c r="G49" s="161"/>
      <c r="H49" s="162"/>
      <c r="I49" s="156"/>
      <c r="J49" s="160"/>
      <c r="K49" s="161"/>
      <c r="L49" s="162"/>
      <c r="V49" s="130" t="s">
        <v>78</v>
      </c>
      <c r="W49" s="131">
        <f>W39-W44</f>
        <v>0</v>
      </c>
      <c r="X49" s="65"/>
      <c r="Y49" s="65"/>
      <c r="Z49" s="65"/>
      <c r="AA49" s="65"/>
      <c r="AB49" s="65"/>
      <c r="AC49" s="51"/>
    </row>
    <row r="50" ht="15.5" customHeight="1" s="40" customFormat="1">
      <c r="A50" s="62"/>
      <c r="V50" s="130" t="s">
        <v>79</v>
      </c>
      <c r="W50" s="131">
        <f>W40-W45</f>
        <v>0</v>
      </c>
      <c r="X50" s="65"/>
      <c r="Y50" s="65"/>
      <c r="Z50" s="65"/>
      <c r="AA50" s="65"/>
      <c r="AB50" s="65"/>
      <c r="AC50" s="51"/>
    </row>
    <row r="51" ht="15.5" customHeight="1" s="40" customFormat="1">
      <c r="A51" s="62"/>
      <c r="F51" s="163" t="str">
        <f>"Total records included in SLR report: "&amp;Z20&amp;"
"&amp;"["&amp;Z21&amp;" unique studies/trials]"</f>
        <v>Total records included in SLR report: 
[ unique studies/trials]</v>
      </c>
      <c r="G51" s="164"/>
      <c r="H51" s="165"/>
      <c r="V51" s="130" t="s">
        <v>80</v>
      </c>
      <c r="W51" s="131">
        <f>W41-W46</f>
        <v>0</v>
      </c>
      <c r="X51" s="65"/>
      <c r="Y51" s="65"/>
      <c r="Z51" s="65"/>
      <c r="AA51" s="65"/>
      <c r="AB51" s="65"/>
      <c r="AC51" s="51"/>
    </row>
    <row r="52" ht="15" customHeight="1" s="40" customFormat="1">
      <c r="A52" s="62"/>
      <c r="F52" s="166"/>
      <c r="G52" s="167"/>
      <c r="H52" s="168"/>
      <c r="V52" s="151" t="s">
        <v>83</v>
      </c>
      <c r="W52" s="152"/>
      <c r="X52" s="65"/>
      <c r="Y52" s="65"/>
      <c r="Z52" s="65"/>
      <c r="AA52" s="65"/>
      <c r="AB52" s="65"/>
      <c r="AC52" s="51"/>
    </row>
    <row r="53" ht="15.5" customHeight="1" s="40" customFormat="1">
      <c r="A53" s="62"/>
      <c r="F53" s="166"/>
      <c r="G53" s="167"/>
      <c r="H53" s="168"/>
      <c r="V53" s="130" t="s">
        <v>77</v>
      </c>
      <c r="W53" s="131"/>
      <c r="X53" s="65"/>
      <c r="Y53" s="65"/>
      <c r="Z53" s="65"/>
      <c r="AA53" s="65"/>
      <c r="AB53" s="65"/>
      <c r="AC53" s="51"/>
    </row>
    <row r="54" ht="15.5" customHeight="1" s="40" customFormat="1">
      <c r="F54" s="169"/>
      <c r="G54" s="170"/>
      <c r="H54" s="171"/>
      <c r="V54" s="130" t="s">
        <v>78</v>
      </c>
      <c r="W54" s="131"/>
      <c r="X54" s="65"/>
      <c r="Y54" s="65"/>
      <c r="Z54" s="65"/>
      <c r="AA54" s="65"/>
      <c r="AB54" s="65"/>
      <c r="AC54" s="51"/>
    </row>
    <row r="55" ht="15.5" customHeight="1" s="40" customFormat="1">
      <c r="V55" s="130" t="s">
        <v>79</v>
      </c>
      <c r="W55" s="131"/>
      <c r="X55" s="65"/>
      <c r="Y55" s="65"/>
      <c r="Z55" s="65"/>
      <c r="AA55" s="65"/>
      <c r="AB55" s="65"/>
      <c r="AC55" s="51"/>
    </row>
    <row r="56" ht="15.5" customHeight="1" s="40" customFormat="1">
      <c r="V56" s="130" t="s">
        <v>80</v>
      </c>
      <c r="W56" s="131"/>
      <c r="X56" s="65"/>
      <c r="Y56" s="65"/>
      <c r="Z56" s="65"/>
      <c r="AA56" s="65"/>
      <c r="AB56" s="65"/>
      <c r="AC56" s="51"/>
    </row>
    <row r="57" ht="15" customHeight="1" s="40" customFormat="1">
      <c r="V57" s="151" t="s">
        <v>84</v>
      </c>
      <c r="W57" s="152"/>
      <c r="X57" s="65"/>
      <c r="Y57" s="65"/>
      <c r="Z57" s="65"/>
      <c r="AA57" s="65"/>
      <c r="AB57" s="65"/>
      <c r="AC57" s="51"/>
    </row>
    <row r="58" ht="15.5" customHeight="1" s="40" customFormat="1">
      <c r="V58" s="130" t="s">
        <v>77</v>
      </c>
      <c r="W58" s="172">
        <f>W48-W53</f>
        <v>0</v>
      </c>
      <c r="X58" s="65"/>
      <c r="Y58" s="65"/>
      <c r="Z58" s="65"/>
      <c r="AA58" s="65"/>
      <c r="AB58" s="65"/>
      <c r="AC58" s="51"/>
    </row>
    <row r="59" ht="15.5" customHeight="1" s="40" customFormat="1">
      <c r="V59" s="130" t="s">
        <v>78</v>
      </c>
      <c r="W59" s="172">
        <f>W49-W54</f>
        <v>0</v>
      </c>
      <c r="X59" s="65"/>
      <c r="Y59" s="65"/>
      <c r="Z59" s="65"/>
      <c r="AA59" s="65"/>
      <c r="AB59" s="65"/>
      <c r="AC59" s="51"/>
    </row>
    <row r="60" ht="15.5" customHeight="1" s="40" customFormat="1">
      <c r="V60" s="130" t="s">
        <v>79</v>
      </c>
      <c r="W60" s="172">
        <f>W50-W55</f>
        <v>0</v>
      </c>
      <c r="X60" s="65"/>
      <c r="Y60" s="65"/>
      <c r="Z60" s="65"/>
      <c r="AA60" s="65"/>
      <c r="AB60" s="65"/>
      <c r="AC60" s="51"/>
    </row>
    <row r="61" ht="15.5" customHeight="1" s="40" customFormat="1">
      <c r="V61" s="130" t="s">
        <v>80</v>
      </c>
      <c r="W61" s="172">
        <f>W51-W56</f>
        <v>0</v>
      </c>
      <c r="X61" s="65"/>
      <c r="Y61" s="65"/>
      <c r="Z61" s="65"/>
      <c r="AA61" s="65"/>
      <c r="AB61" s="65"/>
      <c r="AC61" s="51"/>
    </row>
    <row r="62" ht="15.5" customHeight="1" s="40" customFormat="1">
      <c r="V62" s="135" t="s">
        <v>85</v>
      </c>
      <c r="W62" s="122">
        <f>W36+W58+W59+W60</f>
        <v>20</v>
      </c>
      <c r="X62" s="65"/>
      <c r="Y62" s="65"/>
      <c r="Z62" s="65"/>
      <c r="AA62" s="65"/>
      <c r="AB62" s="65"/>
      <c r="AC62" s="51"/>
    </row>
    <row r="63" ht="15.5" customHeight="1" s="40" customFormat="1">
      <c r="V63" s="135" t="s">
        <v>86</v>
      </c>
      <c r="W63" s="122">
        <f>W37+W59+W60+W61</f>
        <v>0</v>
      </c>
      <c r="X63" s="65"/>
      <c r="Y63" s="65"/>
      <c r="Z63" s="65"/>
      <c r="AA63" s="65"/>
      <c r="AB63" s="65"/>
      <c r="AC63" s="51"/>
    </row>
    <row r="64" ht="15.5" customHeight="1" s="40" customFormat="1">
      <c r="V64" s="135" t="s">
        <v>87</v>
      </c>
      <c r="W64" s="122">
        <f>W38+W60+W61+W62</f>
        <v>20</v>
      </c>
      <c r="X64" s="65"/>
      <c r="Y64" s="65"/>
      <c r="Z64" s="65"/>
      <c r="AA64" s="65"/>
      <c r="AB64" s="65"/>
      <c r="AC64" s="51"/>
    </row>
    <row r="65" ht="15.5" customHeight="1" s="40" customFormat="1">
      <c r="V65" s="142" t="s">
        <v>88</v>
      </c>
      <c r="W65" s="173">
        <f>W39+W61+W62+W63</f>
        <v>20</v>
      </c>
      <c r="X65" s="65"/>
      <c r="Y65" s="65"/>
      <c r="Z65" s="65"/>
      <c r="AA65" s="65"/>
      <c r="AB65" s="65"/>
      <c r="AC65" s="51"/>
    </row>
    <row r="66" ht="15" customHeight="1" s="40" customFormat="1">
      <c r="AC66" s="51"/>
    </row>
    <row r="67" ht="15" customHeight="1" s="40" customForma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5"/>
      <c r="W67" s="174"/>
      <c r="X67" s="174"/>
      <c r="Y67" s="174"/>
      <c r="Z67" s="174"/>
      <c r="AA67" s="174"/>
      <c r="AB67" s="174"/>
      <c r="AC67" s="176"/>
    </row>
  </sheetData>
  <mergeCells>
    <mergeCell ref="F37:H40"/>
    <mergeCell ref="F42:H49"/>
    <mergeCell ref="J42:L49"/>
    <mergeCell ref="F51:H54"/>
    <mergeCell ref="F24:H26"/>
    <mergeCell ref="J24:L26"/>
    <mergeCell ref="F28:H30"/>
    <mergeCell ref="J28:L34"/>
    <mergeCell ref="N28:P34"/>
    <mergeCell ref="R28:S34"/>
    <mergeCell ref="F32:H34"/>
    <mergeCell ref="Z16:AB16"/>
    <mergeCell ref="Z17:AB17"/>
    <mergeCell ref="Z18:AB18"/>
    <mergeCell ref="Z19:AB19"/>
    <mergeCell ref="F20:H22"/>
    <mergeCell ref="J20:L22"/>
    <mergeCell ref="N20:P26"/>
    <mergeCell ref="R20:S26"/>
    <mergeCell ref="Z20:AB20"/>
    <mergeCell ref="Z21:AB21"/>
    <mergeCell ref="Z15:AB15"/>
    <mergeCell ref="B3:T3"/>
    <mergeCell ref="B5:S5"/>
    <mergeCell ref="Z6:AB6"/>
    <mergeCell ref="Z7:AB7"/>
    <mergeCell ref="B8:D15"/>
    <mergeCell ref="F8:H18"/>
    <mergeCell ref="J8:L12"/>
    <mergeCell ref="N8:Q12"/>
    <mergeCell ref="Z8:AB8"/>
    <mergeCell ref="Z9:AB9"/>
    <mergeCell ref="Z10:AB10"/>
    <mergeCell ref="Z11:AB11"/>
    <mergeCell ref="Z12:AB12"/>
    <mergeCell ref="Z13:AB13"/>
    <mergeCell ref="Z14:AB14"/>
  </mergeCells>
  <pageMargins left="0.7" right="0.7" top="0.75" bottom="0.75" header="0.3" footer="0.3"/>
  <pageSetup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B-8868-4F40-B85E-F6FF22554F7E}">
  <sheetPr codeName="Sheet1">
    <tabColor rgb="FF231F99"/>
  </sheetPr>
  <dimension ref="A1:AC67"/>
  <sheetViews>
    <sheetView showGridLines="0" tabSelected="0" zoomScale="41" zoomScaleNormal="41" workbookViewId="0">
      <selection activeCell="G62" sqref="G62"/>
    </sheetView>
  </sheetViews>
  <sheetFormatPr defaultRowHeight="14.5" x14ac:dyDescent="0.35"/>
  <cols>
    <col min="5" max="5" width="3.453125" customWidth="1" style="40"/>
    <col min="9" max="9" width="5.7265625" customWidth="1" style="40"/>
    <col min="12" max="12" width="12" customWidth="1" style="40"/>
    <col min="13" max="13" width="3.7265625" customWidth="1" style="40"/>
    <col min="17" max="17" width="5.26953125" customWidth="1" style="40"/>
    <col min="19" max="19" width="12.453125" customWidth="1" style="40"/>
    <col min="22" max="22" width="54.1796875" customWidth="1" style="41"/>
    <col min="23" max="23" width="16.1796875" customWidth="1" style="40"/>
    <col min="25" max="25" width="33.453125" customWidth="1" style="40"/>
  </cols>
  <sheetData>
    <row r="1" ht="37.9" customHeight="1" s="40" customFormat="1">
      <c r="A1" s="42" t="s">
        <v>26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5"/>
      <c r="V1" s="46"/>
      <c r="W1" s="45"/>
      <c r="X1" s="45"/>
      <c r="Y1" s="45"/>
      <c r="Z1" s="45"/>
      <c r="AA1" s="45"/>
      <c r="AB1" s="45"/>
      <c r="AC1" s="47"/>
    </row>
    <row r="2" ht="15" customHeight="1" s="40" customFormat="1">
      <c r="A2" s="48"/>
      <c r="B2" s="49"/>
      <c r="C2" s="49"/>
      <c r="D2" s="49"/>
      <c r="E2" s="49"/>
      <c r="F2" s="50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AC2" s="51"/>
    </row>
    <row r="3" ht="20.15" customHeight="1" s="52" customForma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  <c r="V3" s="56"/>
      <c r="W3" s="55"/>
      <c r="X3" s="55"/>
      <c r="Y3" s="55"/>
      <c r="Z3" s="55"/>
      <c r="AA3" s="55"/>
      <c r="AB3" s="55"/>
      <c r="AC3" s="57"/>
    </row>
    <row r="4" ht="20.15" customHeight="1" s="58" customFormat="1">
      <c r="A4" s="4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V4" s="60"/>
      <c r="AC4" s="61"/>
    </row>
    <row r="5" ht="19.15" customHeight="1" s="40" customFormat="1">
      <c r="A5" s="62"/>
      <c r="B5" s="63" t="s">
        <v>27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V5" s="64" t="s">
        <v>28</v>
      </c>
      <c r="W5" s="65"/>
      <c r="X5" s="65"/>
      <c r="Y5" s="66" t="s">
        <v>29</v>
      </c>
      <c r="AC5" s="51"/>
    </row>
    <row r="6" ht="25.15" customHeight="1" s="40" customFormat="1">
      <c r="A6" s="62"/>
      <c r="V6" s="67"/>
      <c r="W6" s="68" t="s">
        <v>30</v>
      </c>
      <c r="X6" s="65"/>
      <c r="Y6" s="65"/>
      <c r="Z6" s="69" t="s">
        <v>31</v>
      </c>
      <c r="AA6" s="69"/>
      <c r="AB6" s="69"/>
      <c r="AC6" s="51"/>
    </row>
    <row r="7" ht="15.5" customHeight="1" s="40" customFormat="1">
      <c r="A7" s="62"/>
      <c r="V7" s="70" t="s">
        <v>32</v>
      </c>
      <c r="W7" s="71">
        <v>110</v>
      </c>
      <c r="X7" s="65"/>
      <c r="Y7" s="72" t="s">
        <v>33</v>
      </c>
      <c r="Z7" s="73" t="s">
        <v>34</v>
      </c>
      <c r="AA7" s="74"/>
      <c r="AB7" s="75"/>
      <c r="AC7" s="51"/>
    </row>
    <row r="8" ht="15.5" customHeight="1" s="40" customFormat="1">
      <c r="A8" s="62"/>
      <c r="B8" s="76" t="s">
        <v>35</v>
      </c>
      <c r="C8" s="77"/>
      <c r="D8" s="78"/>
      <c r="E8" s="52"/>
      <c r="F8" s="79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0
Embase: 
MEDLINE: 
CDSR: 
CENTRAL: 
DARE: 
NHS EED: 
EconLit: 
INAHTA: </v>
      </c>
      <c r="G8" s="80"/>
      <c r="H8" s="81"/>
      <c r="J8" s="79" t="str">
        <f>"Duplicate records removed before screening: "&amp;W16</f>
        <v>Duplicate records removed before screening: </v>
      </c>
      <c r="K8" s="82"/>
      <c r="L8" s="83"/>
      <c r="N8" s="84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85"/>
      <c r="P8" s="85"/>
      <c r="Q8" s="86"/>
      <c r="V8" s="87" t="s">
        <v>36</v>
      </c>
      <c r="W8" s="88"/>
      <c r="X8" s="65"/>
      <c r="Y8" s="89" t="s">
        <v>37</v>
      </c>
      <c r="Z8" s="73" t="s">
        <v>38</v>
      </c>
      <c r="AA8" s="74"/>
      <c r="AB8" s="75"/>
      <c r="AC8" s="51"/>
    </row>
    <row r="9" ht="15.5" customHeight="1" s="40" customFormat="1">
      <c r="A9" s="62"/>
      <c r="B9" s="90"/>
      <c r="C9" s="91"/>
      <c r="D9" s="92"/>
      <c r="E9" s="52"/>
      <c r="F9" s="93"/>
      <c r="G9" s="94"/>
      <c r="H9" s="95"/>
      <c r="J9" s="96"/>
      <c r="K9" s="97"/>
      <c r="L9" s="98"/>
      <c r="N9" s="99"/>
      <c r="O9" s="100"/>
      <c r="P9" s="100"/>
      <c r="Q9" s="101"/>
      <c r="V9" s="87" t="s">
        <v>39</v>
      </c>
      <c r="W9" s="88"/>
      <c r="X9" s="65"/>
      <c r="Y9" s="89" t="s">
        <v>40</v>
      </c>
      <c r="Z9" s="73" t="s">
        <v>34</v>
      </c>
      <c r="AA9" s="74"/>
      <c r="AB9" s="75"/>
      <c r="AC9" s="51"/>
    </row>
    <row r="10" ht="15.5" customHeight="1" s="40" customFormat="1">
      <c r="A10" s="62"/>
      <c r="B10" s="90"/>
      <c r="C10" s="91"/>
      <c r="D10" s="92"/>
      <c r="E10" s="52"/>
      <c r="F10" s="93"/>
      <c r="G10" s="94"/>
      <c r="H10" s="95"/>
      <c r="J10" s="96"/>
      <c r="K10" s="97"/>
      <c r="L10" s="98"/>
      <c r="N10" s="99"/>
      <c r="O10" s="100"/>
      <c r="P10" s="100"/>
      <c r="Q10" s="101"/>
      <c r="V10" s="87" t="s">
        <v>41</v>
      </c>
      <c r="W10" s="88"/>
      <c r="X10" s="65"/>
      <c r="Y10" s="89" t="s">
        <v>42</v>
      </c>
      <c r="Z10" s="73" t="s">
        <v>89</v>
      </c>
      <c r="AA10" s="74"/>
      <c r="AB10" s="75"/>
      <c r="AC10" s="51"/>
    </row>
    <row r="11" ht="15.5" customHeight="1" s="40" customFormat="1">
      <c r="A11" s="62"/>
      <c r="B11" s="90"/>
      <c r="C11" s="91"/>
      <c r="D11" s="92"/>
      <c r="E11" s="52"/>
      <c r="F11" s="93"/>
      <c r="G11" s="94"/>
      <c r="H11" s="95"/>
      <c r="J11" s="96"/>
      <c r="K11" s="97"/>
      <c r="L11" s="98"/>
      <c r="N11" s="99"/>
      <c r="O11" s="100"/>
      <c r="P11" s="100"/>
      <c r="Q11" s="101"/>
      <c r="V11" s="87" t="s">
        <v>44</v>
      </c>
      <c r="W11" s="88"/>
      <c r="X11" s="65"/>
      <c r="Y11" s="89" t="s">
        <v>45</v>
      </c>
      <c r="Z11" s="73" t="s">
        <v>46</v>
      </c>
      <c r="AA11" s="74"/>
      <c r="AB11" s="75"/>
      <c r="AC11" s="51"/>
    </row>
    <row r="12" ht="15.5" customHeight="1" s="40" customFormat="1">
      <c r="A12" s="62"/>
      <c r="B12" s="90"/>
      <c r="C12" s="91"/>
      <c r="D12" s="92"/>
      <c r="E12" s="52"/>
      <c r="F12" s="93"/>
      <c r="G12" s="94"/>
      <c r="H12" s="95"/>
      <c r="J12" s="102"/>
      <c r="K12" s="103"/>
      <c r="L12" s="104"/>
      <c r="N12" s="105"/>
      <c r="O12" s="106"/>
      <c r="P12" s="106"/>
      <c r="Q12" s="107"/>
      <c r="V12" s="87" t="s">
        <v>47</v>
      </c>
      <c r="W12" s="88"/>
      <c r="X12" s="65"/>
      <c r="Y12" s="89" t="s">
        <v>48</v>
      </c>
      <c r="Z12" s="108" t="s">
        <v>49</v>
      </c>
      <c r="AA12" s="109"/>
      <c r="AB12" s="110"/>
      <c r="AC12" s="51"/>
    </row>
    <row r="13" ht="15.5" customHeight="1" s="40" customFormat="1">
      <c r="A13" s="62"/>
      <c r="B13" s="90"/>
      <c r="C13" s="91"/>
      <c r="D13" s="92"/>
      <c r="E13" s="52"/>
      <c r="F13" s="93"/>
      <c r="G13" s="94"/>
      <c r="H13" s="95"/>
      <c r="V13" s="87" t="s">
        <v>50</v>
      </c>
      <c r="W13" s="88"/>
      <c r="X13" s="65"/>
      <c r="Y13" s="111" t="s">
        <v>51</v>
      </c>
      <c r="Z13" s="112">
        <f>SUM(Z14:Z19)</f>
        <v>0</v>
      </c>
      <c r="AA13" s="113"/>
      <c r="AB13" s="114"/>
      <c r="AC13" s="51"/>
    </row>
    <row r="14" ht="15.5" customHeight="1" s="40" customFormat="1">
      <c r="A14" s="62"/>
      <c r="B14" s="90"/>
      <c r="C14" s="91"/>
      <c r="D14" s="92"/>
      <c r="E14" s="52"/>
      <c r="F14" s="93"/>
      <c r="G14" s="94"/>
      <c r="H14" s="95"/>
      <c r="V14" s="87" t="s">
        <v>52</v>
      </c>
      <c r="W14" s="88"/>
      <c r="X14" s="65"/>
      <c r="Y14" s="115" t="s">
        <v>53</v>
      </c>
      <c r="Z14" s="116">
        <v>0</v>
      </c>
      <c r="AA14" s="117"/>
      <c r="AB14" s="118"/>
      <c r="AC14" s="51"/>
    </row>
    <row r="15" ht="15.5" customHeight="1" s="40" customFormat="1">
      <c r="A15" s="62"/>
      <c r="B15" s="119"/>
      <c r="C15" s="120"/>
      <c r="D15" s="121"/>
      <c r="E15" s="52"/>
      <c r="F15" s="93"/>
      <c r="G15" s="94"/>
      <c r="H15" s="95"/>
      <c r="V15" s="87" t="s">
        <v>54</v>
      </c>
      <c r="W15" s="122">
        <f>SUM(W7:W14)</f>
        <v>110</v>
      </c>
      <c r="X15" s="65"/>
      <c r="Y15" s="115" t="s">
        <v>55</v>
      </c>
      <c r="Z15" s="116">
        <v>4</v>
      </c>
      <c r="AA15" s="117"/>
      <c r="AB15" s="118"/>
      <c r="AC15" s="51"/>
    </row>
    <row r="16" ht="15.5" customHeight="1" s="40" customFormat="1">
      <c r="A16" s="62"/>
      <c r="F16" s="93"/>
      <c r="G16" s="94"/>
      <c r="H16" s="95"/>
      <c r="V16" s="87" t="s">
        <v>56</v>
      </c>
      <c r="W16" s="88"/>
      <c r="X16" s="65"/>
      <c r="Y16" s="115" t="s">
        <v>57</v>
      </c>
      <c r="Z16" s="116">
        <v>0</v>
      </c>
      <c r="AA16" s="117"/>
      <c r="AB16" s="118"/>
      <c r="AC16" s="51"/>
    </row>
    <row r="17" ht="15.5" customHeight="1" s="40" customFormat="1">
      <c r="A17" s="62"/>
      <c r="F17" s="93"/>
      <c r="G17" s="94"/>
      <c r="H17" s="95"/>
      <c r="V17" s="123" t="s">
        <v>58</v>
      </c>
      <c r="W17" s="122">
        <f>SUM(W7:W14)-W16</f>
        <v>110</v>
      </c>
      <c r="X17" s="65"/>
      <c r="Y17" s="115" t="s">
        <v>59</v>
      </c>
      <c r="Z17" s="116">
        <v>11</v>
      </c>
      <c r="AA17" s="117"/>
      <c r="AB17" s="118"/>
      <c r="AC17" s="51"/>
    </row>
    <row r="18" ht="15.5" customHeight="1" s="40" customFormat="1">
      <c r="A18" s="62"/>
      <c r="F18" s="124"/>
      <c r="G18" s="125"/>
      <c r="H18" s="126"/>
      <c r="V18" s="127" t="s">
        <v>60</v>
      </c>
      <c r="W18" s="128">
        <v>65</v>
      </c>
      <c r="X18" s="65"/>
      <c r="Y18" s="129" t="s">
        <v>61</v>
      </c>
      <c r="Z18" s="116">
        <v>0</v>
      </c>
      <c r="AA18" s="117"/>
      <c r="AB18" s="118"/>
      <c r="AC18" s="51"/>
    </row>
    <row r="19" ht="21" customHeight="1" s="40" customFormat="1">
      <c r="A19" s="62"/>
      <c r="V19" s="130" t="s">
        <v>62</v>
      </c>
      <c r="W19" s="131">
        <v>10</v>
      </c>
      <c r="X19" s="65"/>
      <c r="Y19" s="132" t="s">
        <v>63</v>
      </c>
      <c r="Z19" s="116">
        <v>0</v>
      </c>
      <c r="AA19" s="117"/>
      <c r="AB19" s="118"/>
      <c r="AC19" s="51"/>
    </row>
    <row r="20" ht="15" customHeight="1" s="40" customFormat="1">
      <c r="A20" s="62"/>
      <c r="F20" s="79" t="str">
        <f>"Records screened at title and abstract level: "&amp;W17</f>
        <v>Records screened at title and abstract level: 0</v>
      </c>
      <c r="G20" s="82"/>
      <c r="H20" s="83"/>
      <c r="J20" s="79" t="str">
        <f>"Records excluded at title and abstract level: "&amp;W18</f>
        <v>Records excluded at title and abstract level: 0</v>
      </c>
      <c r="K20" s="82"/>
      <c r="L20" s="83"/>
      <c r="N20" s="84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133"/>
      <c r="P20" s="134"/>
      <c r="R20" s="84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134"/>
      <c r="V20" s="130" t="s">
        <v>64</v>
      </c>
      <c r="W20" s="131">
        <v>10</v>
      </c>
      <c r="X20" s="65"/>
      <c r="Y20" s="135" t="s">
        <v>65</v>
      </c>
      <c r="Z20" s="136">
        <v>1</v>
      </c>
      <c r="AA20" s="137"/>
      <c r="AB20" s="138"/>
      <c r="AC20" s="51"/>
    </row>
    <row r="21" ht="15.65" customHeight="1" s="40" customFormat="1">
      <c r="A21" s="62"/>
      <c r="F21" s="96"/>
      <c r="G21" s="97"/>
      <c r="H21" s="98"/>
      <c r="J21" s="96"/>
      <c r="K21" s="97"/>
      <c r="L21" s="98"/>
      <c r="N21" s="139"/>
      <c r="O21" s="140"/>
      <c r="P21" s="141"/>
      <c r="R21" s="139"/>
      <c r="S21" s="141"/>
      <c r="V21" s="130" t="s">
        <v>66</v>
      </c>
      <c r="W21" s="131">
        <v>10</v>
      </c>
      <c r="X21" s="65"/>
      <c r="Y21" s="142" t="s">
        <v>67</v>
      </c>
      <c r="Z21" s="143">
        <v>14</v>
      </c>
      <c r="AA21" s="144"/>
      <c r="AB21" s="145"/>
      <c r="AC21" s="51"/>
    </row>
    <row r="22" ht="15.5" customHeight="1" s="40" customFormat="1">
      <c r="A22" s="62"/>
      <c r="F22" s="102"/>
      <c r="G22" s="103"/>
      <c r="H22" s="104"/>
      <c r="J22" s="102"/>
      <c r="K22" s="103"/>
      <c r="L22" s="104"/>
      <c r="N22" s="139"/>
      <c r="O22" s="140"/>
      <c r="P22" s="141"/>
      <c r="R22" s="139"/>
      <c r="S22" s="141"/>
      <c r="V22" s="130" t="s">
        <v>6</v>
      </c>
      <c r="W22" s="131">
        <v>10</v>
      </c>
      <c r="X22" s="65"/>
      <c r="AC22" s="51"/>
    </row>
    <row r="23" ht="21" customHeight="1" s="40" customFormat="1">
      <c r="A23" s="62"/>
      <c r="N23" s="139"/>
      <c r="O23" s="140"/>
      <c r="P23" s="141"/>
      <c r="R23" s="139"/>
      <c r="S23" s="141"/>
      <c r="V23" s="146" t="s">
        <v>68</v>
      </c>
      <c r="W23" s="131">
        <v>25</v>
      </c>
      <c r="X23" s="65"/>
      <c r="AC23" s="51"/>
    </row>
    <row r="24" ht="15" customHeight="1" s="40" customFormat="1">
      <c r="A24" s="62"/>
      <c r="F24" s="79" t="str">
        <f>"Records sought for retrieval: "&amp;W26</f>
        <v>Records sought for retrieval: 0</v>
      </c>
      <c r="G24" s="82"/>
      <c r="H24" s="83"/>
      <c r="J24" s="79" t="str">
        <f>"Records that could not be retrieved: "&amp;W27</f>
        <v>Records that could not be retrieved: 0</v>
      </c>
      <c r="K24" s="82"/>
      <c r="L24" s="83"/>
      <c r="N24" s="139"/>
      <c r="O24" s="140"/>
      <c r="P24" s="141"/>
      <c r="R24" s="139"/>
      <c r="S24" s="141"/>
      <c r="V24" s="130" t="s">
        <v>69</v>
      </c>
      <c r="W24" s="131"/>
      <c r="X24" s="65"/>
      <c r="AC24" s="51"/>
    </row>
    <row r="25" ht="15.5" customHeight="1" s="40" customFormat="1">
      <c r="A25" s="62"/>
      <c r="F25" s="96"/>
      <c r="G25" s="97"/>
      <c r="H25" s="98"/>
      <c r="J25" s="96"/>
      <c r="K25" s="97"/>
      <c r="L25" s="98"/>
      <c r="N25" s="139"/>
      <c r="O25" s="140"/>
      <c r="P25" s="141"/>
      <c r="R25" s="139"/>
      <c r="S25" s="141"/>
      <c r="V25" s="135" t="s">
        <v>70</v>
      </c>
      <c r="W25" s="122">
        <f>W17-W18</f>
        <v>45</v>
      </c>
      <c r="X25" s="65"/>
      <c r="Y25" s="65"/>
      <c r="Z25" s="65"/>
      <c r="AA25" s="65"/>
      <c r="AB25" s="65"/>
      <c r="AC25" s="51"/>
    </row>
    <row r="26" ht="15.5" customHeight="1" s="40" customFormat="1">
      <c r="A26" s="62"/>
      <c r="F26" s="102"/>
      <c r="G26" s="103"/>
      <c r="H26" s="104"/>
      <c r="J26" s="102"/>
      <c r="K26" s="103"/>
      <c r="L26" s="104"/>
      <c r="N26" s="147"/>
      <c r="O26" s="148"/>
      <c r="P26" s="149"/>
      <c r="R26" s="147"/>
      <c r="S26" s="149"/>
      <c r="V26" s="135" t="s">
        <v>71</v>
      </c>
      <c r="W26" s="122">
        <f>W25</f>
        <v>45</v>
      </c>
      <c r="X26" s="65"/>
      <c r="Y26" s="65"/>
      <c r="Z26" s="65"/>
      <c r="AA26" s="65"/>
      <c r="AB26" s="65"/>
      <c r="AC26" s="51"/>
    </row>
    <row r="27" ht="21" customHeight="1" s="40" customFormat="1">
      <c r="A27" s="62"/>
      <c r="V27" s="150" t="s">
        <v>72</v>
      </c>
      <c r="W27" s="128">
        <v>0</v>
      </c>
      <c r="X27" s="65"/>
      <c r="Y27" s="65"/>
      <c r="Z27" s="65"/>
      <c r="AA27" s="65"/>
      <c r="AB27" s="65"/>
      <c r="AC27" s="51"/>
    </row>
    <row r="28" ht="15.65" customHeight="1" s="40" customFormat="1">
      <c r="A28" s="62"/>
      <c r="F28" s="79" t="str">
        <f>"Full-text records assessed for eligibility: "&amp;W28</f>
        <v>Full-text records assessed for eligibility: 0</v>
      </c>
      <c r="G28" s="82"/>
      <c r="H28" s="83"/>
      <c r="J28" s="79" t="str">
        <f>"Full-text records excluded: "&amp;W29&amp;"
"&amp;V30&amp;": "&amp;W30&amp;"
"&amp;V31&amp;": "&amp;W31&amp;"
"&amp;V32&amp;": "&amp;W32&amp;"
"&amp;V33&amp;": "&amp;W33&amp;"
"&amp;V34&amp;": "&amp;W34</f>
        <v>Full-text records excluded: 0
Population: 
Intervention: 
Outcomes: 
Study design: 
Language (or any other reasons as necessary): </v>
      </c>
      <c r="K28" s="80"/>
      <c r="L28" s="81"/>
      <c r="N28" s="84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133"/>
      <c r="P28" s="134"/>
      <c r="R28" s="84" t="str">
        <f>"Records excluded: "&amp;"
"&amp;V53&amp;": "&amp;W53&amp;"
"&amp;V54&amp;": "&amp;W54&amp;"
"&amp;V55&amp;": "&amp;W55&amp;"
"&amp;V56&amp;": "&amp;W56</f>
        <v>Records excluded: 
HTA websites: 12
Congress review: 23
Citation searches: 34
Trial registries: 5</v>
      </c>
      <c r="S28" s="134"/>
      <c r="V28" s="135" t="s">
        <v>73</v>
      </c>
      <c r="W28" s="122">
        <f>W25</f>
        <v>45</v>
      </c>
      <c r="X28" s="65"/>
      <c r="Y28" s="65"/>
      <c r="Z28" s="65"/>
      <c r="AA28" s="65"/>
      <c r="AB28" s="65"/>
      <c r="AC28" s="51"/>
    </row>
    <row r="29" ht="15.5" customHeight="1" s="40" customFormat="1">
      <c r="A29" s="62"/>
      <c r="F29" s="96"/>
      <c r="G29" s="97"/>
      <c r="H29" s="98"/>
      <c r="J29" s="93"/>
      <c r="K29" s="94"/>
      <c r="L29" s="95"/>
      <c r="N29" s="139"/>
      <c r="O29" s="140"/>
      <c r="P29" s="141"/>
      <c r="R29" s="139"/>
      <c r="S29" s="141"/>
      <c r="V29" s="127" t="s">
        <v>60</v>
      </c>
      <c r="W29" s="128">
        <v>25</v>
      </c>
      <c r="X29" s="65"/>
      <c r="Y29" s="65"/>
      <c r="Z29" s="65"/>
      <c r="AA29" s="65"/>
      <c r="AB29" s="65"/>
      <c r="AC29" s="51"/>
    </row>
    <row r="30" ht="15.5" customHeight="1" s="40" customFormat="1">
      <c r="A30" s="62"/>
      <c r="F30" s="102"/>
      <c r="G30" s="103"/>
      <c r="H30" s="104"/>
      <c r="J30" s="93"/>
      <c r="K30" s="94"/>
      <c r="L30" s="95"/>
      <c r="N30" s="139"/>
      <c r="O30" s="140"/>
      <c r="P30" s="141"/>
      <c r="R30" s="139"/>
      <c r="S30" s="141"/>
      <c r="V30" s="130" t="s">
        <v>62</v>
      </c>
      <c r="W30" s="131">
        <v>5</v>
      </c>
      <c r="X30" s="65"/>
      <c r="Y30" s="65"/>
      <c r="Z30" s="65"/>
      <c r="AA30" s="65"/>
      <c r="AB30" s="65"/>
      <c r="AC30" s="51"/>
    </row>
    <row r="31" ht="21" customHeight="1" s="40" customFormat="1">
      <c r="A31" s="62"/>
      <c r="J31" s="93"/>
      <c r="K31" s="94"/>
      <c r="L31" s="95"/>
      <c r="N31" s="139"/>
      <c r="O31" s="140"/>
      <c r="P31" s="141"/>
      <c r="R31" s="139"/>
      <c r="S31" s="141"/>
      <c r="V31" s="130" t="s">
        <v>64</v>
      </c>
      <c r="W31" s="131">
        <v>6</v>
      </c>
      <c r="X31" s="65"/>
      <c r="Y31" s="65"/>
      <c r="Z31" s="65"/>
      <c r="AA31" s="65"/>
      <c r="AB31" s="65"/>
      <c r="AC31" s="51"/>
    </row>
    <row r="32" ht="15.5" customHeight="1" s="40" customFormat="1">
      <c r="A32" s="62"/>
      <c r="F32" s="79" t="str">
        <f>"Records included in SLR: "&amp;W36</f>
        <v>Records included in SLR: 0</v>
      </c>
      <c r="G32" s="82"/>
      <c r="H32" s="83"/>
      <c r="J32" s="93"/>
      <c r="K32" s="94"/>
      <c r="L32" s="95"/>
      <c r="N32" s="139"/>
      <c r="O32" s="140"/>
      <c r="P32" s="141"/>
      <c r="R32" s="139"/>
      <c r="S32" s="141"/>
      <c r="V32" s="130" t="s">
        <v>66</v>
      </c>
      <c r="W32" s="131">
        <v>4</v>
      </c>
      <c r="X32" s="65"/>
      <c r="Y32" s="65"/>
      <c r="Z32" s="65"/>
      <c r="AA32" s="65"/>
      <c r="AB32" s="65"/>
      <c r="AC32" s="51"/>
    </row>
    <row r="33" ht="15.5" customHeight="1" s="40" customFormat="1">
      <c r="A33" s="62"/>
      <c r="F33" s="96"/>
      <c r="G33" s="97"/>
      <c r="H33" s="98"/>
      <c r="J33" s="93"/>
      <c r="K33" s="94"/>
      <c r="L33" s="95"/>
      <c r="N33" s="139"/>
      <c r="O33" s="140"/>
      <c r="P33" s="141"/>
      <c r="R33" s="139"/>
      <c r="S33" s="141"/>
      <c r="V33" s="130" t="s">
        <v>6</v>
      </c>
      <c r="W33" s="131">
        <v>10</v>
      </c>
      <c r="X33" s="65"/>
      <c r="Y33" s="65"/>
      <c r="Z33" s="65"/>
      <c r="AA33" s="65"/>
      <c r="AB33" s="65"/>
      <c r="AC33" s="51"/>
    </row>
    <row r="34" ht="15.5" customHeight="1" s="40" customFormat="1">
      <c r="A34" s="62"/>
      <c r="F34" s="102"/>
      <c r="G34" s="103"/>
      <c r="H34" s="104"/>
      <c r="J34" s="124"/>
      <c r="K34" s="125"/>
      <c r="L34" s="126"/>
      <c r="N34" s="147"/>
      <c r="O34" s="148"/>
      <c r="P34" s="149"/>
      <c r="R34" s="147"/>
      <c r="S34" s="149"/>
      <c r="V34" s="130" t="s">
        <v>69</v>
      </c>
      <c r="W34" s="131"/>
      <c r="X34" s="65"/>
      <c r="Y34" s="65"/>
      <c r="Z34" s="65"/>
      <c r="AA34" s="65"/>
      <c r="AB34" s="65"/>
      <c r="AC34" s="51"/>
    </row>
    <row r="35" ht="15.5" customHeight="1" s="40" customFormat="1">
      <c r="A35" s="62"/>
      <c r="V35" s="130" t="s">
        <v>74</v>
      </c>
      <c r="W35" s="131"/>
      <c r="X35" s="65"/>
      <c r="Y35" s="65"/>
      <c r="Z35" s="65"/>
      <c r="AA35" s="65"/>
      <c r="AB35" s="65"/>
      <c r="AC35" s="51"/>
    </row>
    <row r="36" ht="15.5" customHeight="1" s="40" customFormat="1">
      <c r="A36" s="62"/>
      <c r="V36" s="135" t="s">
        <v>75</v>
      </c>
      <c r="W36" s="122">
        <f>W28-W29</f>
        <v>20</v>
      </c>
      <c r="X36" s="65"/>
      <c r="Y36" s="65"/>
      <c r="Z36" s="65"/>
      <c r="AA36" s="65"/>
      <c r="AB36" s="65"/>
      <c r="AC36" s="51"/>
    </row>
    <row r="37" ht="15" customHeight="1" s="40" customFormat="1">
      <c r="A37" s="62"/>
      <c r="F37" s="79" t="str">
        <f>"Total records included in SLR: "&amp;W62&amp;"
["&amp;W63&amp;" unique studies/trials]"</f>
        <v>Total records included in SLR: -69
[-62 unique studies/trials]</v>
      </c>
      <c r="G37" s="82"/>
      <c r="H37" s="83"/>
      <c r="V37" s="151" t="s">
        <v>76</v>
      </c>
      <c r="W37" s="152"/>
      <c r="X37" s="65"/>
      <c r="Y37" s="65"/>
      <c r="Z37" s="65"/>
      <c r="AA37" s="65"/>
      <c r="AB37" s="65"/>
      <c r="AC37" s="51"/>
    </row>
    <row r="38" ht="15.5" customHeight="1" s="40" customFormat="1">
      <c r="A38" s="62"/>
      <c r="F38" s="96"/>
      <c r="G38" s="97"/>
      <c r="H38" s="98"/>
      <c r="V38" s="130" t="s">
        <v>77</v>
      </c>
      <c r="W38" s="131"/>
      <c r="X38" s="65"/>
      <c r="Y38" s="65"/>
      <c r="Z38" s="65"/>
      <c r="AA38" s="65"/>
      <c r="AB38" s="65"/>
      <c r="AC38" s="51"/>
    </row>
    <row r="39" ht="15.5" customHeight="1" s="40" customFormat="1">
      <c r="A39" s="62"/>
      <c r="F39" s="96"/>
      <c r="G39" s="97"/>
      <c r="H39" s="98"/>
      <c r="V39" s="130" t="s">
        <v>78</v>
      </c>
      <c r="W39" s="131"/>
      <c r="X39" s="65"/>
      <c r="Y39" s="65"/>
      <c r="Z39" s="65"/>
      <c r="AA39" s="65"/>
      <c r="AB39" s="65"/>
      <c r="AC39" s="51"/>
    </row>
    <row r="40" ht="15.5" customHeight="1" s="40" customFormat="1">
      <c r="A40" s="62"/>
      <c r="F40" s="102"/>
      <c r="G40" s="103"/>
      <c r="H40" s="104"/>
      <c r="V40" s="130" t="s">
        <v>79</v>
      </c>
      <c r="W40" s="131"/>
      <c r="X40" s="65"/>
      <c r="Y40" s="65"/>
      <c r="Z40" s="65"/>
      <c r="AA40" s="65"/>
      <c r="AB40" s="65"/>
      <c r="AC40" s="51"/>
    </row>
    <row r="41" ht="21" customHeight="1" s="40" customFormat="1">
      <c r="A41" s="62"/>
      <c r="V41" s="130" t="s">
        <v>80</v>
      </c>
      <c r="W41" s="131"/>
      <c r="X41" s="65"/>
      <c r="Y41" s="65"/>
      <c r="Z41" s="65"/>
      <c r="AA41" s="65"/>
      <c r="AB41" s="65"/>
      <c r="AC41" s="51"/>
    </row>
    <row r="42" ht="15" customHeight="1" s="40" customFormat="1">
      <c r="A42" s="62"/>
      <c r="F42" s="153" t="str">
        <f>"Total records included for extraction: "&amp;W64&amp;"
["&amp;W65&amp;" unique studies/trials]"</f>
        <v>Total records included for extraction: -108
[-136 unique studies/trials]</v>
      </c>
      <c r="G42" s="154"/>
      <c r="H42" s="155"/>
      <c r="I42" s="156"/>
      <c r="J42" s="153" t="str">
        <f>"Reports excluded from LiveSLR: "&amp;Z13&amp;"
"&amp;Y14&amp;": "&amp;Z14&amp;"
"&amp;Y15&amp;": "&amp;Z15&amp;"
"&amp;Y16&amp;": "&amp;Z16&amp;"
"&amp;Y17&amp;": "&amp;Z17&amp;"
"&amp;Y18&amp;": "&amp;Z18&amp;"
"&amp;Y19&amp;": "&amp;Z19</f>
        <v>Reports excluded from LiveSLR: 0
Population filter 1: 
Population filter 2: 
Intervention/Comparators: 
Study Design: 
Geographical Region: 
Studies Reporting Outcome(s): </v>
      </c>
      <c r="K42" s="154"/>
      <c r="L42" s="155"/>
      <c r="V42" s="151" t="s">
        <v>81</v>
      </c>
      <c r="W42" s="152"/>
      <c r="X42" s="65"/>
      <c r="Y42" s="65"/>
      <c r="Z42" s="65"/>
      <c r="AA42" s="65"/>
      <c r="AB42" s="65"/>
      <c r="AC42" s="51"/>
    </row>
    <row r="43" ht="15.5" customHeight="1" s="40" customFormat="1">
      <c r="A43" s="62"/>
      <c r="F43" s="157"/>
      <c r="G43" s="158"/>
      <c r="H43" s="159"/>
      <c r="I43" s="156"/>
      <c r="J43" s="157"/>
      <c r="K43" s="158"/>
      <c r="L43" s="159"/>
      <c r="V43" s="130" t="s">
        <v>77</v>
      </c>
      <c r="W43" s="131"/>
      <c r="X43" s="65"/>
      <c r="Y43" s="65"/>
      <c r="Z43" s="65"/>
      <c r="AA43" s="65"/>
      <c r="AB43" s="65"/>
      <c r="AC43" s="51"/>
    </row>
    <row r="44" ht="15.5" customHeight="1" s="40" customFormat="1">
      <c r="A44" s="62"/>
      <c r="F44" s="157"/>
      <c r="G44" s="158"/>
      <c r="H44" s="159"/>
      <c r="I44" s="156"/>
      <c r="J44" s="157"/>
      <c r="K44" s="158"/>
      <c r="L44" s="159"/>
      <c r="V44" s="130" t="s">
        <v>78</v>
      </c>
      <c r="W44" s="131"/>
      <c r="X44" s="65"/>
      <c r="Y44" s="65"/>
      <c r="Z44" s="65"/>
      <c r="AA44" s="65"/>
      <c r="AB44" s="65"/>
      <c r="AC44" s="51"/>
    </row>
    <row r="45" ht="15.5" customHeight="1" s="40" customFormat="1">
      <c r="A45" s="62"/>
      <c r="F45" s="157"/>
      <c r="G45" s="158"/>
      <c r="H45" s="159"/>
      <c r="I45" s="156"/>
      <c r="J45" s="157"/>
      <c r="K45" s="158"/>
      <c r="L45" s="159"/>
      <c r="V45" s="130" t="s">
        <v>79</v>
      </c>
      <c r="W45" s="131"/>
      <c r="X45" s="65"/>
      <c r="Y45" s="65"/>
      <c r="Z45" s="65"/>
      <c r="AA45" s="65"/>
      <c r="AB45" s="65"/>
      <c r="AC45" s="51"/>
    </row>
    <row r="46" ht="21" customHeight="1" s="40" customFormat="1">
      <c r="A46" s="62"/>
      <c r="F46" s="157"/>
      <c r="G46" s="158"/>
      <c r="H46" s="159"/>
      <c r="I46" s="156"/>
      <c r="J46" s="157"/>
      <c r="K46" s="158"/>
      <c r="L46" s="159"/>
      <c r="V46" s="130" t="s">
        <v>80</v>
      </c>
      <c r="W46" s="131"/>
      <c r="X46" s="65"/>
      <c r="Y46" s="65"/>
      <c r="Z46" s="65"/>
      <c r="AA46" s="65"/>
      <c r="AB46" s="65"/>
      <c r="AC46" s="51"/>
    </row>
    <row r="47" ht="15" customHeight="1" s="40" customFormat="1">
      <c r="A47" s="62"/>
      <c r="F47" s="157"/>
      <c r="G47" s="158"/>
      <c r="H47" s="159"/>
      <c r="I47" s="156"/>
      <c r="J47" s="157"/>
      <c r="K47" s="158"/>
      <c r="L47" s="159"/>
      <c r="V47" s="151" t="s">
        <v>82</v>
      </c>
      <c r="W47" s="152"/>
      <c r="X47" s="65"/>
      <c r="Y47" s="65"/>
      <c r="Z47" s="65"/>
      <c r="AA47" s="65"/>
      <c r="AB47" s="65"/>
      <c r="AC47" s="51"/>
    </row>
    <row r="48" ht="15.5" customHeight="1" s="40" customFormat="1">
      <c r="A48" s="62"/>
      <c r="F48" s="157"/>
      <c r="G48" s="158"/>
      <c r="H48" s="159"/>
      <c r="I48" s="156"/>
      <c r="J48" s="157"/>
      <c r="K48" s="158"/>
      <c r="L48" s="159"/>
      <c r="V48" s="130" t="s">
        <v>77</v>
      </c>
      <c r="W48" s="131">
        <f>W38-W43</f>
        <v>0</v>
      </c>
      <c r="X48" s="65"/>
      <c r="Y48" s="65"/>
      <c r="Z48" s="65"/>
      <c r="AA48" s="65"/>
      <c r="AB48" s="65"/>
      <c r="AC48" s="51"/>
    </row>
    <row r="49" ht="15.5" customHeight="1" s="40" customFormat="1">
      <c r="A49" s="62"/>
      <c r="F49" s="160"/>
      <c r="G49" s="161"/>
      <c r="H49" s="162"/>
      <c r="I49" s="156"/>
      <c r="J49" s="160"/>
      <c r="K49" s="161"/>
      <c r="L49" s="162"/>
      <c r="V49" s="130" t="s">
        <v>78</v>
      </c>
      <c r="W49" s="131">
        <f>W39-W44</f>
        <v>0</v>
      </c>
      <c r="X49" s="65"/>
      <c r="Y49" s="65"/>
      <c r="Z49" s="65"/>
      <c r="AA49" s="65"/>
      <c r="AB49" s="65"/>
      <c r="AC49" s="51"/>
    </row>
    <row r="50" ht="15.5" customHeight="1" s="40" customFormat="1">
      <c r="A50" s="62"/>
      <c r="V50" s="130" t="s">
        <v>79</v>
      </c>
      <c r="W50" s="131">
        <f>W40-W45</f>
        <v>0</v>
      </c>
      <c r="X50" s="65"/>
      <c r="Y50" s="65"/>
      <c r="Z50" s="65"/>
      <c r="AA50" s="65"/>
      <c r="AB50" s="65"/>
      <c r="AC50" s="51"/>
    </row>
    <row r="51" ht="15.5" customHeight="1" s="40" customFormat="1">
      <c r="A51" s="62"/>
      <c r="F51" s="163" t="str">
        <f>"Total records included in SLR report: "&amp;Z20&amp;"
"&amp;"["&amp;Z21&amp;" unique studies/trials]"</f>
        <v>Total records included in SLR report: 
[ unique studies/trials]</v>
      </c>
      <c r="G51" s="164"/>
      <c r="H51" s="165"/>
      <c r="V51" s="130" t="s">
        <v>80</v>
      </c>
      <c r="W51" s="131">
        <f>W41-W46</f>
        <v>0</v>
      </c>
      <c r="X51" s="65"/>
      <c r="Y51" s="65"/>
      <c r="Z51" s="65"/>
      <c r="AA51" s="65"/>
      <c r="AB51" s="65"/>
      <c r="AC51" s="51"/>
    </row>
    <row r="52" ht="15" customHeight="1" s="40" customFormat="1">
      <c r="A52" s="62"/>
      <c r="F52" s="166"/>
      <c r="G52" s="167"/>
      <c r="H52" s="168"/>
      <c r="V52" s="151" t="s">
        <v>83</v>
      </c>
      <c r="W52" s="152"/>
      <c r="X52" s="65"/>
      <c r="Y52" s="65"/>
      <c r="Z52" s="65"/>
      <c r="AA52" s="65"/>
      <c r="AB52" s="65"/>
      <c r="AC52" s="51"/>
    </row>
    <row r="53" ht="15.5" customHeight="1" s="40" customFormat="1">
      <c r="A53" s="62"/>
      <c r="F53" s="166"/>
      <c r="G53" s="167"/>
      <c r="H53" s="168"/>
      <c r="V53" s="130" t="s">
        <v>77</v>
      </c>
      <c r="W53" s="131"/>
      <c r="X53" s="65"/>
      <c r="Y53" s="65"/>
      <c r="Z53" s="65"/>
      <c r="AA53" s="65"/>
      <c r="AB53" s="65"/>
      <c r="AC53" s="51"/>
    </row>
    <row r="54" ht="15.5" customHeight="1" s="40" customFormat="1">
      <c r="F54" s="169"/>
      <c r="G54" s="170"/>
      <c r="H54" s="171"/>
      <c r="V54" s="130" t="s">
        <v>78</v>
      </c>
      <c r="W54" s="131"/>
      <c r="X54" s="65"/>
      <c r="Y54" s="65"/>
      <c r="Z54" s="65"/>
      <c r="AA54" s="65"/>
      <c r="AB54" s="65"/>
      <c r="AC54" s="51"/>
    </row>
    <row r="55" ht="15.5" customHeight="1" s="40" customFormat="1">
      <c r="V55" s="130" t="s">
        <v>79</v>
      </c>
      <c r="W55" s="131"/>
      <c r="X55" s="65"/>
      <c r="Y55" s="65"/>
      <c r="Z55" s="65"/>
      <c r="AA55" s="65"/>
      <c r="AB55" s="65"/>
      <c r="AC55" s="51"/>
    </row>
    <row r="56" ht="15.5" customHeight="1" s="40" customFormat="1">
      <c r="V56" s="130" t="s">
        <v>80</v>
      </c>
      <c r="W56" s="131"/>
      <c r="X56" s="65"/>
      <c r="Y56" s="65"/>
      <c r="Z56" s="65"/>
      <c r="AA56" s="65"/>
      <c r="AB56" s="65"/>
      <c r="AC56" s="51"/>
    </row>
    <row r="57" ht="15" customHeight="1" s="40" customFormat="1">
      <c r="V57" s="151" t="s">
        <v>84</v>
      </c>
      <c r="W57" s="152"/>
      <c r="X57" s="65"/>
      <c r="Y57" s="65"/>
      <c r="Z57" s="65"/>
      <c r="AA57" s="65"/>
      <c r="AB57" s="65"/>
      <c r="AC57" s="51"/>
    </row>
    <row r="58" ht="15.5" customHeight="1" s="40" customFormat="1">
      <c r="V58" s="130" t="s">
        <v>77</v>
      </c>
      <c r="W58" s="172">
        <f>W48-W53</f>
        <v>0</v>
      </c>
      <c r="X58" s="65"/>
      <c r="Y58" s="65"/>
      <c r="Z58" s="65"/>
      <c r="AA58" s="65"/>
      <c r="AB58" s="65"/>
      <c r="AC58" s="51"/>
    </row>
    <row r="59" ht="15.5" customHeight="1" s="40" customFormat="1">
      <c r="V59" s="130" t="s">
        <v>78</v>
      </c>
      <c r="W59" s="172">
        <f>W49-W54</f>
        <v>0</v>
      </c>
      <c r="X59" s="65"/>
      <c r="Y59" s="65"/>
      <c r="Z59" s="65"/>
      <c r="AA59" s="65"/>
      <c r="AB59" s="65"/>
      <c r="AC59" s="51"/>
    </row>
    <row r="60" ht="15.5" customHeight="1" s="40" customFormat="1">
      <c r="V60" s="130" t="s">
        <v>79</v>
      </c>
      <c r="W60" s="172">
        <f>W50-W55</f>
        <v>0</v>
      </c>
      <c r="X60" s="65"/>
      <c r="Y60" s="65"/>
      <c r="Z60" s="65"/>
      <c r="AA60" s="65"/>
      <c r="AB60" s="65"/>
      <c r="AC60" s="51"/>
    </row>
    <row r="61" ht="15.5" customHeight="1" s="40" customFormat="1">
      <c r="V61" s="130" t="s">
        <v>80</v>
      </c>
      <c r="W61" s="172">
        <f>W51-W56</f>
        <v>0</v>
      </c>
      <c r="X61" s="65"/>
      <c r="Y61" s="65"/>
      <c r="Z61" s="65"/>
      <c r="AA61" s="65"/>
      <c r="AB61" s="65"/>
      <c r="AC61" s="51"/>
    </row>
    <row r="62" ht="15.5" customHeight="1" s="40" customFormat="1">
      <c r="V62" s="135" t="s">
        <v>85</v>
      </c>
      <c r="W62" s="122">
        <f>W36+W58+W59+W60</f>
        <v>20</v>
      </c>
      <c r="X62" s="65"/>
      <c r="Y62" s="65"/>
      <c r="Z62" s="65"/>
      <c r="AA62" s="65"/>
      <c r="AB62" s="65"/>
      <c r="AC62" s="51"/>
    </row>
    <row r="63" ht="15.5" customHeight="1" s="40" customFormat="1">
      <c r="V63" s="135" t="s">
        <v>86</v>
      </c>
      <c r="W63" s="122">
        <f>W37+W59+W60+W61</f>
        <v>0</v>
      </c>
      <c r="X63" s="65"/>
      <c r="Y63" s="65"/>
      <c r="Z63" s="65"/>
      <c r="AA63" s="65"/>
      <c r="AB63" s="65"/>
      <c r="AC63" s="51"/>
    </row>
    <row r="64" ht="15.5" customHeight="1" s="40" customFormat="1">
      <c r="V64" s="135" t="s">
        <v>87</v>
      </c>
      <c r="W64" s="122">
        <f>W38+W60+W61+W62</f>
        <v>20</v>
      </c>
      <c r="X64" s="65"/>
      <c r="Y64" s="65"/>
      <c r="Z64" s="65"/>
      <c r="AA64" s="65"/>
      <c r="AB64" s="65"/>
      <c r="AC64" s="51"/>
    </row>
    <row r="65" ht="15.5" customHeight="1" s="40" customFormat="1">
      <c r="V65" s="142" t="s">
        <v>88</v>
      </c>
      <c r="W65" s="173">
        <f>W39+W61+W62+W63</f>
        <v>20</v>
      </c>
      <c r="X65" s="65"/>
      <c r="Y65" s="65"/>
      <c r="Z65" s="65"/>
      <c r="AA65" s="65"/>
      <c r="AB65" s="65"/>
      <c r="AC65" s="51"/>
    </row>
    <row r="66" ht="15" customHeight="1" s="40" customFormat="1">
      <c r="AC66" s="51"/>
    </row>
    <row r="67" ht="15" customHeight="1" s="40" customForma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5"/>
      <c r="W67" s="174"/>
      <c r="X67" s="174"/>
      <c r="Y67" s="174"/>
      <c r="Z67" s="174"/>
      <c r="AA67" s="174"/>
      <c r="AB67" s="174"/>
      <c r="AC67" s="176"/>
    </row>
  </sheetData>
  <mergeCells>
    <mergeCell ref="F37:H40"/>
    <mergeCell ref="F42:H49"/>
    <mergeCell ref="J42:L49"/>
    <mergeCell ref="F51:H54"/>
    <mergeCell ref="F24:H26"/>
    <mergeCell ref="J24:L26"/>
    <mergeCell ref="F28:H30"/>
    <mergeCell ref="J28:L34"/>
    <mergeCell ref="N28:P34"/>
    <mergeCell ref="R28:S34"/>
    <mergeCell ref="F32:H34"/>
    <mergeCell ref="Z16:AB16"/>
    <mergeCell ref="Z17:AB17"/>
    <mergeCell ref="Z18:AB18"/>
    <mergeCell ref="Z19:AB19"/>
    <mergeCell ref="F20:H22"/>
    <mergeCell ref="J20:L22"/>
    <mergeCell ref="N20:P26"/>
    <mergeCell ref="R20:S26"/>
    <mergeCell ref="Z20:AB20"/>
    <mergeCell ref="Z21:AB21"/>
    <mergeCell ref="Z15:AB15"/>
    <mergeCell ref="B3:T3"/>
    <mergeCell ref="B5:S5"/>
    <mergeCell ref="Z6:AB6"/>
    <mergeCell ref="Z7:AB7"/>
    <mergeCell ref="B8:D15"/>
    <mergeCell ref="F8:H18"/>
    <mergeCell ref="J8:L12"/>
    <mergeCell ref="N8:Q12"/>
    <mergeCell ref="Z8:AB8"/>
    <mergeCell ref="Z9:AB9"/>
    <mergeCell ref="Z10:AB10"/>
    <mergeCell ref="Z11:AB11"/>
    <mergeCell ref="Z12:AB12"/>
    <mergeCell ref="Z13:AB13"/>
    <mergeCell ref="Z14:AB14"/>
  </mergeCells>
  <pageMargins left="0.7" right="0.7" top="0.75" bottom="0.75" header="0.3" footer="0.3"/>
  <pageSetup orientation="portrait"/>
  <headerFooter/>
  <drawing r:id="rId1"/>
</worksheet>
</file>