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VersionControl\pse.autotest\Testdata\Templates\LineOfTherapy\Testing_Env\"/>
    </mc:Choice>
  </mc:AlternateContent>
  <xr:revisionPtr revIDLastSave="0" documentId="13_ncr:1_{29370B26-3227-413F-8E4D-CD9FD52C4421}"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family val="2"/>
          </rPr>
          <t>Junhan Liu:</t>
        </r>
        <r>
          <rPr>
            <sz val="9"/>
            <color indexed="81"/>
            <rFont val="Tahoma"/>
            <family val="2"/>
          </rPr>
          <t xml:space="preserve">
new studies extracted from ICER 2016 NMA report</t>
        </r>
      </text>
    </comment>
    <comment ref="AL6" authorId="2" shapeId="0" xr:uid="{58B51EAF-BF22-467D-BDCB-2A0E64CC8DE6}">
      <text>
        <r>
          <rPr>
            <b/>
            <sz val="9"/>
            <color indexed="81"/>
            <rFont val="Tahoma"/>
            <family val="2"/>
          </rPr>
          <t>Junhan Liu:</t>
        </r>
        <r>
          <rPr>
            <sz val="9"/>
            <color indexed="81"/>
            <rFont val="Tahoma"/>
            <family val="2"/>
          </rPr>
          <t xml:space="preserve">
TTP
</t>
        </r>
      </text>
    </comment>
    <comment ref="AP6" authorId="2" shapeId="0" xr:uid="{46028F4F-C76F-4400-BBDF-CA11C5DDD1E4}">
      <text>
        <r>
          <rPr>
            <b/>
            <sz val="9"/>
            <color indexed="81"/>
            <rFont val="Tahoma"/>
            <family val="2"/>
          </rPr>
          <t>Junhan Liu:</t>
        </r>
        <r>
          <rPr>
            <sz val="9"/>
            <color indexed="81"/>
            <rFont val="Tahoma"/>
            <family val="2"/>
          </rPr>
          <t xml:space="preserve">
LiveNMA bug only allows studies with all these columns filled</t>
        </r>
      </text>
    </comment>
    <comment ref="AQ6" authorId="2" shapeId="0" xr:uid="{1427DDAC-9A89-43F8-A10F-8858DBD72282}">
      <text>
        <r>
          <rPr>
            <b/>
            <sz val="9"/>
            <color indexed="81"/>
            <rFont val="Tahoma"/>
            <family val="2"/>
          </rPr>
          <t>Junhan Liu:</t>
        </r>
        <r>
          <rPr>
            <sz val="9"/>
            <color indexed="81"/>
            <rFont val="Tahoma"/>
            <family val="2"/>
          </rPr>
          <t xml:space="preserve">
LiveNMA bug only allows studies with all these columns filled</t>
        </r>
      </text>
    </comment>
    <comment ref="AR6" authorId="2" shapeId="0" xr:uid="{E132B8DD-36F0-45A4-AD09-886A982A3C13}">
      <text>
        <r>
          <rPr>
            <b/>
            <sz val="9"/>
            <color indexed="81"/>
            <rFont val="Tahoma"/>
            <family val="2"/>
          </rPr>
          <t>Junhan Liu:</t>
        </r>
        <r>
          <rPr>
            <sz val="9"/>
            <color indexed="81"/>
            <rFont val="Tahoma"/>
            <family val="2"/>
          </rPr>
          <t xml:space="preserve">
inverted </t>
        </r>
      </text>
    </comment>
    <comment ref="AS6" authorId="2" shapeId="0" xr:uid="{B25C00AC-CE96-4938-A4D0-9B3F3029121F}">
      <text>
        <r>
          <rPr>
            <b/>
            <sz val="9"/>
            <color indexed="81"/>
            <rFont val="Tahoma"/>
            <family val="2"/>
          </rPr>
          <t>Junhan Liu:</t>
        </r>
        <r>
          <rPr>
            <sz val="9"/>
            <color indexed="81"/>
            <rFont val="Tahoma"/>
            <family val="2"/>
          </rPr>
          <t xml:space="preserve">
inverted</t>
        </r>
      </text>
    </comment>
    <comment ref="AT6" authorId="2" shapeId="0" xr:uid="{82E36E8A-E001-4424-A802-FB8DDDBC5E16}">
      <text>
        <r>
          <rPr>
            <b/>
            <sz val="9"/>
            <color indexed="81"/>
            <rFont val="Tahoma"/>
            <family val="2"/>
          </rPr>
          <t>Junhan Liu:</t>
        </r>
        <r>
          <rPr>
            <sz val="9"/>
            <color indexed="81"/>
            <rFont val="Tahoma"/>
            <family val="2"/>
          </rPr>
          <t xml:space="preserve">
inverted</t>
        </r>
      </text>
    </comment>
    <comment ref="AP7" authorId="2" shapeId="0" xr:uid="{0B7141F7-CC2A-421D-B9DA-8F250BECE0E9}">
      <text>
        <r>
          <rPr>
            <b/>
            <sz val="9"/>
            <color indexed="81"/>
            <rFont val="Tahoma"/>
            <family val="2"/>
          </rPr>
          <t>Junhan Liu:</t>
        </r>
        <r>
          <rPr>
            <sz val="9"/>
            <color indexed="81"/>
            <rFont val="Tahoma"/>
            <family val="2"/>
          </rPr>
          <t xml:space="preserve">
LiveNMA bug only allows studies with all these columns filled</t>
        </r>
      </text>
    </comment>
    <comment ref="AQ7" authorId="2" shapeId="0" xr:uid="{C9C43C89-5450-4504-BA81-A78B1B3BD155}">
      <text>
        <r>
          <rPr>
            <b/>
            <sz val="9"/>
            <color indexed="81"/>
            <rFont val="Tahoma"/>
            <family val="2"/>
          </rPr>
          <t>Junhan Liu:</t>
        </r>
        <r>
          <rPr>
            <sz val="9"/>
            <color indexed="81"/>
            <rFont val="Tahoma"/>
            <family val="2"/>
          </rPr>
          <t xml:space="preserve">
LiveNMA bug only allows studies with all these columns filled</t>
        </r>
      </text>
    </comment>
    <comment ref="A8" authorId="2" shapeId="0" xr:uid="{8AD36CB5-6070-4A9E-BEEB-5F7EB3106577}">
      <text>
        <r>
          <rPr>
            <b/>
            <sz val="9"/>
            <color indexed="81"/>
            <rFont val="Tahoma"/>
            <family val="2"/>
          </rPr>
          <t>Junhan Liu:</t>
        </r>
        <r>
          <rPr>
            <sz val="9"/>
            <color indexed="81"/>
            <rFont val="Tahoma"/>
            <family val="2"/>
          </rPr>
          <t xml:space="preserve">
new studies extracted from ICER 2016 NMA report</t>
        </r>
      </text>
    </comment>
    <comment ref="AL8" authorId="2" shapeId="0" xr:uid="{9C666CF0-9E5E-4D6E-902B-080C0AE1CE77}">
      <text>
        <r>
          <rPr>
            <b/>
            <sz val="9"/>
            <color indexed="81"/>
            <rFont val="Tahoma"/>
            <family val="2"/>
          </rPr>
          <t>Junhan Liu:</t>
        </r>
        <r>
          <rPr>
            <sz val="9"/>
            <color indexed="81"/>
            <rFont val="Tahoma"/>
            <family val="2"/>
          </rPr>
          <t xml:space="preserve">
TTP
</t>
        </r>
      </text>
    </comment>
    <comment ref="AP8" authorId="2" shapeId="0" xr:uid="{F7643AEA-1FEA-4F6B-9ADD-3D77E6648E30}">
      <text>
        <r>
          <rPr>
            <b/>
            <sz val="9"/>
            <color indexed="81"/>
            <rFont val="Tahoma"/>
            <family val="2"/>
          </rPr>
          <t>Junhan Liu:</t>
        </r>
        <r>
          <rPr>
            <sz val="9"/>
            <color indexed="81"/>
            <rFont val="Tahoma"/>
            <family val="2"/>
          </rPr>
          <t xml:space="preserve">
LiveNMA bug only allows studies with all these columns filled</t>
        </r>
      </text>
    </comment>
    <comment ref="AQ8" authorId="2" shapeId="0" xr:uid="{A10A37F3-6C4F-484B-A52B-474CBAE64F30}">
      <text>
        <r>
          <rPr>
            <b/>
            <sz val="9"/>
            <color indexed="81"/>
            <rFont val="Tahoma"/>
            <family val="2"/>
          </rPr>
          <t>Junhan Liu:</t>
        </r>
        <r>
          <rPr>
            <sz val="9"/>
            <color indexed="81"/>
            <rFont val="Tahoma"/>
            <family val="2"/>
          </rPr>
          <t xml:space="preserve">
LiveNMA bug only allows studies with all these columns filled</t>
        </r>
      </text>
    </comment>
    <comment ref="AP9" authorId="2" shapeId="0" xr:uid="{24FA3736-09A6-4734-A473-57D886EEE0DF}">
      <text>
        <r>
          <rPr>
            <b/>
            <sz val="9"/>
            <color indexed="81"/>
            <rFont val="Tahoma"/>
            <family val="2"/>
          </rPr>
          <t>Junhan Liu:</t>
        </r>
        <r>
          <rPr>
            <sz val="9"/>
            <color indexed="81"/>
            <rFont val="Tahoma"/>
            <family val="2"/>
          </rPr>
          <t xml:space="preserve">
LiveNMA bug only allows studies with all these columns filled</t>
        </r>
      </text>
    </comment>
    <comment ref="AQ9" authorId="2" shapeId="0" xr:uid="{81DB775D-4E27-4D02-85DE-4432CDB66A3B}">
      <text>
        <r>
          <rPr>
            <b/>
            <sz val="9"/>
            <color indexed="81"/>
            <rFont val="Tahoma"/>
            <family val="2"/>
          </rPr>
          <t>Junhan Liu:</t>
        </r>
        <r>
          <rPr>
            <sz val="9"/>
            <color indexed="81"/>
            <rFont val="Tahoma"/>
            <family val="2"/>
          </rPr>
          <t xml:space="preserve">
LiveNMA bug only allows studies with all these columns filled</t>
        </r>
      </text>
    </comment>
    <comment ref="A10" authorId="2" shapeId="0" xr:uid="{9E0276D4-9E96-40E6-8AC1-0EFF324056B0}">
      <text>
        <r>
          <rPr>
            <b/>
            <sz val="9"/>
            <color indexed="81"/>
            <rFont val="Tahoma"/>
            <family val="2"/>
          </rPr>
          <t>Junhan Liu:</t>
        </r>
        <r>
          <rPr>
            <sz val="9"/>
            <color indexed="81"/>
            <rFont val="Tahoma"/>
            <family val="2"/>
          </rPr>
          <t xml:space="preserve">
new studies extracted from ICER 2016 NMA report</t>
        </r>
      </text>
    </comment>
    <comment ref="AP10" authorId="2" shapeId="0" xr:uid="{41224B59-5E20-4CE0-8BA2-BEA992CE3EA3}">
      <text>
        <r>
          <rPr>
            <b/>
            <sz val="9"/>
            <color indexed="81"/>
            <rFont val="Tahoma"/>
            <family val="2"/>
          </rPr>
          <t>Junhan Liu:</t>
        </r>
        <r>
          <rPr>
            <sz val="9"/>
            <color indexed="81"/>
            <rFont val="Tahoma"/>
            <family val="2"/>
          </rPr>
          <t xml:space="preserve">
LiveNMA bug only allows studies with all these columns filled</t>
        </r>
      </text>
    </comment>
    <comment ref="AQ10" authorId="2" shapeId="0" xr:uid="{A045B76C-ADB4-41EF-8209-330CAEC00509}">
      <text>
        <r>
          <rPr>
            <b/>
            <sz val="9"/>
            <color indexed="81"/>
            <rFont val="Tahoma"/>
            <family val="2"/>
          </rPr>
          <t>Junhan Liu:</t>
        </r>
        <r>
          <rPr>
            <sz val="9"/>
            <color indexed="81"/>
            <rFont val="Tahoma"/>
            <family val="2"/>
          </rPr>
          <t xml:space="preserve">
LiveNMA bug only allows studies with all these columns filled</t>
        </r>
      </text>
    </comment>
    <comment ref="AP11" authorId="2" shapeId="0" xr:uid="{616EBB0E-EF08-4F8B-9F35-2B68602EC150}">
      <text>
        <r>
          <rPr>
            <b/>
            <sz val="9"/>
            <color indexed="81"/>
            <rFont val="Tahoma"/>
            <family val="2"/>
          </rPr>
          <t>Junhan Liu:</t>
        </r>
        <r>
          <rPr>
            <sz val="9"/>
            <color indexed="81"/>
            <rFont val="Tahoma"/>
            <family val="2"/>
          </rPr>
          <t xml:space="preserve">
LiveNMA bug only allows studies with all these columns filled</t>
        </r>
      </text>
    </comment>
    <comment ref="AQ11" authorId="2" shapeId="0" xr:uid="{8787D5B9-53A2-4703-90BB-034952E31753}">
      <text>
        <r>
          <rPr>
            <b/>
            <sz val="9"/>
            <color indexed="81"/>
            <rFont val="Tahoma"/>
            <family val="2"/>
          </rPr>
          <t>Junhan Liu:</t>
        </r>
        <r>
          <rPr>
            <sz val="9"/>
            <color indexed="81"/>
            <rFont val="Tahoma"/>
            <family val="2"/>
          </rPr>
          <t xml:space="preserve">
LiveNMA bug only allows studies with all these columns filled</t>
        </r>
      </text>
    </comment>
    <comment ref="A12" authorId="2" shapeId="0" xr:uid="{EC50FCFA-DE42-4F7A-AA6B-323EB7B92224}">
      <text>
        <r>
          <rPr>
            <b/>
            <sz val="9"/>
            <color indexed="81"/>
            <rFont val="Tahoma"/>
            <family val="2"/>
          </rPr>
          <t>Junhan Liu:</t>
        </r>
        <r>
          <rPr>
            <sz val="9"/>
            <color indexed="81"/>
            <rFont val="Tahoma"/>
            <family val="2"/>
          </rPr>
          <t xml:space="preserve">
new studies extracted from ICER 2016 NMA report</t>
        </r>
      </text>
    </comment>
    <comment ref="AB12" authorId="2" shapeId="0" xr:uid="{C2AB44D5-AB3F-4619-9BB6-0600F8E62452}">
      <text>
        <r>
          <rPr>
            <b/>
            <sz val="9"/>
            <color indexed="81"/>
            <rFont val="Tahoma"/>
            <family val="2"/>
          </rPr>
          <t>Junhan Liu:</t>
        </r>
        <r>
          <rPr>
            <sz val="9"/>
            <color indexed="81"/>
            <rFont val="Tahoma"/>
            <family val="2"/>
          </rPr>
          <t xml:space="preserve">
RWE</t>
        </r>
      </text>
    </comment>
    <comment ref="AO12" authorId="2" shapeId="0" xr:uid="{08929CF1-531F-483B-A1D4-A8D97F06B586}">
      <text>
        <r>
          <rPr>
            <b/>
            <sz val="9"/>
            <color indexed="81"/>
            <rFont val="Tahoma"/>
            <family val="2"/>
          </rPr>
          <t>Junhan Liu:</t>
        </r>
        <r>
          <rPr>
            <sz val="9"/>
            <color indexed="81"/>
            <rFont val="Tahoma"/>
            <family val="2"/>
          </rPr>
          <t xml:space="preserve">
LiveNMA bug only allows studies with all these columns filled</t>
        </r>
      </text>
    </comment>
    <comment ref="AP12" authorId="2" shapeId="0" xr:uid="{609A0511-26C2-4814-8D99-51D32192EC54}">
      <text>
        <r>
          <rPr>
            <b/>
            <sz val="9"/>
            <color indexed="81"/>
            <rFont val="Tahoma"/>
            <family val="2"/>
          </rPr>
          <t>Junhan Liu:</t>
        </r>
        <r>
          <rPr>
            <sz val="9"/>
            <color indexed="81"/>
            <rFont val="Tahoma"/>
            <family val="2"/>
          </rPr>
          <t xml:space="preserve">
LiveNMA bug only allows studies with all these columns filled</t>
        </r>
      </text>
    </comment>
    <comment ref="AQ12" authorId="2" shapeId="0" xr:uid="{A31E15F7-D54E-4736-A2EC-6B1674D46BD4}">
      <text>
        <r>
          <rPr>
            <b/>
            <sz val="9"/>
            <color indexed="81"/>
            <rFont val="Tahoma"/>
            <family val="2"/>
          </rPr>
          <t>Junhan Liu:</t>
        </r>
        <r>
          <rPr>
            <sz val="9"/>
            <color indexed="81"/>
            <rFont val="Tahoma"/>
            <family val="2"/>
          </rPr>
          <t xml:space="preserve">
LiveNMA bug only allows studies with all these columns filled</t>
        </r>
      </text>
    </comment>
    <comment ref="AO13" authorId="2" shapeId="0" xr:uid="{56327D1D-1150-4C18-BAF0-49CCB5017AA6}">
      <text>
        <r>
          <rPr>
            <b/>
            <sz val="9"/>
            <color indexed="81"/>
            <rFont val="Tahoma"/>
            <family val="2"/>
          </rPr>
          <t>Junhan Liu:</t>
        </r>
        <r>
          <rPr>
            <sz val="9"/>
            <color indexed="81"/>
            <rFont val="Tahoma"/>
            <family val="2"/>
          </rPr>
          <t xml:space="preserve">
LiveNMA bug only allows studies with all these columns filled</t>
        </r>
      </text>
    </comment>
    <comment ref="AP13" authorId="2" shapeId="0" xr:uid="{A583BFE4-5364-4939-952B-CDB100C9FF58}">
      <text>
        <r>
          <rPr>
            <b/>
            <sz val="9"/>
            <color indexed="81"/>
            <rFont val="Tahoma"/>
            <family val="2"/>
          </rPr>
          <t>Junhan Liu:</t>
        </r>
        <r>
          <rPr>
            <sz val="9"/>
            <color indexed="81"/>
            <rFont val="Tahoma"/>
            <family val="2"/>
          </rPr>
          <t xml:space="preserve">
LiveNMA bug only allows studies with all these columns filled</t>
        </r>
      </text>
    </comment>
    <comment ref="AQ13" authorId="2" shapeId="0" xr:uid="{C031AB16-F7D3-457F-A544-28D39B0D111D}">
      <text>
        <r>
          <rPr>
            <b/>
            <sz val="9"/>
            <color indexed="81"/>
            <rFont val="Tahoma"/>
            <family val="2"/>
          </rPr>
          <t>Junhan Liu:</t>
        </r>
        <r>
          <rPr>
            <sz val="9"/>
            <color indexed="81"/>
            <rFont val="Tahoma"/>
            <family val="2"/>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family val="2"/>
          </rPr>
          <t>Junhan Liu:</t>
        </r>
        <r>
          <rPr>
            <sz val="9"/>
            <color indexed="81"/>
            <rFont val="Tahoma"/>
            <family val="2"/>
          </rPr>
          <t xml:space="preserve">
LiveNMA bug only allows studies with all these columns filled</t>
        </r>
      </text>
    </comment>
    <comment ref="AQ16" authorId="2" shapeId="0" xr:uid="{B72428FA-CE6C-48FE-9AE2-EDB11E13BABE}">
      <text>
        <r>
          <rPr>
            <b/>
            <sz val="9"/>
            <color indexed="81"/>
            <rFont val="Tahoma"/>
            <family val="2"/>
          </rPr>
          <t>Junhan Liu:</t>
        </r>
        <r>
          <rPr>
            <sz val="9"/>
            <color indexed="81"/>
            <rFont val="Tahoma"/>
            <family val="2"/>
          </rPr>
          <t xml:space="preserve">
LiveNMA bug only allows studies with all these columns filled</t>
        </r>
      </text>
    </comment>
    <comment ref="AS16" authorId="2" shapeId="0" xr:uid="{FD9987AF-3B94-4AE4-A4D0-15A509E08AA4}">
      <text>
        <r>
          <rPr>
            <b/>
            <sz val="9"/>
            <color indexed="81"/>
            <rFont val="Tahoma"/>
            <family val="2"/>
          </rPr>
          <t>Junhan Liu:</t>
        </r>
        <r>
          <rPr>
            <sz val="9"/>
            <color indexed="81"/>
            <rFont val="Tahoma"/>
            <family val="2"/>
          </rPr>
          <t xml:space="preserve">
figure 1b approximation</t>
        </r>
      </text>
    </comment>
    <comment ref="AT16" authorId="2" shapeId="0" xr:uid="{600FB0FA-26F3-473E-B050-8BBE476AC4AD}">
      <text>
        <r>
          <rPr>
            <b/>
            <sz val="9"/>
            <color indexed="81"/>
            <rFont val="Tahoma"/>
            <family val="2"/>
          </rPr>
          <t>Junhan Liu:</t>
        </r>
        <r>
          <rPr>
            <sz val="9"/>
            <color indexed="81"/>
            <rFont val="Tahoma"/>
            <family val="2"/>
          </rPr>
          <t xml:space="preserve">
figure 1b approximation</t>
        </r>
      </text>
    </comment>
    <comment ref="AP17" authorId="2" shapeId="0" xr:uid="{D25032AD-97E7-4DBF-814E-E4FB7C00F670}">
      <text>
        <r>
          <rPr>
            <b/>
            <sz val="9"/>
            <color indexed="81"/>
            <rFont val="Tahoma"/>
            <family val="2"/>
          </rPr>
          <t>Junhan Liu:</t>
        </r>
        <r>
          <rPr>
            <sz val="9"/>
            <color indexed="81"/>
            <rFont val="Tahoma"/>
            <family val="2"/>
          </rPr>
          <t xml:space="preserve">
LiveNMA bug only allows studies with all these columns filled</t>
        </r>
      </text>
    </comment>
    <comment ref="AQ17" authorId="2" shapeId="0" xr:uid="{3C3B9639-4BA4-4626-BEA9-E8F154B197F2}">
      <text>
        <r>
          <rPr>
            <b/>
            <sz val="9"/>
            <color indexed="81"/>
            <rFont val="Tahoma"/>
            <family val="2"/>
          </rPr>
          <t>Junhan Liu:</t>
        </r>
        <r>
          <rPr>
            <sz val="9"/>
            <color indexed="81"/>
            <rFont val="Tahoma"/>
            <family val="2"/>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family val="2"/>
          </rPr>
          <t>Junhan Liu:</t>
        </r>
        <r>
          <rPr>
            <sz val="9"/>
            <color indexed="81"/>
            <rFont val="Tahoma"/>
            <family val="2"/>
          </rPr>
          <t xml:space="preserve">
LiveNMA bug only allows studies with all these columns filled</t>
        </r>
      </text>
    </comment>
    <comment ref="AQ24" authorId="2" shapeId="0" xr:uid="{E646743F-AB1E-4C51-8B29-B250F771898A}">
      <text>
        <r>
          <rPr>
            <b/>
            <sz val="9"/>
            <color indexed="81"/>
            <rFont val="Tahoma"/>
            <family val="2"/>
          </rPr>
          <t>Junhan Liu:</t>
        </r>
        <r>
          <rPr>
            <sz val="9"/>
            <color indexed="81"/>
            <rFont val="Tahoma"/>
            <family val="2"/>
          </rPr>
          <t xml:space="preserve">
LiveNMA bug only allows studies with all these columns filled</t>
        </r>
      </text>
    </comment>
    <comment ref="AQ26" authorId="2" shapeId="0" xr:uid="{F274ABAA-1053-4DD7-8B54-7C4950E63B23}">
      <text>
        <r>
          <rPr>
            <b/>
            <sz val="9"/>
            <color indexed="81"/>
            <rFont val="Tahoma"/>
            <family val="2"/>
          </rPr>
          <t>Junhan Liu:</t>
        </r>
        <r>
          <rPr>
            <sz val="9"/>
            <color indexed="81"/>
            <rFont val="Tahoma"/>
            <family val="2"/>
          </rPr>
          <t xml:space="preserve">
LiveNMA bug only allows studies with all these columns filled</t>
        </r>
      </text>
    </comment>
  </commentList>
</comments>
</file>

<file path=xl/sharedStrings.xml><?xml version="1.0" encoding="utf-8"?>
<sst xmlns="http://schemas.openxmlformats.org/spreadsheetml/2006/main" count="4816" uniqueCount="695">
  <si>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</si>
  <si>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</si>
  <si>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</si>
  <si>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</si>
  <si>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</si>
  <si>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</si>
  <si>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</si>
  <si>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</si>
  <si>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</si>
  <si>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</si>
  <si>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</si>
  <si>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</si>
  <si>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</si>
  <si>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</si>
  <si>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</si>
  <si>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</si>
  <si>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</si>
  <si>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</si>
  <si>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</si>
  <si>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</si>
  <si>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</si>
  <si>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</si>
  <si>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</si>
  <si>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</si>
  <si>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</si>
  <si>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</si>
  <si>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</si>
  <si>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</si>
  <si>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</si>
  <si>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</si>
  <si>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</si>
  <si>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</si>
  <si>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</si>
  <si>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</si>
  <si>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</si>
  <si>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</si>
  <si>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</si>
  <si>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</si>
  <si>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</si>
  <si>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</si>
  <si>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</si>
  <si>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</si>
  <si>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</si>
  <si>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</si>
  <si>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</si>
  <si>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</si>
  <si>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</si>
  <si>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</si>
  <si>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</si>
  <si>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</si>
  <si>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</si>
  <si>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</si>
  <si>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</si>
  <si>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</si>
  <si>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</si>
  <si>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</si>
  <si>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</si>
  <si>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</si>
  <si>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</si>
  <si>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</si>
  <si>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</si>
  <si>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</si>
  <si>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</si>
  <si>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</si>
  <si>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</si>
  <si>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</si>
  <si>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</si>
  <si>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</si>
  <si>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</si>
  <si>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</si>
  <si>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</si>
  <si>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</si>
  <si>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</si>
  <si>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</si>
  <si>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</si>
  <si>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</si>
  <si>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</si>
  <si>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</si>
  <si>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</si>
  <si>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</si>
  <si>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</si>
  <si>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</si>
  <si>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</si>
  <si>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</si>
  <si>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</si>
  <si>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</si>
  <si>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</si>
  <si>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</si>
  <si>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</si>
  <si>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</si>
  <si>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</si>
  <si>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</si>
  <si>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</si>
  <si>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</si>
  <si>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</si>
  <si>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</si>
  <si>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</si>
  <si>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</si>
  <si>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</si>
  <si>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</si>
  <si>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</si>
  <si>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</si>
  <si>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</si>
  <si>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</si>
  <si>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</si>
  <si>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</si>
  <si>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</si>
  <si>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</si>
  <si>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</si>
  <si>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</si>
  <si>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</si>
  <si>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</si>
  <si>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</si>
  <si>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</si>
  <si>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</si>
  <si>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</si>
  <si>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</si>
  <si>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</si>
  <si>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</si>
  <si>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</si>
  <si>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</si>
  <si>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</si>
  <si>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</si>
  <si>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</si>
  <si>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</si>
  <si>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</si>
  <si>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</si>
  <si>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</si>
  <si>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</si>
  <si>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</si>
  <si>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</si>
  <si>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</si>
  <si>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</si>
  <si>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</si>
  <si>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</si>
  <si>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</si>
  <si>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</si>
  <si>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</si>
  <si>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</si>
  <si>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</si>
  <si>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</si>
  <si>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</si>
  <si>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</si>
  <si>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</si>
  <si>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</si>
  <si>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</si>
  <si>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</si>
  <si>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</si>
  <si>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</si>
  <si>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</si>
  <si>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</si>
  <si>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</si>
  <si>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</si>
  <si>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</si>
  <si>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</si>
  <si>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</si>
  <si>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</si>
  <si>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</si>
  <si>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</si>
  <si>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</si>
  <si>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</si>
  <si>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</si>
  <si>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</si>
  <si>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</si>
  <si>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</si>
  <si>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</si>
  <si>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</si>
  <si>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</si>
  <si>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</si>
  <si>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</si>
  <si>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</si>
  <si>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</si>
  <si>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</si>
  <si>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</si>
  <si>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</si>
  <si>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</si>
  <si>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</si>
  <si>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</si>
  <si>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</si>
  <si>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</si>
  <si>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</si>
  <si>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</si>
  <si>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</si>
  <si>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</si>
  <si>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</si>
  <si>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</si>
  <si>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</si>
  <si>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</si>
  <si>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</si>
  <si>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</si>
  <si>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</si>
  <si>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</si>
  <si>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</si>
  <si>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</si>
  <si>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</si>
  <si>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</si>
  <si>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</si>
  <si>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</si>
  <si>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</si>
  <si>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</si>
  <si>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</si>
  <si>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</si>
  <si>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</si>
  <si>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</si>
  <si>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</si>
  <si>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</si>
  <si>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</si>
  <si>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</si>
  <si>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</si>
  <si>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</si>
  <si>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</si>
  <si>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</si>
  <si>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</si>
  <si>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</si>
  <si>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</si>
  <si>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</si>
  <si>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</si>
  <si>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</si>
  <si>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</si>
  <si>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</si>
  <si>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</si>
  <si>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</si>
  <si>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</si>
  <si>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</si>
  <si>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</si>
  <si>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</si>
  <si>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</si>
  <si>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</si>
  <si>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</si>
  <si>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</si>
  <si>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</si>
  <si>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</si>
  <si>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</si>
  <si>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</si>
  <si>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</si>
  <si>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</si>
  <si>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</si>
  <si>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</si>
  <si>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</si>
  <si>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</si>
  <si>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</si>
  <si>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</si>
  <si>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</si>
  <si>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</si>
  <si>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</si>
  <si>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</si>
  <si>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</si>
  <si>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</si>
  <si>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</si>
  <si>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</si>
  <si>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</si>
  <si>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</si>
  <si>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</si>
  <si>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</si>
  <si>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</si>
  <si>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</si>
  <si>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</si>
  <si>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</si>
  <si>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</si>
  <si>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</si>
  <si>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</si>
  <si>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</si>
  <si>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</si>
  <si>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</si>
  <si>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</si>
  <si>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</si>
  <si>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</si>
  <si>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</si>
  <si>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</si>
  <si>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</si>
  <si>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</si>
  <si>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</si>
  <si>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</si>
  <si>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</si>
  <si>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</si>
  <si>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</si>
  <si>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</si>
  <si>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</si>
  <si>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</si>
  <si>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</si>
  <si>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</si>
  <si>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</si>
  <si>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</si>
  <si>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</si>
  <si>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</si>
  <si>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</si>
  <si>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</si>
  <si>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</si>
  <si>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</si>
  <si>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</si>
  <si>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</si>
  <si>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</si>
  <si>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</si>
  <si>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</si>
  <si>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</si>
  <si>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</si>
  <si>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</si>
  <si>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</si>
  <si>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</si>
  <si>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</si>
  <si>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</si>
  <si>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</si>
  <si>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</si>
  <si>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</si>
  <si>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</si>
  <si>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</si>
  <si>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</si>
  <si>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</si>
  <si>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</si>
  <si>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</si>
  <si>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</si>
  <si>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</si>
  <si>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</si>
  <si>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</si>
  <si>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</si>
  <si>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</si>
  <si>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</si>
  <si>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</si>
  <si>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</si>
  <si>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</si>
  <si>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</si>
  <si>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</si>
  <si>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</si>
  <si>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</si>
  <si>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</si>
  <si>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</si>
  <si>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</si>
  <si>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</si>
  <si>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</si>
  <si>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</si>
  <si>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</si>
  <si>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</si>
  <si>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</si>
  <si>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</si>
  <si>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</si>
  <si>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</si>
  <si>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</si>
  <si>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</si>
  <si>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</si>
  <si>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</si>
  <si>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</si>
  <si>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</si>
  <si>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</si>
  <si>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</si>
  <si>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</si>
  <si>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</si>
  <si>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</si>
  <si>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</si>
  <si>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</si>
  <si>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</si>
  <si>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</si>
  <si>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</si>
  <si>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</si>
  <si>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</si>
  <si>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</si>
  <si>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</si>
  <si>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</si>
  <si>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</si>
  <si>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</si>
  <si>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</si>
  <si>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</si>
  <si>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</si>
  <si>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</si>
  <si>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</si>
  <si>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</si>
  <si>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</si>
  <si>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</si>
  <si>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</si>
  <si>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</si>
  <si>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</si>
  <si>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</si>
  <si>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</si>
  <si>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</si>
  <si>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</si>
  <si>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</si>
  <si>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</si>
  <si>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</si>
  <si>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</si>
  <si>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</si>
  <si>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</si>
  <si>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</si>
  <si>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</si>
  <si>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</si>
  <si>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</si>
  <si>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</si>
  <si>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</si>
  <si>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</si>
  <si>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</si>
  <si>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</si>
  <si>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</si>
  <si>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</si>
  <si>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</si>
  <si>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</si>
  <si>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</si>
  <si>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</si>
  <si>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</si>
  <si>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</si>
  <si>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</si>
  <si>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</si>
  <si>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</si>
  <si>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</si>
  <si>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</si>
  <si>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</si>
  <si>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</si>
  <si>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</si>
  <si>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</si>
  <si>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</si>
  <si>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</si>
  <si>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</si>
  <si>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</si>
  <si>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</si>
  <si>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</si>
  <si>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</si>
  <si>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</si>
  <si>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</si>
  <si>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</si>
  <si>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</si>
  <si>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</si>
  <si>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</si>
  <si>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</si>
  <si>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</si>
  <si>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</si>
  <si>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</si>
  <si>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</si>
  <si>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</si>
  <si>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</si>
  <si>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</si>
  <si>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</si>
  <si>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</si>
  <si>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</si>
  <si>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</si>
  <si>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</si>
  <si>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</si>
  <si>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</si>
  <si>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</si>
  <si>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</si>
  <si>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</si>
  <si>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</si>
  <si>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</si>
  <si>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</si>
  <si>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</si>
  <si>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</si>
  <si>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</si>
  <si>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</si>
  <si>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</si>
  <si>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</si>
  <si>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</si>
  <si>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</si>
  <si>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</si>
  <si>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</si>
  <si>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</si>
  <si>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</si>
  <si>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</si>
  <si>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</si>
  <si>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</si>
  <si>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</si>
  <si>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</si>
  <si>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</si>
  <si>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</si>
  <si>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</si>
  <si>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</si>
  <si>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</si>
  <si>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</si>
  <si>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</si>
  <si>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</si>
  <si>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</si>
  <si>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</si>
  <si>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</si>
  <si>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</si>
  <si>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</si>
  <si>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</si>
  <si>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</si>
  <si>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</si>
  <si>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</si>
  <si>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</si>
  <si>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</si>
  <si>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</si>
  <si>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</si>
  <si>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</si>
  <si>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</si>
  <si>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</si>
  <si>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</si>
  <si>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</si>
  <si>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</si>
  <si>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</si>
  <si>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</si>
  <si>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</si>
  <si>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</si>
  <si>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</si>
  <si>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</si>
  <si>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</si>
  <si>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</si>
  <si>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</si>
  <si>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</si>
  <si>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</si>
  <si>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</si>
  <si>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</si>
  <si>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</si>
  <si>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</si>
  <si>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</si>
  <si>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</si>
  <si>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</si>
  <si>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</si>
  <si>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</si>
  <si>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</si>
  <si>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</si>
  <si>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</si>
  <si>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</si>
  <si>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</si>
  <si>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</si>
  <si>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</si>
  <si>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</si>
  <si>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</si>
  <si>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</si>
  <si>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</si>
  <si>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</si>
  <si>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</si>
  <si>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</si>
  <si>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</si>
  <si>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</si>
  <si>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</si>
  <si>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</si>
  <si>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</si>
  <si>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</si>
  <si>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</si>
  <si>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</si>
  <si>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</si>
  <si>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</si>
  <si>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</si>
  <si>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</si>
  <si>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</si>
  <si>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</si>
  <si>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</si>
  <si>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</si>
  <si>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</si>
  <si>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</si>
  <si>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</si>
  <si>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</si>
  <si>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</si>
  <si>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</si>
  <si>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</si>
  <si>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</si>
  <si>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</si>
  <si>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</si>
  <si>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</si>
  <si>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</si>
  <si>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</si>
  <si>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</si>
  <si>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</si>
  <si>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</si>
  <si>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</si>
  <si>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</si>
  <si>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</si>
  <si>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</si>
  <si>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</si>
  <si>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</si>
  <si>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</si>
  <si>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</si>
  <si>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</si>
  <si>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</si>
  <si>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</si>
  <si>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</si>
  <si>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</si>
  <si>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</si>
  <si>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</si>
  <si>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</si>
  <si>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</si>
  <si>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</si>
  <si>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</si>
  <si>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</si>
  <si>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</si>
  <si>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</si>
  <si>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</si>
  <si>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</si>
  <si>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</si>
  <si>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</si>
  <si>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</si>
  <si>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</si>
  <si>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</si>
  <si>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</si>
  <si>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</si>
  <si>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</si>
  <si>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</si>
  <si>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</si>
  <si>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</si>
  <si>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</si>
  <si>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</si>
  <si>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</si>
  <si>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</si>
  <si>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</si>
  <si>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</si>
  <si>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</si>
  <si>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</si>
  <si>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</si>
  <si>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</si>
  <si>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</si>
  <si>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</si>
  <si>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</si>
  <si>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</si>
  <si>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</si>
  <si>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</si>
  <si>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</si>
  <si>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</si>
  <si>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</si>
  <si>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</si>
  <si>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</si>
  <si>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</si>
  <si>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</si>
  <si>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</si>
  <si>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</si>
  <si>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</si>
  <si>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</si>
  <si>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</si>
  <si>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</si>
  <si>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</si>
  <si>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</si>
  <si>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</si>
  <si>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</si>
  <si>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</si>
  <si>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</si>
  <si>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</si>
  <si>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</si>
  <si>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</si>
  <si>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</si>
  <si>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</si>
  <si>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</si>
  <si>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</si>
  <si>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</si>
  <si>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</si>
  <si>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</si>
  <si>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</si>
  <si>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</si>
  <si>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</si>
  <si>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</si>
  <si>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</si>
  <si>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</si>
  <si>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</si>
  <si>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</si>
  <si>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</si>
  <si>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</si>
  <si>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</si>
  <si>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</si>
  <si>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</si>
  <si>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</si>
  <si>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</si>
  <si>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</si>
  <si>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</si>
  <si>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</si>
  <si>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</si>
  <si>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</si>
  <si>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</si>
  <si>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</si>
  <si>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</si>
  <si>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</si>
  <si>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</si>
  <si>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</si>
  <si>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</si>
  <si>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</si>
  <si>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</si>
  <si>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</si>
  <si>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</si>
  <si>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</si>
  <si>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</si>
  <si>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</si>
  <si>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</si>
  <si>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</si>
  <si>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</si>
  <si>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</si>
  <si>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</si>
  <si>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</si>
  <si>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</si>
  <si>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</si>
  <si>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</si>
  <si>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</si>
  <si>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</si>
  <si>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</si>
  <si>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</si>
  <si>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</si>
  <si>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</si>
  <si>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</si>
  <si>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</si>
  <si>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</si>
  <si>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</si>
  <si>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</si>
  <si>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</si>
  <si>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</si>
  <si>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</si>
  <si>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</si>
  <si>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</si>
  <si>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1 Line</t>
  </si>
  <si>
    <t>1+ Line</t>
  </si>
  <si>
    <t>3 Line</t>
  </si>
  <si>
    <t>3+ Line</t>
  </si>
  <si>
    <t>Adjuvant/Neoadjuvant</t>
  </si>
  <si>
    <t>Automation_2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</si>
</sst>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2"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topLeftCell="A7" workbookViewId="0">
      <selection activeCell="P22" sqref="P22:P23"/>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685</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686</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74"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75"/>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671</v>
      </c>
      <c r="BO4" s="62" t="s">
        <v>672</v>
      </c>
      <c r="BP4" s="62" t="s">
        <v>673</v>
      </c>
      <c r="BQ4" s="62" t="s">
        <v>86</v>
      </c>
      <c r="BR4" s="62" t="s">
        <v>87</v>
      </c>
      <c r="BS4" s="62" t="s">
        <v>88</v>
      </c>
      <c r="BT4" s="62" t="s">
        <v>89</v>
      </c>
      <c r="BU4" s="62" t="s">
        <v>90</v>
      </c>
      <c r="BV4" s="62" t="s">
        <v>91</v>
      </c>
      <c r="BW4" s="62" t="s">
        <v>92</v>
      </c>
      <c r="BX4" s="62" t="s">
        <v>677</v>
      </c>
      <c r="BY4" s="62" t="s">
        <v>678</v>
      </c>
      <c r="BZ4" s="62" t="s">
        <v>679</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683</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684</v>
      </c>
      <c r="W5" s="64" t="s">
        <v>688</v>
      </c>
      <c r="X5" s="64" t="s">
        <v>155</v>
      </c>
      <c r="Y5" s="64" t="s">
        <v>156</v>
      </c>
      <c r="Z5" s="64" t="s">
        <v>157</v>
      </c>
      <c r="AA5" s="64" t="s">
        <v>158</v>
      </c>
      <c r="AB5" s="64" t="s">
        <v>687</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674</v>
      </c>
      <c r="BO5" s="101" t="s">
        <v>675</v>
      </c>
      <c r="BP5" s="101" t="s">
        <v>676</v>
      </c>
      <c r="BQ5" s="64" t="s">
        <v>196</v>
      </c>
      <c r="BR5" s="64" t="s">
        <v>197</v>
      </c>
      <c r="BS5" s="64" t="s">
        <v>190</v>
      </c>
      <c r="BT5" s="64" t="s">
        <v>198</v>
      </c>
      <c r="BU5" s="64" t="s">
        <v>199</v>
      </c>
      <c r="BV5" s="64" t="s">
        <v>200</v>
      </c>
      <c r="BW5" s="64" t="s">
        <v>201</v>
      </c>
      <c r="BX5" s="101" t="s">
        <v>680</v>
      </c>
      <c r="BY5" s="101" t="s">
        <v>681</v>
      </c>
      <c r="BZ5" s="101" t="s">
        <v>676</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71">
        <v>128</v>
      </c>
      <c r="B6" s="171">
        <v>237</v>
      </c>
      <c r="C6" s="110" t="s">
        <v>213</v>
      </c>
      <c r="D6" s="110" t="s">
        <v>214</v>
      </c>
      <c r="E6" s="110" t="s">
        <v>682</v>
      </c>
      <c r="F6" s="127" t="s">
        <v>215</v>
      </c>
      <c r="G6" s="129" t="s">
        <v>216</v>
      </c>
      <c r="H6" s="110" t="s">
        <v>217</v>
      </c>
      <c r="I6" s="129" t="s">
        <v>218</v>
      </c>
      <c r="J6" s="123" t="s">
        <v>219</v>
      </c>
      <c r="K6" s="172" t="s">
        <v>220</v>
      </c>
      <c r="L6" s="110" t="s">
        <v>221</v>
      </c>
      <c r="M6" s="123" t="s">
        <v>222</v>
      </c>
      <c r="N6" s="123" t="s">
        <v>223</v>
      </c>
      <c r="O6" s="110" t="s">
        <v>224</v>
      </c>
      <c r="P6" s="123" t="s">
        <v>689</v>
      </c>
      <c r="Q6" s="123">
        <v>2</v>
      </c>
      <c r="R6" s="67" t="s">
        <v>226</v>
      </c>
      <c r="S6" s="68" t="s">
        <v>227</v>
      </c>
      <c r="T6" s="69">
        <v>176</v>
      </c>
      <c r="U6" s="110">
        <f>T6+T7</f>
        <v>351</v>
      </c>
      <c r="V6" s="68" t="s">
        <v>227</v>
      </c>
      <c r="W6" s="123" t="s">
        <v>227</v>
      </c>
      <c r="X6" s="68" t="s">
        <v>227</v>
      </c>
      <c r="Y6" s="110" t="s">
        <v>227</v>
      </c>
      <c r="Z6" s="68" t="s">
        <v>227</v>
      </c>
      <c r="AA6" s="123" t="s">
        <v>227</v>
      </c>
      <c r="AB6" s="147" t="s">
        <v>228</v>
      </c>
      <c r="AC6" s="70">
        <v>396</v>
      </c>
      <c r="AD6" s="136">
        <v>792</v>
      </c>
      <c r="AE6" s="71">
        <v>48.3</v>
      </c>
      <c r="AF6" s="72">
        <v>42.4</v>
      </c>
      <c r="AG6" s="72">
        <v>52.8</v>
      </c>
      <c r="AH6" s="70">
        <v>0.79</v>
      </c>
      <c r="AI6" s="70">
        <v>0.67</v>
      </c>
      <c r="AJ6" s="70">
        <v>0.95</v>
      </c>
      <c r="AK6" s="70">
        <v>4.4999999999999997E-3</v>
      </c>
      <c r="AL6" s="141" t="s">
        <v>229</v>
      </c>
      <c r="AM6" s="73">
        <v>176</v>
      </c>
      <c r="AN6" s="143">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08" t="s">
        <v>231</v>
      </c>
      <c r="BH6" s="108" t="s">
        <v>231</v>
      </c>
      <c r="BI6" s="102" t="s">
        <v>231</v>
      </c>
      <c r="BJ6" s="102" t="s">
        <v>231</v>
      </c>
      <c r="BK6" s="102" t="s">
        <v>231</v>
      </c>
      <c r="BL6" s="102" t="s">
        <v>231</v>
      </c>
      <c r="BM6" s="102" t="s">
        <v>231</v>
      </c>
      <c r="BN6" s="102" t="s">
        <v>231</v>
      </c>
      <c r="BO6" s="102" t="s">
        <v>231</v>
      </c>
      <c r="BP6" s="102" t="s">
        <v>231</v>
      </c>
      <c r="BQ6" s="102" t="s">
        <v>231</v>
      </c>
      <c r="BR6" s="102" t="s">
        <v>231</v>
      </c>
      <c r="BS6" s="102" t="s">
        <v>231</v>
      </c>
      <c r="BT6" s="102" t="s">
        <v>231</v>
      </c>
      <c r="BU6" s="102" t="s">
        <v>231</v>
      </c>
      <c r="BV6" s="102" t="s">
        <v>231</v>
      </c>
      <c r="BW6" s="102" t="s">
        <v>231</v>
      </c>
      <c r="BX6" s="102" t="s">
        <v>231</v>
      </c>
      <c r="BY6" s="102" t="s">
        <v>231</v>
      </c>
      <c r="BZ6" s="102" t="s">
        <v>231</v>
      </c>
      <c r="CA6" s="102" t="s">
        <v>231</v>
      </c>
      <c r="CB6" s="102" t="s">
        <v>231</v>
      </c>
      <c r="CC6" s="102" t="s">
        <v>231</v>
      </c>
      <c r="CD6" s="102" t="s">
        <v>231</v>
      </c>
      <c r="CE6" s="102" t="s">
        <v>231</v>
      </c>
      <c r="CF6" s="102" t="s">
        <v>231</v>
      </c>
      <c r="CG6" s="102" t="s">
        <v>231</v>
      </c>
      <c r="CH6" s="102" t="s">
        <v>231</v>
      </c>
      <c r="CI6" s="102" t="s">
        <v>231</v>
      </c>
      <c r="CJ6" s="102" t="s">
        <v>231</v>
      </c>
      <c r="CK6" s="102" t="s">
        <v>231</v>
      </c>
      <c r="CL6" s="75" t="s">
        <v>231</v>
      </c>
      <c r="CM6" s="75" t="s">
        <v>231</v>
      </c>
      <c r="CN6" s="75" t="s">
        <v>231</v>
      </c>
      <c r="CO6" s="75" t="s">
        <v>231</v>
      </c>
      <c r="CP6" s="75" t="s">
        <v>231</v>
      </c>
      <c r="CQ6" s="102" t="s">
        <v>231</v>
      </c>
      <c r="CR6" s="75" t="s">
        <v>231</v>
      </c>
      <c r="CS6" s="102"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71"/>
      <c r="B7" s="171"/>
      <c r="C7" s="110"/>
      <c r="D7" s="110"/>
      <c r="E7" s="110"/>
      <c r="F7" s="127"/>
      <c r="G7" s="129"/>
      <c r="H7" s="110"/>
      <c r="I7" s="129"/>
      <c r="J7" s="123"/>
      <c r="K7" s="173"/>
      <c r="L7" s="110"/>
      <c r="M7" s="123"/>
      <c r="N7" s="123"/>
      <c r="O7" s="110"/>
      <c r="P7" s="123"/>
      <c r="Q7" s="123"/>
      <c r="R7" s="67" t="s">
        <v>232</v>
      </c>
      <c r="S7" s="68" t="s">
        <v>227</v>
      </c>
      <c r="T7" s="69">
        <v>175</v>
      </c>
      <c r="U7" s="110"/>
      <c r="V7" s="68" t="s">
        <v>227</v>
      </c>
      <c r="W7" s="123"/>
      <c r="X7" s="68" t="s">
        <v>227</v>
      </c>
      <c r="Y7" s="110"/>
      <c r="Z7" s="68" t="s">
        <v>227</v>
      </c>
      <c r="AA7" s="123"/>
      <c r="AB7" s="148"/>
      <c r="AC7" s="70">
        <v>396</v>
      </c>
      <c r="AD7" s="137"/>
      <c r="AE7" s="71">
        <v>40.4</v>
      </c>
      <c r="AF7" s="76">
        <v>33.6</v>
      </c>
      <c r="AG7" s="76">
        <v>44.4</v>
      </c>
      <c r="AH7" s="70" t="s">
        <v>227</v>
      </c>
      <c r="AI7" s="70" t="s">
        <v>227</v>
      </c>
      <c r="AJ7" s="70" t="s">
        <v>227</v>
      </c>
      <c r="AK7" s="70" t="s">
        <v>227</v>
      </c>
      <c r="AL7" s="142"/>
      <c r="AM7" s="73">
        <v>175</v>
      </c>
      <c r="AN7" s="144"/>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09"/>
      <c r="BH7" s="109"/>
      <c r="BI7" s="104"/>
      <c r="BJ7" s="104"/>
      <c r="BK7" s="104"/>
      <c r="BL7" s="104"/>
      <c r="BM7" s="104"/>
      <c r="BN7" s="104"/>
      <c r="BO7" s="104"/>
      <c r="BP7" s="104"/>
      <c r="BQ7" s="103"/>
      <c r="BR7" s="103"/>
      <c r="BS7" s="103"/>
      <c r="BT7" s="103"/>
      <c r="BU7" s="103"/>
      <c r="BV7" s="103"/>
      <c r="BW7" s="103"/>
      <c r="BX7" s="103"/>
      <c r="BY7" s="103"/>
      <c r="BZ7" s="103"/>
      <c r="CA7" s="103"/>
      <c r="CB7" s="104"/>
      <c r="CC7" s="104"/>
      <c r="CD7" s="104"/>
      <c r="CE7" s="104"/>
      <c r="CF7" s="104"/>
      <c r="CG7" s="105"/>
      <c r="CH7" s="105"/>
      <c r="CI7" s="105"/>
      <c r="CJ7" s="105"/>
      <c r="CK7" s="105"/>
      <c r="CL7" s="75" t="s">
        <v>231</v>
      </c>
      <c r="CM7" s="75" t="s">
        <v>231</v>
      </c>
      <c r="CN7" s="75" t="s">
        <v>231</v>
      </c>
      <c r="CO7" s="75" t="s">
        <v>231</v>
      </c>
      <c r="CP7" s="75" t="s">
        <v>231</v>
      </c>
      <c r="CQ7" s="105"/>
      <c r="CR7" s="75" t="s">
        <v>231</v>
      </c>
      <c r="CS7" s="105"/>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71">
        <v>129</v>
      </c>
      <c r="B8" s="171">
        <v>238</v>
      </c>
      <c r="C8" s="110" t="s">
        <v>213</v>
      </c>
      <c r="D8" s="110" t="s">
        <v>233</v>
      </c>
      <c r="E8" s="110" t="s">
        <v>682</v>
      </c>
      <c r="F8" s="127" t="s">
        <v>234</v>
      </c>
      <c r="G8" s="129" t="s">
        <v>216</v>
      </c>
      <c r="H8" s="110" t="s">
        <v>235</v>
      </c>
      <c r="I8" s="129" t="s">
        <v>236</v>
      </c>
      <c r="J8" s="123" t="s">
        <v>237</v>
      </c>
      <c r="K8" s="172" t="s">
        <v>238</v>
      </c>
      <c r="L8" s="110" t="s">
        <v>221</v>
      </c>
      <c r="M8" s="123" t="s">
        <v>239</v>
      </c>
      <c r="N8" s="123" t="s">
        <v>223</v>
      </c>
      <c r="O8" s="110" t="s">
        <v>240</v>
      </c>
      <c r="P8" s="123" t="s">
        <v>690</v>
      </c>
      <c r="Q8" s="123">
        <v>2</v>
      </c>
      <c r="R8" s="67" t="s">
        <v>226</v>
      </c>
      <c r="S8" s="68" t="s">
        <v>227</v>
      </c>
      <c r="T8" s="69">
        <v>177</v>
      </c>
      <c r="U8" s="110">
        <f>T8+T9</f>
        <v>353</v>
      </c>
      <c r="V8" s="68" t="s">
        <v>227</v>
      </c>
      <c r="W8" s="123" t="s">
        <v>227</v>
      </c>
      <c r="X8" s="68" t="s">
        <v>227</v>
      </c>
      <c r="Y8" s="110" t="s">
        <v>227</v>
      </c>
      <c r="Z8" s="68" t="s">
        <v>227</v>
      </c>
      <c r="AA8" s="123" t="s">
        <v>227</v>
      </c>
      <c r="AB8" s="147" t="s">
        <v>228</v>
      </c>
      <c r="AC8" s="70">
        <v>396</v>
      </c>
      <c r="AD8" s="136">
        <v>792</v>
      </c>
      <c r="AE8" s="71">
        <v>48.3</v>
      </c>
      <c r="AF8" s="72">
        <v>42.4</v>
      </c>
      <c r="AG8" s="72">
        <v>52.8</v>
      </c>
      <c r="AH8" s="70">
        <v>0.79</v>
      </c>
      <c r="AI8" s="70">
        <v>0.67</v>
      </c>
      <c r="AJ8" s="70">
        <v>0.95</v>
      </c>
      <c r="AK8" s="70">
        <v>4.4999999999999997E-3</v>
      </c>
      <c r="AL8" s="141" t="s">
        <v>229</v>
      </c>
      <c r="AM8" s="73">
        <v>177</v>
      </c>
      <c r="AN8" s="143">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08" t="s">
        <v>231</v>
      </c>
      <c r="BH8" s="108" t="s">
        <v>231</v>
      </c>
      <c r="BI8" s="102" t="s">
        <v>231</v>
      </c>
      <c r="BJ8" s="102" t="s">
        <v>231</v>
      </c>
      <c r="BK8" s="102" t="s">
        <v>231</v>
      </c>
      <c r="BL8" s="102" t="s">
        <v>231</v>
      </c>
      <c r="BM8" s="102" t="s">
        <v>231</v>
      </c>
      <c r="BN8" s="102" t="s">
        <v>231</v>
      </c>
      <c r="BO8" s="102" t="s">
        <v>231</v>
      </c>
      <c r="BP8" s="102" t="s">
        <v>231</v>
      </c>
      <c r="BQ8" s="102" t="s">
        <v>231</v>
      </c>
      <c r="BR8" s="102" t="s">
        <v>231</v>
      </c>
      <c r="BS8" s="102" t="s">
        <v>231</v>
      </c>
      <c r="BT8" s="102" t="s">
        <v>231</v>
      </c>
      <c r="BU8" s="102" t="s">
        <v>231</v>
      </c>
      <c r="BV8" s="102" t="s">
        <v>231</v>
      </c>
      <c r="BW8" s="102" t="s">
        <v>231</v>
      </c>
      <c r="BX8" s="102" t="s">
        <v>231</v>
      </c>
      <c r="BY8" s="102" t="s">
        <v>231</v>
      </c>
      <c r="BZ8" s="102" t="s">
        <v>231</v>
      </c>
      <c r="CA8" s="102" t="s">
        <v>231</v>
      </c>
      <c r="CB8" s="102" t="s">
        <v>231</v>
      </c>
      <c r="CC8" s="102" t="s">
        <v>231</v>
      </c>
      <c r="CD8" s="102" t="s">
        <v>231</v>
      </c>
      <c r="CE8" s="102" t="s">
        <v>231</v>
      </c>
      <c r="CF8" s="102" t="s">
        <v>231</v>
      </c>
      <c r="CG8" s="102" t="s">
        <v>231</v>
      </c>
      <c r="CH8" s="102" t="s">
        <v>231</v>
      </c>
      <c r="CI8" s="102" t="s">
        <v>231</v>
      </c>
      <c r="CJ8" s="102" t="s">
        <v>231</v>
      </c>
      <c r="CK8" s="102" t="s">
        <v>231</v>
      </c>
      <c r="CL8" s="75" t="s">
        <v>231</v>
      </c>
      <c r="CM8" s="75" t="s">
        <v>231</v>
      </c>
      <c r="CN8" s="75" t="s">
        <v>231</v>
      </c>
      <c r="CO8" s="75" t="s">
        <v>231</v>
      </c>
      <c r="CP8" s="75" t="s">
        <v>231</v>
      </c>
      <c r="CQ8" s="102" t="s">
        <v>231</v>
      </c>
      <c r="CR8" s="75" t="s">
        <v>231</v>
      </c>
      <c r="CS8" s="102"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71"/>
      <c r="B9" s="171"/>
      <c r="C9" s="110"/>
      <c r="D9" s="110"/>
      <c r="E9" s="110"/>
      <c r="F9" s="127"/>
      <c r="G9" s="129"/>
      <c r="H9" s="110"/>
      <c r="I9" s="129"/>
      <c r="J9" s="123"/>
      <c r="K9" s="173"/>
      <c r="L9" s="110"/>
      <c r="M9" s="123"/>
      <c r="N9" s="123"/>
      <c r="O9" s="110"/>
      <c r="P9" s="123"/>
      <c r="Q9" s="123"/>
      <c r="R9" s="67" t="s">
        <v>232</v>
      </c>
      <c r="S9" s="68" t="s">
        <v>227</v>
      </c>
      <c r="T9" s="69">
        <v>176</v>
      </c>
      <c r="U9" s="110"/>
      <c r="V9" s="68" t="s">
        <v>227</v>
      </c>
      <c r="W9" s="123"/>
      <c r="X9" s="68" t="s">
        <v>227</v>
      </c>
      <c r="Y9" s="110"/>
      <c r="Z9" s="68" t="s">
        <v>227</v>
      </c>
      <c r="AA9" s="123"/>
      <c r="AB9" s="148"/>
      <c r="AC9" s="70">
        <v>396</v>
      </c>
      <c r="AD9" s="137"/>
      <c r="AE9" s="71">
        <v>40.4</v>
      </c>
      <c r="AF9" s="76">
        <v>33.6</v>
      </c>
      <c r="AG9" s="76">
        <v>44.4</v>
      </c>
      <c r="AH9" s="70" t="s">
        <v>227</v>
      </c>
      <c r="AI9" s="70" t="s">
        <v>227</v>
      </c>
      <c r="AJ9" s="70" t="s">
        <v>227</v>
      </c>
      <c r="AK9" s="70" t="s">
        <v>227</v>
      </c>
      <c r="AL9" s="142"/>
      <c r="AM9" s="73">
        <v>176</v>
      </c>
      <c r="AN9" s="144"/>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09"/>
      <c r="BH9" s="109"/>
      <c r="BI9" s="104"/>
      <c r="BJ9" s="104"/>
      <c r="BK9" s="104"/>
      <c r="BL9" s="104"/>
      <c r="BM9" s="104"/>
      <c r="BN9" s="104"/>
      <c r="BO9" s="104"/>
      <c r="BP9" s="104"/>
      <c r="BQ9" s="103"/>
      <c r="BR9" s="103"/>
      <c r="BS9" s="103"/>
      <c r="BT9" s="103"/>
      <c r="BU9" s="103"/>
      <c r="BV9" s="103"/>
      <c r="BW9" s="103"/>
      <c r="BX9" s="103"/>
      <c r="BY9" s="103"/>
      <c r="BZ9" s="103"/>
      <c r="CA9" s="103"/>
      <c r="CB9" s="104"/>
      <c r="CC9" s="104"/>
      <c r="CD9" s="104"/>
      <c r="CE9" s="104"/>
      <c r="CF9" s="104"/>
      <c r="CG9" s="105"/>
      <c r="CH9" s="105"/>
      <c r="CI9" s="105"/>
      <c r="CJ9" s="105"/>
      <c r="CK9" s="105"/>
      <c r="CL9" s="75" t="s">
        <v>231</v>
      </c>
      <c r="CM9" s="75" t="s">
        <v>231</v>
      </c>
      <c r="CN9" s="75" t="s">
        <v>231</v>
      </c>
      <c r="CO9" s="75" t="s">
        <v>231</v>
      </c>
      <c r="CP9" s="75" t="s">
        <v>231</v>
      </c>
      <c r="CQ9" s="105"/>
      <c r="CR9" s="75" t="s">
        <v>231</v>
      </c>
      <c r="CS9" s="105"/>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71">
        <v>130</v>
      </c>
      <c r="B10" s="171">
        <v>239</v>
      </c>
      <c r="C10" s="110" t="s">
        <v>213</v>
      </c>
      <c r="D10" s="110" t="s">
        <v>241</v>
      </c>
      <c r="E10" s="110" t="s">
        <v>682</v>
      </c>
      <c r="F10" s="127" t="s">
        <v>242</v>
      </c>
      <c r="G10" s="129" t="s">
        <v>216</v>
      </c>
      <c r="H10" s="110" t="s">
        <v>243</v>
      </c>
      <c r="I10" s="129" t="s">
        <v>244</v>
      </c>
      <c r="J10" s="123" t="s">
        <v>245</v>
      </c>
      <c r="K10" s="172" t="s">
        <v>246</v>
      </c>
      <c r="L10" s="110" t="s">
        <v>221</v>
      </c>
      <c r="M10" s="123" t="s">
        <v>247</v>
      </c>
      <c r="N10" s="123" t="s">
        <v>223</v>
      </c>
      <c r="O10" s="110" t="s">
        <v>248</v>
      </c>
      <c r="P10" s="123" t="s">
        <v>225</v>
      </c>
      <c r="Q10" s="123">
        <v>2</v>
      </c>
      <c r="R10" s="67" t="s">
        <v>249</v>
      </c>
      <c r="S10" s="68" t="s">
        <v>227</v>
      </c>
      <c r="T10" s="69">
        <v>333</v>
      </c>
      <c r="U10" s="110">
        <f>T10+T11</f>
        <v>669</v>
      </c>
      <c r="V10" s="68" t="s">
        <v>227</v>
      </c>
      <c r="W10" s="123" t="s">
        <v>227</v>
      </c>
      <c r="X10" s="68" t="s">
        <v>227</v>
      </c>
      <c r="Y10" s="110" t="s">
        <v>227</v>
      </c>
      <c r="Z10" s="68" t="s">
        <v>227</v>
      </c>
      <c r="AA10" s="123" t="s">
        <v>227</v>
      </c>
      <c r="AB10" s="147" t="s">
        <v>228</v>
      </c>
      <c r="AC10" s="70">
        <v>396</v>
      </c>
      <c r="AD10" s="136">
        <v>792</v>
      </c>
      <c r="AE10" s="71">
        <v>48.3</v>
      </c>
      <c r="AF10" s="72">
        <v>42.4</v>
      </c>
      <c r="AG10" s="72">
        <v>52.8</v>
      </c>
      <c r="AH10" s="70">
        <v>0.79</v>
      </c>
      <c r="AI10" s="70">
        <v>0.67</v>
      </c>
      <c r="AJ10" s="70">
        <v>0.95</v>
      </c>
      <c r="AK10" s="70">
        <v>4.4999999999999997E-3</v>
      </c>
      <c r="AL10" s="141" t="s">
        <v>229</v>
      </c>
      <c r="AM10" s="73">
        <v>333</v>
      </c>
      <c r="AN10" s="143">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08" t="s">
        <v>231</v>
      </c>
      <c r="BH10" s="108" t="s">
        <v>231</v>
      </c>
      <c r="BI10" s="102" t="s">
        <v>231</v>
      </c>
      <c r="BJ10" s="102" t="s">
        <v>231</v>
      </c>
      <c r="BK10" s="102" t="s">
        <v>231</v>
      </c>
      <c r="BL10" s="102" t="s">
        <v>231</v>
      </c>
      <c r="BM10" s="102" t="s">
        <v>231</v>
      </c>
      <c r="BN10" s="102" t="s">
        <v>231</v>
      </c>
      <c r="BO10" s="102" t="s">
        <v>231</v>
      </c>
      <c r="BP10" s="102" t="s">
        <v>231</v>
      </c>
      <c r="BQ10" s="102" t="s">
        <v>231</v>
      </c>
      <c r="BR10" s="102" t="s">
        <v>231</v>
      </c>
      <c r="BS10" s="102" t="s">
        <v>231</v>
      </c>
      <c r="BT10" s="102" t="s">
        <v>231</v>
      </c>
      <c r="BU10" s="102" t="s">
        <v>231</v>
      </c>
      <c r="BV10" s="102" t="s">
        <v>231</v>
      </c>
      <c r="BW10" s="102" t="s">
        <v>231</v>
      </c>
      <c r="BX10" s="102" t="s">
        <v>231</v>
      </c>
      <c r="BY10" s="102" t="s">
        <v>231</v>
      </c>
      <c r="BZ10" s="102" t="s">
        <v>231</v>
      </c>
      <c r="CA10" s="102" t="s">
        <v>231</v>
      </c>
      <c r="CB10" s="102" t="s">
        <v>231</v>
      </c>
      <c r="CC10" s="102" t="s">
        <v>231</v>
      </c>
      <c r="CD10" s="102" t="s">
        <v>231</v>
      </c>
      <c r="CE10" s="102" t="s">
        <v>231</v>
      </c>
      <c r="CF10" s="102" t="s">
        <v>231</v>
      </c>
      <c r="CG10" s="102" t="s">
        <v>231</v>
      </c>
      <c r="CH10" s="102" t="s">
        <v>231</v>
      </c>
      <c r="CI10" s="102" t="s">
        <v>231</v>
      </c>
      <c r="CJ10" s="102" t="s">
        <v>231</v>
      </c>
      <c r="CK10" s="102" t="s">
        <v>231</v>
      </c>
      <c r="CL10" s="75" t="s">
        <v>231</v>
      </c>
      <c r="CM10" s="75" t="s">
        <v>231</v>
      </c>
      <c r="CN10" s="75" t="s">
        <v>231</v>
      </c>
      <c r="CO10" s="75" t="s">
        <v>231</v>
      </c>
      <c r="CP10" s="75" t="s">
        <v>231</v>
      </c>
      <c r="CQ10" s="102" t="s">
        <v>231</v>
      </c>
      <c r="CR10" s="75" t="s">
        <v>231</v>
      </c>
      <c r="CS10" s="102"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71"/>
      <c r="B11" s="171"/>
      <c r="C11" s="110"/>
      <c r="D11" s="110"/>
      <c r="E11" s="110"/>
      <c r="F11" s="127"/>
      <c r="G11" s="129"/>
      <c r="H11" s="110"/>
      <c r="I11" s="129"/>
      <c r="J11" s="123"/>
      <c r="K11" s="173"/>
      <c r="L11" s="110"/>
      <c r="M11" s="123"/>
      <c r="N11" s="123"/>
      <c r="O11" s="110"/>
      <c r="P11" s="123"/>
      <c r="Q11" s="123"/>
      <c r="R11" s="67" t="s">
        <v>232</v>
      </c>
      <c r="S11" s="68" t="s">
        <v>227</v>
      </c>
      <c r="T11" s="69">
        <v>336</v>
      </c>
      <c r="U11" s="110"/>
      <c r="V11" s="68" t="s">
        <v>227</v>
      </c>
      <c r="W11" s="123"/>
      <c r="X11" s="68" t="s">
        <v>227</v>
      </c>
      <c r="Y11" s="110"/>
      <c r="Z11" s="68" t="s">
        <v>227</v>
      </c>
      <c r="AA11" s="123"/>
      <c r="AB11" s="148"/>
      <c r="AC11" s="70">
        <v>396</v>
      </c>
      <c r="AD11" s="137"/>
      <c r="AE11" s="71">
        <v>40.4</v>
      </c>
      <c r="AF11" s="76">
        <v>33.6</v>
      </c>
      <c r="AG11" s="76">
        <v>44.4</v>
      </c>
      <c r="AH11" s="70" t="s">
        <v>227</v>
      </c>
      <c r="AI11" s="70" t="s">
        <v>227</v>
      </c>
      <c r="AJ11" s="70" t="s">
        <v>227</v>
      </c>
      <c r="AK11" s="70" t="s">
        <v>227</v>
      </c>
      <c r="AL11" s="142"/>
      <c r="AM11" s="73">
        <v>336</v>
      </c>
      <c r="AN11" s="144"/>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09"/>
      <c r="BH11" s="109"/>
      <c r="BI11" s="104"/>
      <c r="BJ11" s="104"/>
      <c r="BK11" s="104"/>
      <c r="BL11" s="104"/>
      <c r="BM11" s="104"/>
      <c r="BN11" s="104"/>
      <c r="BO11" s="104"/>
      <c r="BP11" s="104"/>
      <c r="BQ11" s="103"/>
      <c r="BR11" s="103"/>
      <c r="BS11" s="103"/>
      <c r="BT11" s="103"/>
      <c r="BU11" s="103"/>
      <c r="BV11" s="103"/>
      <c r="BW11" s="103"/>
      <c r="BX11" s="103"/>
      <c r="BY11" s="103"/>
      <c r="BZ11" s="103"/>
      <c r="CA11" s="103"/>
      <c r="CB11" s="104"/>
      <c r="CC11" s="104"/>
      <c r="CD11" s="104"/>
      <c r="CE11" s="104"/>
      <c r="CF11" s="104"/>
      <c r="CG11" s="105"/>
      <c r="CH11" s="105"/>
      <c r="CI11" s="105"/>
      <c r="CJ11" s="105"/>
      <c r="CK11" s="105"/>
      <c r="CL11" s="75" t="s">
        <v>231</v>
      </c>
      <c r="CM11" s="75" t="s">
        <v>231</v>
      </c>
      <c r="CN11" s="75" t="s">
        <v>231</v>
      </c>
      <c r="CO11" s="75" t="s">
        <v>231</v>
      </c>
      <c r="CP11" s="75" t="s">
        <v>231</v>
      </c>
      <c r="CQ11" s="105"/>
      <c r="CR11" s="75" t="s">
        <v>231</v>
      </c>
      <c r="CS11" s="105"/>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71">
        <v>131</v>
      </c>
      <c r="B12" s="171">
        <v>240</v>
      </c>
      <c r="C12" s="110" t="s">
        <v>213</v>
      </c>
      <c r="D12" s="110" t="s">
        <v>250</v>
      </c>
      <c r="E12" s="110" t="s">
        <v>682</v>
      </c>
      <c r="F12" s="127" t="s">
        <v>251</v>
      </c>
      <c r="G12" s="129" t="s">
        <v>216</v>
      </c>
      <c r="H12" s="110" t="s">
        <v>217</v>
      </c>
      <c r="I12" s="129" t="s">
        <v>252</v>
      </c>
      <c r="J12" s="123" t="s">
        <v>250</v>
      </c>
      <c r="K12" s="172" t="s">
        <v>253</v>
      </c>
      <c r="L12" s="110" t="s">
        <v>221</v>
      </c>
      <c r="M12" s="123" t="s">
        <v>254</v>
      </c>
      <c r="N12" s="123" t="s">
        <v>223</v>
      </c>
      <c r="O12" s="110" t="s">
        <v>255</v>
      </c>
      <c r="P12" s="123" t="s">
        <v>301</v>
      </c>
      <c r="Q12" s="123">
        <v>2</v>
      </c>
      <c r="R12" s="67" t="s">
        <v>256</v>
      </c>
      <c r="S12" s="68" t="s">
        <v>227</v>
      </c>
      <c r="T12" s="69">
        <v>109</v>
      </c>
      <c r="U12" s="110">
        <f>T12+T13</f>
        <v>218</v>
      </c>
      <c r="V12" s="68" t="s">
        <v>227</v>
      </c>
      <c r="W12" s="123" t="s">
        <v>227</v>
      </c>
      <c r="X12" s="68" t="s">
        <v>227</v>
      </c>
      <c r="Y12" s="110" t="s">
        <v>227</v>
      </c>
      <c r="Z12" s="68" t="s">
        <v>227</v>
      </c>
      <c r="AA12" s="123" t="s">
        <v>227</v>
      </c>
      <c r="AB12" s="147" t="s">
        <v>257</v>
      </c>
      <c r="AC12" s="70">
        <v>396</v>
      </c>
      <c r="AD12" s="136">
        <v>792</v>
      </c>
      <c r="AE12" s="71">
        <v>48.3</v>
      </c>
      <c r="AF12" s="72">
        <v>42.4</v>
      </c>
      <c r="AG12" s="72">
        <v>52.8</v>
      </c>
      <c r="AH12" s="70">
        <v>0.79</v>
      </c>
      <c r="AI12" s="70">
        <v>0.67</v>
      </c>
      <c r="AJ12" s="70">
        <v>0.95</v>
      </c>
      <c r="AK12" s="70">
        <v>4.4999999999999997E-3</v>
      </c>
      <c r="AL12" s="141" t="s">
        <v>229</v>
      </c>
      <c r="AM12" s="73">
        <v>109</v>
      </c>
      <c r="AN12" s="143">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08" t="s">
        <v>231</v>
      </c>
      <c r="BH12" s="108" t="s">
        <v>231</v>
      </c>
      <c r="BI12" s="102" t="s">
        <v>231</v>
      </c>
      <c r="BJ12" s="102" t="s">
        <v>231</v>
      </c>
      <c r="BK12" s="102" t="s">
        <v>231</v>
      </c>
      <c r="BL12" s="102" t="s">
        <v>231</v>
      </c>
      <c r="BM12" s="102" t="s">
        <v>231</v>
      </c>
      <c r="BN12" s="102" t="s">
        <v>231</v>
      </c>
      <c r="BO12" s="102" t="s">
        <v>231</v>
      </c>
      <c r="BP12" s="102" t="s">
        <v>231</v>
      </c>
      <c r="BQ12" s="102" t="s">
        <v>231</v>
      </c>
      <c r="BR12" s="102" t="s">
        <v>231</v>
      </c>
      <c r="BS12" s="102" t="s">
        <v>231</v>
      </c>
      <c r="BT12" s="102" t="s">
        <v>231</v>
      </c>
      <c r="BU12" s="102" t="s">
        <v>231</v>
      </c>
      <c r="BV12" s="102" t="s">
        <v>231</v>
      </c>
      <c r="BW12" s="102" t="s">
        <v>231</v>
      </c>
      <c r="BX12" s="102" t="s">
        <v>231</v>
      </c>
      <c r="BY12" s="102" t="s">
        <v>231</v>
      </c>
      <c r="BZ12" s="102" t="s">
        <v>231</v>
      </c>
      <c r="CA12" s="102" t="s">
        <v>231</v>
      </c>
      <c r="CB12" s="102" t="s">
        <v>231</v>
      </c>
      <c r="CC12" s="102" t="s">
        <v>231</v>
      </c>
      <c r="CD12" s="102" t="s">
        <v>231</v>
      </c>
      <c r="CE12" s="102" t="s">
        <v>231</v>
      </c>
      <c r="CF12" s="102" t="s">
        <v>231</v>
      </c>
      <c r="CG12" s="102" t="s">
        <v>231</v>
      </c>
      <c r="CH12" s="102" t="s">
        <v>231</v>
      </c>
      <c r="CI12" s="102" t="s">
        <v>231</v>
      </c>
      <c r="CJ12" s="102" t="s">
        <v>231</v>
      </c>
      <c r="CK12" s="102" t="s">
        <v>231</v>
      </c>
      <c r="CL12" s="75" t="s">
        <v>231</v>
      </c>
      <c r="CM12" s="75" t="s">
        <v>231</v>
      </c>
      <c r="CN12" s="75" t="s">
        <v>231</v>
      </c>
      <c r="CO12" s="75" t="s">
        <v>231</v>
      </c>
      <c r="CP12" s="75" t="s">
        <v>231</v>
      </c>
      <c r="CQ12" s="102" t="s">
        <v>231</v>
      </c>
      <c r="CR12" s="75" t="s">
        <v>231</v>
      </c>
      <c r="CS12" s="102"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71"/>
      <c r="B13" s="171"/>
      <c r="C13" s="110"/>
      <c r="D13" s="110"/>
      <c r="E13" s="110"/>
      <c r="F13" s="127"/>
      <c r="G13" s="129"/>
      <c r="H13" s="110"/>
      <c r="I13" s="129"/>
      <c r="J13" s="123"/>
      <c r="K13" s="173"/>
      <c r="L13" s="110"/>
      <c r="M13" s="123"/>
      <c r="N13" s="123"/>
      <c r="O13" s="110"/>
      <c r="P13" s="123"/>
      <c r="Q13" s="123"/>
      <c r="R13" s="67" t="s">
        <v>249</v>
      </c>
      <c r="S13" s="68" t="s">
        <v>227</v>
      </c>
      <c r="T13" s="69">
        <v>109</v>
      </c>
      <c r="U13" s="110"/>
      <c r="V13" s="68" t="s">
        <v>227</v>
      </c>
      <c r="W13" s="123"/>
      <c r="X13" s="68" t="s">
        <v>227</v>
      </c>
      <c r="Y13" s="110"/>
      <c r="Z13" s="68" t="s">
        <v>227</v>
      </c>
      <c r="AA13" s="123"/>
      <c r="AB13" s="148"/>
      <c r="AC13" s="70">
        <v>396</v>
      </c>
      <c r="AD13" s="137"/>
      <c r="AE13" s="71">
        <v>40.4</v>
      </c>
      <c r="AF13" s="76">
        <v>33.6</v>
      </c>
      <c r="AG13" s="76">
        <v>44.4</v>
      </c>
      <c r="AH13" s="70" t="s">
        <v>227</v>
      </c>
      <c r="AI13" s="70" t="s">
        <v>227</v>
      </c>
      <c r="AJ13" s="70" t="s">
        <v>227</v>
      </c>
      <c r="AK13" s="70" t="s">
        <v>227</v>
      </c>
      <c r="AL13" s="142"/>
      <c r="AM13" s="73">
        <v>109</v>
      </c>
      <c r="AN13" s="144"/>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09"/>
      <c r="BH13" s="109"/>
      <c r="BI13" s="104"/>
      <c r="BJ13" s="104"/>
      <c r="BK13" s="104"/>
      <c r="BL13" s="104"/>
      <c r="BM13" s="104"/>
      <c r="BN13" s="104"/>
      <c r="BO13" s="104"/>
      <c r="BP13" s="104"/>
      <c r="BQ13" s="103"/>
      <c r="BR13" s="103"/>
      <c r="BS13" s="103"/>
      <c r="BT13" s="103"/>
      <c r="BU13" s="103"/>
      <c r="BV13" s="103"/>
      <c r="BW13" s="103"/>
      <c r="BX13" s="103"/>
      <c r="BY13" s="103"/>
      <c r="BZ13" s="103"/>
      <c r="CA13" s="103"/>
      <c r="CB13" s="104"/>
      <c r="CC13" s="104"/>
      <c r="CD13" s="104"/>
      <c r="CE13" s="104"/>
      <c r="CF13" s="104"/>
      <c r="CG13" s="105"/>
      <c r="CH13" s="105"/>
      <c r="CI13" s="105"/>
      <c r="CJ13" s="105"/>
      <c r="CK13" s="105"/>
      <c r="CL13" s="75" t="s">
        <v>231</v>
      </c>
      <c r="CM13" s="75" t="s">
        <v>231</v>
      </c>
      <c r="CN13" s="75" t="s">
        <v>231</v>
      </c>
      <c r="CO13" s="75" t="s">
        <v>231</v>
      </c>
      <c r="CP13" s="75" t="s">
        <v>231</v>
      </c>
      <c r="CQ13" s="105"/>
      <c r="CR13" s="75" t="s">
        <v>231</v>
      </c>
      <c r="CS13" s="105"/>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4">
        <v>37</v>
      </c>
      <c r="B14" s="124" t="s">
        <v>258</v>
      </c>
      <c r="C14" s="106" t="s">
        <v>213</v>
      </c>
      <c r="D14" s="106" t="s">
        <v>259</v>
      </c>
      <c r="E14" s="110" t="s">
        <v>682</v>
      </c>
      <c r="F14" s="129" t="s">
        <v>260</v>
      </c>
      <c r="G14" s="129" t="s">
        <v>261</v>
      </c>
      <c r="H14" s="110" t="s">
        <v>262</v>
      </c>
      <c r="I14" s="129" t="s">
        <v>263</v>
      </c>
      <c r="J14" s="110" t="s">
        <v>264</v>
      </c>
      <c r="K14" s="140" t="s">
        <v>265</v>
      </c>
      <c r="L14" s="133" t="s">
        <v>221</v>
      </c>
      <c r="M14" s="110" t="s">
        <v>266</v>
      </c>
      <c r="N14" s="110" t="s">
        <v>223</v>
      </c>
      <c r="O14" s="168" t="s">
        <v>267</v>
      </c>
      <c r="P14" s="106" t="s">
        <v>691</v>
      </c>
      <c r="Q14" s="143">
        <v>2</v>
      </c>
      <c r="R14" s="77" t="s">
        <v>268</v>
      </c>
      <c r="S14" s="78" t="s">
        <v>227</v>
      </c>
      <c r="T14" s="69">
        <v>396</v>
      </c>
      <c r="U14" s="110">
        <f>T14+T15</f>
        <v>792</v>
      </c>
      <c r="V14" s="69">
        <v>64</v>
      </c>
      <c r="W14" s="166">
        <f>((V14*T14)+(V15*T15))/U14</f>
        <v>64.5</v>
      </c>
      <c r="X14" s="69">
        <v>215</v>
      </c>
      <c r="Y14" s="110">
        <f>X14+X15</f>
        <v>447</v>
      </c>
      <c r="Z14" s="79">
        <f>165+191</f>
        <v>356</v>
      </c>
      <c r="AA14" s="106">
        <f>Z14+Z15</f>
        <v>717</v>
      </c>
      <c r="AB14" s="117" t="s">
        <v>228</v>
      </c>
      <c r="AC14" s="73">
        <v>396</v>
      </c>
      <c r="AD14" s="106">
        <v>792</v>
      </c>
      <c r="AE14" s="80">
        <v>48.3</v>
      </c>
      <c r="AF14" s="81">
        <v>42.4</v>
      </c>
      <c r="AG14" s="81">
        <v>52.8</v>
      </c>
      <c r="AH14" s="73">
        <v>0.79</v>
      </c>
      <c r="AI14" s="73">
        <v>0.67</v>
      </c>
      <c r="AJ14" s="73">
        <v>0.95</v>
      </c>
      <c r="AK14" s="73">
        <v>4.4999999999999997E-3</v>
      </c>
      <c r="AL14" s="110" t="s">
        <v>229</v>
      </c>
      <c r="AM14" s="69">
        <v>396</v>
      </c>
      <c r="AN14" s="110">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08" t="s">
        <v>231</v>
      </c>
      <c r="BH14" s="108" t="s">
        <v>231</v>
      </c>
      <c r="BI14" s="102" t="s">
        <v>231</v>
      </c>
      <c r="BJ14" s="102" t="s">
        <v>231</v>
      </c>
      <c r="BK14" s="102" t="s">
        <v>231</v>
      </c>
      <c r="BL14" s="102" t="s">
        <v>231</v>
      </c>
      <c r="BM14" s="102" t="s">
        <v>231</v>
      </c>
      <c r="BN14" s="102" t="s">
        <v>231</v>
      </c>
      <c r="BO14" s="102" t="s">
        <v>231</v>
      </c>
      <c r="BP14" s="102" t="s">
        <v>231</v>
      </c>
      <c r="BQ14" s="102" t="s">
        <v>231</v>
      </c>
      <c r="BR14" s="102" t="s">
        <v>231</v>
      </c>
      <c r="BS14" s="102" t="s">
        <v>231</v>
      </c>
      <c r="BT14" s="102" t="s">
        <v>231</v>
      </c>
      <c r="BU14" s="102" t="s">
        <v>231</v>
      </c>
      <c r="BV14" s="102" t="s">
        <v>231</v>
      </c>
      <c r="BW14" s="102" t="s">
        <v>231</v>
      </c>
      <c r="BX14" s="102" t="s">
        <v>231</v>
      </c>
      <c r="BY14" s="102" t="s">
        <v>231</v>
      </c>
      <c r="BZ14" s="102" t="s">
        <v>231</v>
      </c>
      <c r="CA14" s="102" t="s">
        <v>231</v>
      </c>
      <c r="CB14" s="102" t="s">
        <v>231</v>
      </c>
      <c r="CC14" s="102" t="s">
        <v>231</v>
      </c>
      <c r="CD14" s="102" t="s">
        <v>231</v>
      </c>
      <c r="CE14" s="102" t="s">
        <v>231</v>
      </c>
      <c r="CF14" s="102" t="s">
        <v>231</v>
      </c>
      <c r="CG14" s="102" t="s">
        <v>231</v>
      </c>
      <c r="CH14" s="102" t="s">
        <v>231</v>
      </c>
      <c r="CI14" s="102" t="s">
        <v>231</v>
      </c>
      <c r="CJ14" s="102" t="s">
        <v>231</v>
      </c>
      <c r="CK14" s="102" t="s">
        <v>231</v>
      </c>
      <c r="CL14" s="75" t="s">
        <v>231</v>
      </c>
      <c r="CM14" s="75" t="s">
        <v>231</v>
      </c>
      <c r="CN14" s="75" t="s">
        <v>231</v>
      </c>
      <c r="CO14" s="75" t="s">
        <v>231</v>
      </c>
      <c r="CP14" s="75" t="s">
        <v>231</v>
      </c>
      <c r="CQ14" s="102" t="s">
        <v>231</v>
      </c>
      <c r="CR14" s="75" t="s">
        <v>231</v>
      </c>
      <c r="CS14" s="102"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25"/>
      <c r="B15" s="125"/>
      <c r="C15" s="107"/>
      <c r="D15" s="107"/>
      <c r="E15" s="110"/>
      <c r="F15" s="170"/>
      <c r="G15" s="130"/>
      <c r="H15" s="111"/>
      <c r="I15" s="129"/>
      <c r="J15" s="111"/>
      <c r="K15" s="132"/>
      <c r="L15" s="134"/>
      <c r="M15" s="111"/>
      <c r="N15" s="135"/>
      <c r="O15" s="169"/>
      <c r="P15" s="107"/>
      <c r="Q15" s="165"/>
      <c r="R15" s="77" t="s">
        <v>226</v>
      </c>
      <c r="S15" s="78" t="s">
        <v>227</v>
      </c>
      <c r="T15" s="69">
        <v>396</v>
      </c>
      <c r="U15" s="111"/>
      <c r="V15" s="69">
        <v>65</v>
      </c>
      <c r="W15" s="167"/>
      <c r="X15" s="69">
        <v>232</v>
      </c>
      <c r="Y15" s="111"/>
      <c r="Z15" s="79">
        <f>175+186</f>
        <v>361</v>
      </c>
      <c r="AA15" s="107"/>
      <c r="AB15" s="164"/>
      <c r="AC15" s="73">
        <v>396</v>
      </c>
      <c r="AD15" s="142"/>
      <c r="AE15" s="80">
        <v>40.4</v>
      </c>
      <c r="AF15" s="87">
        <v>33.6</v>
      </c>
      <c r="AG15" s="87">
        <v>44.4</v>
      </c>
      <c r="AH15" s="73" t="s">
        <v>227</v>
      </c>
      <c r="AI15" s="73" t="s">
        <v>227</v>
      </c>
      <c r="AJ15" s="73" t="s">
        <v>227</v>
      </c>
      <c r="AK15" s="73" t="s">
        <v>227</v>
      </c>
      <c r="AL15" s="110"/>
      <c r="AM15" s="69">
        <v>396</v>
      </c>
      <c r="AN15" s="110"/>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09"/>
      <c r="BH15" s="109"/>
      <c r="BI15" s="104"/>
      <c r="BJ15" s="104"/>
      <c r="BK15" s="104"/>
      <c r="BL15" s="104"/>
      <c r="BM15" s="104"/>
      <c r="BN15" s="104"/>
      <c r="BO15" s="104"/>
      <c r="BP15" s="104"/>
      <c r="BQ15" s="103"/>
      <c r="BR15" s="103"/>
      <c r="BS15" s="103"/>
      <c r="BT15" s="103"/>
      <c r="BU15" s="103"/>
      <c r="BV15" s="103"/>
      <c r="BW15" s="103"/>
      <c r="BX15" s="103"/>
      <c r="BY15" s="103"/>
      <c r="BZ15" s="103"/>
      <c r="CA15" s="103"/>
      <c r="CB15" s="104"/>
      <c r="CC15" s="104"/>
      <c r="CD15" s="104"/>
      <c r="CE15" s="104"/>
      <c r="CF15" s="104"/>
      <c r="CG15" s="105"/>
      <c r="CH15" s="105"/>
      <c r="CI15" s="105"/>
      <c r="CJ15" s="105"/>
      <c r="CK15" s="105"/>
      <c r="CL15" s="75" t="s">
        <v>231</v>
      </c>
      <c r="CM15" s="75" t="s">
        <v>231</v>
      </c>
      <c r="CN15" s="75" t="s">
        <v>231</v>
      </c>
      <c r="CO15" s="75" t="s">
        <v>231</v>
      </c>
      <c r="CP15" s="75" t="s">
        <v>231</v>
      </c>
      <c r="CQ15" s="105"/>
      <c r="CR15" s="75" t="s">
        <v>231</v>
      </c>
      <c r="CS15" s="105"/>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4">
        <v>41</v>
      </c>
      <c r="B16" s="124" t="s">
        <v>269</v>
      </c>
      <c r="C16" s="106" t="s">
        <v>213</v>
      </c>
      <c r="D16" s="138" t="s">
        <v>270</v>
      </c>
      <c r="E16" s="110" t="s">
        <v>682</v>
      </c>
      <c r="F16" s="127" t="s">
        <v>271</v>
      </c>
      <c r="G16" s="129" t="s">
        <v>272</v>
      </c>
      <c r="H16" s="110" t="s">
        <v>273</v>
      </c>
      <c r="I16" s="129" t="s">
        <v>274</v>
      </c>
      <c r="J16" s="123" t="s">
        <v>275</v>
      </c>
      <c r="K16" s="140" t="s">
        <v>276</v>
      </c>
      <c r="L16" s="133" t="s">
        <v>221</v>
      </c>
      <c r="M16" s="123" t="s">
        <v>277</v>
      </c>
      <c r="N16" s="162" t="s">
        <v>278</v>
      </c>
      <c r="O16" s="117" t="s">
        <v>279</v>
      </c>
      <c r="P16" s="106" t="s">
        <v>692</v>
      </c>
      <c r="Q16" s="119">
        <v>2</v>
      </c>
      <c r="R16" s="67" t="s">
        <v>280</v>
      </c>
      <c r="S16" s="78" t="s">
        <v>227</v>
      </c>
      <c r="T16" s="69">
        <v>224</v>
      </c>
      <c r="U16" s="110">
        <f>T16+T17</f>
        <v>441</v>
      </c>
      <c r="V16" s="89" t="s">
        <v>227</v>
      </c>
      <c r="W16" s="110" t="s">
        <v>227</v>
      </c>
      <c r="X16" s="68" t="s">
        <v>227</v>
      </c>
      <c r="Y16" s="123" t="s">
        <v>227</v>
      </c>
      <c r="Z16" s="79" t="s">
        <v>227</v>
      </c>
      <c r="AA16" s="106" t="s">
        <v>227</v>
      </c>
      <c r="AB16" s="113" t="s">
        <v>228</v>
      </c>
      <c r="AC16" s="70">
        <v>396</v>
      </c>
      <c r="AD16" s="136">
        <v>792</v>
      </c>
      <c r="AE16" s="71">
        <v>48.3</v>
      </c>
      <c r="AF16" s="72">
        <v>42.4</v>
      </c>
      <c r="AG16" s="72">
        <v>52.8</v>
      </c>
      <c r="AH16" s="70">
        <v>0.79</v>
      </c>
      <c r="AI16" s="70">
        <v>0.67</v>
      </c>
      <c r="AJ16" s="70">
        <v>0.95</v>
      </c>
      <c r="AK16" s="70">
        <v>4.4999999999999997E-3</v>
      </c>
      <c r="AL16" s="115" t="s">
        <v>229</v>
      </c>
      <c r="AM16" s="73">
        <v>224</v>
      </c>
      <c r="AN16" s="106">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08" t="s">
        <v>231</v>
      </c>
      <c r="BH16" s="108" t="s">
        <v>231</v>
      </c>
      <c r="BI16" s="102" t="s">
        <v>231</v>
      </c>
      <c r="BJ16" s="102" t="s">
        <v>231</v>
      </c>
      <c r="BK16" s="102" t="s">
        <v>231</v>
      </c>
      <c r="BL16" s="102" t="s">
        <v>231</v>
      </c>
      <c r="BM16" s="102" t="s">
        <v>231</v>
      </c>
      <c r="BN16" s="102" t="s">
        <v>231</v>
      </c>
      <c r="BO16" s="102" t="s">
        <v>231</v>
      </c>
      <c r="BP16" s="102" t="s">
        <v>231</v>
      </c>
      <c r="BQ16" s="102" t="s">
        <v>231</v>
      </c>
      <c r="BR16" s="102" t="s">
        <v>231</v>
      </c>
      <c r="BS16" s="102" t="s">
        <v>231</v>
      </c>
      <c r="BT16" s="102" t="s">
        <v>231</v>
      </c>
      <c r="BU16" s="102" t="s">
        <v>231</v>
      </c>
      <c r="BV16" s="102" t="s">
        <v>231</v>
      </c>
      <c r="BW16" s="102" t="s">
        <v>231</v>
      </c>
      <c r="BX16" s="102" t="s">
        <v>231</v>
      </c>
      <c r="BY16" s="102" t="s">
        <v>231</v>
      </c>
      <c r="BZ16" s="102" t="s">
        <v>231</v>
      </c>
      <c r="CA16" s="102" t="s">
        <v>231</v>
      </c>
      <c r="CB16" s="102" t="s">
        <v>231</v>
      </c>
      <c r="CC16" s="102" t="s">
        <v>231</v>
      </c>
      <c r="CD16" s="102" t="s">
        <v>231</v>
      </c>
      <c r="CE16" s="102" t="s">
        <v>231</v>
      </c>
      <c r="CF16" s="102" t="s">
        <v>231</v>
      </c>
      <c r="CG16" s="102" t="s">
        <v>231</v>
      </c>
      <c r="CH16" s="102" t="s">
        <v>231</v>
      </c>
      <c r="CI16" s="102" t="s">
        <v>231</v>
      </c>
      <c r="CJ16" s="102" t="s">
        <v>231</v>
      </c>
      <c r="CK16" s="102" t="s">
        <v>231</v>
      </c>
      <c r="CL16" s="75" t="s">
        <v>231</v>
      </c>
      <c r="CM16" s="75" t="s">
        <v>231</v>
      </c>
      <c r="CN16" s="75" t="s">
        <v>231</v>
      </c>
      <c r="CO16" s="75" t="s">
        <v>231</v>
      </c>
      <c r="CP16" s="75" t="s">
        <v>231</v>
      </c>
      <c r="CQ16" s="102" t="s">
        <v>231</v>
      </c>
      <c r="CR16" s="75" t="s">
        <v>231</v>
      </c>
      <c r="CS16" s="102"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25"/>
      <c r="B17" s="125"/>
      <c r="C17" s="107"/>
      <c r="D17" s="139"/>
      <c r="E17" s="110"/>
      <c r="F17" s="128"/>
      <c r="G17" s="130"/>
      <c r="H17" s="111"/>
      <c r="I17" s="129"/>
      <c r="J17" s="122"/>
      <c r="K17" s="132"/>
      <c r="L17" s="134"/>
      <c r="M17" s="122"/>
      <c r="N17" s="163"/>
      <c r="O17" s="160"/>
      <c r="P17" s="107"/>
      <c r="Q17" s="161"/>
      <c r="R17" s="67" t="s">
        <v>226</v>
      </c>
      <c r="S17" s="78" t="s">
        <v>227</v>
      </c>
      <c r="T17" s="69">
        <v>217</v>
      </c>
      <c r="U17" s="111"/>
      <c r="V17" s="89" t="s">
        <v>227</v>
      </c>
      <c r="W17" s="111"/>
      <c r="X17" s="68" t="s">
        <v>227</v>
      </c>
      <c r="Y17" s="122"/>
      <c r="Z17" s="79" t="s">
        <v>227</v>
      </c>
      <c r="AA17" s="107"/>
      <c r="AB17" s="114"/>
      <c r="AC17" s="70">
        <v>396</v>
      </c>
      <c r="AD17" s="137"/>
      <c r="AE17" s="71">
        <v>40.4</v>
      </c>
      <c r="AF17" s="76">
        <v>33.6</v>
      </c>
      <c r="AG17" s="76">
        <v>44.4</v>
      </c>
      <c r="AH17" s="70" t="s">
        <v>227</v>
      </c>
      <c r="AI17" s="70" t="s">
        <v>227</v>
      </c>
      <c r="AJ17" s="70" t="s">
        <v>227</v>
      </c>
      <c r="AK17" s="70" t="s">
        <v>227</v>
      </c>
      <c r="AL17" s="116"/>
      <c r="AM17" s="73">
        <v>217</v>
      </c>
      <c r="AN17" s="107"/>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09"/>
      <c r="BH17" s="109"/>
      <c r="BI17" s="104"/>
      <c r="BJ17" s="104"/>
      <c r="BK17" s="104"/>
      <c r="BL17" s="104"/>
      <c r="BM17" s="104"/>
      <c r="BN17" s="104"/>
      <c r="BO17" s="104"/>
      <c r="BP17" s="104"/>
      <c r="BQ17" s="103"/>
      <c r="BR17" s="103"/>
      <c r="BS17" s="103"/>
      <c r="BT17" s="103"/>
      <c r="BU17" s="103"/>
      <c r="BV17" s="103"/>
      <c r="BW17" s="103"/>
      <c r="BX17" s="103"/>
      <c r="BY17" s="103"/>
      <c r="BZ17" s="103"/>
      <c r="CA17" s="103"/>
      <c r="CB17" s="104"/>
      <c r="CC17" s="104"/>
      <c r="CD17" s="104"/>
      <c r="CE17" s="104"/>
      <c r="CF17" s="104"/>
      <c r="CG17" s="105"/>
      <c r="CH17" s="105"/>
      <c r="CI17" s="105"/>
      <c r="CJ17" s="105"/>
      <c r="CK17" s="105"/>
      <c r="CL17" s="75" t="s">
        <v>231</v>
      </c>
      <c r="CM17" s="75" t="s">
        <v>231</v>
      </c>
      <c r="CN17" s="75" t="s">
        <v>231</v>
      </c>
      <c r="CO17" s="75" t="s">
        <v>231</v>
      </c>
      <c r="CP17" s="75" t="s">
        <v>231</v>
      </c>
      <c r="CQ17" s="105"/>
      <c r="CR17" s="75" t="s">
        <v>231</v>
      </c>
      <c r="CS17" s="105"/>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4">
        <v>43</v>
      </c>
      <c r="B18" s="124" t="s">
        <v>281</v>
      </c>
      <c r="C18" s="106" t="s">
        <v>213</v>
      </c>
      <c r="D18" s="138" t="s">
        <v>282</v>
      </c>
      <c r="E18" s="110" t="s">
        <v>682</v>
      </c>
      <c r="F18" s="154" t="s">
        <v>283</v>
      </c>
      <c r="G18" s="156" t="s">
        <v>284</v>
      </c>
      <c r="H18" s="115" t="s">
        <v>285</v>
      </c>
      <c r="I18" s="156" t="s">
        <v>286</v>
      </c>
      <c r="J18" s="149" t="s">
        <v>287</v>
      </c>
      <c r="K18" s="140" t="s">
        <v>288</v>
      </c>
      <c r="L18" s="159" t="s">
        <v>221</v>
      </c>
      <c r="M18" s="149" t="s">
        <v>289</v>
      </c>
      <c r="N18" s="149" t="s">
        <v>278</v>
      </c>
      <c r="O18" s="115" t="s">
        <v>290</v>
      </c>
      <c r="P18" s="108" t="s">
        <v>693</v>
      </c>
      <c r="Q18" s="150">
        <v>2</v>
      </c>
      <c r="R18" s="67" t="s">
        <v>291</v>
      </c>
      <c r="S18" s="91" t="s">
        <v>227</v>
      </c>
      <c r="T18" s="69">
        <v>321</v>
      </c>
      <c r="U18" s="152">
        <f>T18+T19</f>
        <v>646</v>
      </c>
      <c r="V18" s="81">
        <v>67</v>
      </c>
      <c r="W18" s="145">
        <v>67</v>
      </c>
      <c r="X18" s="69">
        <v>192</v>
      </c>
      <c r="Y18" s="115">
        <f t="shared" ref="Y18" si="0">X18+X19</f>
        <v>385</v>
      </c>
      <c r="Z18" s="92">
        <f>159+138</f>
        <v>297</v>
      </c>
      <c r="AA18" s="119">
        <f>Z18+Z19</f>
        <v>588</v>
      </c>
      <c r="AB18" s="147" t="s">
        <v>228</v>
      </c>
      <c r="AC18" s="69">
        <v>321</v>
      </c>
      <c r="AD18" s="115">
        <v>646</v>
      </c>
      <c r="AE18" s="82">
        <v>48.3</v>
      </c>
      <c r="AF18" s="69">
        <v>40.299999999999997</v>
      </c>
      <c r="AG18" s="69">
        <v>54.4</v>
      </c>
      <c r="AH18" s="69">
        <v>0.78</v>
      </c>
      <c r="AI18" s="69">
        <v>0.63</v>
      </c>
      <c r="AJ18" s="69">
        <v>0.96</v>
      </c>
      <c r="AK18" s="69" t="s">
        <v>227</v>
      </c>
      <c r="AL18" s="141" t="s">
        <v>229</v>
      </c>
      <c r="AM18" s="73">
        <v>321</v>
      </c>
      <c r="AN18" s="143">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02" t="s">
        <v>231</v>
      </c>
      <c r="BH18" s="102" t="s">
        <v>231</v>
      </c>
      <c r="BI18" s="102" t="s">
        <v>231</v>
      </c>
      <c r="BJ18" s="102" t="s">
        <v>231</v>
      </c>
      <c r="BK18" s="102" t="s">
        <v>231</v>
      </c>
      <c r="BL18" s="102" t="s">
        <v>231</v>
      </c>
      <c r="BM18" s="102" t="s">
        <v>231</v>
      </c>
      <c r="BN18" s="102" t="s">
        <v>231</v>
      </c>
      <c r="BO18" s="102" t="s">
        <v>231</v>
      </c>
      <c r="BP18" s="102" t="s">
        <v>231</v>
      </c>
      <c r="BQ18" s="102" t="s">
        <v>231</v>
      </c>
      <c r="BR18" s="102" t="s">
        <v>231</v>
      </c>
      <c r="BS18" s="102" t="s">
        <v>231</v>
      </c>
      <c r="BT18" s="102" t="s">
        <v>231</v>
      </c>
      <c r="BU18" s="102" t="s">
        <v>231</v>
      </c>
      <c r="BV18" s="102" t="s">
        <v>231</v>
      </c>
      <c r="BW18" s="102" t="s">
        <v>231</v>
      </c>
      <c r="BX18" s="102" t="s">
        <v>231</v>
      </c>
      <c r="BY18" s="102" t="s">
        <v>231</v>
      </c>
      <c r="BZ18" s="102" t="s">
        <v>231</v>
      </c>
      <c r="CA18" s="102" t="s">
        <v>231</v>
      </c>
      <c r="CB18" s="102" t="s">
        <v>231</v>
      </c>
      <c r="CC18" s="102" t="s">
        <v>231</v>
      </c>
      <c r="CD18" s="102" t="s">
        <v>231</v>
      </c>
      <c r="CE18" s="102" t="s">
        <v>231</v>
      </c>
      <c r="CF18" s="102" t="s">
        <v>231</v>
      </c>
      <c r="CG18" s="102" t="s">
        <v>231</v>
      </c>
      <c r="CH18" s="102" t="s">
        <v>231</v>
      </c>
      <c r="CI18" s="102" t="s">
        <v>231</v>
      </c>
      <c r="CJ18" s="102" t="s">
        <v>231</v>
      </c>
      <c r="CK18" s="102" t="s">
        <v>231</v>
      </c>
      <c r="CL18" s="75" t="s">
        <v>231</v>
      </c>
      <c r="CM18" s="75" t="s">
        <v>231</v>
      </c>
      <c r="CN18" s="75" t="s">
        <v>231</v>
      </c>
      <c r="CO18" s="75" t="s">
        <v>231</v>
      </c>
      <c r="CP18" s="75" t="s">
        <v>231</v>
      </c>
      <c r="CQ18" s="102" t="s">
        <v>231</v>
      </c>
      <c r="CR18" s="75" t="s">
        <v>231</v>
      </c>
      <c r="CS18" s="102"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25"/>
      <c r="B19" s="125"/>
      <c r="C19" s="142"/>
      <c r="D19" s="139"/>
      <c r="E19" s="110"/>
      <c r="F19" s="155"/>
      <c r="G19" s="157"/>
      <c r="H19" s="116"/>
      <c r="I19" s="157"/>
      <c r="J19" s="148"/>
      <c r="K19" s="158"/>
      <c r="L19" s="116"/>
      <c r="M19" s="148"/>
      <c r="N19" s="148"/>
      <c r="O19" s="116"/>
      <c r="P19" s="109"/>
      <c r="Q19" s="151"/>
      <c r="R19" s="67" t="s">
        <v>226</v>
      </c>
      <c r="S19" s="91" t="s">
        <v>227</v>
      </c>
      <c r="T19" s="69">
        <v>325</v>
      </c>
      <c r="U19" s="153"/>
      <c r="V19" s="87">
        <v>66</v>
      </c>
      <c r="W19" s="146"/>
      <c r="X19" s="69">
        <v>193</v>
      </c>
      <c r="Y19" s="116"/>
      <c r="Z19" s="92">
        <f>145+146</f>
        <v>291</v>
      </c>
      <c r="AA19" s="120"/>
      <c r="AB19" s="148"/>
      <c r="AC19" s="69">
        <v>325</v>
      </c>
      <c r="AD19" s="116"/>
      <c r="AE19" s="82">
        <v>39.6</v>
      </c>
      <c r="AF19" s="69">
        <v>33.299999999999997</v>
      </c>
      <c r="AG19" s="69">
        <v>45.4</v>
      </c>
      <c r="AH19" s="69" t="s">
        <v>227</v>
      </c>
      <c r="AI19" s="69" t="s">
        <v>227</v>
      </c>
      <c r="AJ19" s="69" t="s">
        <v>227</v>
      </c>
      <c r="AK19" s="69" t="s">
        <v>227</v>
      </c>
      <c r="AL19" s="142"/>
      <c r="AM19" s="73">
        <v>325</v>
      </c>
      <c r="AN19" s="144"/>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75" t="s">
        <v>231</v>
      </c>
      <c r="CM19" s="75" t="s">
        <v>231</v>
      </c>
      <c r="CN19" s="75" t="s">
        <v>231</v>
      </c>
      <c r="CO19" s="75" t="s">
        <v>231</v>
      </c>
      <c r="CP19" s="75" t="s">
        <v>231</v>
      </c>
      <c r="CQ19" s="103"/>
      <c r="CR19" s="75" t="s">
        <v>231</v>
      </c>
      <c r="CS19" s="103"/>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4">
        <v>45</v>
      </c>
      <c r="B20" s="124" t="s">
        <v>292</v>
      </c>
      <c r="C20" s="106" t="s">
        <v>213</v>
      </c>
      <c r="D20" s="138" t="s">
        <v>293</v>
      </c>
      <c r="E20" s="110" t="s">
        <v>682</v>
      </c>
      <c r="F20" s="127" t="s">
        <v>294</v>
      </c>
      <c r="G20" s="129" t="s">
        <v>295</v>
      </c>
      <c r="H20" s="110" t="s">
        <v>296</v>
      </c>
      <c r="I20" s="129" t="s">
        <v>297</v>
      </c>
      <c r="J20" s="123" t="s">
        <v>298</v>
      </c>
      <c r="K20" s="140" t="s">
        <v>299</v>
      </c>
      <c r="L20" s="133" t="s">
        <v>221</v>
      </c>
      <c r="M20" s="123" t="s">
        <v>289</v>
      </c>
      <c r="N20" s="110" t="s">
        <v>223</v>
      </c>
      <c r="O20" s="117" t="s">
        <v>300</v>
      </c>
      <c r="P20" s="102" t="s">
        <v>227</v>
      </c>
      <c r="Q20" s="119">
        <v>2</v>
      </c>
      <c r="R20" s="67" t="s">
        <v>302</v>
      </c>
      <c r="S20" s="91" t="s">
        <v>227</v>
      </c>
      <c r="T20" s="93">
        <v>387</v>
      </c>
      <c r="U20" s="121">
        <f>T20+T21</f>
        <v>768</v>
      </c>
      <c r="V20" s="94">
        <v>63</v>
      </c>
      <c r="W20" s="123">
        <f>((V20*T20)+(V21*T21))/U20</f>
        <v>63</v>
      </c>
      <c r="X20" s="95">
        <v>202</v>
      </c>
      <c r="Y20" s="110">
        <f t="shared" ref="Y20" si="1">X20+X21</f>
        <v>407</v>
      </c>
      <c r="Z20" s="96">
        <f>175+191</f>
        <v>366</v>
      </c>
      <c r="AA20" s="112">
        <f>Z20+Z21</f>
        <v>714</v>
      </c>
      <c r="AB20" s="113" t="s">
        <v>228</v>
      </c>
      <c r="AC20" s="69">
        <v>387</v>
      </c>
      <c r="AD20" s="110">
        <v>768</v>
      </c>
      <c r="AE20" s="82">
        <v>40.299999999999997</v>
      </c>
      <c r="AF20" s="97">
        <v>35</v>
      </c>
      <c r="AG20" s="69">
        <v>44.8</v>
      </c>
      <c r="AH20" s="69">
        <v>0.94</v>
      </c>
      <c r="AI20" s="69">
        <v>0.78</v>
      </c>
      <c r="AJ20" s="69">
        <v>1.1399999999999999</v>
      </c>
      <c r="AK20" s="69">
        <v>0.54</v>
      </c>
      <c r="AL20" s="115" t="s">
        <v>229</v>
      </c>
      <c r="AM20" s="73">
        <v>387</v>
      </c>
      <c r="AN20" s="106">
        <v>768</v>
      </c>
      <c r="AO20" s="83">
        <v>11.99</v>
      </c>
      <c r="AP20" s="83">
        <v>10.33</v>
      </c>
      <c r="AQ20" s="69">
        <v>12.94</v>
      </c>
      <c r="AR20" s="69">
        <v>0.63</v>
      </c>
      <c r="AS20" s="69">
        <v>0.52</v>
      </c>
      <c r="AT20" s="69">
        <v>0.76</v>
      </c>
      <c r="AU20" s="69" t="s">
        <v>303</v>
      </c>
      <c r="AV20" s="69" t="s">
        <v>227</v>
      </c>
      <c r="AW20" s="69" t="s">
        <v>227</v>
      </c>
      <c r="AX20" s="69" t="s">
        <v>227</v>
      </c>
      <c r="AY20" s="85">
        <v>42</v>
      </c>
      <c r="AZ20" s="69" t="s">
        <v>227</v>
      </c>
      <c r="BA20" s="69" t="s">
        <v>227</v>
      </c>
      <c r="BB20" s="69" t="s">
        <v>227</v>
      </c>
      <c r="BC20" s="80">
        <v>381</v>
      </c>
      <c r="BD20" s="73">
        <v>365</v>
      </c>
      <c r="BE20" s="98" t="s">
        <v>227</v>
      </c>
      <c r="BF20" s="82">
        <v>228</v>
      </c>
      <c r="BG20" s="108" t="s">
        <v>231</v>
      </c>
      <c r="BH20" s="108" t="s">
        <v>231</v>
      </c>
      <c r="BI20" s="102" t="s">
        <v>231</v>
      </c>
      <c r="BJ20" s="102" t="s">
        <v>231</v>
      </c>
      <c r="BK20" s="102" t="s">
        <v>231</v>
      </c>
      <c r="BL20" s="102" t="s">
        <v>231</v>
      </c>
      <c r="BM20" s="102" t="s">
        <v>231</v>
      </c>
      <c r="BN20" s="102" t="s">
        <v>231</v>
      </c>
      <c r="BO20" s="102" t="s">
        <v>231</v>
      </c>
      <c r="BP20" s="102" t="s">
        <v>231</v>
      </c>
      <c r="BQ20" s="102" t="s">
        <v>231</v>
      </c>
      <c r="BR20" s="102" t="s">
        <v>231</v>
      </c>
      <c r="BS20" s="102" t="s">
        <v>231</v>
      </c>
      <c r="BT20" s="102" t="s">
        <v>231</v>
      </c>
      <c r="BU20" s="102" t="s">
        <v>231</v>
      </c>
      <c r="BV20" s="102" t="s">
        <v>231</v>
      </c>
      <c r="BW20" s="102" t="s">
        <v>231</v>
      </c>
      <c r="BX20" s="102" t="s">
        <v>231</v>
      </c>
      <c r="BY20" s="102" t="s">
        <v>231</v>
      </c>
      <c r="BZ20" s="102" t="s">
        <v>231</v>
      </c>
      <c r="CA20" s="102" t="s">
        <v>231</v>
      </c>
      <c r="CB20" s="102" t="s">
        <v>231</v>
      </c>
      <c r="CC20" s="102" t="s">
        <v>231</v>
      </c>
      <c r="CD20" s="102" t="s">
        <v>231</v>
      </c>
      <c r="CE20" s="102" t="s">
        <v>231</v>
      </c>
      <c r="CF20" s="102" t="s">
        <v>231</v>
      </c>
      <c r="CG20" s="102" t="s">
        <v>231</v>
      </c>
      <c r="CH20" s="102" t="s">
        <v>231</v>
      </c>
      <c r="CI20" s="102" t="s">
        <v>231</v>
      </c>
      <c r="CJ20" s="102" t="s">
        <v>231</v>
      </c>
      <c r="CK20" s="102" t="s">
        <v>231</v>
      </c>
      <c r="CL20" s="75" t="s">
        <v>231</v>
      </c>
      <c r="CM20" s="75" t="s">
        <v>231</v>
      </c>
      <c r="CN20" s="75" t="s">
        <v>231</v>
      </c>
      <c r="CO20" s="75" t="s">
        <v>231</v>
      </c>
      <c r="CP20" s="75" t="s">
        <v>231</v>
      </c>
      <c r="CQ20" s="102" t="s">
        <v>231</v>
      </c>
      <c r="CR20" s="75" t="s">
        <v>231</v>
      </c>
      <c r="CS20" s="102"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25"/>
      <c r="B21" s="125"/>
      <c r="C21" s="107"/>
      <c r="D21" s="139"/>
      <c r="E21" s="110"/>
      <c r="F21" s="128"/>
      <c r="G21" s="130"/>
      <c r="H21" s="111"/>
      <c r="I21" s="129"/>
      <c r="J21" s="122"/>
      <c r="K21" s="132"/>
      <c r="L21" s="134"/>
      <c r="M21" s="122"/>
      <c r="N21" s="135"/>
      <c r="O21" s="118"/>
      <c r="P21" s="104"/>
      <c r="Q21" s="120"/>
      <c r="R21" s="67" t="s">
        <v>256</v>
      </c>
      <c r="S21" s="91" t="s">
        <v>227</v>
      </c>
      <c r="T21" s="93">
        <v>381</v>
      </c>
      <c r="U21" s="122"/>
      <c r="V21" s="94">
        <v>63</v>
      </c>
      <c r="W21" s="123"/>
      <c r="X21" s="95">
        <v>205</v>
      </c>
      <c r="Y21" s="111"/>
      <c r="Z21" s="96">
        <f>162+186</f>
        <v>348</v>
      </c>
      <c r="AA21" s="107"/>
      <c r="AB21" s="114"/>
      <c r="AC21" s="69">
        <v>381</v>
      </c>
      <c r="AD21" s="110"/>
      <c r="AE21" s="82">
        <v>35.799999999999997</v>
      </c>
      <c r="AF21" s="97">
        <v>29</v>
      </c>
      <c r="AG21" s="69">
        <v>40.6</v>
      </c>
      <c r="AH21" s="69" t="s">
        <v>227</v>
      </c>
      <c r="AI21" s="69" t="s">
        <v>227</v>
      </c>
      <c r="AJ21" s="69" t="s">
        <v>227</v>
      </c>
      <c r="AK21" s="69" t="s">
        <v>227</v>
      </c>
      <c r="AL21" s="116"/>
      <c r="AM21" s="73">
        <v>381</v>
      </c>
      <c r="AN21" s="107"/>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09"/>
      <c r="BH21" s="109"/>
      <c r="BI21" s="104"/>
      <c r="BJ21" s="104"/>
      <c r="BK21" s="104"/>
      <c r="BL21" s="104"/>
      <c r="BM21" s="104"/>
      <c r="BN21" s="104"/>
      <c r="BO21" s="104"/>
      <c r="BP21" s="104"/>
      <c r="BQ21" s="103"/>
      <c r="BR21" s="103"/>
      <c r="BS21" s="103"/>
      <c r="BT21" s="103"/>
      <c r="BU21" s="103"/>
      <c r="BV21" s="103"/>
      <c r="BW21" s="103"/>
      <c r="BX21" s="103"/>
      <c r="BY21" s="103"/>
      <c r="BZ21" s="103"/>
      <c r="CA21" s="103"/>
      <c r="CB21" s="104"/>
      <c r="CC21" s="104"/>
      <c r="CD21" s="104"/>
      <c r="CE21" s="104"/>
      <c r="CF21" s="104"/>
      <c r="CG21" s="105"/>
      <c r="CH21" s="105"/>
      <c r="CI21" s="105"/>
      <c r="CJ21" s="105"/>
      <c r="CK21" s="105"/>
      <c r="CL21" s="75" t="s">
        <v>231</v>
      </c>
      <c r="CM21" s="75" t="s">
        <v>231</v>
      </c>
      <c r="CN21" s="75" t="s">
        <v>231</v>
      </c>
      <c r="CO21" s="75" t="s">
        <v>231</v>
      </c>
      <c r="CP21" s="75" t="s">
        <v>231</v>
      </c>
      <c r="CQ21" s="105"/>
      <c r="CR21" s="75" t="s">
        <v>231</v>
      </c>
      <c r="CS21" s="105"/>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4">
        <v>1</v>
      </c>
      <c r="B22" s="124" t="s">
        <v>304</v>
      </c>
      <c r="C22" s="106" t="s">
        <v>213</v>
      </c>
      <c r="D22" s="106" t="s">
        <v>305</v>
      </c>
      <c r="E22" s="110" t="s">
        <v>682</v>
      </c>
      <c r="F22" s="127" t="s">
        <v>306</v>
      </c>
      <c r="G22" s="129" t="s">
        <v>307</v>
      </c>
      <c r="H22" s="110" t="s">
        <v>308</v>
      </c>
      <c r="I22" s="129" t="s">
        <v>309</v>
      </c>
      <c r="J22" s="123" t="s">
        <v>310</v>
      </c>
      <c r="K22" s="131" t="s">
        <v>311</v>
      </c>
      <c r="L22" s="133" t="s">
        <v>221</v>
      </c>
      <c r="M22" s="123" t="s">
        <v>312</v>
      </c>
      <c r="N22" s="110" t="s">
        <v>278</v>
      </c>
      <c r="O22" s="117" t="s">
        <v>313</v>
      </c>
      <c r="P22" s="102" t="s">
        <v>694</v>
      </c>
      <c r="Q22" s="119">
        <v>2</v>
      </c>
      <c r="R22" s="67" t="s">
        <v>315</v>
      </c>
      <c r="S22" s="91" t="s">
        <v>227</v>
      </c>
      <c r="T22" s="93" t="s">
        <v>316</v>
      </c>
      <c r="U22" s="121" t="s">
        <v>317</v>
      </c>
      <c r="V22" s="94" t="s">
        <v>318</v>
      </c>
      <c r="W22" s="123" t="s">
        <v>319</v>
      </c>
      <c r="X22" s="95" t="s">
        <v>320</v>
      </c>
      <c r="Y22" s="110" t="s">
        <v>321</v>
      </c>
      <c r="Z22" s="96" t="s">
        <v>227</v>
      </c>
      <c r="AA22" s="112" t="s">
        <v>227</v>
      </c>
      <c r="AB22" s="113" t="s">
        <v>228</v>
      </c>
      <c r="AC22" s="69">
        <v>154</v>
      </c>
      <c r="AD22" s="110">
        <v>307</v>
      </c>
      <c r="AE22" s="71">
        <v>48.3</v>
      </c>
      <c r="AF22" s="72">
        <v>42.4</v>
      </c>
      <c r="AG22" s="72">
        <v>52.8</v>
      </c>
      <c r="AH22" s="69">
        <v>0.68700000000000006</v>
      </c>
      <c r="AI22" s="69">
        <v>0.46100000000000002</v>
      </c>
      <c r="AJ22" s="69">
        <v>1.0229999999999999</v>
      </c>
      <c r="AK22" s="69">
        <v>6.3100000000000003E-2</v>
      </c>
      <c r="AL22" s="115" t="s">
        <v>229</v>
      </c>
      <c r="AM22" s="73">
        <v>154</v>
      </c>
      <c r="AN22" s="106">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08" t="s">
        <v>231</v>
      </c>
      <c r="BH22" s="108" t="s">
        <v>231</v>
      </c>
      <c r="BI22" s="102" t="s">
        <v>231</v>
      </c>
      <c r="BJ22" s="102" t="s">
        <v>231</v>
      </c>
      <c r="BK22" s="102" t="s">
        <v>231</v>
      </c>
      <c r="BL22" s="102" t="s">
        <v>231</v>
      </c>
      <c r="BM22" s="102" t="s">
        <v>231</v>
      </c>
      <c r="BN22" s="102" t="s">
        <v>231</v>
      </c>
      <c r="BO22" s="102" t="s">
        <v>231</v>
      </c>
      <c r="BP22" s="102" t="s">
        <v>231</v>
      </c>
      <c r="BQ22" s="102" t="s">
        <v>231</v>
      </c>
      <c r="BR22" s="102" t="s">
        <v>231</v>
      </c>
      <c r="BS22" s="102" t="s">
        <v>231</v>
      </c>
      <c r="BT22" s="102" t="s">
        <v>231</v>
      </c>
      <c r="BU22" s="102" t="s">
        <v>231</v>
      </c>
      <c r="BV22" s="102" t="s">
        <v>231</v>
      </c>
      <c r="BW22" s="102" t="s">
        <v>231</v>
      </c>
      <c r="BX22" s="102" t="s">
        <v>231</v>
      </c>
      <c r="BY22" s="102" t="s">
        <v>231</v>
      </c>
      <c r="BZ22" s="102" t="s">
        <v>231</v>
      </c>
      <c r="CA22" s="102" t="s">
        <v>231</v>
      </c>
      <c r="CB22" s="102" t="s">
        <v>231</v>
      </c>
      <c r="CC22" s="102" t="s">
        <v>231</v>
      </c>
      <c r="CD22" s="102" t="s">
        <v>231</v>
      </c>
      <c r="CE22" s="102" t="s">
        <v>231</v>
      </c>
      <c r="CF22" s="102" t="s">
        <v>231</v>
      </c>
      <c r="CG22" s="102" t="s">
        <v>231</v>
      </c>
      <c r="CH22" s="102" t="s">
        <v>231</v>
      </c>
      <c r="CI22" s="102" t="s">
        <v>231</v>
      </c>
      <c r="CJ22" s="102" t="s">
        <v>231</v>
      </c>
      <c r="CK22" s="102" t="s">
        <v>231</v>
      </c>
      <c r="CL22" s="75" t="s">
        <v>231</v>
      </c>
      <c r="CM22" s="75" t="s">
        <v>231</v>
      </c>
      <c r="CN22" s="75" t="s">
        <v>231</v>
      </c>
      <c r="CO22" s="75" t="s">
        <v>231</v>
      </c>
      <c r="CP22" s="75" t="s">
        <v>231</v>
      </c>
      <c r="CQ22" s="102" t="s">
        <v>231</v>
      </c>
      <c r="CR22" s="75" t="s">
        <v>231</v>
      </c>
      <c r="CS22" s="102"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25"/>
      <c r="B23" s="125"/>
      <c r="C23" s="126" t="str">
        <f>C22</f>
        <v>Original</v>
      </c>
      <c r="D23" s="126"/>
      <c r="E23" s="110"/>
      <c r="F23" s="128"/>
      <c r="G23" s="130"/>
      <c r="H23" s="111"/>
      <c r="I23" s="129"/>
      <c r="J23" s="122"/>
      <c r="K23" s="132"/>
      <c r="L23" s="134"/>
      <c r="M23" s="122"/>
      <c r="N23" s="135"/>
      <c r="O23" s="118"/>
      <c r="P23" s="104"/>
      <c r="Q23" s="120"/>
      <c r="R23" s="67" t="s">
        <v>322</v>
      </c>
      <c r="S23" s="91" t="s">
        <v>227</v>
      </c>
      <c r="T23" s="93" t="s">
        <v>323</v>
      </c>
      <c r="U23" s="122"/>
      <c r="V23" s="94" t="s">
        <v>324</v>
      </c>
      <c r="W23" s="123"/>
      <c r="X23" s="95" t="s">
        <v>325</v>
      </c>
      <c r="Y23" s="111"/>
      <c r="Z23" s="96" t="s">
        <v>227</v>
      </c>
      <c r="AA23" s="107"/>
      <c r="AB23" s="114"/>
      <c r="AC23" s="69">
        <v>153</v>
      </c>
      <c r="AD23" s="110"/>
      <c r="AE23" s="71">
        <v>40.4</v>
      </c>
      <c r="AF23" s="76">
        <v>33.6</v>
      </c>
      <c r="AG23" s="76">
        <v>44.4</v>
      </c>
      <c r="AH23" s="69" t="s">
        <v>227</v>
      </c>
      <c r="AI23" s="69" t="s">
        <v>227</v>
      </c>
      <c r="AJ23" s="69" t="s">
        <v>227</v>
      </c>
      <c r="AK23" s="69" t="s">
        <v>227</v>
      </c>
      <c r="AL23" s="116"/>
      <c r="AM23" s="73">
        <v>153</v>
      </c>
      <c r="AN23" s="107"/>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09"/>
      <c r="BH23" s="109"/>
      <c r="BI23" s="104"/>
      <c r="BJ23" s="104"/>
      <c r="BK23" s="104"/>
      <c r="BL23" s="104"/>
      <c r="BM23" s="104"/>
      <c r="BN23" s="104"/>
      <c r="BO23" s="104"/>
      <c r="BP23" s="104"/>
      <c r="BQ23" s="103"/>
      <c r="BR23" s="103"/>
      <c r="BS23" s="103"/>
      <c r="BT23" s="103"/>
      <c r="BU23" s="103"/>
      <c r="BV23" s="103"/>
      <c r="BW23" s="103"/>
      <c r="BX23" s="103"/>
      <c r="BY23" s="103"/>
      <c r="BZ23" s="103"/>
      <c r="CA23" s="103"/>
      <c r="CB23" s="104"/>
      <c r="CC23" s="104"/>
      <c r="CD23" s="104"/>
      <c r="CE23" s="104"/>
      <c r="CF23" s="104"/>
      <c r="CG23" s="105"/>
      <c r="CH23" s="105"/>
      <c r="CI23" s="105"/>
      <c r="CJ23" s="105"/>
      <c r="CK23" s="105"/>
      <c r="CL23" s="75" t="s">
        <v>231</v>
      </c>
      <c r="CM23" s="75" t="s">
        <v>231</v>
      </c>
      <c r="CN23" s="75" t="s">
        <v>231</v>
      </c>
      <c r="CO23" s="75" t="s">
        <v>231</v>
      </c>
      <c r="CP23" s="75" t="s">
        <v>231</v>
      </c>
      <c r="CQ23" s="105"/>
      <c r="CR23" s="75" t="s">
        <v>231</v>
      </c>
      <c r="CS23" s="105"/>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4">
        <v>3</v>
      </c>
      <c r="B24" s="124">
        <v>6</v>
      </c>
      <c r="C24" s="106" t="s">
        <v>213</v>
      </c>
      <c r="D24" s="106" t="s">
        <v>326</v>
      </c>
      <c r="E24" s="110" t="s">
        <v>682</v>
      </c>
      <c r="F24" s="127" t="s">
        <v>327</v>
      </c>
      <c r="G24" s="129" t="s">
        <v>328</v>
      </c>
      <c r="H24" s="110" t="s">
        <v>243</v>
      </c>
      <c r="I24" s="129" t="s">
        <v>329</v>
      </c>
      <c r="J24" s="123" t="s">
        <v>330</v>
      </c>
      <c r="K24" s="131" t="s">
        <v>331</v>
      </c>
      <c r="L24" s="133" t="s">
        <v>221</v>
      </c>
      <c r="M24" s="123" t="s">
        <v>332</v>
      </c>
      <c r="N24" s="110" t="s">
        <v>278</v>
      </c>
      <c r="O24" s="117" t="s">
        <v>333</v>
      </c>
      <c r="P24" s="102" t="s">
        <v>314</v>
      </c>
      <c r="Q24" s="119">
        <v>2</v>
      </c>
      <c r="R24" s="67" t="s">
        <v>322</v>
      </c>
      <c r="S24" s="91" t="s">
        <v>227</v>
      </c>
      <c r="T24" s="93" t="s">
        <v>335</v>
      </c>
      <c r="U24" s="121" t="s">
        <v>336</v>
      </c>
      <c r="V24" s="94" t="s">
        <v>337</v>
      </c>
      <c r="W24" s="123" t="s">
        <v>338</v>
      </c>
      <c r="X24" s="95" t="s">
        <v>339</v>
      </c>
      <c r="Y24" s="110" t="s">
        <v>340</v>
      </c>
      <c r="Z24" s="96" t="s">
        <v>341</v>
      </c>
      <c r="AA24" s="112" t="s">
        <v>342</v>
      </c>
      <c r="AB24" s="113" t="s">
        <v>343</v>
      </c>
      <c r="AC24" s="69">
        <v>113</v>
      </c>
      <c r="AD24" s="110">
        <v>221</v>
      </c>
      <c r="AE24" s="82">
        <v>16.5</v>
      </c>
      <c r="AF24" s="72">
        <v>42.4</v>
      </c>
      <c r="AG24" s="72">
        <v>52.8</v>
      </c>
      <c r="AH24" s="69">
        <v>0.94</v>
      </c>
      <c r="AI24" s="69">
        <v>0.7</v>
      </c>
      <c r="AJ24" s="69">
        <v>1.28</v>
      </c>
      <c r="AK24" s="69">
        <v>0.70899999999999996</v>
      </c>
      <c r="AL24" s="115" t="s">
        <v>229</v>
      </c>
      <c r="AM24" s="73">
        <v>113</v>
      </c>
      <c r="AN24" s="106">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08" t="s">
        <v>231</v>
      </c>
      <c r="BH24" s="108" t="s">
        <v>231</v>
      </c>
      <c r="BI24" s="102" t="s">
        <v>231</v>
      </c>
      <c r="BJ24" s="102" t="s">
        <v>231</v>
      </c>
      <c r="BK24" s="102" t="s">
        <v>231</v>
      </c>
      <c r="BL24" s="102" t="s">
        <v>231</v>
      </c>
      <c r="BM24" s="102" t="s">
        <v>231</v>
      </c>
      <c r="BN24" s="102" t="s">
        <v>231</v>
      </c>
      <c r="BO24" s="102" t="s">
        <v>231</v>
      </c>
      <c r="BP24" s="102" t="s">
        <v>231</v>
      </c>
      <c r="BQ24" s="102" t="s">
        <v>231</v>
      </c>
      <c r="BR24" s="102" t="s">
        <v>231</v>
      </c>
      <c r="BS24" s="102" t="s">
        <v>231</v>
      </c>
      <c r="BT24" s="102" t="s">
        <v>231</v>
      </c>
      <c r="BU24" s="102" t="s">
        <v>231</v>
      </c>
      <c r="BV24" s="102" t="s">
        <v>231</v>
      </c>
      <c r="BW24" s="102" t="s">
        <v>231</v>
      </c>
      <c r="BX24" s="102" t="s">
        <v>231</v>
      </c>
      <c r="BY24" s="102" t="s">
        <v>231</v>
      </c>
      <c r="BZ24" s="102" t="s">
        <v>231</v>
      </c>
      <c r="CA24" s="102" t="s">
        <v>231</v>
      </c>
      <c r="CB24" s="102" t="s">
        <v>231</v>
      </c>
      <c r="CC24" s="102" t="s">
        <v>231</v>
      </c>
      <c r="CD24" s="102" t="s">
        <v>231</v>
      </c>
      <c r="CE24" s="102" t="s">
        <v>231</v>
      </c>
      <c r="CF24" s="102" t="s">
        <v>231</v>
      </c>
      <c r="CG24" s="102" t="s">
        <v>231</v>
      </c>
      <c r="CH24" s="102" t="s">
        <v>231</v>
      </c>
      <c r="CI24" s="102" t="s">
        <v>231</v>
      </c>
      <c r="CJ24" s="102" t="s">
        <v>231</v>
      </c>
      <c r="CK24" s="102" t="s">
        <v>231</v>
      </c>
      <c r="CL24" s="75" t="s">
        <v>231</v>
      </c>
      <c r="CM24" s="75" t="s">
        <v>231</v>
      </c>
      <c r="CN24" s="75" t="s">
        <v>231</v>
      </c>
      <c r="CO24" s="75" t="s">
        <v>231</v>
      </c>
      <c r="CP24" s="75" t="s">
        <v>231</v>
      </c>
      <c r="CQ24" s="102" t="s">
        <v>231</v>
      </c>
      <c r="CR24" s="75" t="s">
        <v>231</v>
      </c>
      <c r="CS24" s="102"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25"/>
      <c r="B25" s="125"/>
      <c r="C25" s="107" t="str">
        <f>C24</f>
        <v>Original</v>
      </c>
      <c r="D25" s="126"/>
      <c r="E25" s="110"/>
      <c r="F25" s="128"/>
      <c r="G25" s="130"/>
      <c r="H25" s="111"/>
      <c r="I25" s="129"/>
      <c r="J25" s="122"/>
      <c r="K25" s="132"/>
      <c r="L25" s="134"/>
      <c r="M25" s="122"/>
      <c r="N25" s="135"/>
      <c r="O25" s="118"/>
      <c r="P25" s="104"/>
      <c r="Q25" s="120"/>
      <c r="R25" s="67" t="s">
        <v>344</v>
      </c>
      <c r="S25" s="91" t="s">
        <v>227</v>
      </c>
      <c r="T25" s="93" t="s">
        <v>345</v>
      </c>
      <c r="U25" s="122"/>
      <c r="V25" s="94" t="s">
        <v>346</v>
      </c>
      <c r="W25" s="123"/>
      <c r="X25" s="95" t="s">
        <v>347</v>
      </c>
      <c r="Y25" s="111"/>
      <c r="Z25" s="96" t="s">
        <v>348</v>
      </c>
      <c r="AA25" s="107"/>
      <c r="AB25" s="114"/>
      <c r="AC25" s="69">
        <v>108</v>
      </c>
      <c r="AD25" s="110"/>
      <c r="AE25" s="82">
        <v>13.6</v>
      </c>
      <c r="AF25" s="76">
        <v>33.6</v>
      </c>
      <c r="AG25" s="76">
        <v>44.4</v>
      </c>
      <c r="AH25" s="69" t="s">
        <v>227</v>
      </c>
      <c r="AI25" s="69" t="s">
        <v>227</v>
      </c>
      <c r="AJ25" s="69" t="s">
        <v>227</v>
      </c>
      <c r="AK25" s="69" t="s">
        <v>227</v>
      </c>
      <c r="AL25" s="116"/>
      <c r="AM25" s="73">
        <v>108</v>
      </c>
      <c r="AN25" s="107"/>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09"/>
      <c r="BH25" s="109"/>
      <c r="BI25" s="104"/>
      <c r="BJ25" s="104"/>
      <c r="BK25" s="104"/>
      <c r="BL25" s="104"/>
      <c r="BM25" s="104"/>
      <c r="BN25" s="104"/>
      <c r="BO25" s="104"/>
      <c r="BP25" s="104"/>
      <c r="BQ25" s="103"/>
      <c r="BR25" s="103"/>
      <c r="BS25" s="103"/>
      <c r="BT25" s="103"/>
      <c r="BU25" s="103"/>
      <c r="BV25" s="103"/>
      <c r="BW25" s="103"/>
      <c r="BX25" s="103"/>
      <c r="BY25" s="103"/>
      <c r="BZ25" s="103"/>
      <c r="CA25" s="103"/>
      <c r="CB25" s="104"/>
      <c r="CC25" s="104"/>
      <c r="CD25" s="104"/>
      <c r="CE25" s="104"/>
      <c r="CF25" s="104"/>
      <c r="CG25" s="105"/>
      <c r="CH25" s="105"/>
      <c r="CI25" s="105"/>
      <c r="CJ25" s="105"/>
      <c r="CK25" s="105"/>
      <c r="CL25" s="75" t="s">
        <v>231</v>
      </c>
      <c r="CM25" s="75" t="s">
        <v>231</v>
      </c>
      <c r="CN25" s="75" t="s">
        <v>231</v>
      </c>
      <c r="CO25" s="75" t="s">
        <v>231</v>
      </c>
      <c r="CP25" s="75" t="s">
        <v>231</v>
      </c>
      <c r="CQ25" s="105"/>
      <c r="CR25" s="75" t="s">
        <v>231</v>
      </c>
      <c r="CS25" s="105"/>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4">
        <v>4</v>
      </c>
      <c r="B26" s="124">
        <v>78</v>
      </c>
      <c r="C26" s="106" t="s">
        <v>213</v>
      </c>
      <c r="D26" s="106" t="s">
        <v>349</v>
      </c>
      <c r="E26" s="110" t="s">
        <v>682</v>
      </c>
      <c r="F26" s="127" t="s">
        <v>350</v>
      </c>
      <c r="G26" s="129" t="s">
        <v>351</v>
      </c>
      <c r="H26" s="110" t="s">
        <v>217</v>
      </c>
      <c r="I26" s="129" t="s">
        <v>352</v>
      </c>
      <c r="J26" s="123" t="s">
        <v>353</v>
      </c>
      <c r="K26" s="131" t="s">
        <v>354</v>
      </c>
      <c r="L26" s="133" t="s">
        <v>221</v>
      </c>
      <c r="M26" s="123" t="s">
        <v>312</v>
      </c>
      <c r="N26" s="110" t="s">
        <v>278</v>
      </c>
      <c r="O26" s="117" t="s">
        <v>355</v>
      </c>
      <c r="P26" s="102" t="s">
        <v>314</v>
      </c>
      <c r="Q26" s="119">
        <v>2</v>
      </c>
      <c r="R26" s="67" t="s">
        <v>356</v>
      </c>
      <c r="S26" s="91" t="s">
        <v>227</v>
      </c>
      <c r="T26" s="93" t="s">
        <v>357</v>
      </c>
      <c r="U26" s="121" t="s">
        <v>358</v>
      </c>
      <c r="V26" s="94" t="s">
        <v>359</v>
      </c>
      <c r="W26" s="123" t="s">
        <v>319</v>
      </c>
      <c r="X26" s="95" t="s">
        <v>360</v>
      </c>
      <c r="Y26" s="110" t="s">
        <v>361</v>
      </c>
      <c r="Z26" s="96" t="s">
        <v>227</v>
      </c>
      <c r="AA26" s="112" t="s">
        <v>227</v>
      </c>
      <c r="AB26" s="113" t="s">
        <v>343</v>
      </c>
      <c r="AC26" s="69">
        <v>60</v>
      </c>
      <c r="AD26" s="110">
        <v>117</v>
      </c>
      <c r="AE26" s="71">
        <v>40.4</v>
      </c>
      <c r="AF26" s="97">
        <v>24.9</v>
      </c>
      <c r="AG26" s="76">
        <v>44.4</v>
      </c>
      <c r="AH26" s="70">
        <v>0.79</v>
      </c>
      <c r="AI26" s="70">
        <v>0.67</v>
      </c>
      <c r="AJ26" s="70">
        <v>0.95</v>
      </c>
      <c r="AK26" s="70">
        <v>4.4999999999999997E-3</v>
      </c>
      <c r="AL26" s="115" t="s">
        <v>229</v>
      </c>
      <c r="AM26" s="73">
        <v>60</v>
      </c>
      <c r="AN26" s="106">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08" t="s">
        <v>231</v>
      </c>
      <c r="BH26" s="108" t="s">
        <v>231</v>
      </c>
      <c r="BI26" s="102" t="s">
        <v>231</v>
      </c>
      <c r="BJ26" s="102" t="s">
        <v>231</v>
      </c>
      <c r="BK26" s="102" t="s">
        <v>231</v>
      </c>
      <c r="BL26" s="102" t="s">
        <v>231</v>
      </c>
      <c r="BM26" s="102" t="s">
        <v>231</v>
      </c>
      <c r="BN26" s="102" t="s">
        <v>231</v>
      </c>
      <c r="BO26" s="102" t="s">
        <v>231</v>
      </c>
      <c r="BP26" s="102" t="s">
        <v>231</v>
      </c>
      <c r="BQ26" s="102" t="s">
        <v>231</v>
      </c>
      <c r="BR26" s="102" t="s">
        <v>231</v>
      </c>
      <c r="BS26" s="102" t="s">
        <v>231</v>
      </c>
      <c r="BT26" s="102" t="s">
        <v>231</v>
      </c>
      <c r="BU26" s="102" t="s">
        <v>231</v>
      </c>
      <c r="BV26" s="102" t="s">
        <v>231</v>
      </c>
      <c r="BW26" s="102" t="s">
        <v>231</v>
      </c>
      <c r="BX26" s="102" t="s">
        <v>231</v>
      </c>
      <c r="BY26" s="102" t="s">
        <v>231</v>
      </c>
      <c r="BZ26" s="102" t="s">
        <v>231</v>
      </c>
      <c r="CA26" s="102" t="s">
        <v>231</v>
      </c>
      <c r="CB26" s="102" t="s">
        <v>231</v>
      </c>
      <c r="CC26" s="102" t="s">
        <v>231</v>
      </c>
      <c r="CD26" s="102" t="s">
        <v>231</v>
      </c>
      <c r="CE26" s="102" t="s">
        <v>231</v>
      </c>
      <c r="CF26" s="102" t="s">
        <v>231</v>
      </c>
      <c r="CG26" s="102" t="s">
        <v>231</v>
      </c>
      <c r="CH26" s="102" t="s">
        <v>231</v>
      </c>
      <c r="CI26" s="102" t="s">
        <v>231</v>
      </c>
      <c r="CJ26" s="102" t="s">
        <v>231</v>
      </c>
      <c r="CK26" s="102" t="s">
        <v>231</v>
      </c>
      <c r="CL26" s="75" t="s">
        <v>231</v>
      </c>
      <c r="CM26" s="75" t="s">
        <v>231</v>
      </c>
      <c r="CN26" s="75" t="s">
        <v>231</v>
      </c>
      <c r="CO26" s="75" t="s">
        <v>231</v>
      </c>
      <c r="CP26" s="75" t="s">
        <v>231</v>
      </c>
      <c r="CQ26" s="102" t="s">
        <v>231</v>
      </c>
      <c r="CR26" s="75" t="s">
        <v>231</v>
      </c>
      <c r="CS26" s="102"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25"/>
      <c r="B27" s="125"/>
      <c r="C27" s="107" t="str">
        <f>C26</f>
        <v>Original</v>
      </c>
      <c r="D27" s="126"/>
      <c r="E27" s="110"/>
      <c r="F27" s="128"/>
      <c r="G27" s="130"/>
      <c r="H27" s="111"/>
      <c r="I27" s="129"/>
      <c r="J27" s="122"/>
      <c r="K27" s="132"/>
      <c r="L27" s="134"/>
      <c r="M27" s="122"/>
      <c r="N27" s="135"/>
      <c r="O27" s="118"/>
      <c r="P27" s="104"/>
      <c r="Q27" s="120"/>
      <c r="R27" s="67" t="s">
        <v>322</v>
      </c>
      <c r="S27" s="91" t="s">
        <v>227</v>
      </c>
      <c r="T27" s="93" t="s">
        <v>362</v>
      </c>
      <c r="U27" s="122"/>
      <c r="V27" s="94" t="s">
        <v>324</v>
      </c>
      <c r="W27" s="123"/>
      <c r="X27" s="95" t="s">
        <v>363</v>
      </c>
      <c r="Y27" s="111"/>
      <c r="Z27" s="96" t="s">
        <v>227</v>
      </c>
      <c r="AA27" s="107"/>
      <c r="AB27" s="114"/>
      <c r="AC27" s="69">
        <v>57</v>
      </c>
      <c r="AD27" s="110"/>
      <c r="AE27" s="82">
        <v>17.399999999999999</v>
      </c>
      <c r="AF27" s="97">
        <v>13.8</v>
      </c>
      <c r="AG27" s="76">
        <v>44.4</v>
      </c>
      <c r="AH27" s="70" t="s">
        <v>227</v>
      </c>
      <c r="AI27" s="70" t="s">
        <v>227</v>
      </c>
      <c r="AJ27" s="70" t="s">
        <v>227</v>
      </c>
      <c r="AK27" s="70" t="s">
        <v>227</v>
      </c>
      <c r="AL27" s="116"/>
      <c r="AM27" s="73">
        <v>57</v>
      </c>
      <c r="AN27" s="107"/>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09"/>
      <c r="BH27" s="109"/>
      <c r="BI27" s="104"/>
      <c r="BJ27" s="104"/>
      <c r="BK27" s="104"/>
      <c r="BL27" s="104"/>
      <c r="BM27" s="104"/>
      <c r="BN27" s="104"/>
      <c r="BO27" s="104"/>
      <c r="BP27" s="104"/>
      <c r="BQ27" s="103"/>
      <c r="BR27" s="103"/>
      <c r="BS27" s="103"/>
      <c r="BT27" s="103"/>
      <c r="BU27" s="103"/>
      <c r="BV27" s="103"/>
      <c r="BW27" s="103"/>
      <c r="BX27" s="103"/>
      <c r="BY27" s="103"/>
      <c r="BZ27" s="103"/>
      <c r="CA27" s="103"/>
      <c r="CB27" s="104"/>
      <c r="CC27" s="104"/>
      <c r="CD27" s="104"/>
      <c r="CE27" s="104"/>
      <c r="CF27" s="104"/>
      <c r="CG27" s="105"/>
      <c r="CH27" s="105"/>
      <c r="CI27" s="105"/>
      <c r="CJ27" s="105"/>
      <c r="CK27" s="105"/>
      <c r="CL27" s="75" t="s">
        <v>231</v>
      </c>
      <c r="CM27" s="75" t="s">
        <v>231</v>
      </c>
      <c r="CN27" s="75" t="s">
        <v>231</v>
      </c>
      <c r="CO27" s="75" t="s">
        <v>231</v>
      </c>
      <c r="CP27" s="75" t="s">
        <v>231</v>
      </c>
      <c r="CQ27" s="105"/>
      <c r="CR27" s="75" t="s">
        <v>231</v>
      </c>
      <c r="CS27" s="105"/>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4">
        <v>36</v>
      </c>
      <c r="B28" s="124" t="s">
        <v>364</v>
      </c>
      <c r="C28" s="106" t="s">
        <v>365</v>
      </c>
      <c r="D28" s="106" t="s">
        <v>366</v>
      </c>
      <c r="E28" s="110" t="s">
        <v>682</v>
      </c>
      <c r="F28" s="127" t="s">
        <v>367</v>
      </c>
      <c r="G28" s="129" t="s">
        <v>368</v>
      </c>
      <c r="H28" s="110" t="s">
        <v>217</v>
      </c>
      <c r="I28" s="129" t="s">
        <v>369</v>
      </c>
      <c r="J28" s="123" t="s">
        <v>370</v>
      </c>
      <c r="K28" s="131" t="s">
        <v>371</v>
      </c>
      <c r="L28" s="133" t="s">
        <v>221</v>
      </c>
      <c r="M28" s="123" t="s">
        <v>372</v>
      </c>
      <c r="N28" s="110" t="s">
        <v>278</v>
      </c>
      <c r="O28" s="117" t="s">
        <v>373</v>
      </c>
      <c r="P28" s="102" t="s">
        <v>334</v>
      </c>
      <c r="Q28" s="119">
        <v>2</v>
      </c>
      <c r="R28" s="67" t="s">
        <v>374</v>
      </c>
      <c r="S28" s="91" t="s">
        <v>227</v>
      </c>
      <c r="T28" s="93" t="s">
        <v>375</v>
      </c>
      <c r="U28" s="121" t="s">
        <v>376</v>
      </c>
      <c r="V28" s="94" t="s">
        <v>227</v>
      </c>
      <c r="W28" s="123" t="s">
        <v>337</v>
      </c>
      <c r="X28" s="95" t="s">
        <v>227</v>
      </c>
      <c r="Y28" s="110" t="s">
        <v>227</v>
      </c>
      <c r="Z28" s="96" t="s">
        <v>227</v>
      </c>
      <c r="AA28" s="112" t="s">
        <v>227</v>
      </c>
      <c r="AB28" s="113" t="s">
        <v>228</v>
      </c>
      <c r="AC28" s="70">
        <v>396</v>
      </c>
      <c r="AD28" s="136">
        <v>792</v>
      </c>
      <c r="AE28" s="71">
        <v>48.3</v>
      </c>
      <c r="AF28" s="72">
        <v>42.4</v>
      </c>
      <c r="AG28" s="72">
        <v>52.8</v>
      </c>
      <c r="AH28" s="70">
        <v>0.79</v>
      </c>
      <c r="AI28" s="70">
        <v>0.67</v>
      </c>
      <c r="AJ28" s="70">
        <v>0.95</v>
      </c>
      <c r="AK28" s="70">
        <v>4.4999999999999997E-3</v>
      </c>
      <c r="AL28" s="115" t="s">
        <v>229</v>
      </c>
      <c r="AM28" s="73">
        <v>312</v>
      </c>
      <c r="AN28" s="106">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08" t="s">
        <v>231</v>
      </c>
      <c r="BH28" s="108" t="s">
        <v>231</v>
      </c>
      <c r="BI28" s="102" t="s">
        <v>231</v>
      </c>
      <c r="BJ28" s="102" t="s">
        <v>231</v>
      </c>
      <c r="BK28" s="102" t="s">
        <v>231</v>
      </c>
      <c r="BL28" s="102" t="s">
        <v>231</v>
      </c>
      <c r="BM28" s="102" t="s">
        <v>231</v>
      </c>
      <c r="BN28" s="102" t="s">
        <v>231</v>
      </c>
      <c r="BO28" s="102" t="s">
        <v>231</v>
      </c>
      <c r="BP28" s="102" t="s">
        <v>231</v>
      </c>
      <c r="BQ28" s="102" t="s">
        <v>231</v>
      </c>
      <c r="BR28" s="102" t="s">
        <v>231</v>
      </c>
      <c r="BS28" s="102" t="s">
        <v>231</v>
      </c>
      <c r="BT28" s="102" t="s">
        <v>231</v>
      </c>
      <c r="BU28" s="102" t="s">
        <v>231</v>
      </c>
      <c r="BV28" s="102" t="s">
        <v>231</v>
      </c>
      <c r="BW28" s="102" t="s">
        <v>231</v>
      </c>
      <c r="BX28" s="102" t="s">
        <v>231</v>
      </c>
      <c r="BY28" s="102" t="s">
        <v>231</v>
      </c>
      <c r="BZ28" s="102" t="s">
        <v>231</v>
      </c>
      <c r="CA28" s="102" t="s">
        <v>231</v>
      </c>
      <c r="CB28" s="102" t="s">
        <v>231</v>
      </c>
      <c r="CC28" s="102" t="s">
        <v>231</v>
      </c>
      <c r="CD28" s="102" t="s">
        <v>231</v>
      </c>
      <c r="CE28" s="102" t="s">
        <v>231</v>
      </c>
      <c r="CF28" s="102" t="s">
        <v>231</v>
      </c>
      <c r="CG28" s="102" t="s">
        <v>231</v>
      </c>
      <c r="CH28" s="102" t="s">
        <v>231</v>
      </c>
      <c r="CI28" s="102" t="s">
        <v>231</v>
      </c>
      <c r="CJ28" s="102" t="s">
        <v>231</v>
      </c>
      <c r="CK28" s="102" t="s">
        <v>231</v>
      </c>
      <c r="CL28" s="75" t="s">
        <v>231</v>
      </c>
      <c r="CM28" s="75" t="s">
        <v>231</v>
      </c>
      <c r="CN28" s="75" t="s">
        <v>231</v>
      </c>
      <c r="CO28" s="75" t="s">
        <v>231</v>
      </c>
      <c r="CP28" s="75" t="s">
        <v>231</v>
      </c>
      <c r="CQ28" s="102" t="s">
        <v>231</v>
      </c>
      <c r="CR28" s="75" t="s">
        <v>231</v>
      </c>
      <c r="CS28" s="102"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25"/>
      <c r="B29" s="125"/>
      <c r="C29" s="107" t="str">
        <f>C28</f>
        <v>Original &amp; Update</v>
      </c>
      <c r="D29" s="126"/>
      <c r="E29" s="110"/>
      <c r="F29" s="128"/>
      <c r="G29" s="130"/>
      <c r="H29" s="111"/>
      <c r="I29" s="129"/>
      <c r="J29" s="122"/>
      <c r="K29" s="132"/>
      <c r="L29" s="134"/>
      <c r="M29" s="122"/>
      <c r="N29" s="135"/>
      <c r="O29" s="118"/>
      <c r="P29" s="104"/>
      <c r="Q29" s="120"/>
      <c r="R29" s="67" t="s">
        <v>377</v>
      </c>
      <c r="S29" s="91" t="s">
        <v>227</v>
      </c>
      <c r="T29" s="93" t="s">
        <v>316</v>
      </c>
      <c r="U29" s="122"/>
      <c r="V29" s="94" t="s">
        <v>227</v>
      </c>
      <c r="W29" s="123"/>
      <c r="X29" s="95" t="s">
        <v>227</v>
      </c>
      <c r="Y29" s="111"/>
      <c r="Z29" s="96" t="s">
        <v>227</v>
      </c>
      <c r="AA29" s="107"/>
      <c r="AB29" s="114"/>
      <c r="AC29" s="70">
        <v>396</v>
      </c>
      <c r="AD29" s="137"/>
      <c r="AE29" s="71">
        <v>40.4</v>
      </c>
      <c r="AF29" s="76">
        <v>33.6</v>
      </c>
      <c r="AG29" s="76">
        <v>44.4</v>
      </c>
      <c r="AH29" s="70" t="s">
        <v>227</v>
      </c>
      <c r="AI29" s="70" t="s">
        <v>227</v>
      </c>
      <c r="AJ29" s="70" t="s">
        <v>227</v>
      </c>
      <c r="AK29" s="70" t="s">
        <v>227</v>
      </c>
      <c r="AL29" s="116"/>
      <c r="AM29" s="73">
        <v>154</v>
      </c>
      <c r="AN29" s="107"/>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09"/>
      <c r="BH29" s="109"/>
      <c r="BI29" s="104"/>
      <c r="BJ29" s="104"/>
      <c r="BK29" s="104"/>
      <c r="BL29" s="104"/>
      <c r="BM29" s="104"/>
      <c r="BN29" s="104"/>
      <c r="BO29" s="104"/>
      <c r="BP29" s="104"/>
      <c r="BQ29" s="103"/>
      <c r="BR29" s="103"/>
      <c r="BS29" s="103"/>
      <c r="BT29" s="103"/>
      <c r="BU29" s="103"/>
      <c r="BV29" s="103"/>
      <c r="BW29" s="103"/>
      <c r="BX29" s="103"/>
      <c r="BY29" s="103"/>
      <c r="BZ29" s="103"/>
      <c r="CA29" s="103"/>
      <c r="CB29" s="104"/>
      <c r="CC29" s="104"/>
      <c r="CD29" s="104"/>
      <c r="CE29" s="104"/>
      <c r="CF29" s="104"/>
      <c r="CG29" s="105"/>
      <c r="CH29" s="105"/>
      <c r="CI29" s="105"/>
      <c r="CJ29" s="105"/>
      <c r="CK29" s="105"/>
      <c r="CL29" s="75" t="s">
        <v>231</v>
      </c>
      <c r="CM29" s="75" t="s">
        <v>231</v>
      </c>
      <c r="CN29" s="75" t="s">
        <v>231</v>
      </c>
      <c r="CO29" s="75" t="s">
        <v>231</v>
      </c>
      <c r="CP29" s="75" t="s">
        <v>231</v>
      </c>
      <c r="CQ29" s="105"/>
      <c r="CR29" s="75" t="s">
        <v>231</v>
      </c>
      <c r="CS29" s="105"/>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4">
        <v>38</v>
      </c>
      <c r="B30" s="124" t="s">
        <v>378</v>
      </c>
      <c r="C30" s="106" t="s">
        <v>213</v>
      </c>
      <c r="D30" s="106" t="s">
        <v>379</v>
      </c>
      <c r="E30" s="110" t="s">
        <v>682</v>
      </c>
      <c r="F30" s="127" t="s">
        <v>380</v>
      </c>
      <c r="G30" s="129" t="s">
        <v>381</v>
      </c>
      <c r="H30" s="110" t="s">
        <v>382</v>
      </c>
      <c r="I30" s="129" t="s">
        <v>383</v>
      </c>
      <c r="J30" s="123" t="s">
        <v>384</v>
      </c>
      <c r="K30" s="131" t="s">
        <v>385</v>
      </c>
      <c r="L30" s="133" t="s">
        <v>221</v>
      </c>
      <c r="M30" s="123" t="s">
        <v>386</v>
      </c>
      <c r="N30" s="110" t="s">
        <v>278</v>
      </c>
      <c r="O30" s="117" t="s">
        <v>387</v>
      </c>
      <c r="P30" s="102" t="s">
        <v>334</v>
      </c>
      <c r="Q30" s="119">
        <v>2</v>
      </c>
      <c r="R30" s="67" t="s">
        <v>388</v>
      </c>
      <c r="S30" s="91" t="s">
        <v>227</v>
      </c>
      <c r="T30" s="93" t="s">
        <v>389</v>
      </c>
      <c r="U30" s="121" t="s">
        <v>390</v>
      </c>
      <c r="V30" s="94" t="s">
        <v>391</v>
      </c>
      <c r="W30" s="123" t="s">
        <v>391</v>
      </c>
      <c r="X30" s="95" t="s">
        <v>392</v>
      </c>
      <c r="Y30" s="110" t="s">
        <v>393</v>
      </c>
      <c r="Z30" s="96" t="s">
        <v>394</v>
      </c>
      <c r="AA30" s="112" t="s">
        <v>395</v>
      </c>
      <c r="AB30" s="113" t="s">
        <v>228</v>
      </c>
      <c r="AC30" s="69">
        <v>286</v>
      </c>
      <c r="AD30" s="110">
        <v>569</v>
      </c>
      <c r="AE30" s="71">
        <v>48.3</v>
      </c>
      <c r="AF30" s="72">
        <v>42.4</v>
      </c>
      <c r="AG30" s="72">
        <v>52.8</v>
      </c>
      <c r="AH30" s="70">
        <v>0.79</v>
      </c>
      <c r="AI30" s="70">
        <v>0.67</v>
      </c>
      <c r="AJ30" s="70">
        <v>0.95</v>
      </c>
      <c r="AK30" s="70">
        <v>4.4999999999999997E-3</v>
      </c>
      <c r="AL30" s="115" t="s">
        <v>229</v>
      </c>
      <c r="AM30" s="73">
        <v>286</v>
      </c>
      <c r="AN30" s="106">
        <v>569</v>
      </c>
      <c r="AO30" s="83">
        <v>44.5</v>
      </c>
      <c r="AP30" s="83">
        <v>34.1</v>
      </c>
      <c r="AQ30" s="70">
        <v>4.8</v>
      </c>
      <c r="AR30" s="69">
        <v>0.44</v>
      </c>
      <c r="AS30" s="69">
        <v>0.35</v>
      </c>
      <c r="AT30" s="69">
        <v>0.55000000000000004</v>
      </c>
      <c r="AU30" s="69" t="s">
        <v>303</v>
      </c>
      <c r="AV30" s="69" t="s">
        <v>227</v>
      </c>
      <c r="AW30" s="69" t="s">
        <v>227</v>
      </c>
      <c r="AX30" s="69" t="s">
        <v>227</v>
      </c>
      <c r="AY30" s="85" t="s">
        <v>227</v>
      </c>
      <c r="AZ30" s="69" t="s">
        <v>227</v>
      </c>
      <c r="BA30" s="69" t="s">
        <v>227</v>
      </c>
      <c r="BB30" s="69" t="s">
        <v>227</v>
      </c>
      <c r="BC30" s="80" t="s">
        <v>227</v>
      </c>
      <c r="BD30" s="73" t="s">
        <v>227</v>
      </c>
      <c r="BE30" s="98" t="s">
        <v>227</v>
      </c>
      <c r="BF30" s="82" t="s">
        <v>227</v>
      </c>
      <c r="BG30" s="108" t="s">
        <v>231</v>
      </c>
      <c r="BH30" s="108" t="s">
        <v>231</v>
      </c>
      <c r="BI30" s="102" t="s">
        <v>231</v>
      </c>
      <c r="BJ30" s="102" t="s">
        <v>231</v>
      </c>
      <c r="BK30" s="102" t="s">
        <v>231</v>
      </c>
      <c r="BL30" s="102" t="s">
        <v>231</v>
      </c>
      <c r="BM30" s="102" t="s">
        <v>231</v>
      </c>
      <c r="BN30" s="102" t="s">
        <v>231</v>
      </c>
      <c r="BO30" s="102" t="s">
        <v>231</v>
      </c>
      <c r="BP30" s="102" t="s">
        <v>231</v>
      </c>
      <c r="BQ30" s="102" t="s">
        <v>231</v>
      </c>
      <c r="BR30" s="102" t="s">
        <v>231</v>
      </c>
      <c r="BS30" s="102" t="s">
        <v>231</v>
      </c>
      <c r="BT30" s="102" t="s">
        <v>231</v>
      </c>
      <c r="BU30" s="102" t="s">
        <v>231</v>
      </c>
      <c r="BV30" s="102" t="s">
        <v>231</v>
      </c>
      <c r="BW30" s="102" t="s">
        <v>231</v>
      </c>
      <c r="BX30" s="102" t="s">
        <v>231</v>
      </c>
      <c r="BY30" s="102" t="s">
        <v>231</v>
      </c>
      <c r="BZ30" s="102" t="s">
        <v>231</v>
      </c>
      <c r="CA30" s="102" t="s">
        <v>231</v>
      </c>
      <c r="CB30" s="102" t="s">
        <v>231</v>
      </c>
      <c r="CC30" s="102" t="s">
        <v>231</v>
      </c>
      <c r="CD30" s="102" t="s">
        <v>231</v>
      </c>
      <c r="CE30" s="102" t="s">
        <v>231</v>
      </c>
      <c r="CF30" s="102" t="s">
        <v>231</v>
      </c>
      <c r="CG30" s="102" t="s">
        <v>231</v>
      </c>
      <c r="CH30" s="102" t="s">
        <v>231</v>
      </c>
      <c r="CI30" s="102" t="s">
        <v>231</v>
      </c>
      <c r="CJ30" s="102" t="s">
        <v>231</v>
      </c>
      <c r="CK30" s="102" t="s">
        <v>231</v>
      </c>
      <c r="CL30" s="75" t="s">
        <v>231</v>
      </c>
      <c r="CM30" s="75" t="s">
        <v>231</v>
      </c>
      <c r="CN30" s="75" t="s">
        <v>231</v>
      </c>
      <c r="CO30" s="75" t="s">
        <v>231</v>
      </c>
      <c r="CP30" s="75" t="s">
        <v>231</v>
      </c>
      <c r="CQ30" s="102" t="s">
        <v>231</v>
      </c>
      <c r="CR30" s="75" t="s">
        <v>231</v>
      </c>
      <c r="CS30" s="102"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25"/>
      <c r="B31" s="125"/>
      <c r="C31" s="107" t="str">
        <f>C30</f>
        <v>Original</v>
      </c>
      <c r="D31" s="126"/>
      <c r="E31" s="110"/>
      <c r="F31" s="128"/>
      <c r="G31" s="130"/>
      <c r="H31" s="111"/>
      <c r="I31" s="129"/>
      <c r="J31" s="122"/>
      <c r="K31" s="132"/>
      <c r="L31" s="134"/>
      <c r="M31" s="122"/>
      <c r="N31" s="135"/>
      <c r="O31" s="118"/>
      <c r="P31" s="104"/>
      <c r="Q31" s="120"/>
      <c r="R31" s="67" t="s">
        <v>226</v>
      </c>
      <c r="S31" s="91" t="s">
        <v>227</v>
      </c>
      <c r="T31" s="93" t="s">
        <v>396</v>
      </c>
      <c r="U31" s="122"/>
      <c r="V31" s="94" t="s">
        <v>391</v>
      </c>
      <c r="W31" s="123"/>
      <c r="X31" s="95" t="s">
        <v>397</v>
      </c>
      <c r="Y31" s="111"/>
      <c r="Z31" s="96" t="s">
        <v>398</v>
      </c>
      <c r="AA31" s="107"/>
      <c r="AB31" s="114"/>
      <c r="AC31" s="69">
        <v>283</v>
      </c>
      <c r="AD31" s="110"/>
      <c r="AE31" s="71">
        <v>40.4</v>
      </c>
      <c r="AF31" s="76">
        <v>33.6</v>
      </c>
      <c r="AG31" s="76">
        <v>44.4</v>
      </c>
      <c r="AH31" s="70" t="s">
        <v>227</v>
      </c>
      <c r="AI31" s="70" t="s">
        <v>227</v>
      </c>
      <c r="AJ31" s="70" t="s">
        <v>227</v>
      </c>
      <c r="AK31" s="70" t="s">
        <v>227</v>
      </c>
      <c r="AL31" s="116"/>
      <c r="AM31" s="73">
        <v>283</v>
      </c>
      <c r="AN31" s="107"/>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09"/>
      <c r="BH31" s="109"/>
      <c r="BI31" s="104"/>
      <c r="BJ31" s="104"/>
      <c r="BK31" s="104"/>
      <c r="BL31" s="104"/>
      <c r="BM31" s="104"/>
      <c r="BN31" s="104"/>
      <c r="BO31" s="104"/>
      <c r="BP31" s="104"/>
      <c r="BQ31" s="103"/>
      <c r="BR31" s="103"/>
      <c r="BS31" s="103"/>
      <c r="BT31" s="103"/>
      <c r="BU31" s="103"/>
      <c r="BV31" s="103"/>
      <c r="BW31" s="103"/>
      <c r="BX31" s="103"/>
      <c r="BY31" s="103"/>
      <c r="BZ31" s="103"/>
      <c r="CA31" s="103"/>
      <c r="CB31" s="104"/>
      <c r="CC31" s="104"/>
      <c r="CD31" s="104"/>
      <c r="CE31" s="104"/>
      <c r="CF31" s="104"/>
      <c r="CG31" s="105"/>
      <c r="CH31" s="105"/>
      <c r="CI31" s="105"/>
      <c r="CJ31" s="105"/>
      <c r="CK31" s="105"/>
      <c r="CL31" s="75" t="s">
        <v>231</v>
      </c>
      <c r="CM31" s="75" t="s">
        <v>231</v>
      </c>
      <c r="CN31" s="75" t="s">
        <v>231</v>
      </c>
      <c r="CO31" s="75" t="s">
        <v>231</v>
      </c>
      <c r="CP31" s="75" t="s">
        <v>231</v>
      </c>
      <c r="CQ31" s="105"/>
      <c r="CR31" s="75" t="s">
        <v>231</v>
      </c>
      <c r="CS31" s="105"/>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4">
        <v>39</v>
      </c>
      <c r="B32" s="124" t="s">
        <v>399</v>
      </c>
      <c r="C32" s="106" t="s">
        <v>213</v>
      </c>
      <c r="D32" s="106" t="s">
        <v>400</v>
      </c>
      <c r="E32" s="110" t="s">
        <v>682</v>
      </c>
      <c r="F32" s="127" t="s">
        <v>401</v>
      </c>
      <c r="G32" s="129" t="s">
        <v>402</v>
      </c>
      <c r="H32" s="110" t="s">
        <v>403</v>
      </c>
      <c r="I32" s="129" t="s">
        <v>404</v>
      </c>
      <c r="J32" s="123" t="s">
        <v>405</v>
      </c>
      <c r="K32" s="131" t="s">
        <v>406</v>
      </c>
      <c r="L32" s="133" t="s">
        <v>221</v>
      </c>
      <c r="M32" s="123" t="s">
        <v>407</v>
      </c>
      <c r="N32" s="110" t="s">
        <v>278</v>
      </c>
      <c r="O32" s="117" t="s">
        <v>408</v>
      </c>
      <c r="P32" s="102" t="s">
        <v>334</v>
      </c>
      <c r="Q32" s="119">
        <v>2</v>
      </c>
      <c r="R32" s="67" t="s">
        <v>409</v>
      </c>
      <c r="S32" s="91" t="s">
        <v>227</v>
      </c>
      <c r="T32" s="93" t="s">
        <v>410</v>
      </c>
      <c r="U32" s="121" t="s">
        <v>411</v>
      </c>
      <c r="V32" s="94" t="s">
        <v>337</v>
      </c>
      <c r="W32" s="123" t="s">
        <v>337</v>
      </c>
      <c r="X32" s="95" t="s">
        <v>227</v>
      </c>
      <c r="Y32" s="110" t="s">
        <v>227</v>
      </c>
      <c r="Z32" s="96" t="s">
        <v>227</v>
      </c>
      <c r="AA32" s="112" t="s">
        <v>227</v>
      </c>
      <c r="AB32" s="113" t="s">
        <v>228</v>
      </c>
      <c r="AC32" s="69">
        <v>251</v>
      </c>
      <c r="AD32" s="136">
        <v>792</v>
      </c>
      <c r="AE32" s="71">
        <v>48.3</v>
      </c>
      <c r="AF32" s="72">
        <v>42.4</v>
      </c>
      <c r="AG32" s="72">
        <v>52.8</v>
      </c>
      <c r="AH32" s="70">
        <v>0.79</v>
      </c>
      <c r="AI32" s="70">
        <v>0.67</v>
      </c>
      <c r="AJ32" s="70">
        <v>0.95</v>
      </c>
      <c r="AK32" s="70">
        <v>4.4999999999999997E-3</v>
      </c>
      <c r="AL32" s="115" t="s">
        <v>229</v>
      </c>
      <c r="AM32" s="73">
        <v>251</v>
      </c>
      <c r="AN32" s="106">
        <v>498</v>
      </c>
      <c r="AO32" s="83">
        <v>16.7</v>
      </c>
      <c r="AP32" s="70">
        <v>4.5999999999999996</v>
      </c>
      <c r="AQ32" s="70">
        <v>4.5999999999999996</v>
      </c>
      <c r="AR32" s="69">
        <v>0.31</v>
      </c>
      <c r="AS32" s="69">
        <v>0.24</v>
      </c>
      <c r="AT32" s="69">
        <v>0.39</v>
      </c>
      <c r="AU32" s="69" t="s">
        <v>303</v>
      </c>
      <c r="AV32" s="69" t="s">
        <v>227</v>
      </c>
      <c r="AW32" s="69" t="s">
        <v>227</v>
      </c>
      <c r="AX32" s="69" t="s">
        <v>227</v>
      </c>
      <c r="AY32" s="85" t="s">
        <v>227</v>
      </c>
      <c r="AZ32" s="69" t="s">
        <v>227</v>
      </c>
      <c r="BA32" s="69" t="s">
        <v>227</v>
      </c>
      <c r="BB32" s="69" t="s">
        <v>227</v>
      </c>
      <c r="BC32" s="80" t="s">
        <v>227</v>
      </c>
      <c r="BD32" s="73" t="s">
        <v>227</v>
      </c>
      <c r="BE32" s="98" t="s">
        <v>227</v>
      </c>
      <c r="BF32" s="82" t="s">
        <v>227</v>
      </c>
      <c r="BG32" s="108" t="s">
        <v>231</v>
      </c>
      <c r="BH32" s="108" t="s">
        <v>231</v>
      </c>
      <c r="BI32" s="102" t="s">
        <v>231</v>
      </c>
      <c r="BJ32" s="102" t="s">
        <v>231</v>
      </c>
      <c r="BK32" s="102" t="s">
        <v>231</v>
      </c>
      <c r="BL32" s="102" t="s">
        <v>231</v>
      </c>
      <c r="BM32" s="102" t="s">
        <v>231</v>
      </c>
      <c r="BN32" s="102" t="s">
        <v>231</v>
      </c>
      <c r="BO32" s="102" t="s">
        <v>231</v>
      </c>
      <c r="BP32" s="102" t="s">
        <v>231</v>
      </c>
      <c r="BQ32" s="102" t="s">
        <v>231</v>
      </c>
      <c r="BR32" s="102" t="s">
        <v>231</v>
      </c>
      <c r="BS32" s="102" t="s">
        <v>231</v>
      </c>
      <c r="BT32" s="102" t="s">
        <v>231</v>
      </c>
      <c r="BU32" s="102" t="s">
        <v>231</v>
      </c>
      <c r="BV32" s="102" t="s">
        <v>231</v>
      </c>
      <c r="BW32" s="102" t="s">
        <v>231</v>
      </c>
      <c r="BX32" s="102" t="s">
        <v>231</v>
      </c>
      <c r="BY32" s="102" t="s">
        <v>231</v>
      </c>
      <c r="BZ32" s="102" t="s">
        <v>231</v>
      </c>
      <c r="CA32" s="102" t="s">
        <v>231</v>
      </c>
      <c r="CB32" s="102" t="s">
        <v>231</v>
      </c>
      <c r="CC32" s="102" t="s">
        <v>231</v>
      </c>
      <c r="CD32" s="102" t="s">
        <v>231</v>
      </c>
      <c r="CE32" s="102" t="s">
        <v>231</v>
      </c>
      <c r="CF32" s="102" t="s">
        <v>231</v>
      </c>
      <c r="CG32" s="102" t="s">
        <v>231</v>
      </c>
      <c r="CH32" s="102" t="s">
        <v>231</v>
      </c>
      <c r="CI32" s="102" t="s">
        <v>231</v>
      </c>
      <c r="CJ32" s="102" t="s">
        <v>231</v>
      </c>
      <c r="CK32" s="102" t="s">
        <v>231</v>
      </c>
      <c r="CL32" s="75" t="s">
        <v>231</v>
      </c>
      <c r="CM32" s="75" t="s">
        <v>231</v>
      </c>
      <c r="CN32" s="75" t="s">
        <v>231</v>
      </c>
      <c r="CO32" s="75" t="s">
        <v>231</v>
      </c>
      <c r="CP32" s="75" t="s">
        <v>231</v>
      </c>
      <c r="CQ32" s="102" t="s">
        <v>231</v>
      </c>
      <c r="CR32" s="75" t="s">
        <v>231</v>
      </c>
      <c r="CS32" s="102"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25"/>
      <c r="B33" s="125"/>
      <c r="C33" s="107" t="str">
        <f>C32</f>
        <v>Original</v>
      </c>
      <c r="D33" s="126"/>
      <c r="E33" s="110"/>
      <c r="F33" s="128"/>
      <c r="G33" s="130"/>
      <c r="H33" s="111"/>
      <c r="I33" s="129"/>
      <c r="J33" s="122"/>
      <c r="K33" s="132"/>
      <c r="L33" s="134"/>
      <c r="M33" s="122"/>
      <c r="N33" s="135"/>
      <c r="O33" s="118"/>
      <c r="P33" s="104"/>
      <c r="Q33" s="120"/>
      <c r="R33" s="67" t="s">
        <v>256</v>
      </c>
      <c r="S33" s="91" t="s">
        <v>227</v>
      </c>
      <c r="T33" s="93" t="s">
        <v>412</v>
      </c>
      <c r="U33" s="122"/>
      <c r="V33" s="94" t="s">
        <v>337</v>
      </c>
      <c r="W33" s="123"/>
      <c r="X33" s="95" t="s">
        <v>227</v>
      </c>
      <c r="Y33" s="111"/>
      <c r="Z33" s="96" t="s">
        <v>227</v>
      </c>
      <c r="AA33" s="107"/>
      <c r="AB33" s="114"/>
      <c r="AC33" s="69">
        <v>247</v>
      </c>
      <c r="AD33" s="137"/>
      <c r="AE33" s="71">
        <v>40.4</v>
      </c>
      <c r="AF33" s="76">
        <v>33.6</v>
      </c>
      <c r="AG33" s="76">
        <v>44.4</v>
      </c>
      <c r="AH33" s="70" t="s">
        <v>227</v>
      </c>
      <c r="AI33" s="70" t="s">
        <v>227</v>
      </c>
      <c r="AJ33" s="70" t="s">
        <v>227</v>
      </c>
      <c r="AK33" s="70" t="s">
        <v>227</v>
      </c>
      <c r="AL33" s="116"/>
      <c r="AM33" s="73">
        <v>247</v>
      </c>
      <c r="AN33" s="107"/>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09"/>
      <c r="BH33" s="109"/>
      <c r="BI33" s="104"/>
      <c r="BJ33" s="104"/>
      <c r="BK33" s="104"/>
      <c r="BL33" s="104"/>
      <c r="BM33" s="104"/>
      <c r="BN33" s="104"/>
      <c r="BO33" s="104"/>
      <c r="BP33" s="104"/>
      <c r="BQ33" s="103"/>
      <c r="BR33" s="103"/>
      <c r="BS33" s="103"/>
      <c r="BT33" s="103"/>
      <c r="BU33" s="103"/>
      <c r="BV33" s="103"/>
      <c r="BW33" s="103"/>
      <c r="BX33" s="103"/>
      <c r="BY33" s="103"/>
      <c r="BZ33" s="103"/>
      <c r="CA33" s="103"/>
      <c r="CB33" s="104"/>
      <c r="CC33" s="104"/>
      <c r="CD33" s="104"/>
      <c r="CE33" s="104"/>
      <c r="CF33" s="104"/>
      <c r="CG33" s="105"/>
      <c r="CH33" s="105"/>
      <c r="CI33" s="105"/>
      <c r="CJ33" s="105"/>
      <c r="CK33" s="105"/>
      <c r="CL33" s="75" t="s">
        <v>231</v>
      </c>
      <c r="CM33" s="75" t="s">
        <v>231</v>
      </c>
      <c r="CN33" s="75" t="s">
        <v>231</v>
      </c>
      <c r="CO33" s="75" t="s">
        <v>231</v>
      </c>
      <c r="CP33" s="75" t="s">
        <v>231</v>
      </c>
      <c r="CQ33" s="105"/>
      <c r="CR33" s="75" t="s">
        <v>231</v>
      </c>
      <c r="CS33" s="105"/>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4">
        <v>44</v>
      </c>
      <c r="B34" s="124">
        <v>70</v>
      </c>
      <c r="C34" s="106" t="s">
        <v>213</v>
      </c>
      <c r="D34" s="106" t="s">
        <v>413</v>
      </c>
      <c r="E34" s="110" t="s">
        <v>682</v>
      </c>
      <c r="F34" s="127" t="s">
        <v>414</v>
      </c>
      <c r="G34" s="129" t="s">
        <v>415</v>
      </c>
      <c r="H34" s="110" t="s">
        <v>416</v>
      </c>
      <c r="I34" s="129" t="s">
        <v>417</v>
      </c>
      <c r="J34" s="123" t="s">
        <v>418</v>
      </c>
      <c r="K34" s="131" t="s">
        <v>419</v>
      </c>
      <c r="L34" s="133" t="s">
        <v>221</v>
      </c>
      <c r="M34" s="123" t="s">
        <v>289</v>
      </c>
      <c r="N34" s="110" t="s">
        <v>278</v>
      </c>
      <c r="O34" s="117" t="s">
        <v>420</v>
      </c>
      <c r="P34" s="102" t="s">
        <v>334</v>
      </c>
      <c r="Q34" s="119">
        <v>2</v>
      </c>
      <c r="R34" s="67" t="s">
        <v>421</v>
      </c>
      <c r="S34" s="91" t="s">
        <v>227</v>
      </c>
      <c r="T34" s="93" t="s">
        <v>422</v>
      </c>
      <c r="U34" s="121" t="s">
        <v>423</v>
      </c>
      <c r="V34" s="94" t="s">
        <v>391</v>
      </c>
      <c r="W34" s="123" t="s">
        <v>391</v>
      </c>
      <c r="X34" s="95" t="s">
        <v>424</v>
      </c>
      <c r="Y34" s="110" t="s">
        <v>425</v>
      </c>
      <c r="Z34" s="96" t="s">
        <v>426</v>
      </c>
      <c r="AA34" s="112" t="s">
        <v>427</v>
      </c>
      <c r="AB34" s="113" t="s">
        <v>343</v>
      </c>
      <c r="AC34" s="69">
        <v>77</v>
      </c>
      <c r="AD34" s="110">
        <v>152</v>
      </c>
      <c r="AE34" s="71">
        <v>48.3</v>
      </c>
      <c r="AF34" s="72">
        <v>42.4</v>
      </c>
      <c r="AG34" s="72">
        <v>52.8</v>
      </c>
      <c r="AH34" s="69">
        <v>0.61</v>
      </c>
      <c r="AI34" s="69">
        <v>0.32</v>
      </c>
      <c r="AJ34" s="69">
        <v>1.1499999999999999</v>
      </c>
      <c r="AK34" s="70">
        <v>4.4999999999999997E-3</v>
      </c>
      <c r="AL34" s="115" t="s">
        <v>229</v>
      </c>
      <c r="AM34" s="73">
        <v>77</v>
      </c>
      <c r="AN34" s="106">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08" t="s">
        <v>231</v>
      </c>
      <c r="BH34" s="108" t="s">
        <v>231</v>
      </c>
      <c r="BI34" s="102" t="s">
        <v>231</v>
      </c>
      <c r="BJ34" s="102" t="s">
        <v>231</v>
      </c>
      <c r="BK34" s="102" t="s">
        <v>231</v>
      </c>
      <c r="BL34" s="102" t="s">
        <v>231</v>
      </c>
      <c r="BM34" s="102" t="s">
        <v>231</v>
      </c>
      <c r="BN34" s="102" t="s">
        <v>231</v>
      </c>
      <c r="BO34" s="102" t="s">
        <v>231</v>
      </c>
      <c r="BP34" s="102" t="s">
        <v>231</v>
      </c>
      <c r="BQ34" s="102" t="s">
        <v>231</v>
      </c>
      <c r="BR34" s="102" t="s">
        <v>231</v>
      </c>
      <c r="BS34" s="102" t="s">
        <v>231</v>
      </c>
      <c r="BT34" s="102" t="s">
        <v>231</v>
      </c>
      <c r="BU34" s="102" t="s">
        <v>231</v>
      </c>
      <c r="BV34" s="102" t="s">
        <v>231</v>
      </c>
      <c r="BW34" s="102" t="s">
        <v>231</v>
      </c>
      <c r="BX34" s="102" t="s">
        <v>231</v>
      </c>
      <c r="BY34" s="102" t="s">
        <v>231</v>
      </c>
      <c r="BZ34" s="102" t="s">
        <v>231</v>
      </c>
      <c r="CA34" s="102" t="s">
        <v>231</v>
      </c>
      <c r="CB34" s="102" t="s">
        <v>231</v>
      </c>
      <c r="CC34" s="102" t="s">
        <v>231</v>
      </c>
      <c r="CD34" s="102" t="s">
        <v>231</v>
      </c>
      <c r="CE34" s="102" t="s">
        <v>231</v>
      </c>
      <c r="CF34" s="102" t="s">
        <v>231</v>
      </c>
      <c r="CG34" s="102" t="s">
        <v>231</v>
      </c>
      <c r="CH34" s="102" t="s">
        <v>231</v>
      </c>
      <c r="CI34" s="102" t="s">
        <v>231</v>
      </c>
      <c r="CJ34" s="102" t="s">
        <v>231</v>
      </c>
      <c r="CK34" s="102" t="s">
        <v>231</v>
      </c>
      <c r="CL34" s="75" t="s">
        <v>231</v>
      </c>
      <c r="CM34" s="75" t="s">
        <v>231</v>
      </c>
      <c r="CN34" s="75" t="s">
        <v>231</v>
      </c>
      <c r="CO34" s="75" t="s">
        <v>231</v>
      </c>
      <c r="CP34" s="75" t="s">
        <v>231</v>
      </c>
      <c r="CQ34" s="102" t="s">
        <v>231</v>
      </c>
      <c r="CR34" s="75" t="s">
        <v>231</v>
      </c>
      <c r="CS34" s="102"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25"/>
      <c r="B35" s="125"/>
      <c r="C35" s="107" t="str">
        <f>C34</f>
        <v>Original</v>
      </c>
      <c r="D35" s="126"/>
      <c r="E35" s="110"/>
      <c r="F35" s="128"/>
      <c r="G35" s="130"/>
      <c r="H35" s="111"/>
      <c r="I35" s="129"/>
      <c r="J35" s="122"/>
      <c r="K35" s="132"/>
      <c r="L35" s="134"/>
      <c r="M35" s="122"/>
      <c r="N35" s="135"/>
      <c r="O35" s="118"/>
      <c r="P35" s="104"/>
      <c r="Q35" s="120"/>
      <c r="R35" s="67" t="s">
        <v>256</v>
      </c>
      <c r="S35" s="91" t="s">
        <v>227</v>
      </c>
      <c r="T35" s="93" t="s">
        <v>428</v>
      </c>
      <c r="U35" s="122"/>
      <c r="V35" s="94" t="s">
        <v>391</v>
      </c>
      <c r="W35" s="123"/>
      <c r="X35" s="95" t="s">
        <v>429</v>
      </c>
      <c r="Y35" s="111"/>
      <c r="Z35" s="96" t="s">
        <v>430</v>
      </c>
      <c r="AA35" s="107"/>
      <c r="AB35" s="114"/>
      <c r="AC35" s="69">
        <v>75</v>
      </c>
      <c r="AD35" s="110"/>
      <c r="AE35" s="71">
        <v>40.4</v>
      </c>
      <c r="AF35" s="76">
        <v>33.6</v>
      </c>
      <c r="AG35" s="76">
        <v>44.4</v>
      </c>
      <c r="AH35" s="69" t="s">
        <v>227</v>
      </c>
      <c r="AI35" s="69" t="s">
        <v>227</v>
      </c>
      <c r="AJ35" s="69" t="s">
        <v>227</v>
      </c>
      <c r="AK35" s="70" t="s">
        <v>227</v>
      </c>
      <c r="AL35" s="116"/>
      <c r="AM35" s="73">
        <v>75</v>
      </c>
      <c r="AN35" s="107"/>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09"/>
      <c r="BH35" s="109"/>
      <c r="BI35" s="104"/>
      <c r="BJ35" s="104"/>
      <c r="BK35" s="104"/>
      <c r="BL35" s="104"/>
      <c r="BM35" s="104"/>
      <c r="BN35" s="104"/>
      <c r="BO35" s="104"/>
      <c r="BP35" s="104"/>
      <c r="BQ35" s="103"/>
      <c r="BR35" s="103"/>
      <c r="BS35" s="103"/>
      <c r="BT35" s="103"/>
      <c r="BU35" s="103"/>
      <c r="BV35" s="103"/>
      <c r="BW35" s="103"/>
      <c r="BX35" s="103"/>
      <c r="BY35" s="103"/>
      <c r="BZ35" s="103"/>
      <c r="CA35" s="103"/>
      <c r="CB35" s="104"/>
      <c r="CC35" s="104"/>
      <c r="CD35" s="104"/>
      <c r="CE35" s="104"/>
      <c r="CF35" s="104"/>
      <c r="CG35" s="105"/>
      <c r="CH35" s="105"/>
      <c r="CI35" s="105"/>
      <c r="CJ35" s="105"/>
      <c r="CK35" s="105"/>
      <c r="CL35" s="75" t="s">
        <v>231</v>
      </c>
      <c r="CM35" s="75" t="s">
        <v>231</v>
      </c>
      <c r="CN35" s="75" t="s">
        <v>231</v>
      </c>
      <c r="CO35" s="75" t="s">
        <v>231</v>
      </c>
      <c r="CP35" s="75" t="s">
        <v>231</v>
      </c>
      <c r="CQ35" s="105"/>
      <c r="CR35" s="75" t="s">
        <v>231</v>
      </c>
      <c r="CS35" s="105"/>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4">
        <v>47</v>
      </c>
      <c r="B36" s="124">
        <v>77</v>
      </c>
      <c r="C36" s="106" t="s">
        <v>213</v>
      </c>
      <c r="D36" s="106" t="s">
        <v>431</v>
      </c>
      <c r="E36" s="110" t="s">
        <v>682</v>
      </c>
      <c r="F36" s="127" t="s">
        <v>432</v>
      </c>
      <c r="G36" s="129" t="s">
        <v>433</v>
      </c>
      <c r="H36" s="110" t="s">
        <v>243</v>
      </c>
      <c r="I36" s="129" t="s">
        <v>434</v>
      </c>
      <c r="J36" s="123" t="s">
        <v>435</v>
      </c>
      <c r="K36" s="131" t="s">
        <v>436</v>
      </c>
      <c r="L36" s="133" t="s">
        <v>221</v>
      </c>
      <c r="M36" s="123" t="s">
        <v>437</v>
      </c>
      <c r="N36" s="110" t="s">
        <v>278</v>
      </c>
      <c r="O36" s="117" t="s">
        <v>438</v>
      </c>
      <c r="P36" s="102" t="s">
        <v>334</v>
      </c>
      <c r="Q36" s="119">
        <v>2</v>
      </c>
      <c r="R36" s="67" t="s">
        <v>439</v>
      </c>
      <c r="S36" s="91" t="s">
        <v>227</v>
      </c>
      <c r="T36" s="93" t="s">
        <v>359</v>
      </c>
      <c r="U36" s="121" t="s">
        <v>440</v>
      </c>
      <c r="V36" s="94" t="s">
        <v>227</v>
      </c>
      <c r="W36" s="123" t="s">
        <v>227</v>
      </c>
      <c r="X36" s="95" t="s">
        <v>441</v>
      </c>
      <c r="Y36" s="110" t="s">
        <v>442</v>
      </c>
      <c r="Z36" s="96" t="s">
        <v>443</v>
      </c>
      <c r="AA36" s="112" t="s">
        <v>444</v>
      </c>
      <c r="AB36" s="113" t="s">
        <v>228</v>
      </c>
      <c r="AC36" s="69">
        <v>69</v>
      </c>
      <c r="AD36" s="110">
        <v>134</v>
      </c>
      <c r="AE36" s="82">
        <v>32.700000000000003</v>
      </c>
      <c r="AF36" s="97">
        <v>16.7</v>
      </c>
      <c r="AG36" s="72">
        <v>52.8</v>
      </c>
      <c r="AH36" s="69">
        <v>0.73399999999999999</v>
      </c>
      <c r="AI36" s="69">
        <v>0.38</v>
      </c>
      <c r="AJ36" s="69">
        <v>1.419</v>
      </c>
      <c r="AK36" s="69">
        <v>0.35599999999999998</v>
      </c>
      <c r="AL36" s="115" t="s">
        <v>229</v>
      </c>
      <c r="AM36" s="73">
        <v>69</v>
      </c>
      <c r="AN36" s="106">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08" t="s">
        <v>231</v>
      </c>
      <c r="BH36" s="108" t="s">
        <v>231</v>
      </c>
      <c r="BI36" s="102" t="s">
        <v>231</v>
      </c>
      <c r="BJ36" s="102" t="s">
        <v>231</v>
      </c>
      <c r="BK36" s="102" t="s">
        <v>231</v>
      </c>
      <c r="BL36" s="102" t="s">
        <v>231</v>
      </c>
      <c r="BM36" s="102" t="s">
        <v>231</v>
      </c>
      <c r="BN36" s="102" t="s">
        <v>231</v>
      </c>
      <c r="BO36" s="102" t="s">
        <v>231</v>
      </c>
      <c r="BP36" s="102" t="s">
        <v>231</v>
      </c>
      <c r="BQ36" s="102" t="s">
        <v>231</v>
      </c>
      <c r="BR36" s="102" t="s">
        <v>231</v>
      </c>
      <c r="BS36" s="102" t="s">
        <v>231</v>
      </c>
      <c r="BT36" s="102" t="s">
        <v>231</v>
      </c>
      <c r="BU36" s="102" t="s">
        <v>231</v>
      </c>
      <c r="BV36" s="102" t="s">
        <v>231</v>
      </c>
      <c r="BW36" s="102" t="s">
        <v>231</v>
      </c>
      <c r="BX36" s="102" t="s">
        <v>231</v>
      </c>
      <c r="BY36" s="102" t="s">
        <v>231</v>
      </c>
      <c r="BZ36" s="102" t="s">
        <v>231</v>
      </c>
      <c r="CA36" s="102" t="s">
        <v>231</v>
      </c>
      <c r="CB36" s="102" t="s">
        <v>231</v>
      </c>
      <c r="CC36" s="102" t="s">
        <v>231</v>
      </c>
      <c r="CD36" s="102" t="s">
        <v>231</v>
      </c>
      <c r="CE36" s="102" t="s">
        <v>231</v>
      </c>
      <c r="CF36" s="102" t="s">
        <v>231</v>
      </c>
      <c r="CG36" s="102" t="s">
        <v>231</v>
      </c>
      <c r="CH36" s="102" t="s">
        <v>231</v>
      </c>
      <c r="CI36" s="102" t="s">
        <v>231</v>
      </c>
      <c r="CJ36" s="102" t="s">
        <v>231</v>
      </c>
      <c r="CK36" s="102" t="s">
        <v>231</v>
      </c>
      <c r="CL36" s="75" t="s">
        <v>231</v>
      </c>
      <c r="CM36" s="75" t="s">
        <v>231</v>
      </c>
      <c r="CN36" s="75" t="s">
        <v>231</v>
      </c>
      <c r="CO36" s="75" t="s">
        <v>231</v>
      </c>
      <c r="CP36" s="75" t="s">
        <v>231</v>
      </c>
      <c r="CQ36" s="102" t="s">
        <v>231</v>
      </c>
      <c r="CR36" s="75" t="s">
        <v>231</v>
      </c>
      <c r="CS36" s="102"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25"/>
      <c r="B37" s="125"/>
      <c r="C37" s="107" t="str">
        <f>C36</f>
        <v>Original</v>
      </c>
      <c r="D37" s="126"/>
      <c r="E37" s="110"/>
      <c r="F37" s="128"/>
      <c r="G37" s="130"/>
      <c r="H37" s="111"/>
      <c r="I37" s="129"/>
      <c r="J37" s="122"/>
      <c r="K37" s="132"/>
      <c r="L37" s="134"/>
      <c r="M37" s="122"/>
      <c r="N37" s="135"/>
      <c r="O37" s="118"/>
      <c r="P37" s="104"/>
      <c r="Q37" s="120"/>
      <c r="R37" s="67" t="s">
        <v>445</v>
      </c>
      <c r="S37" s="91" t="s">
        <v>227</v>
      </c>
      <c r="T37" s="93" t="s">
        <v>324</v>
      </c>
      <c r="U37" s="122"/>
      <c r="V37" s="94" t="s">
        <v>227</v>
      </c>
      <c r="W37" s="123"/>
      <c r="X37" s="95" t="s">
        <v>446</v>
      </c>
      <c r="Y37" s="111"/>
      <c r="Z37" s="96" t="s">
        <v>447</v>
      </c>
      <c r="AA37" s="107"/>
      <c r="AB37" s="114"/>
      <c r="AC37" s="69">
        <v>65</v>
      </c>
      <c r="AD37" s="110"/>
      <c r="AE37" s="82">
        <v>19.2</v>
      </c>
      <c r="AF37" s="97">
        <v>11.8</v>
      </c>
      <c r="AG37" s="76">
        <v>44.4</v>
      </c>
      <c r="AH37" s="69" t="s">
        <v>227</v>
      </c>
      <c r="AI37" s="69" t="s">
        <v>227</v>
      </c>
      <c r="AJ37" s="69" t="s">
        <v>227</v>
      </c>
      <c r="AK37" s="69" t="s">
        <v>227</v>
      </c>
      <c r="AL37" s="116"/>
      <c r="AM37" s="73">
        <v>65</v>
      </c>
      <c r="AN37" s="107"/>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09"/>
      <c r="BH37" s="109"/>
      <c r="BI37" s="104"/>
      <c r="BJ37" s="104"/>
      <c r="BK37" s="104"/>
      <c r="BL37" s="104"/>
      <c r="BM37" s="104"/>
      <c r="BN37" s="104"/>
      <c r="BO37" s="104"/>
      <c r="BP37" s="104"/>
      <c r="BQ37" s="103"/>
      <c r="BR37" s="103"/>
      <c r="BS37" s="103"/>
      <c r="BT37" s="103"/>
      <c r="BU37" s="103"/>
      <c r="BV37" s="103"/>
      <c r="BW37" s="103"/>
      <c r="BX37" s="103"/>
      <c r="BY37" s="103"/>
      <c r="BZ37" s="103"/>
      <c r="CA37" s="103"/>
      <c r="CB37" s="104"/>
      <c r="CC37" s="104"/>
      <c r="CD37" s="104"/>
      <c r="CE37" s="104"/>
      <c r="CF37" s="104"/>
      <c r="CG37" s="105"/>
      <c r="CH37" s="105"/>
      <c r="CI37" s="105"/>
      <c r="CJ37" s="105"/>
      <c r="CK37" s="105"/>
      <c r="CL37" s="75" t="s">
        <v>231</v>
      </c>
      <c r="CM37" s="75" t="s">
        <v>231</v>
      </c>
      <c r="CN37" s="75" t="s">
        <v>231</v>
      </c>
      <c r="CO37" s="75" t="s">
        <v>231</v>
      </c>
      <c r="CP37" s="75" t="s">
        <v>231</v>
      </c>
      <c r="CQ37" s="105"/>
      <c r="CR37" s="75" t="s">
        <v>231</v>
      </c>
      <c r="CS37" s="105"/>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4">
        <v>49</v>
      </c>
      <c r="B38" s="124" t="s">
        <v>448</v>
      </c>
      <c r="C38" s="106" t="s">
        <v>213</v>
      </c>
      <c r="D38" s="106" t="s">
        <v>449</v>
      </c>
      <c r="E38" s="110" t="s">
        <v>682</v>
      </c>
      <c r="F38" s="127" t="s">
        <v>450</v>
      </c>
      <c r="G38" s="129" t="s">
        <v>451</v>
      </c>
      <c r="H38" s="110" t="s">
        <v>452</v>
      </c>
      <c r="I38" s="129" t="s">
        <v>453</v>
      </c>
      <c r="J38" s="123" t="s">
        <v>454</v>
      </c>
      <c r="K38" s="131" t="s">
        <v>455</v>
      </c>
      <c r="L38" s="133" t="s">
        <v>221</v>
      </c>
      <c r="M38" s="123" t="s">
        <v>456</v>
      </c>
      <c r="N38" s="110" t="s">
        <v>223</v>
      </c>
      <c r="O38" s="117" t="s">
        <v>457</v>
      </c>
      <c r="P38" s="102" t="s">
        <v>458</v>
      </c>
      <c r="Q38" s="119">
        <v>2</v>
      </c>
      <c r="R38" s="67" t="s">
        <v>459</v>
      </c>
      <c r="S38" s="91" t="s">
        <v>227</v>
      </c>
      <c r="T38" s="93" t="s">
        <v>460</v>
      </c>
      <c r="U38" s="121" t="s">
        <v>461</v>
      </c>
      <c r="V38" s="94" t="s">
        <v>337</v>
      </c>
      <c r="W38" s="123" t="s">
        <v>337</v>
      </c>
      <c r="X38" s="95" t="s">
        <v>462</v>
      </c>
      <c r="Y38" s="110" t="s">
        <v>463</v>
      </c>
      <c r="Z38" s="96" t="s">
        <v>464</v>
      </c>
      <c r="AA38" s="112" t="s">
        <v>465</v>
      </c>
      <c r="AB38" s="113" t="s">
        <v>228</v>
      </c>
      <c r="AC38" s="69">
        <v>79</v>
      </c>
      <c r="AD38" s="110">
        <v>155</v>
      </c>
      <c r="AE38" s="82">
        <v>36.200000000000003</v>
      </c>
      <c r="AF38" s="72">
        <v>42.4</v>
      </c>
      <c r="AG38" s="72">
        <v>52.8</v>
      </c>
      <c r="AH38" s="70">
        <v>0.79</v>
      </c>
      <c r="AI38" s="70">
        <v>0.67</v>
      </c>
      <c r="AJ38" s="70">
        <v>0.95</v>
      </c>
      <c r="AK38" s="69">
        <v>0.83</v>
      </c>
      <c r="AL38" s="115" t="s">
        <v>229</v>
      </c>
      <c r="AM38" s="73">
        <v>79</v>
      </c>
      <c r="AN38" s="106">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08" t="s">
        <v>231</v>
      </c>
      <c r="BH38" s="108" t="s">
        <v>231</v>
      </c>
      <c r="BI38" s="102" t="s">
        <v>231</v>
      </c>
      <c r="BJ38" s="102" t="s">
        <v>231</v>
      </c>
      <c r="BK38" s="102" t="s">
        <v>231</v>
      </c>
      <c r="BL38" s="102" t="s">
        <v>231</v>
      </c>
      <c r="BM38" s="102" t="s">
        <v>231</v>
      </c>
      <c r="BN38" s="102" t="s">
        <v>231</v>
      </c>
      <c r="BO38" s="102" t="s">
        <v>231</v>
      </c>
      <c r="BP38" s="102" t="s">
        <v>231</v>
      </c>
      <c r="BQ38" s="102" t="s">
        <v>231</v>
      </c>
      <c r="BR38" s="102" t="s">
        <v>231</v>
      </c>
      <c r="BS38" s="102" t="s">
        <v>231</v>
      </c>
      <c r="BT38" s="102" t="s">
        <v>231</v>
      </c>
      <c r="BU38" s="102" t="s">
        <v>231</v>
      </c>
      <c r="BV38" s="102" t="s">
        <v>231</v>
      </c>
      <c r="BW38" s="102" t="s">
        <v>231</v>
      </c>
      <c r="BX38" s="102" t="s">
        <v>231</v>
      </c>
      <c r="BY38" s="102" t="s">
        <v>231</v>
      </c>
      <c r="BZ38" s="102" t="s">
        <v>231</v>
      </c>
      <c r="CA38" s="102" t="s">
        <v>231</v>
      </c>
      <c r="CB38" s="102" t="s">
        <v>231</v>
      </c>
      <c r="CC38" s="102" t="s">
        <v>231</v>
      </c>
      <c r="CD38" s="102" t="s">
        <v>231</v>
      </c>
      <c r="CE38" s="102" t="s">
        <v>231</v>
      </c>
      <c r="CF38" s="102" t="s">
        <v>231</v>
      </c>
      <c r="CG38" s="102" t="s">
        <v>231</v>
      </c>
      <c r="CH38" s="102" t="s">
        <v>231</v>
      </c>
      <c r="CI38" s="102" t="s">
        <v>231</v>
      </c>
      <c r="CJ38" s="102" t="s">
        <v>231</v>
      </c>
      <c r="CK38" s="102" t="s">
        <v>231</v>
      </c>
      <c r="CL38" s="75" t="s">
        <v>231</v>
      </c>
      <c r="CM38" s="75" t="s">
        <v>231</v>
      </c>
      <c r="CN38" s="75" t="s">
        <v>231</v>
      </c>
      <c r="CO38" s="75" t="s">
        <v>231</v>
      </c>
      <c r="CP38" s="75" t="s">
        <v>231</v>
      </c>
      <c r="CQ38" s="102" t="s">
        <v>231</v>
      </c>
      <c r="CR38" s="75" t="s">
        <v>231</v>
      </c>
      <c r="CS38" s="102"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25"/>
      <c r="B39" s="125"/>
      <c r="C39" s="107" t="str">
        <f>C38</f>
        <v>Original</v>
      </c>
      <c r="D39" s="126"/>
      <c r="E39" s="110"/>
      <c r="F39" s="128"/>
      <c r="G39" s="130"/>
      <c r="H39" s="111"/>
      <c r="I39" s="129"/>
      <c r="J39" s="122"/>
      <c r="K39" s="132"/>
      <c r="L39" s="134"/>
      <c r="M39" s="122"/>
      <c r="N39" s="135"/>
      <c r="O39" s="118"/>
      <c r="P39" s="104"/>
      <c r="Q39" s="120"/>
      <c r="R39" s="67" t="s">
        <v>466</v>
      </c>
      <c r="S39" s="91" t="s">
        <v>227</v>
      </c>
      <c r="T39" s="93" t="s">
        <v>467</v>
      </c>
      <c r="U39" s="122"/>
      <c r="V39" s="94" t="s">
        <v>391</v>
      </c>
      <c r="W39" s="123"/>
      <c r="X39" s="95" t="s">
        <v>468</v>
      </c>
      <c r="Y39" s="111"/>
      <c r="Z39" s="96" t="s">
        <v>469</v>
      </c>
      <c r="AA39" s="107"/>
      <c r="AB39" s="114"/>
      <c r="AC39" s="69">
        <v>76</v>
      </c>
      <c r="AD39" s="110"/>
      <c r="AE39" s="82">
        <v>31.1</v>
      </c>
      <c r="AF39" s="76">
        <v>33.6</v>
      </c>
      <c r="AG39" s="76">
        <v>44.4</v>
      </c>
      <c r="AH39" s="70" t="s">
        <v>227</v>
      </c>
      <c r="AI39" s="70" t="s">
        <v>227</v>
      </c>
      <c r="AJ39" s="70" t="s">
        <v>227</v>
      </c>
      <c r="AK39" s="69" t="s">
        <v>227</v>
      </c>
      <c r="AL39" s="116"/>
      <c r="AM39" s="73">
        <v>76</v>
      </c>
      <c r="AN39" s="107"/>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09"/>
      <c r="BH39" s="109"/>
      <c r="BI39" s="104"/>
      <c r="BJ39" s="104"/>
      <c r="BK39" s="104"/>
      <c r="BL39" s="104"/>
      <c r="BM39" s="104"/>
      <c r="BN39" s="104"/>
      <c r="BO39" s="104"/>
      <c r="BP39" s="104"/>
      <c r="BQ39" s="103"/>
      <c r="BR39" s="103"/>
      <c r="BS39" s="103"/>
      <c r="BT39" s="103"/>
      <c r="BU39" s="103"/>
      <c r="BV39" s="103"/>
      <c r="BW39" s="103"/>
      <c r="BX39" s="103"/>
      <c r="BY39" s="103"/>
      <c r="BZ39" s="103"/>
      <c r="CA39" s="103"/>
      <c r="CB39" s="104"/>
      <c r="CC39" s="104"/>
      <c r="CD39" s="104"/>
      <c r="CE39" s="104"/>
      <c r="CF39" s="104"/>
      <c r="CG39" s="105"/>
      <c r="CH39" s="105"/>
      <c r="CI39" s="105"/>
      <c r="CJ39" s="105"/>
      <c r="CK39" s="105"/>
      <c r="CL39" s="75" t="s">
        <v>231</v>
      </c>
      <c r="CM39" s="75" t="s">
        <v>231</v>
      </c>
      <c r="CN39" s="75" t="s">
        <v>231</v>
      </c>
      <c r="CO39" s="75" t="s">
        <v>231</v>
      </c>
      <c r="CP39" s="75" t="s">
        <v>231</v>
      </c>
      <c r="CQ39" s="105"/>
      <c r="CR39" s="75" t="s">
        <v>231</v>
      </c>
      <c r="CS39" s="105"/>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4">
        <v>52</v>
      </c>
      <c r="B40" s="124">
        <v>84</v>
      </c>
      <c r="C40" s="106" t="s">
        <v>213</v>
      </c>
      <c r="D40" s="106" t="s">
        <v>470</v>
      </c>
      <c r="E40" s="110" t="s">
        <v>682</v>
      </c>
      <c r="F40" s="127" t="s">
        <v>471</v>
      </c>
      <c r="G40" s="129" t="s">
        <v>472</v>
      </c>
      <c r="H40" s="110" t="s">
        <v>243</v>
      </c>
      <c r="I40" s="129" t="s">
        <v>473</v>
      </c>
      <c r="J40" s="123" t="s">
        <v>474</v>
      </c>
      <c r="K40" s="131" t="s">
        <v>475</v>
      </c>
      <c r="L40" s="133" t="s">
        <v>221</v>
      </c>
      <c r="M40" s="123" t="s">
        <v>476</v>
      </c>
      <c r="N40" s="110" t="s">
        <v>278</v>
      </c>
      <c r="O40" s="117" t="s">
        <v>477</v>
      </c>
      <c r="P40" s="102" t="s">
        <v>334</v>
      </c>
      <c r="Q40" s="119">
        <v>2</v>
      </c>
      <c r="R40" s="67" t="s">
        <v>478</v>
      </c>
      <c r="S40" s="91" t="s">
        <v>227</v>
      </c>
      <c r="T40" s="93" t="s">
        <v>479</v>
      </c>
      <c r="U40" s="121" t="s">
        <v>480</v>
      </c>
      <c r="V40" s="94" t="s">
        <v>319</v>
      </c>
      <c r="W40" s="123" t="s">
        <v>319</v>
      </c>
      <c r="X40" s="95" t="s">
        <v>481</v>
      </c>
      <c r="Y40" s="110" t="s">
        <v>482</v>
      </c>
      <c r="Z40" s="96" t="s">
        <v>483</v>
      </c>
      <c r="AA40" s="112" t="s">
        <v>484</v>
      </c>
      <c r="AB40" s="113" t="s">
        <v>228</v>
      </c>
      <c r="AC40" s="69">
        <v>281</v>
      </c>
      <c r="AD40" s="110">
        <v>559</v>
      </c>
      <c r="AE40" s="71">
        <v>48.3</v>
      </c>
      <c r="AF40" s="72">
        <v>42.4</v>
      </c>
      <c r="AG40" s="72">
        <v>52.8</v>
      </c>
      <c r="AH40" s="69">
        <v>0.98</v>
      </c>
      <c r="AI40" s="69">
        <v>0.73</v>
      </c>
      <c r="AJ40" s="69">
        <v>1.32</v>
      </c>
      <c r="AK40" s="69">
        <v>0.89</v>
      </c>
      <c r="AL40" s="115" t="s">
        <v>229</v>
      </c>
      <c r="AM40" s="73">
        <v>281</v>
      </c>
      <c r="AN40" s="106">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08" t="s">
        <v>231</v>
      </c>
      <c r="BH40" s="108" t="s">
        <v>231</v>
      </c>
      <c r="BI40" s="102" t="s">
        <v>231</v>
      </c>
      <c r="BJ40" s="102" t="s">
        <v>231</v>
      </c>
      <c r="BK40" s="102" t="s">
        <v>231</v>
      </c>
      <c r="BL40" s="102" t="s">
        <v>231</v>
      </c>
      <c r="BM40" s="102" t="s">
        <v>231</v>
      </c>
      <c r="BN40" s="102" t="s">
        <v>231</v>
      </c>
      <c r="BO40" s="102" t="s">
        <v>231</v>
      </c>
      <c r="BP40" s="102" t="s">
        <v>231</v>
      </c>
      <c r="BQ40" s="102" t="s">
        <v>231</v>
      </c>
      <c r="BR40" s="102" t="s">
        <v>231</v>
      </c>
      <c r="BS40" s="102" t="s">
        <v>231</v>
      </c>
      <c r="BT40" s="102" t="s">
        <v>231</v>
      </c>
      <c r="BU40" s="102" t="s">
        <v>231</v>
      </c>
      <c r="BV40" s="102" t="s">
        <v>231</v>
      </c>
      <c r="BW40" s="102" t="s">
        <v>231</v>
      </c>
      <c r="BX40" s="102" t="s">
        <v>231</v>
      </c>
      <c r="BY40" s="102" t="s">
        <v>231</v>
      </c>
      <c r="BZ40" s="102" t="s">
        <v>231</v>
      </c>
      <c r="CA40" s="102" t="s">
        <v>231</v>
      </c>
      <c r="CB40" s="102" t="s">
        <v>231</v>
      </c>
      <c r="CC40" s="102" t="s">
        <v>231</v>
      </c>
      <c r="CD40" s="102" t="s">
        <v>231</v>
      </c>
      <c r="CE40" s="102" t="s">
        <v>231</v>
      </c>
      <c r="CF40" s="102" t="s">
        <v>231</v>
      </c>
      <c r="CG40" s="102" t="s">
        <v>231</v>
      </c>
      <c r="CH40" s="102" t="s">
        <v>231</v>
      </c>
      <c r="CI40" s="102" t="s">
        <v>231</v>
      </c>
      <c r="CJ40" s="102" t="s">
        <v>231</v>
      </c>
      <c r="CK40" s="102" t="s">
        <v>231</v>
      </c>
      <c r="CL40" s="75" t="s">
        <v>231</v>
      </c>
      <c r="CM40" s="75" t="s">
        <v>231</v>
      </c>
      <c r="CN40" s="75" t="s">
        <v>231</v>
      </c>
      <c r="CO40" s="75" t="s">
        <v>231</v>
      </c>
      <c r="CP40" s="75" t="s">
        <v>231</v>
      </c>
      <c r="CQ40" s="102" t="s">
        <v>231</v>
      </c>
      <c r="CR40" s="75" t="s">
        <v>231</v>
      </c>
      <c r="CS40" s="102"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25"/>
      <c r="B41" s="125"/>
      <c r="C41" s="107" t="str">
        <f>C40</f>
        <v>Original</v>
      </c>
      <c r="D41" s="126"/>
      <c r="E41" s="110"/>
      <c r="F41" s="128"/>
      <c r="G41" s="130"/>
      <c r="H41" s="111"/>
      <c r="I41" s="129"/>
      <c r="J41" s="122"/>
      <c r="K41" s="132"/>
      <c r="L41" s="134"/>
      <c r="M41" s="122"/>
      <c r="N41" s="135"/>
      <c r="O41" s="118"/>
      <c r="P41" s="104"/>
      <c r="Q41" s="120"/>
      <c r="R41" s="67" t="s">
        <v>256</v>
      </c>
      <c r="S41" s="91" t="s">
        <v>227</v>
      </c>
      <c r="T41" s="93" t="s">
        <v>485</v>
      </c>
      <c r="U41" s="122"/>
      <c r="V41" s="94" t="s">
        <v>318</v>
      </c>
      <c r="W41" s="123"/>
      <c r="X41" s="95" t="s">
        <v>486</v>
      </c>
      <c r="Y41" s="111"/>
      <c r="Z41" s="96" t="s">
        <v>487</v>
      </c>
      <c r="AA41" s="107"/>
      <c r="AB41" s="114"/>
      <c r="AC41" s="69">
        <v>278</v>
      </c>
      <c r="AD41" s="110"/>
      <c r="AE41" s="71">
        <v>40.4</v>
      </c>
      <c r="AF41" s="76">
        <v>33.6</v>
      </c>
      <c r="AG41" s="76">
        <v>44.4</v>
      </c>
      <c r="AH41" s="69" t="s">
        <v>227</v>
      </c>
      <c r="AI41" s="69" t="s">
        <v>227</v>
      </c>
      <c r="AJ41" s="69" t="s">
        <v>227</v>
      </c>
      <c r="AK41" s="69" t="s">
        <v>227</v>
      </c>
      <c r="AL41" s="116"/>
      <c r="AM41" s="73">
        <v>278</v>
      </c>
      <c r="AN41" s="107"/>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09"/>
      <c r="BH41" s="109"/>
      <c r="BI41" s="104"/>
      <c r="BJ41" s="104"/>
      <c r="BK41" s="104"/>
      <c r="BL41" s="104"/>
      <c r="BM41" s="104"/>
      <c r="BN41" s="104"/>
      <c r="BO41" s="104"/>
      <c r="BP41" s="104"/>
      <c r="BQ41" s="103"/>
      <c r="BR41" s="103"/>
      <c r="BS41" s="103"/>
      <c r="BT41" s="103"/>
      <c r="BU41" s="103"/>
      <c r="BV41" s="103"/>
      <c r="BW41" s="103"/>
      <c r="BX41" s="103"/>
      <c r="BY41" s="103"/>
      <c r="BZ41" s="103"/>
      <c r="CA41" s="103"/>
      <c r="CB41" s="104"/>
      <c r="CC41" s="104"/>
      <c r="CD41" s="104"/>
      <c r="CE41" s="104"/>
      <c r="CF41" s="104"/>
      <c r="CG41" s="105"/>
      <c r="CH41" s="105"/>
      <c r="CI41" s="105"/>
      <c r="CJ41" s="105"/>
      <c r="CK41" s="105"/>
      <c r="CL41" s="75" t="s">
        <v>231</v>
      </c>
      <c r="CM41" s="75" t="s">
        <v>231</v>
      </c>
      <c r="CN41" s="75" t="s">
        <v>231</v>
      </c>
      <c r="CO41" s="75" t="s">
        <v>231</v>
      </c>
      <c r="CP41" s="75" t="s">
        <v>231</v>
      </c>
      <c r="CQ41" s="105"/>
      <c r="CR41" s="75" t="s">
        <v>231</v>
      </c>
      <c r="CS41" s="105"/>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4">
        <v>54</v>
      </c>
      <c r="B42" s="124" t="s">
        <v>488</v>
      </c>
      <c r="C42" s="106" t="s">
        <v>213</v>
      </c>
      <c r="D42" s="106" t="s">
        <v>489</v>
      </c>
      <c r="E42" s="110" t="s">
        <v>682</v>
      </c>
      <c r="F42" s="127" t="s">
        <v>490</v>
      </c>
      <c r="G42" s="129" t="s">
        <v>491</v>
      </c>
      <c r="H42" s="110" t="s">
        <v>217</v>
      </c>
      <c r="I42" s="129" t="s">
        <v>492</v>
      </c>
      <c r="J42" s="123" t="s">
        <v>493</v>
      </c>
      <c r="K42" s="131" t="s">
        <v>494</v>
      </c>
      <c r="L42" s="133" t="s">
        <v>221</v>
      </c>
      <c r="M42" s="123" t="s">
        <v>476</v>
      </c>
      <c r="N42" s="110" t="s">
        <v>223</v>
      </c>
      <c r="O42" s="117" t="s">
        <v>495</v>
      </c>
      <c r="P42" s="102" t="s">
        <v>334</v>
      </c>
      <c r="Q42" s="119">
        <v>2</v>
      </c>
      <c r="R42" s="67" t="s">
        <v>377</v>
      </c>
      <c r="S42" s="91" t="s">
        <v>227</v>
      </c>
      <c r="T42" s="93" t="s">
        <v>496</v>
      </c>
      <c r="U42" s="121" t="s">
        <v>497</v>
      </c>
      <c r="V42" s="94" t="s">
        <v>391</v>
      </c>
      <c r="W42" s="123" t="s">
        <v>391</v>
      </c>
      <c r="X42" s="95" t="s">
        <v>498</v>
      </c>
      <c r="Y42" s="110" t="s">
        <v>499</v>
      </c>
      <c r="Z42" s="96" t="s">
        <v>500</v>
      </c>
      <c r="AA42" s="112" t="s">
        <v>501</v>
      </c>
      <c r="AB42" s="113" t="s">
        <v>228</v>
      </c>
      <c r="AC42" s="69">
        <v>464</v>
      </c>
      <c r="AD42" s="110">
        <v>929</v>
      </c>
      <c r="AE42" s="82">
        <v>47.8</v>
      </c>
      <c r="AF42" s="97">
        <v>41.9</v>
      </c>
      <c r="AG42" s="76">
        <v>44.4</v>
      </c>
      <c r="AH42" s="69">
        <v>0.76</v>
      </c>
      <c r="AI42" s="69">
        <v>0.63</v>
      </c>
      <c r="AJ42" s="69">
        <v>0.92</v>
      </c>
      <c r="AK42" s="69">
        <v>1.6999999999999999E-3</v>
      </c>
      <c r="AL42" s="115" t="s">
        <v>229</v>
      </c>
      <c r="AM42" s="73">
        <v>464</v>
      </c>
      <c r="AN42" s="106">
        <v>929</v>
      </c>
      <c r="AO42" s="83">
        <v>18.7</v>
      </c>
      <c r="AP42" s="83">
        <v>15.6</v>
      </c>
      <c r="AQ42" s="70">
        <v>4.8</v>
      </c>
      <c r="AR42" s="69">
        <v>0.53</v>
      </c>
      <c r="AS42" s="69">
        <v>0.44</v>
      </c>
      <c r="AT42" s="69">
        <v>0.65</v>
      </c>
      <c r="AU42" s="69" t="s">
        <v>303</v>
      </c>
      <c r="AV42" s="69" t="s">
        <v>227</v>
      </c>
      <c r="AW42" s="69" t="s">
        <v>227</v>
      </c>
      <c r="AX42" s="69" t="s">
        <v>227</v>
      </c>
      <c r="AY42" s="85" t="s">
        <v>227</v>
      </c>
      <c r="AZ42" s="69" t="s">
        <v>227</v>
      </c>
      <c r="BA42" s="69" t="s">
        <v>227</v>
      </c>
      <c r="BB42" s="69" t="s">
        <v>227</v>
      </c>
      <c r="BC42" s="80" t="s">
        <v>227</v>
      </c>
      <c r="BD42" s="73" t="s">
        <v>227</v>
      </c>
      <c r="BE42" s="98" t="s">
        <v>227</v>
      </c>
      <c r="BF42" s="82" t="s">
        <v>227</v>
      </c>
      <c r="BG42" s="108" t="s">
        <v>231</v>
      </c>
      <c r="BH42" s="108" t="s">
        <v>231</v>
      </c>
      <c r="BI42" s="102" t="s">
        <v>231</v>
      </c>
      <c r="BJ42" s="102" t="s">
        <v>231</v>
      </c>
      <c r="BK42" s="102" t="s">
        <v>231</v>
      </c>
      <c r="BL42" s="102" t="s">
        <v>231</v>
      </c>
      <c r="BM42" s="102" t="s">
        <v>231</v>
      </c>
      <c r="BN42" s="102" t="s">
        <v>231</v>
      </c>
      <c r="BO42" s="102" t="s">
        <v>231</v>
      </c>
      <c r="BP42" s="102" t="s">
        <v>231</v>
      </c>
      <c r="BQ42" s="102" t="s">
        <v>231</v>
      </c>
      <c r="BR42" s="102" t="s">
        <v>231</v>
      </c>
      <c r="BS42" s="102" t="s">
        <v>231</v>
      </c>
      <c r="BT42" s="102" t="s">
        <v>231</v>
      </c>
      <c r="BU42" s="102" t="s">
        <v>231</v>
      </c>
      <c r="BV42" s="102" t="s">
        <v>231</v>
      </c>
      <c r="BW42" s="102" t="s">
        <v>231</v>
      </c>
      <c r="BX42" s="102" t="s">
        <v>231</v>
      </c>
      <c r="BY42" s="102" t="s">
        <v>231</v>
      </c>
      <c r="BZ42" s="102" t="s">
        <v>231</v>
      </c>
      <c r="CA42" s="102" t="s">
        <v>231</v>
      </c>
      <c r="CB42" s="102" t="s">
        <v>231</v>
      </c>
      <c r="CC42" s="102" t="s">
        <v>231</v>
      </c>
      <c r="CD42" s="102" t="s">
        <v>231</v>
      </c>
      <c r="CE42" s="102" t="s">
        <v>231</v>
      </c>
      <c r="CF42" s="102" t="s">
        <v>231</v>
      </c>
      <c r="CG42" s="102" t="s">
        <v>231</v>
      </c>
      <c r="CH42" s="102" t="s">
        <v>231</v>
      </c>
      <c r="CI42" s="102" t="s">
        <v>231</v>
      </c>
      <c r="CJ42" s="102" t="s">
        <v>231</v>
      </c>
      <c r="CK42" s="102" t="s">
        <v>231</v>
      </c>
      <c r="CL42" s="75" t="s">
        <v>231</v>
      </c>
      <c r="CM42" s="75" t="s">
        <v>231</v>
      </c>
      <c r="CN42" s="75" t="s">
        <v>231</v>
      </c>
      <c r="CO42" s="75" t="s">
        <v>231</v>
      </c>
      <c r="CP42" s="75" t="s">
        <v>231</v>
      </c>
      <c r="CQ42" s="102" t="s">
        <v>231</v>
      </c>
      <c r="CR42" s="75" t="s">
        <v>231</v>
      </c>
      <c r="CS42" s="102"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25"/>
      <c r="B43" s="125"/>
      <c r="C43" s="107" t="str">
        <f>C42</f>
        <v>Original</v>
      </c>
      <c r="D43" s="126"/>
      <c r="E43" s="110"/>
      <c r="F43" s="128"/>
      <c r="G43" s="130"/>
      <c r="H43" s="111"/>
      <c r="I43" s="129"/>
      <c r="J43" s="122"/>
      <c r="K43" s="132"/>
      <c r="L43" s="134"/>
      <c r="M43" s="122"/>
      <c r="N43" s="135"/>
      <c r="O43" s="118"/>
      <c r="P43" s="104"/>
      <c r="Q43" s="120"/>
      <c r="R43" s="67" t="s">
        <v>256</v>
      </c>
      <c r="S43" s="91" t="s">
        <v>227</v>
      </c>
      <c r="T43" s="93" t="s">
        <v>502</v>
      </c>
      <c r="U43" s="122"/>
      <c r="V43" s="94" t="s">
        <v>391</v>
      </c>
      <c r="W43" s="123"/>
      <c r="X43" s="95" t="s">
        <v>503</v>
      </c>
      <c r="Y43" s="111"/>
      <c r="Z43" s="96" t="s">
        <v>504</v>
      </c>
      <c r="AA43" s="107"/>
      <c r="AB43" s="114"/>
      <c r="AC43" s="69">
        <v>465</v>
      </c>
      <c r="AD43" s="110"/>
      <c r="AE43" s="82">
        <v>38.799999999999997</v>
      </c>
      <c r="AF43" s="97">
        <v>31.7</v>
      </c>
      <c r="AG43" s="69">
        <v>42.7</v>
      </c>
      <c r="AH43" s="69" t="s">
        <v>227</v>
      </c>
      <c r="AI43" s="69" t="s">
        <v>227</v>
      </c>
      <c r="AJ43" s="69" t="s">
        <v>227</v>
      </c>
      <c r="AK43" s="69" t="s">
        <v>227</v>
      </c>
      <c r="AL43" s="116"/>
      <c r="AM43" s="73">
        <v>465</v>
      </c>
      <c r="AN43" s="107"/>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09"/>
      <c r="BH43" s="109"/>
      <c r="BI43" s="104"/>
      <c r="BJ43" s="104"/>
      <c r="BK43" s="104"/>
      <c r="BL43" s="104"/>
      <c r="BM43" s="104"/>
      <c r="BN43" s="104"/>
      <c r="BO43" s="104"/>
      <c r="BP43" s="104"/>
      <c r="BQ43" s="103"/>
      <c r="BR43" s="103"/>
      <c r="BS43" s="103"/>
      <c r="BT43" s="103"/>
      <c r="BU43" s="103"/>
      <c r="BV43" s="103"/>
      <c r="BW43" s="103"/>
      <c r="BX43" s="103"/>
      <c r="BY43" s="103"/>
      <c r="BZ43" s="103"/>
      <c r="CA43" s="103"/>
      <c r="CB43" s="104"/>
      <c r="CC43" s="104"/>
      <c r="CD43" s="104"/>
      <c r="CE43" s="104"/>
      <c r="CF43" s="104"/>
      <c r="CG43" s="105"/>
      <c r="CH43" s="105"/>
      <c r="CI43" s="105"/>
      <c r="CJ43" s="105"/>
      <c r="CK43" s="105"/>
      <c r="CL43" s="75" t="s">
        <v>231</v>
      </c>
      <c r="CM43" s="75" t="s">
        <v>231</v>
      </c>
      <c r="CN43" s="75" t="s">
        <v>231</v>
      </c>
      <c r="CO43" s="75" t="s">
        <v>231</v>
      </c>
      <c r="CP43" s="75" t="s">
        <v>231</v>
      </c>
      <c r="CQ43" s="105"/>
      <c r="CR43" s="75" t="s">
        <v>231</v>
      </c>
      <c r="CS43" s="105"/>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4">
        <v>55</v>
      </c>
      <c r="B44" s="124">
        <v>89</v>
      </c>
      <c r="C44" s="106" t="s">
        <v>213</v>
      </c>
      <c r="D44" s="106" t="s">
        <v>505</v>
      </c>
      <c r="E44" s="110" t="s">
        <v>682</v>
      </c>
      <c r="F44" s="127" t="s">
        <v>506</v>
      </c>
      <c r="G44" s="129" t="s">
        <v>507</v>
      </c>
      <c r="H44" s="110" t="s">
        <v>508</v>
      </c>
      <c r="I44" s="129" t="s">
        <v>509</v>
      </c>
      <c r="J44" s="123" t="s">
        <v>510</v>
      </c>
      <c r="K44" s="131" t="s">
        <v>511</v>
      </c>
      <c r="L44" s="133" t="s">
        <v>221</v>
      </c>
      <c r="M44" s="123" t="s">
        <v>512</v>
      </c>
      <c r="N44" s="110" t="s">
        <v>278</v>
      </c>
      <c r="O44" s="117" t="s">
        <v>513</v>
      </c>
      <c r="P44" s="102" t="s">
        <v>314</v>
      </c>
      <c r="Q44" s="119">
        <v>2</v>
      </c>
      <c r="R44" s="67" t="s">
        <v>514</v>
      </c>
      <c r="S44" s="91" t="s">
        <v>227</v>
      </c>
      <c r="T44" s="93" t="s">
        <v>515</v>
      </c>
      <c r="U44" s="121" t="s">
        <v>516</v>
      </c>
      <c r="V44" s="94" t="s">
        <v>338</v>
      </c>
      <c r="W44" s="123" t="s">
        <v>391</v>
      </c>
      <c r="X44" s="95" t="s">
        <v>517</v>
      </c>
      <c r="Y44" s="110" t="s">
        <v>518</v>
      </c>
      <c r="Z44" s="96" t="s">
        <v>519</v>
      </c>
      <c r="AA44" s="112" t="s">
        <v>520</v>
      </c>
      <c r="AB44" s="113" t="s">
        <v>228</v>
      </c>
      <c r="AC44" s="69">
        <v>157</v>
      </c>
      <c r="AD44" s="110">
        <v>315</v>
      </c>
      <c r="AE44" s="82">
        <v>10.199999999999999</v>
      </c>
      <c r="AF44" s="97">
        <v>8.5</v>
      </c>
      <c r="AG44" s="69">
        <v>14.4</v>
      </c>
      <c r="AH44" s="69">
        <v>0.97499999999999998</v>
      </c>
      <c r="AI44" s="69">
        <v>0.76</v>
      </c>
      <c r="AJ44" s="69">
        <v>1.2490000000000001</v>
      </c>
      <c r="AK44" s="69">
        <v>0.41720000000000002</v>
      </c>
      <c r="AL44" s="115" t="s">
        <v>229</v>
      </c>
      <c r="AM44" s="73">
        <v>157</v>
      </c>
      <c r="AN44" s="106">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08" t="s">
        <v>231</v>
      </c>
      <c r="BH44" s="108" t="s">
        <v>231</v>
      </c>
      <c r="BI44" s="102" t="s">
        <v>231</v>
      </c>
      <c r="BJ44" s="102" t="s">
        <v>231</v>
      </c>
      <c r="BK44" s="102" t="s">
        <v>231</v>
      </c>
      <c r="BL44" s="102" t="s">
        <v>231</v>
      </c>
      <c r="BM44" s="102" t="s">
        <v>231</v>
      </c>
      <c r="BN44" s="102" t="s">
        <v>231</v>
      </c>
      <c r="BO44" s="102" t="s">
        <v>231</v>
      </c>
      <c r="BP44" s="102" t="s">
        <v>231</v>
      </c>
      <c r="BQ44" s="102" t="s">
        <v>231</v>
      </c>
      <c r="BR44" s="102" t="s">
        <v>231</v>
      </c>
      <c r="BS44" s="102" t="s">
        <v>231</v>
      </c>
      <c r="BT44" s="102" t="s">
        <v>231</v>
      </c>
      <c r="BU44" s="102" t="s">
        <v>231</v>
      </c>
      <c r="BV44" s="102" t="s">
        <v>231</v>
      </c>
      <c r="BW44" s="102" t="s">
        <v>231</v>
      </c>
      <c r="BX44" s="102" t="s">
        <v>231</v>
      </c>
      <c r="BY44" s="102" t="s">
        <v>231</v>
      </c>
      <c r="BZ44" s="102" t="s">
        <v>231</v>
      </c>
      <c r="CA44" s="102" t="s">
        <v>231</v>
      </c>
      <c r="CB44" s="102" t="s">
        <v>231</v>
      </c>
      <c r="CC44" s="102" t="s">
        <v>231</v>
      </c>
      <c r="CD44" s="102" t="s">
        <v>231</v>
      </c>
      <c r="CE44" s="102" t="s">
        <v>231</v>
      </c>
      <c r="CF44" s="102" t="s">
        <v>231</v>
      </c>
      <c r="CG44" s="102" t="s">
        <v>231</v>
      </c>
      <c r="CH44" s="102" t="s">
        <v>231</v>
      </c>
      <c r="CI44" s="102" t="s">
        <v>231</v>
      </c>
      <c r="CJ44" s="102" t="s">
        <v>231</v>
      </c>
      <c r="CK44" s="102" t="s">
        <v>231</v>
      </c>
      <c r="CL44" s="75" t="s">
        <v>231</v>
      </c>
      <c r="CM44" s="75" t="s">
        <v>231</v>
      </c>
      <c r="CN44" s="75" t="s">
        <v>231</v>
      </c>
      <c r="CO44" s="75" t="s">
        <v>231</v>
      </c>
      <c r="CP44" s="75" t="s">
        <v>231</v>
      </c>
      <c r="CQ44" s="102" t="s">
        <v>231</v>
      </c>
      <c r="CR44" s="75" t="s">
        <v>231</v>
      </c>
      <c r="CS44" s="102"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25"/>
      <c r="B45" s="125"/>
      <c r="C45" s="107" t="str">
        <f>C44</f>
        <v>Original</v>
      </c>
      <c r="D45" s="126"/>
      <c r="E45" s="110"/>
      <c r="F45" s="128"/>
      <c r="G45" s="130"/>
      <c r="H45" s="111"/>
      <c r="I45" s="129"/>
      <c r="J45" s="122"/>
      <c r="K45" s="132"/>
      <c r="L45" s="134"/>
      <c r="M45" s="122"/>
      <c r="N45" s="135"/>
      <c r="O45" s="118"/>
      <c r="P45" s="104"/>
      <c r="Q45" s="120"/>
      <c r="R45" s="67" t="s">
        <v>521</v>
      </c>
      <c r="S45" s="91" t="s">
        <v>227</v>
      </c>
      <c r="T45" s="93" t="s">
        <v>522</v>
      </c>
      <c r="U45" s="122"/>
      <c r="V45" s="94" t="s">
        <v>324</v>
      </c>
      <c r="W45" s="123"/>
      <c r="X45" s="95" t="s">
        <v>523</v>
      </c>
      <c r="Y45" s="111"/>
      <c r="Z45" s="96" t="s">
        <v>524</v>
      </c>
      <c r="AA45" s="107"/>
      <c r="AB45" s="114"/>
      <c r="AC45" s="69">
        <v>158</v>
      </c>
      <c r="AD45" s="110"/>
      <c r="AE45" s="82">
        <v>10</v>
      </c>
      <c r="AF45" s="97">
        <v>7.7</v>
      </c>
      <c r="AG45" s="69">
        <v>12</v>
      </c>
      <c r="AH45" s="69" t="s">
        <v>227</v>
      </c>
      <c r="AI45" s="69" t="s">
        <v>227</v>
      </c>
      <c r="AJ45" s="69" t="s">
        <v>227</v>
      </c>
      <c r="AK45" s="69" t="s">
        <v>227</v>
      </c>
      <c r="AL45" s="116"/>
      <c r="AM45" s="73">
        <v>158</v>
      </c>
      <c r="AN45" s="107"/>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09"/>
      <c r="BH45" s="109"/>
      <c r="BI45" s="104"/>
      <c r="BJ45" s="104"/>
      <c r="BK45" s="104"/>
      <c r="BL45" s="104"/>
      <c r="BM45" s="104"/>
      <c r="BN45" s="104"/>
      <c r="BO45" s="104"/>
      <c r="BP45" s="104"/>
      <c r="BQ45" s="103"/>
      <c r="BR45" s="103"/>
      <c r="BS45" s="103"/>
      <c r="BT45" s="103"/>
      <c r="BU45" s="103"/>
      <c r="BV45" s="103"/>
      <c r="BW45" s="103"/>
      <c r="BX45" s="103"/>
      <c r="BY45" s="103"/>
      <c r="BZ45" s="103"/>
      <c r="CA45" s="103"/>
      <c r="CB45" s="104"/>
      <c r="CC45" s="104"/>
      <c r="CD45" s="104"/>
      <c r="CE45" s="104"/>
      <c r="CF45" s="104"/>
      <c r="CG45" s="105"/>
      <c r="CH45" s="105"/>
      <c r="CI45" s="105"/>
      <c r="CJ45" s="105"/>
      <c r="CK45" s="105"/>
      <c r="CL45" s="75" t="s">
        <v>231</v>
      </c>
      <c r="CM45" s="75" t="s">
        <v>231</v>
      </c>
      <c r="CN45" s="75" t="s">
        <v>231</v>
      </c>
      <c r="CO45" s="75" t="s">
        <v>231</v>
      </c>
      <c r="CP45" s="75" t="s">
        <v>231</v>
      </c>
      <c r="CQ45" s="105"/>
      <c r="CR45" s="75" t="s">
        <v>231</v>
      </c>
      <c r="CS45" s="105"/>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4">
        <v>56</v>
      </c>
      <c r="B46" s="124">
        <v>90</v>
      </c>
      <c r="C46" s="106" t="s">
        <v>213</v>
      </c>
      <c r="D46" s="106" t="s">
        <v>525</v>
      </c>
      <c r="E46" s="110" t="s">
        <v>682</v>
      </c>
      <c r="F46" s="127" t="s">
        <v>526</v>
      </c>
      <c r="G46" s="129" t="s">
        <v>527</v>
      </c>
      <c r="H46" s="110" t="s">
        <v>217</v>
      </c>
      <c r="I46" s="129" t="s">
        <v>528</v>
      </c>
      <c r="J46" s="123" t="s">
        <v>529</v>
      </c>
      <c r="K46" s="131" t="s">
        <v>530</v>
      </c>
      <c r="L46" s="133" t="s">
        <v>221</v>
      </c>
      <c r="M46" s="123" t="s">
        <v>531</v>
      </c>
      <c r="N46" s="110" t="s">
        <v>278</v>
      </c>
      <c r="O46" s="117" t="s">
        <v>532</v>
      </c>
      <c r="P46" s="102" t="s">
        <v>334</v>
      </c>
      <c r="Q46" s="119">
        <v>2</v>
      </c>
      <c r="R46" s="67" t="s">
        <v>533</v>
      </c>
      <c r="S46" s="91" t="s">
        <v>227</v>
      </c>
      <c r="T46" s="93" t="s">
        <v>534</v>
      </c>
      <c r="U46" s="121" t="s">
        <v>535</v>
      </c>
      <c r="V46" s="94" t="s">
        <v>227</v>
      </c>
      <c r="W46" s="123" t="s">
        <v>319</v>
      </c>
      <c r="X46" s="95" t="s">
        <v>227</v>
      </c>
      <c r="Y46" s="110" t="s">
        <v>227</v>
      </c>
      <c r="Z46" s="96" t="s">
        <v>227</v>
      </c>
      <c r="AA46" s="112" t="s">
        <v>227</v>
      </c>
      <c r="AB46" s="113" t="s">
        <v>228</v>
      </c>
      <c r="AC46" s="69">
        <v>151</v>
      </c>
      <c r="AD46" s="110">
        <v>304</v>
      </c>
      <c r="AE46" s="71">
        <v>48.3</v>
      </c>
      <c r="AF46" s="72">
        <v>42.4</v>
      </c>
      <c r="AG46" s="72">
        <v>52.8</v>
      </c>
      <c r="AH46" s="69">
        <v>0.91</v>
      </c>
      <c r="AI46" s="69">
        <v>0.61</v>
      </c>
      <c r="AJ46" s="69">
        <v>1.35</v>
      </c>
      <c r="AK46" s="70">
        <v>4.4999999999999997E-3</v>
      </c>
      <c r="AL46" s="115" t="s">
        <v>229</v>
      </c>
      <c r="AM46" s="73">
        <v>151</v>
      </c>
      <c r="AN46" s="106">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08" t="s">
        <v>231</v>
      </c>
      <c r="BH46" s="108" t="s">
        <v>231</v>
      </c>
      <c r="BI46" s="102" t="s">
        <v>231</v>
      </c>
      <c r="BJ46" s="102" t="s">
        <v>231</v>
      </c>
      <c r="BK46" s="102" t="s">
        <v>231</v>
      </c>
      <c r="BL46" s="102" t="s">
        <v>231</v>
      </c>
      <c r="BM46" s="102" t="s">
        <v>231</v>
      </c>
      <c r="BN46" s="102" t="s">
        <v>231</v>
      </c>
      <c r="BO46" s="102" t="s">
        <v>231</v>
      </c>
      <c r="BP46" s="102" t="s">
        <v>231</v>
      </c>
      <c r="BQ46" s="102" t="s">
        <v>231</v>
      </c>
      <c r="BR46" s="102" t="s">
        <v>231</v>
      </c>
      <c r="BS46" s="102" t="s">
        <v>231</v>
      </c>
      <c r="BT46" s="102" t="s">
        <v>231</v>
      </c>
      <c r="BU46" s="102" t="s">
        <v>231</v>
      </c>
      <c r="BV46" s="102" t="s">
        <v>231</v>
      </c>
      <c r="BW46" s="102" t="s">
        <v>231</v>
      </c>
      <c r="BX46" s="102" t="s">
        <v>231</v>
      </c>
      <c r="BY46" s="102" t="s">
        <v>231</v>
      </c>
      <c r="BZ46" s="102" t="s">
        <v>231</v>
      </c>
      <c r="CA46" s="102" t="s">
        <v>231</v>
      </c>
      <c r="CB46" s="102" t="s">
        <v>231</v>
      </c>
      <c r="CC46" s="102" t="s">
        <v>231</v>
      </c>
      <c r="CD46" s="102" t="s">
        <v>231</v>
      </c>
      <c r="CE46" s="102" t="s">
        <v>231</v>
      </c>
      <c r="CF46" s="102" t="s">
        <v>231</v>
      </c>
      <c r="CG46" s="102" t="s">
        <v>231</v>
      </c>
      <c r="CH46" s="102" t="s">
        <v>231</v>
      </c>
      <c r="CI46" s="102" t="s">
        <v>231</v>
      </c>
      <c r="CJ46" s="102" t="s">
        <v>231</v>
      </c>
      <c r="CK46" s="102" t="s">
        <v>231</v>
      </c>
      <c r="CL46" s="75" t="s">
        <v>231</v>
      </c>
      <c r="CM46" s="75" t="s">
        <v>231</v>
      </c>
      <c r="CN46" s="75" t="s">
        <v>231</v>
      </c>
      <c r="CO46" s="75" t="s">
        <v>231</v>
      </c>
      <c r="CP46" s="75" t="s">
        <v>231</v>
      </c>
      <c r="CQ46" s="102" t="s">
        <v>231</v>
      </c>
      <c r="CR46" s="75" t="s">
        <v>231</v>
      </c>
      <c r="CS46" s="102"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25"/>
      <c r="B47" s="125"/>
      <c r="C47" s="107" t="str">
        <f>C46</f>
        <v>Original</v>
      </c>
      <c r="D47" s="126"/>
      <c r="E47" s="110"/>
      <c r="F47" s="128"/>
      <c r="G47" s="130"/>
      <c r="H47" s="111"/>
      <c r="I47" s="129"/>
      <c r="J47" s="122"/>
      <c r="K47" s="132"/>
      <c r="L47" s="134"/>
      <c r="M47" s="122"/>
      <c r="N47" s="135"/>
      <c r="O47" s="118"/>
      <c r="P47" s="104"/>
      <c r="Q47" s="120"/>
      <c r="R47" s="67" t="s">
        <v>344</v>
      </c>
      <c r="S47" s="91" t="s">
        <v>227</v>
      </c>
      <c r="T47" s="93" t="s">
        <v>323</v>
      </c>
      <c r="U47" s="122"/>
      <c r="V47" s="94" t="s">
        <v>227</v>
      </c>
      <c r="W47" s="123"/>
      <c r="X47" s="95" t="s">
        <v>227</v>
      </c>
      <c r="Y47" s="111"/>
      <c r="Z47" s="96" t="s">
        <v>227</v>
      </c>
      <c r="AA47" s="107"/>
      <c r="AB47" s="114"/>
      <c r="AC47" s="69">
        <v>153</v>
      </c>
      <c r="AD47" s="110"/>
      <c r="AE47" s="71">
        <v>48.3</v>
      </c>
      <c r="AF47" s="72">
        <v>42.4</v>
      </c>
      <c r="AG47" s="72">
        <v>52.8</v>
      </c>
      <c r="AH47" s="69" t="s">
        <v>227</v>
      </c>
      <c r="AI47" s="69" t="s">
        <v>227</v>
      </c>
      <c r="AJ47" s="69" t="s">
        <v>227</v>
      </c>
      <c r="AK47" s="70" t="s">
        <v>227</v>
      </c>
      <c r="AL47" s="116"/>
      <c r="AM47" s="73">
        <v>153</v>
      </c>
      <c r="AN47" s="107"/>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09"/>
      <c r="BH47" s="109"/>
      <c r="BI47" s="104"/>
      <c r="BJ47" s="104"/>
      <c r="BK47" s="104"/>
      <c r="BL47" s="104"/>
      <c r="BM47" s="104"/>
      <c r="BN47" s="104"/>
      <c r="BO47" s="104"/>
      <c r="BP47" s="104"/>
      <c r="BQ47" s="103"/>
      <c r="BR47" s="103"/>
      <c r="BS47" s="103"/>
      <c r="BT47" s="103"/>
      <c r="BU47" s="103"/>
      <c r="BV47" s="103"/>
      <c r="BW47" s="103"/>
      <c r="BX47" s="103"/>
      <c r="BY47" s="103"/>
      <c r="BZ47" s="103"/>
      <c r="CA47" s="103"/>
      <c r="CB47" s="104"/>
      <c r="CC47" s="104"/>
      <c r="CD47" s="104"/>
      <c r="CE47" s="104"/>
      <c r="CF47" s="104"/>
      <c r="CG47" s="105"/>
      <c r="CH47" s="105"/>
      <c r="CI47" s="105"/>
      <c r="CJ47" s="105"/>
      <c r="CK47" s="105"/>
      <c r="CL47" s="75" t="s">
        <v>231</v>
      </c>
      <c r="CM47" s="75" t="s">
        <v>231</v>
      </c>
      <c r="CN47" s="75" t="s">
        <v>231</v>
      </c>
      <c r="CO47" s="75" t="s">
        <v>231</v>
      </c>
      <c r="CP47" s="75" t="s">
        <v>231</v>
      </c>
      <c r="CQ47" s="105"/>
      <c r="CR47" s="75" t="s">
        <v>231</v>
      </c>
      <c r="CS47" s="105"/>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4">
        <v>62</v>
      </c>
      <c r="B48" s="124" t="s">
        <v>536</v>
      </c>
      <c r="C48" s="106" t="s">
        <v>213</v>
      </c>
      <c r="D48" s="106" t="s">
        <v>537</v>
      </c>
      <c r="E48" s="110" t="s">
        <v>682</v>
      </c>
      <c r="F48" s="127" t="s">
        <v>538</v>
      </c>
      <c r="G48" s="129" t="s">
        <v>539</v>
      </c>
      <c r="H48" s="110" t="s">
        <v>273</v>
      </c>
      <c r="I48" s="129" t="s">
        <v>540</v>
      </c>
      <c r="J48" s="123" t="s">
        <v>541</v>
      </c>
      <c r="K48" s="131" t="s">
        <v>542</v>
      </c>
      <c r="L48" s="133" t="s">
        <v>221</v>
      </c>
      <c r="M48" s="123" t="s">
        <v>372</v>
      </c>
      <c r="N48" s="110" t="s">
        <v>278</v>
      </c>
      <c r="O48" s="117" t="s">
        <v>543</v>
      </c>
      <c r="P48" s="102" t="s">
        <v>334</v>
      </c>
      <c r="Q48" s="119">
        <v>2</v>
      </c>
      <c r="R48" s="67" t="s">
        <v>544</v>
      </c>
      <c r="S48" s="91" t="s">
        <v>227</v>
      </c>
      <c r="T48" s="93" t="s">
        <v>545</v>
      </c>
      <c r="U48" s="121" t="s">
        <v>546</v>
      </c>
      <c r="V48" s="94" t="s">
        <v>391</v>
      </c>
      <c r="W48" s="123" t="s">
        <v>337</v>
      </c>
      <c r="X48" s="95" t="s">
        <v>227</v>
      </c>
      <c r="Y48" s="110" t="s">
        <v>227</v>
      </c>
      <c r="Z48" s="96" t="s">
        <v>227</v>
      </c>
      <c r="AA48" s="112" t="s">
        <v>227</v>
      </c>
      <c r="AB48" s="113" t="s">
        <v>228</v>
      </c>
      <c r="AC48" s="70">
        <v>396</v>
      </c>
      <c r="AD48" s="136">
        <v>792</v>
      </c>
      <c r="AE48" s="71">
        <v>48.3</v>
      </c>
      <c r="AF48" s="72">
        <v>42.4</v>
      </c>
      <c r="AG48" s="72">
        <v>52.8</v>
      </c>
      <c r="AH48" s="70">
        <v>0.79</v>
      </c>
      <c r="AI48" s="70">
        <v>0.67</v>
      </c>
      <c r="AJ48" s="70">
        <v>0.95</v>
      </c>
      <c r="AK48" s="70">
        <v>4.4999999999999997E-3</v>
      </c>
      <c r="AL48" s="115" t="s">
        <v>229</v>
      </c>
      <c r="AM48" s="73">
        <v>179</v>
      </c>
      <c r="AN48" s="106">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08" t="s">
        <v>231</v>
      </c>
      <c r="BH48" s="108" t="s">
        <v>231</v>
      </c>
      <c r="BI48" s="102" t="s">
        <v>231</v>
      </c>
      <c r="BJ48" s="102" t="s">
        <v>231</v>
      </c>
      <c r="BK48" s="102" t="s">
        <v>231</v>
      </c>
      <c r="BL48" s="102" t="s">
        <v>231</v>
      </c>
      <c r="BM48" s="102" t="s">
        <v>231</v>
      </c>
      <c r="BN48" s="102" t="s">
        <v>231</v>
      </c>
      <c r="BO48" s="102" t="s">
        <v>231</v>
      </c>
      <c r="BP48" s="102" t="s">
        <v>231</v>
      </c>
      <c r="BQ48" s="102" t="s">
        <v>231</v>
      </c>
      <c r="BR48" s="102" t="s">
        <v>231</v>
      </c>
      <c r="BS48" s="102" t="s">
        <v>231</v>
      </c>
      <c r="BT48" s="102" t="s">
        <v>231</v>
      </c>
      <c r="BU48" s="102" t="s">
        <v>231</v>
      </c>
      <c r="BV48" s="102" t="s">
        <v>231</v>
      </c>
      <c r="BW48" s="102" t="s">
        <v>231</v>
      </c>
      <c r="BX48" s="102" t="s">
        <v>231</v>
      </c>
      <c r="BY48" s="102" t="s">
        <v>231</v>
      </c>
      <c r="BZ48" s="102" t="s">
        <v>231</v>
      </c>
      <c r="CA48" s="102" t="s">
        <v>231</v>
      </c>
      <c r="CB48" s="102" t="s">
        <v>231</v>
      </c>
      <c r="CC48" s="102" t="s">
        <v>231</v>
      </c>
      <c r="CD48" s="102" t="s">
        <v>231</v>
      </c>
      <c r="CE48" s="102" t="s">
        <v>231</v>
      </c>
      <c r="CF48" s="102" t="s">
        <v>231</v>
      </c>
      <c r="CG48" s="102" t="s">
        <v>231</v>
      </c>
      <c r="CH48" s="102" t="s">
        <v>231</v>
      </c>
      <c r="CI48" s="102" t="s">
        <v>231</v>
      </c>
      <c r="CJ48" s="102" t="s">
        <v>231</v>
      </c>
      <c r="CK48" s="102" t="s">
        <v>231</v>
      </c>
      <c r="CL48" s="75" t="s">
        <v>231</v>
      </c>
      <c r="CM48" s="75" t="s">
        <v>231</v>
      </c>
      <c r="CN48" s="75" t="s">
        <v>231</v>
      </c>
      <c r="CO48" s="75" t="s">
        <v>231</v>
      </c>
      <c r="CP48" s="75" t="s">
        <v>231</v>
      </c>
      <c r="CQ48" s="102" t="s">
        <v>231</v>
      </c>
      <c r="CR48" s="75" t="s">
        <v>231</v>
      </c>
      <c r="CS48" s="102"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25"/>
      <c r="B49" s="125"/>
      <c r="C49" s="107" t="str">
        <f>C48</f>
        <v>Original</v>
      </c>
      <c r="D49" s="126"/>
      <c r="E49" s="110"/>
      <c r="F49" s="128"/>
      <c r="G49" s="130"/>
      <c r="H49" s="111"/>
      <c r="I49" s="129"/>
      <c r="J49" s="122"/>
      <c r="K49" s="132"/>
      <c r="L49" s="134"/>
      <c r="M49" s="122"/>
      <c r="N49" s="135"/>
      <c r="O49" s="118"/>
      <c r="P49" s="104"/>
      <c r="Q49" s="120"/>
      <c r="R49" s="67" t="s">
        <v>377</v>
      </c>
      <c r="S49" s="91" t="s">
        <v>227</v>
      </c>
      <c r="T49" s="93" t="s">
        <v>547</v>
      </c>
      <c r="U49" s="122"/>
      <c r="V49" s="94" t="s">
        <v>338</v>
      </c>
      <c r="W49" s="123"/>
      <c r="X49" s="95" t="s">
        <v>227</v>
      </c>
      <c r="Y49" s="111"/>
      <c r="Z49" s="96" t="s">
        <v>227</v>
      </c>
      <c r="AA49" s="107"/>
      <c r="AB49" s="114"/>
      <c r="AC49" s="70">
        <v>396</v>
      </c>
      <c r="AD49" s="137"/>
      <c r="AE49" s="71">
        <v>48.3</v>
      </c>
      <c r="AF49" s="72">
        <v>42.4</v>
      </c>
      <c r="AG49" s="72">
        <v>52.8</v>
      </c>
      <c r="AH49" s="70" t="s">
        <v>227</v>
      </c>
      <c r="AI49" s="70" t="s">
        <v>227</v>
      </c>
      <c r="AJ49" s="70" t="s">
        <v>227</v>
      </c>
      <c r="AK49" s="70" t="s">
        <v>227</v>
      </c>
      <c r="AL49" s="116"/>
      <c r="AM49" s="73">
        <v>123</v>
      </c>
      <c r="AN49" s="107"/>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09"/>
      <c r="BH49" s="109"/>
      <c r="BI49" s="104"/>
      <c r="BJ49" s="104"/>
      <c r="BK49" s="104"/>
      <c r="BL49" s="104"/>
      <c r="BM49" s="104"/>
      <c r="BN49" s="104"/>
      <c r="BO49" s="104"/>
      <c r="BP49" s="104"/>
      <c r="BQ49" s="103"/>
      <c r="BR49" s="103"/>
      <c r="BS49" s="103"/>
      <c r="BT49" s="103"/>
      <c r="BU49" s="103"/>
      <c r="BV49" s="103"/>
      <c r="BW49" s="103"/>
      <c r="BX49" s="103"/>
      <c r="BY49" s="103"/>
      <c r="BZ49" s="103"/>
      <c r="CA49" s="103"/>
      <c r="CB49" s="104"/>
      <c r="CC49" s="104"/>
      <c r="CD49" s="104"/>
      <c r="CE49" s="104"/>
      <c r="CF49" s="104"/>
      <c r="CG49" s="105"/>
      <c r="CH49" s="105"/>
      <c r="CI49" s="105"/>
      <c r="CJ49" s="105"/>
      <c r="CK49" s="105"/>
      <c r="CL49" s="75" t="s">
        <v>231</v>
      </c>
      <c r="CM49" s="75" t="s">
        <v>231</v>
      </c>
      <c r="CN49" s="75" t="s">
        <v>231</v>
      </c>
      <c r="CO49" s="75" t="s">
        <v>231</v>
      </c>
      <c r="CP49" s="75" t="s">
        <v>231</v>
      </c>
      <c r="CQ49" s="105"/>
      <c r="CR49" s="75" t="s">
        <v>231</v>
      </c>
      <c r="CS49" s="105"/>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4">
        <v>73</v>
      </c>
      <c r="B50" s="124">
        <v>117</v>
      </c>
      <c r="C50" s="106" t="s">
        <v>213</v>
      </c>
      <c r="D50" s="106" t="s">
        <v>548</v>
      </c>
      <c r="E50" s="110" t="s">
        <v>682</v>
      </c>
      <c r="F50" s="127" t="s">
        <v>549</v>
      </c>
      <c r="G50" s="129" t="s">
        <v>550</v>
      </c>
      <c r="H50" s="110" t="s">
        <v>551</v>
      </c>
      <c r="I50" s="129" t="s">
        <v>552</v>
      </c>
      <c r="J50" s="123" t="s">
        <v>553</v>
      </c>
      <c r="K50" s="131" t="s">
        <v>554</v>
      </c>
      <c r="L50" s="133" t="s">
        <v>221</v>
      </c>
      <c r="M50" s="123" t="s">
        <v>372</v>
      </c>
      <c r="N50" s="110" t="s">
        <v>223</v>
      </c>
      <c r="O50" s="117" t="s">
        <v>555</v>
      </c>
      <c r="P50" s="102" t="s">
        <v>334</v>
      </c>
      <c r="Q50" s="119">
        <v>2</v>
      </c>
      <c r="R50" s="67" t="s">
        <v>556</v>
      </c>
      <c r="S50" s="91" t="s">
        <v>227</v>
      </c>
      <c r="T50" s="93" t="s">
        <v>557</v>
      </c>
      <c r="U50" s="121" t="s">
        <v>558</v>
      </c>
      <c r="V50" s="94" t="s">
        <v>324</v>
      </c>
      <c r="W50" s="123" t="s">
        <v>319</v>
      </c>
      <c r="X50" s="95" t="s">
        <v>559</v>
      </c>
      <c r="Y50" s="110" t="s">
        <v>560</v>
      </c>
      <c r="Z50" s="96" t="s">
        <v>561</v>
      </c>
      <c r="AA50" s="112" t="s">
        <v>562</v>
      </c>
      <c r="AB50" s="113" t="s">
        <v>228</v>
      </c>
      <c r="AC50" s="69">
        <v>195</v>
      </c>
      <c r="AD50" s="110">
        <v>402</v>
      </c>
      <c r="AE50" s="71">
        <v>48.3</v>
      </c>
      <c r="AF50" s="72">
        <v>42.4</v>
      </c>
      <c r="AG50" s="72">
        <v>52.8</v>
      </c>
      <c r="AH50" s="69">
        <v>0.84</v>
      </c>
      <c r="AI50" s="69">
        <v>0.56999999999999995</v>
      </c>
      <c r="AJ50" s="69">
        <v>1.23</v>
      </c>
      <c r="AK50" s="69">
        <v>0.1852</v>
      </c>
      <c r="AL50" s="115" t="s">
        <v>229</v>
      </c>
      <c r="AM50" s="73">
        <v>195</v>
      </c>
      <c r="AN50" s="106">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08" t="s">
        <v>231</v>
      </c>
      <c r="BH50" s="108" t="s">
        <v>231</v>
      </c>
      <c r="BI50" s="102" t="s">
        <v>231</v>
      </c>
      <c r="BJ50" s="102" t="s">
        <v>231</v>
      </c>
      <c r="BK50" s="102" t="s">
        <v>231</v>
      </c>
      <c r="BL50" s="102" t="s">
        <v>231</v>
      </c>
      <c r="BM50" s="102" t="s">
        <v>231</v>
      </c>
      <c r="BN50" s="102" t="s">
        <v>231</v>
      </c>
      <c r="BO50" s="102" t="s">
        <v>231</v>
      </c>
      <c r="BP50" s="102" t="s">
        <v>231</v>
      </c>
      <c r="BQ50" s="102" t="s">
        <v>231</v>
      </c>
      <c r="BR50" s="102" t="s">
        <v>231</v>
      </c>
      <c r="BS50" s="102" t="s">
        <v>231</v>
      </c>
      <c r="BT50" s="102" t="s">
        <v>231</v>
      </c>
      <c r="BU50" s="102" t="s">
        <v>231</v>
      </c>
      <c r="BV50" s="102" t="s">
        <v>231</v>
      </c>
      <c r="BW50" s="102" t="s">
        <v>231</v>
      </c>
      <c r="BX50" s="102" t="s">
        <v>231</v>
      </c>
      <c r="BY50" s="102" t="s">
        <v>231</v>
      </c>
      <c r="BZ50" s="102" t="s">
        <v>231</v>
      </c>
      <c r="CA50" s="102" t="s">
        <v>231</v>
      </c>
      <c r="CB50" s="102" t="s">
        <v>231</v>
      </c>
      <c r="CC50" s="102" t="s">
        <v>231</v>
      </c>
      <c r="CD50" s="102" t="s">
        <v>231</v>
      </c>
      <c r="CE50" s="102" t="s">
        <v>231</v>
      </c>
      <c r="CF50" s="102" t="s">
        <v>231</v>
      </c>
      <c r="CG50" s="102" t="s">
        <v>231</v>
      </c>
      <c r="CH50" s="102" t="s">
        <v>231</v>
      </c>
      <c r="CI50" s="102" t="s">
        <v>231</v>
      </c>
      <c r="CJ50" s="102" t="s">
        <v>231</v>
      </c>
      <c r="CK50" s="102" t="s">
        <v>231</v>
      </c>
      <c r="CL50" s="75" t="s">
        <v>231</v>
      </c>
      <c r="CM50" s="75" t="s">
        <v>231</v>
      </c>
      <c r="CN50" s="75" t="s">
        <v>231</v>
      </c>
      <c r="CO50" s="75" t="s">
        <v>231</v>
      </c>
      <c r="CP50" s="75" t="s">
        <v>231</v>
      </c>
      <c r="CQ50" s="102" t="s">
        <v>231</v>
      </c>
      <c r="CR50" s="75" t="s">
        <v>231</v>
      </c>
      <c r="CS50" s="102"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25"/>
      <c r="B51" s="125"/>
      <c r="C51" s="107" t="str">
        <f>C50</f>
        <v>Original</v>
      </c>
      <c r="D51" s="126"/>
      <c r="E51" s="110"/>
      <c r="F51" s="128"/>
      <c r="G51" s="130"/>
      <c r="H51" s="111"/>
      <c r="I51" s="129"/>
      <c r="J51" s="122"/>
      <c r="K51" s="132"/>
      <c r="L51" s="134"/>
      <c r="M51" s="122"/>
      <c r="N51" s="135"/>
      <c r="O51" s="118"/>
      <c r="P51" s="104"/>
      <c r="Q51" s="120"/>
      <c r="R51" s="67" t="s">
        <v>256</v>
      </c>
      <c r="S51" s="91" t="s">
        <v>227</v>
      </c>
      <c r="T51" s="93" t="s">
        <v>563</v>
      </c>
      <c r="U51" s="122"/>
      <c r="V51" s="94" t="s">
        <v>319</v>
      </c>
      <c r="W51" s="123"/>
      <c r="X51" s="95" t="s">
        <v>564</v>
      </c>
      <c r="Y51" s="111"/>
      <c r="Z51" s="96" t="s">
        <v>565</v>
      </c>
      <c r="AA51" s="107"/>
      <c r="AB51" s="114"/>
      <c r="AC51" s="69">
        <v>207</v>
      </c>
      <c r="AD51" s="110"/>
      <c r="AE51" s="82">
        <v>25</v>
      </c>
      <c r="AF51" s="97">
        <v>23.5</v>
      </c>
      <c r="AG51" s="69" t="s">
        <v>227</v>
      </c>
      <c r="AH51" s="69" t="s">
        <v>227</v>
      </c>
      <c r="AI51" s="69" t="s">
        <v>227</v>
      </c>
      <c r="AJ51" s="69" t="s">
        <v>227</v>
      </c>
      <c r="AK51" s="69" t="s">
        <v>227</v>
      </c>
      <c r="AL51" s="116"/>
      <c r="AM51" s="73">
        <v>207</v>
      </c>
      <c r="AN51" s="107"/>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09"/>
      <c r="BH51" s="109"/>
      <c r="BI51" s="104"/>
      <c r="BJ51" s="104"/>
      <c r="BK51" s="104"/>
      <c r="BL51" s="104"/>
      <c r="BM51" s="104"/>
      <c r="BN51" s="104"/>
      <c r="BO51" s="104"/>
      <c r="BP51" s="104"/>
      <c r="BQ51" s="103"/>
      <c r="BR51" s="103"/>
      <c r="BS51" s="103"/>
      <c r="BT51" s="103"/>
      <c r="BU51" s="103"/>
      <c r="BV51" s="103"/>
      <c r="BW51" s="103"/>
      <c r="BX51" s="103"/>
      <c r="BY51" s="103"/>
      <c r="BZ51" s="103"/>
      <c r="CA51" s="103"/>
      <c r="CB51" s="104"/>
      <c r="CC51" s="104"/>
      <c r="CD51" s="104"/>
      <c r="CE51" s="104"/>
      <c r="CF51" s="104"/>
      <c r="CG51" s="105"/>
      <c r="CH51" s="105"/>
      <c r="CI51" s="105"/>
      <c r="CJ51" s="105"/>
      <c r="CK51" s="105"/>
      <c r="CL51" s="75" t="s">
        <v>231</v>
      </c>
      <c r="CM51" s="75" t="s">
        <v>231</v>
      </c>
      <c r="CN51" s="75" t="s">
        <v>231</v>
      </c>
      <c r="CO51" s="75" t="s">
        <v>231</v>
      </c>
      <c r="CP51" s="75" t="s">
        <v>231</v>
      </c>
      <c r="CQ51" s="105"/>
      <c r="CR51" s="75" t="s">
        <v>231</v>
      </c>
      <c r="CS51" s="105"/>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4">
        <v>81</v>
      </c>
      <c r="B52" s="124">
        <v>126</v>
      </c>
      <c r="C52" s="106" t="s">
        <v>213</v>
      </c>
      <c r="D52" s="106" t="s">
        <v>566</v>
      </c>
      <c r="E52" s="110" t="s">
        <v>682</v>
      </c>
      <c r="F52" s="127" t="s">
        <v>567</v>
      </c>
      <c r="G52" s="129" t="s">
        <v>568</v>
      </c>
      <c r="H52" s="110" t="s">
        <v>569</v>
      </c>
      <c r="I52" s="129" t="s">
        <v>570</v>
      </c>
      <c r="J52" s="123" t="s">
        <v>571</v>
      </c>
      <c r="K52" s="131" t="s">
        <v>572</v>
      </c>
      <c r="L52" s="133" t="s">
        <v>221</v>
      </c>
      <c r="M52" s="123" t="s">
        <v>372</v>
      </c>
      <c r="N52" s="110" t="s">
        <v>278</v>
      </c>
      <c r="O52" s="117" t="s">
        <v>573</v>
      </c>
      <c r="P52" s="102" t="s">
        <v>334</v>
      </c>
      <c r="Q52" s="119">
        <v>2</v>
      </c>
      <c r="R52" s="67" t="s">
        <v>574</v>
      </c>
      <c r="S52" s="91" t="s">
        <v>227</v>
      </c>
      <c r="T52" s="93" t="s">
        <v>575</v>
      </c>
      <c r="U52" s="121" t="s">
        <v>576</v>
      </c>
      <c r="V52" s="94" t="s">
        <v>324</v>
      </c>
      <c r="W52" s="123" t="s">
        <v>324</v>
      </c>
      <c r="X52" s="95" t="s">
        <v>577</v>
      </c>
      <c r="Y52" s="110" t="s">
        <v>578</v>
      </c>
      <c r="Z52" s="96" t="s">
        <v>227</v>
      </c>
      <c r="AA52" s="112" t="s">
        <v>227</v>
      </c>
      <c r="AB52" s="113" t="s">
        <v>228</v>
      </c>
      <c r="AC52" s="69">
        <v>194</v>
      </c>
      <c r="AD52" s="110">
        <v>291</v>
      </c>
      <c r="AE52" s="71">
        <v>48.3</v>
      </c>
      <c r="AF52" s="72">
        <v>42.4</v>
      </c>
      <c r="AG52" s="72">
        <v>52.8</v>
      </c>
      <c r="AH52" s="69">
        <v>2.0299999999999998</v>
      </c>
      <c r="AI52" s="69">
        <v>1.04</v>
      </c>
      <c r="AJ52" s="69">
        <v>3.95</v>
      </c>
      <c r="AK52" s="69">
        <v>3.4000000000000002E-2</v>
      </c>
      <c r="AL52" s="115" t="s">
        <v>229</v>
      </c>
      <c r="AM52" s="73">
        <v>194</v>
      </c>
      <c r="AN52" s="106">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08" t="s">
        <v>231</v>
      </c>
      <c r="BH52" s="108" t="s">
        <v>231</v>
      </c>
      <c r="BI52" s="102" t="s">
        <v>231</v>
      </c>
      <c r="BJ52" s="102" t="s">
        <v>231</v>
      </c>
      <c r="BK52" s="102" t="s">
        <v>231</v>
      </c>
      <c r="BL52" s="102" t="s">
        <v>231</v>
      </c>
      <c r="BM52" s="102" t="s">
        <v>231</v>
      </c>
      <c r="BN52" s="102" t="s">
        <v>231</v>
      </c>
      <c r="BO52" s="102" t="s">
        <v>231</v>
      </c>
      <c r="BP52" s="102" t="s">
        <v>231</v>
      </c>
      <c r="BQ52" s="102" t="s">
        <v>231</v>
      </c>
      <c r="BR52" s="102" t="s">
        <v>231</v>
      </c>
      <c r="BS52" s="102" t="s">
        <v>231</v>
      </c>
      <c r="BT52" s="102" t="s">
        <v>231</v>
      </c>
      <c r="BU52" s="102" t="s">
        <v>231</v>
      </c>
      <c r="BV52" s="102" t="s">
        <v>231</v>
      </c>
      <c r="BW52" s="102" t="s">
        <v>231</v>
      </c>
      <c r="BX52" s="102" t="s">
        <v>231</v>
      </c>
      <c r="BY52" s="102" t="s">
        <v>231</v>
      </c>
      <c r="BZ52" s="102" t="s">
        <v>231</v>
      </c>
      <c r="CA52" s="102" t="s">
        <v>231</v>
      </c>
      <c r="CB52" s="102" t="s">
        <v>231</v>
      </c>
      <c r="CC52" s="102" t="s">
        <v>231</v>
      </c>
      <c r="CD52" s="102" t="s">
        <v>231</v>
      </c>
      <c r="CE52" s="102" t="s">
        <v>231</v>
      </c>
      <c r="CF52" s="102" t="s">
        <v>231</v>
      </c>
      <c r="CG52" s="102" t="s">
        <v>231</v>
      </c>
      <c r="CH52" s="102" t="s">
        <v>231</v>
      </c>
      <c r="CI52" s="102" t="s">
        <v>231</v>
      </c>
      <c r="CJ52" s="102" t="s">
        <v>231</v>
      </c>
      <c r="CK52" s="102" t="s">
        <v>231</v>
      </c>
      <c r="CL52" s="75" t="s">
        <v>231</v>
      </c>
      <c r="CM52" s="75" t="s">
        <v>231</v>
      </c>
      <c r="CN52" s="75" t="s">
        <v>231</v>
      </c>
      <c r="CO52" s="75" t="s">
        <v>231</v>
      </c>
      <c r="CP52" s="75" t="s">
        <v>231</v>
      </c>
      <c r="CQ52" s="102" t="s">
        <v>231</v>
      </c>
      <c r="CR52" s="75" t="s">
        <v>231</v>
      </c>
      <c r="CS52" s="102"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25"/>
      <c r="B53" s="125"/>
      <c r="C53" s="107" t="str">
        <f>C52</f>
        <v>Original</v>
      </c>
      <c r="D53" s="126"/>
      <c r="E53" s="110"/>
      <c r="F53" s="128"/>
      <c r="G53" s="130"/>
      <c r="H53" s="111"/>
      <c r="I53" s="129"/>
      <c r="J53" s="122"/>
      <c r="K53" s="132"/>
      <c r="L53" s="134"/>
      <c r="M53" s="122"/>
      <c r="N53" s="135"/>
      <c r="O53" s="118"/>
      <c r="P53" s="104"/>
      <c r="Q53" s="120"/>
      <c r="R53" s="67" t="s">
        <v>256</v>
      </c>
      <c r="S53" s="91" t="s">
        <v>227</v>
      </c>
      <c r="T53" s="93" t="s">
        <v>579</v>
      </c>
      <c r="U53" s="122"/>
      <c r="V53" s="94" t="s">
        <v>391</v>
      </c>
      <c r="W53" s="123"/>
      <c r="X53" s="95" t="s">
        <v>580</v>
      </c>
      <c r="Y53" s="111"/>
      <c r="Z53" s="96" t="s">
        <v>227</v>
      </c>
      <c r="AA53" s="107"/>
      <c r="AB53" s="114"/>
      <c r="AC53" s="69">
        <v>97</v>
      </c>
      <c r="AD53" s="110"/>
      <c r="AE53" s="71">
        <v>48.3</v>
      </c>
      <c r="AF53" s="72">
        <v>42.4</v>
      </c>
      <c r="AG53" s="72">
        <v>52.8</v>
      </c>
      <c r="AH53" s="69" t="s">
        <v>227</v>
      </c>
      <c r="AI53" s="69" t="s">
        <v>227</v>
      </c>
      <c r="AJ53" s="69" t="s">
        <v>227</v>
      </c>
      <c r="AK53" s="69" t="s">
        <v>227</v>
      </c>
      <c r="AL53" s="116"/>
      <c r="AM53" s="73">
        <v>97</v>
      </c>
      <c r="AN53" s="107"/>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09"/>
      <c r="BH53" s="109"/>
      <c r="BI53" s="104"/>
      <c r="BJ53" s="104"/>
      <c r="BK53" s="104"/>
      <c r="BL53" s="104"/>
      <c r="BM53" s="104"/>
      <c r="BN53" s="104"/>
      <c r="BO53" s="104"/>
      <c r="BP53" s="104"/>
      <c r="BQ53" s="103"/>
      <c r="BR53" s="103"/>
      <c r="BS53" s="103"/>
      <c r="BT53" s="103"/>
      <c r="BU53" s="103"/>
      <c r="BV53" s="103"/>
      <c r="BW53" s="103"/>
      <c r="BX53" s="103"/>
      <c r="BY53" s="103"/>
      <c r="BZ53" s="103"/>
      <c r="CA53" s="103"/>
      <c r="CB53" s="104"/>
      <c r="CC53" s="104"/>
      <c r="CD53" s="104"/>
      <c r="CE53" s="104"/>
      <c r="CF53" s="104"/>
      <c r="CG53" s="105"/>
      <c r="CH53" s="105"/>
      <c r="CI53" s="105"/>
      <c r="CJ53" s="105"/>
      <c r="CK53" s="105"/>
      <c r="CL53" s="75" t="s">
        <v>231</v>
      </c>
      <c r="CM53" s="75" t="s">
        <v>231</v>
      </c>
      <c r="CN53" s="75" t="s">
        <v>231</v>
      </c>
      <c r="CO53" s="75" t="s">
        <v>231</v>
      </c>
      <c r="CP53" s="75" t="s">
        <v>231</v>
      </c>
      <c r="CQ53" s="105"/>
      <c r="CR53" s="75" t="s">
        <v>231</v>
      </c>
      <c r="CS53" s="105"/>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4">
        <v>81</v>
      </c>
      <c r="B54" s="124" t="s">
        <v>581</v>
      </c>
      <c r="C54" s="106" t="s">
        <v>365</v>
      </c>
      <c r="D54" s="106" t="s">
        <v>582</v>
      </c>
      <c r="E54" s="110" t="s">
        <v>682</v>
      </c>
      <c r="F54" s="127" t="s">
        <v>583</v>
      </c>
      <c r="G54" s="129" t="s">
        <v>584</v>
      </c>
      <c r="H54" s="110" t="s">
        <v>585</v>
      </c>
      <c r="I54" s="129" t="s">
        <v>586</v>
      </c>
      <c r="J54" s="123" t="s">
        <v>571</v>
      </c>
      <c r="K54" s="131" t="s">
        <v>587</v>
      </c>
      <c r="L54" s="133" t="s">
        <v>221</v>
      </c>
      <c r="M54" s="123" t="s">
        <v>289</v>
      </c>
      <c r="N54" s="110" t="s">
        <v>278</v>
      </c>
      <c r="O54" s="117" t="s">
        <v>588</v>
      </c>
      <c r="P54" s="102" t="s">
        <v>334</v>
      </c>
      <c r="Q54" s="119">
        <v>2</v>
      </c>
      <c r="R54" s="67" t="s">
        <v>574</v>
      </c>
      <c r="S54" s="91" t="s">
        <v>227</v>
      </c>
      <c r="T54" s="93" t="s">
        <v>575</v>
      </c>
      <c r="U54" s="121" t="s">
        <v>576</v>
      </c>
      <c r="V54" s="94" t="s">
        <v>324</v>
      </c>
      <c r="W54" s="123" t="s">
        <v>324</v>
      </c>
      <c r="X54" s="95" t="s">
        <v>227</v>
      </c>
      <c r="Y54" s="110" t="s">
        <v>227</v>
      </c>
      <c r="Z54" s="96" t="s">
        <v>227</v>
      </c>
      <c r="AA54" s="112" t="s">
        <v>227</v>
      </c>
      <c r="AB54" s="113" t="s">
        <v>228</v>
      </c>
      <c r="AC54" s="69">
        <v>194</v>
      </c>
      <c r="AD54" s="110">
        <v>291</v>
      </c>
      <c r="AE54" s="82">
        <v>33.5</v>
      </c>
      <c r="AF54" s="72">
        <v>42.4</v>
      </c>
      <c r="AG54" s="72">
        <v>52.8</v>
      </c>
      <c r="AH54" s="69">
        <v>1.46</v>
      </c>
      <c r="AI54" s="69">
        <v>0.91</v>
      </c>
      <c r="AJ54" s="69">
        <v>2.34</v>
      </c>
      <c r="AK54" s="70">
        <v>4.4999999999999997E-3</v>
      </c>
      <c r="AL54" s="115" t="s">
        <v>229</v>
      </c>
      <c r="AM54" s="73">
        <v>194</v>
      </c>
      <c r="AN54" s="106">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08" t="s">
        <v>231</v>
      </c>
      <c r="BH54" s="108" t="s">
        <v>231</v>
      </c>
      <c r="BI54" s="102" t="s">
        <v>231</v>
      </c>
      <c r="BJ54" s="102" t="s">
        <v>231</v>
      </c>
      <c r="BK54" s="102" t="s">
        <v>231</v>
      </c>
      <c r="BL54" s="102" t="s">
        <v>231</v>
      </c>
      <c r="BM54" s="102" t="s">
        <v>231</v>
      </c>
      <c r="BN54" s="102" t="s">
        <v>231</v>
      </c>
      <c r="BO54" s="102" t="s">
        <v>231</v>
      </c>
      <c r="BP54" s="102" t="s">
        <v>231</v>
      </c>
      <c r="BQ54" s="102" t="s">
        <v>231</v>
      </c>
      <c r="BR54" s="102" t="s">
        <v>231</v>
      </c>
      <c r="BS54" s="102" t="s">
        <v>231</v>
      </c>
      <c r="BT54" s="102" t="s">
        <v>231</v>
      </c>
      <c r="BU54" s="102" t="s">
        <v>231</v>
      </c>
      <c r="BV54" s="102" t="s">
        <v>231</v>
      </c>
      <c r="BW54" s="102" t="s">
        <v>231</v>
      </c>
      <c r="BX54" s="102" t="s">
        <v>231</v>
      </c>
      <c r="BY54" s="102" t="s">
        <v>231</v>
      </c>
      <c r="BZ54" s="102" t="s">
        <v>231</v>
      </c>
      <c r="CA54" s="102" t="s">
        <v>231</v>
      </c>
      <c r="CB54" s="102" t="s">
        <v>231</v>
      </c>
      <c r="CC54" s="102" t="s">
        <v>231</v>
      </c>
      <c r="CD54" s="102" t="s">
        <v>231</v>
      </c>
      <c r="CE54" s="102" t="s">
        <v>231</v>
      </c>
      <c r="CF54" s="102" t="s">
        <v>231</v>
      </c>
      <c r="CG54" s="102" t="s">
        <v>231</v>
      </c>
      <c r="CH54" s="102" t="s">
        <v>231</v>
      </c>
      <c r="CI54" s="102" t="s">
        <v>231</v>
      </c>
      <c r="CJ54" s="102" t="s">
        <v>231</v>
      </c>
      <c r="CK54" s="102" t="s">
        <v>231</v>
      </c>
      <c r="CL54" s="75" t="s">
        <v>231</v>
      </c>
      <c r="CM54" s="75" t="s">
        <v>231</v>
      </c>
      <c r="CN54" s="75" t="s">
        <v>231</v>
      </c>
      <c r="CO54" s="75" t="s">
        <v>231</v>
      </c>
      <c r="CP54" s="75" t="s">
        <v>231</v>
      </c>
      <c r="CQ54" s="102" t="s">
        <v>231</v>
      </c>
      <c r="CR54" s="75" t="s">
        <v>231</v>
      </c>
      <c r="CS54" s="102"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25"/>
      <c r="B55" s="125"/>
      <c r="C55" s="107" t="str">
        <f>C54</f>
        <v>Original &amp; Update</v>
      </c>
      <c r="D55" s="126"/>
      <c r="E55" s="110"/>
      <c r="F55" s="128"/>
      <c r="G55" s="130"/>
      <c r="H55" s="111"/>
      <c r="I55" s="129"/>
      <c r="J55" s="122"/>
      <c r="K55" s="132"/>
      <c r="L55" s="134"/>
      <c r="M55" s="122"/>
      <c r="N55" s="135"/>
      <c r="O55" s="118"/>
      <c r="P55" s="104"/>
      <c r="Q55" s="120"/>
      <c r="R55" s="67" t="s">
        <v>445</v>
      </c>
      <c r="S55" s="91" t="s">
        <v>227</v>
      </c>
      <c r="T55" s="93" t="s">
        <v>579</v>
      </c>
      <c r="U55" s="122"/>
      <c r="V55" s="94" t="s">
        <v>324</v>
      </c>
      <c r="W55" s="123"/>
      <c r="X55" s="95" t="s">
        <v>227</v>
      </c>
      <c r="Y55" s="111"/>
      <c r="Z55" s="96" t="s">
        <v>227</v>
      </c>
      <c r="AA55" s="107"/>
      <c r="AB55" s="114"/>
      <c r="AC55" s="69">
        <v>97</v>
      </c>
      <c r="AD55" s="110"/>
      <c r="AE55" s="71">
        <v>48.3</v>
      </c>
      <c r="AF55" s="72">
        <v>42.4</v>
      </c>
      <c r="AG55" s="72">
        <v>52.8</v>
      </c>
      <c r="AH55" s="69" t="s">
        <v>227</v>
      </c>
      <c r="AI55" s="69" t="s">
        <v>227</v>
      </c>
      <c r="AJ55" s="69" t="s">
        <v>227</v>
      </c>
      <c r="AK55" s="70" t="s">
        <v>227</v>
      </c>
      <c r="AL55" s="116"/>
      <c r="AM55" s="73">
        <v>97</v>
      </c>
      <c r="AN55" s="107"/>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09"/>
      <c r="BH55" s="109"/>
      <c r="BI55" s="104"/>
      <c r="BJ55" s="104"/>
      <c r="BK55" s="104"/>
      <c r="BL55" s="104"/>
      <c r="BM55" s="104"/>
      <c r="BN55" s="104"/>
      <c r="BO55" s="104"/>
      <c r="BP55" s="104"/>
      <c r="BQ55" s="103"/>
      <c r="BR55" s="103"/>
      <c r="BS55" s="103"/>
      <c r="BT55" s="103"/>
      <c r="BU55" s="103"/>
      <c r="BV55" s="103"/>
      <c r="BW55" s="103"/>
      <c r="BX55" s="103"/>
      <c r="BY55" s="103"/>
      <c r="BZ55" s="103"/>
      <c r="CA55" s="103"/>
      <c r="CB55" s="104"/>
      <c r="CC55" s="104"/>
      <c r="CD55" s="104"/>
      <c r="CE55" s="104"/>
      <c r="CF55" s="104"/>
      <c r="CG55" s="105"/>
      <c r="CH55" s="105"/>
      <c r="CI55" s="105"/>
      <c r="CJ55" s="105"/>
      <c r="CK55" s="105"/>
      <c r="CL55" s="75" t="s">
        <v>231</v>
      </c>
      <c r="CM55" s="75" t="s">
        <v>231</v>
      </c>
      <c r="CN55" s="75" t="s">
        <v>231</v>
      </c>
      <c r="CO55" s="75" t="s">
        <v>231</v>
      </c>
      <c r="CP55" s="75" t="s">
        <v>231</v>
      </c>
      <c r="CQ55" s="105"/>
      <c r="CR55" s="75" t="s">
        <v>231</v>
      </c>
      <c r="CS55" s="105"/>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4">
        <v>84</v>
      </c>
      <c r="B56" s="124">
        <v>132</v>
      </c>
      <c r="C56" s="106" t="s">
        <v>213</v>
      </c>
      <c r="D56" s="106" t="s">
        <v>589</v>
      </c>
      <c r="E56" s="110" t="s">
        <v>682</v>
      </c>
      <c r="F56" s="127" t="s">
        <v>590</v>
      </c>
      <c r="G56" s="129" t="s">
        <v>591</v>
      </c>
      <c r="H56" s="110" t="s">
        <v>217</v>
      </c>
      <c r="I56" s="129" t="s">
        <v>592</v>
      </c>
      <c r="J56" s="123" t="s">
        <v>593</v>
      </c>
      <c r="K56" s="131" t="s">
        <v>594</v>
      </c>
      <c r="L56" s="133" t="s">
        <v>221</v>
      </c>
      <c r="M56" s="123" t="s">
        <v>595</v>
      </c>
      <c r="N56" s="110" t="s">
        <v>278</v>
      </c>
      <c r="O56" s="117" t="s">
        <v>596</v>
      </c>
      <c r="P56" s="102" t="s">
        <v>314</v>
      </c>
      <c r="Q56" s="119">
        <v>2</v>
      </c>
      <c r="R56" s="67" t="s">
        <v>597</v>
      </c>
      <c r="S56" s="91" t="s">
        <v>227</v>
      </c>
      <c r="T56" s="93" t="s">
        <v>598</v>
      </c>
      <c r="U56" s="121" t="s">
        <v>599</v>
      </c>
      <c r="V56" s="94" t="s">
        <v>600</v>
      </c>
      <c r="W56" s="123" t="s">
        <v>601</v>
      </c>
      <c r="X56" s="95" t="s">
        <v>227</v>
      </c>
      <c r="Y56" s="110" t="s">
        <v>227</v>
      </c>
      <c r="Z56" s="96" t="s">
        <v>227</v>
      </c>
      <c r="AA56" s="112" t="s">
        <v>227</v>
      </c>
      <c r="AB56" s="113" t="s">
        <v>343</v>
      </c>
      <c r="AC56" s="70">
        <v>396</v>
      </c>
      <c r="AD56" s="136">
        <v>792</v>
      </c>
      <c r="AE56" s="71">
        <v>48.3</v>
      </c>
      <c r="AF56" s="72">
        <v>42.4</v>
      </c>
      <c r="AG56" s="72">
        <v>52.8</v>
      </c>
      <c r="AH56" s="70">
        <v>0.79</v>
      </c>
      <c r="AI56" s="70">
        <v>0.67</v>
      </c>
      <c r="AJ56" s="70">
        <v>0.95</v>
      </c>
      <c r="AK56" s="70">
        <v>4.4999999999999997E-3</v>
      </c>
      <c r="AL56" s="115" t="s">
        <v>229</v>
      </c>
      <c r="AM56" s="73">
        <v>73</v>
      </c>
      <c r="AN56" s="106">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08" t="s">
        <v>231</v>
      </c>
      <c r="BH56" s="108" t="s">
        <v>231</v>
      </c>
      <c r="BI56" s="102" t="s">
        <v>231</v>
      </c>
      <c r="BJ56" s="102" t="s">
        <v>231</v>
      </c>
      <c r="BK56" s="102" t="s">
        <v>231</v>
      </c>
      <c r="BL56" s="102" t="s">
        <v>231</v>
      </c>
      <c r="BM56" s="102" t="s">
        <v>231</v>
      </c>
      <c r="BN56" s="102" t="s">
        <v>231</v>
      </c>
      <c r="BO56" s="102" t="s">
        <v>231</v>
      </c>
      <c r="BP56" s="102" t="s">
        <v>231</v>
      </c>
      <c r="BQ56" s="102" t="s">
        <v>231</v>
      </c>
      <c r="BR56" s="102" t="s">
        <v>231</v>
      </c>
      <c r="BS56" s="102" t="s">
        <v>231</v>
      </c>
      <c r="BT56" s="102" t="s">
        <v>231</v>
      </c>
      <c r="BU56" s="102" t="s">
        <v>231</v>
      </c>
      <c r="BV56" s="102" t="s">
        <v>231</v>
      </c>
      <c r="BW56" s="102" t="s">
        <v>231</v>
      </c>
      <c r="BX56" s="102" t="s">
        <v>231</v>
      </c>
      <c r="BY56" s="102" t="s">
        <v>231</v>
      </c>
      <c r="BZ56" s="102" t="s">
        <v>231</v>
      </c>
      <c r="CA56" s="102" t="s">
        <v>231</v>
      </c>
      <c r="CB56" s="102" t="s">
        <v>231</v>
      </c>
      <c r="CC56" s="102" t="s">
        <v>231</v>
      </c>
      <c r="CD56" s="102" t="s">
        <v>231</v>
      </c>
      <c r="CE56" s="102" t="s">
        <v>231</v>
      </c>
      <c r="CF56" s="102" t="s">
        <v>231</v>
      </c>
      <c r="CG56" s="102" t="s">
        <v>231</v>
      </c>
      <c r="CH56" s="102" t="s">
        <v>231</v>
      </c>
      <c r="CI56" s="102" t="s">
        <v>231</v>
      </c>
      <c r="CJ56" s="102" t="s">
        <v>231</v>
      </c>
      <c r="CK56" s="102" t="s">
        <v>231</v>
      </c>
      <c r="CL56" s="75" t="s">
        <v>231</v>
      </c>
      <c r="CM56" s="75" t="s">
        <v>231</v>
      </c>
      <c r="CN56" s="75" t="s">
        <v>231</v>
      </c>
      <c r="CO56" s="75" t="s">
        <v>231</v>
      </c>
      <c r="CP56" s="75" t="s">
        <v>231</v>
      </c>
      <c r="CQ56" s="102" t="s">
        <v>231</v>
      </c>
      <c r="CR56" s="75" t="s">
        <v>231</v>
      </c>
      <c r="CS56" s="102"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25"/>
      <c r="B57" s="125"/>
      <c r="C57" s="107" t="str">
        <f>C56</f>
        <v>Original</v>
      </c>
      <c r="D57" s="126"/>
      <c r="E57" s="110"/>
      <c r="F57" s="128"/>
      <c r="G57" s="130"/>
      <c r="H57" s="111"/>
      <c r="I57" s="129"/>
      <c r="J57" s="122"/>
      <c r="K57" s="132"/>
      <c r="L57" s="134"/>
      <c r="M57" s="122"/>
      <c r="N57" s="135"/>
      <c r="O57" s="118"/>
      <c r="P57" s="104"/>
      <c r="Q57" s="120"/>
      <c r="R57" s="67" t="s">
        <v>322</v>
      </c>
      <c r="S57" s="91" t="s">
        <v>227</v>
      </c>
      <c r="T57" s="93" t="s">
        <v>602</v>
      </c>
      <c r="U57" s="122"/>
      <c r="V57" s="94" t="s">
        <v>318</v>
      </c>
      <c r="W57" s="123"/>
      <c r="X57" s="95" t="s">
        <v>227</v>
      </c>
      <c r="Y57" s="111"/>
      <c r="Z57" s="96" t="s">
        <v>227</v>
      </c>
      <c r="AA57" s="107"/>
      <c r="AB57" s="114"/>
      <c r="AC57" s="70">
        <v>396</v>
      </c>
      <c r="AD57" s="137"/>
      <c r="AE57" s="71">
        <v>48.3</v>
      </c>
      <c r="AF57" s="72">
        <v>42.4</v>
      </c>
      <c r="AG57" s="72">
        <v>52.8</v>
      </c>
      <c r="AH57" s="70" t="s">
        <v>227</v>
      </c>
      <c r="AI57" s="70" t="s">
        <v>227</v>
      </c>
      <c r="AJ57" s="70" t="s">
        <v>227</v>
      </c>
      <c r="AK57" s="70" t="s">
        <v>227</v>
      </c>
      <c r="AL57" s="116"/>
      <c r="AM57" s="73">
        <v>49</v>
      </c>
      <c r="AN57" s="107"/>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09"/>
      <c r="BH57" s="109"/>
      <c r="BI57" s="104"/>
      <c r="BJ57" s="104"/>
      <c r="BK57" s="104"/>
      <c r="BL57" s="104"/>
      <c r="BM57" s="104"/>
      <c r="BN57" s="104"/>
      <c r="BO57" s="104"/>
      <c r="BP57" s="104"/>
      <c r="BQ57" s="103"/>
      <c r="BR57" s="103"/>
      <c r="BS57" s="103"/>
      <c r="BT57" s="103"/>
      <c r="BU57" s="103"/>
      <c r="BV57" s="103"/>
      <c r="BW57" s="103"/>
      <c r="BX57" s="103"/>
      <c r="BY57" s="103"/>
      <c r="BZ57" s="103"/>
      <c r="CA57" s="103"/>
      <c r="CB57" s="104"/>
      <c r="CC57" s="104"/>
      <c r="CD57" s="104"/>
      <c r="CE57" s="104"/>
      <c r="CF57" s="104"/>
      <c r="CG57" s="105"/>
      <c r="CH57" s="105"/>
      <c r="CI57" s="105"/>
      <c r="CJ57" s="105"/>
      <c r="CK57" s="105"/>
      <c r="CL57" s="75" t="s">
        <v>231</v>
      </c>
      <c r="CM57" s="75" t="s">
        <v>231</v>
      </c>
      <c r="CN57" s="75" t="s">
        <v>231</v>
      </c>
      <c r="CO57" s="75" t="s">
        <v>231</v>
      </c>
      <c r="CP57" s="75" t="s">
        <v>231</v>
      </c>
      <c r="CQ57" s="105"/>
      <c r="CR57" s="75" t="s">
        <v>231</v>
      </c>
      <c r="CS57" s="105"/>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4">
        <v>95</v>
      </c>
      <c r="B58" s="124">
        <v>154</v>
      </c>
      <c r="C58" s="106" t="s">
        <v>213</v>
      </c>
      <c r="D58" s="106" t="s">
        <v>603</v>
      </c>
      <c r="E58" s="110" t="s">
        <v>682</v>
      </c>
      <c r="F58" s="127" t="s">
        <v>604</v>
      </c>
      <c r="G58" s="129" t="s">
        <v>605</v>
      </c>
      <c r="H58" s="110" t="s">
        <v>606</v>
      </c>
      <c r="I58" s="129" t="s">
        <v>607</v>
      </c>
      <c r="J58" s="123" t="s">
        <v>608</v>
      </c>
      <c r="K58" s="131" t="s">
        <v>609</v>
      </c>
      <c r="L58" s="133" t="s">
        <v>221</v>
      </c>
      <c r="M58" s="123" t="s">
        <v>610</v>
      </c>
      <c r="N58" s="110" t="s">
        <v>278</v>
      </c>
      <c r="O58" s="117" t="s">
        <v>610</v>
      </c>
      <c r="P58" s="102" t="s">
        <v>334</v>
      </c>
      <c r="Q58" s="119">
        <v>2</v>
      </c>
      <c r="R58" s="67" t="s">
        <v>409</v>
      </c>
      <c r="S58" s="91" t="s">
        <v>227</v>
      </c>
      <c r="T58" s="93" t="s">
        <v>611</v>
      </c>
      <c r="U58" s="121" t="s">
        <v>612</v>
      </c>
      <c r="V58" s="94" t="s">
        <v>346</v>
      </c>
      <c r="W58" s="123" t="s">
        <v>346</v>
      </c>
      <c r="X58" s="95" t="s">
        <v>613</v>
      </c>
      <c r="Y58" s="110" t="s">
        <v>614</v>
      </c>
      <c r="Z58" s="96" t="s">
        <v>615</v>
      </c>
      <c r="AA58" s="112" t="s">
        <v>616</v>
      </c>
      <c r="AB58" s="113" t="s">
        <v>228</v>
      </c>
      <c r="AC58" s="69">
        <v>141</v>
      </c>
      <c r="AD58" s="110">
        <v>211</v>
      </c>
      <c r="AE58" s="71">
        <v>48.3</v>
      </c>
      <c r="AF58" s="72">
        <v>42.4</v>
      </c>
      <c r="AG58" s="72">
        <v>52.8</v>
      </c>
      <c r="AH58" s="69">
        <v>0.34</v>
      </c>
      <c r="AI58" s="69">
        <v>0.16</v>
      </c>
      <c r="AJ58" s="69">
        <v>0.68</v>
      </c>
      <c r="AK58" s="69">
        <v>1.6199999999999999E-3</v>
      </c>
      <c r="AL58" s="115" t="s">
        <v>229</v>
      </c>
      <c r="AM58" s="73">
        <v>141</v>
      </c>
      <c r="AN58" s="106">
        <v>211</v>
      </c>
      <c r="AO58" s="83" t="s">
        <v>227</v>
      </c>
      <c r="AP58" s="70">
        <v>4.5999999999999996</v>
      </c>
      <c r="AQ58" s="70">
        <v>4.5999999999999996</v>
      </c>
      <c r="AR58" s="69">
        <v>0.28000000000000003</v>
      </c>
      <c r="AS58" s="69">
        <v>0.17</v>
      </c>
      <c r="AT58" s="69">
        <v>0.47</v>
      </c>
      <c r="AU58" s="69" t="s">
        <v>617</v>
      </c>
      <c r="AV58" s="69" t="s">
        <v>227</v>
      </c>
      <c r="AW58" s="69" t="s">
        <v>227</v>
      </c>
      <c r="AX58" s="69" t="s">
        <v>227</v>
      </c>
      <c r="AY58" s="85" t="s">
        <v>227</v>
      </c>
      <c r="AZ58" s="69" t="s">
        <v>227</v>
      </c>
      <c r="BA58" s="69" t="s">
        <v>227</v>
      </c>
      <c r="BB58" s="69" t="s">
        <v>227</v>
      </c>
      <c r="BC58" s="80" t="s">
        <v>227</v>
      </c>
      <c r="BD58" s="73" t="s">
        <v>227</v>
      </c>
      <c r="BE58" s="98" t="s">
        <v>227</v>
      </c>
      <c r="BF58" s="82" t="s">
        <v>227</v>
      </c>
      <c r="BG58" s="108" t="s">
        <v>231</v>
      </c>
      <c r="BH58" s="108" t="s">
        <v>231</v>
      </c>
      <c r="BI58" s="102" t="s">
        <v>231</v>
      </c>
      <c r="BJ58" s="102" t="s">
        <v>231</v>
      </c>
      <c r="BK58" s="102" t="s">
        <v>231</v>
      </c>
      <c r="BL58" s="102" t="s">
        <v>231</v>
      </c>
      <c r="BM58" s="102" t="s">
        <v>231</v>
      </c>
      <c r="BN58" s="102" t="s">
        <v>231</v>
      </c>
      <c r="BO58" s="102" t="s">
        <v>231</v>
      </c>
      <c r="BP58" s="102" t="s">
        <v>231</v>
      </c>
      <c r="BQ58" s="102" t="s">
        <v>231</v>
      </c>
      <c r="BR58" s="102" t="s">
        <v>231</v>
      </c>
      <c r="BS58" s="102" t="s">
        <v>231</v>
      </c>
      <c r="BT58" s="102" t="s">
        <v>231</v>
      </c>
      <c r="BU58" s="102" t="s">
        <v>231</v>
      </c>
      <c r="BV58" s="102" t="s">
        <v>231</v>
      </c>
      <c r="BW58" s="102" t="s">
        <v>231</v>
      </c>
      <c r="BX58" s="102" t="s">
        <v>231</v>
      </c>
      <c r="BY58" s="102" t="s">
        <v>231</v>
      </c>
      <c r="BZ58" s="102" t="s">
        <v>231</v>
      </c>
      <c r="CA58" s="102" t="s">
        <v>231</v>
      </c>
      <c r="CB58" s="102" t="s">
        <v>231</v>
      </c>
      <c r="CC58" s="102" t="s">
        <v>231</v>
      </c>
      <c r="CD58" s="102" t="s">
        <v>231</v>
      </c>
      <c r="CE58" s="102" t="s">
        <v>231</v>
      </c>
      <c r="CF58" s="102" t="s">
        <v>231</v>
      </c>
      <c r="CG58" s="102" t="s">
        <v>231</v>
      </c>
      <c r="CH58" s="102" t="s">
        <v>231</v>
      </c>
      <c r="CI58" s="102" t="s">
        <v>231</v>
      </c>
      <c r="CJ58" s="102" t="s">
        <v>231</v>
      </c>
      <c r="CK58" s="102" t="s">
        <v>231</v>
      </c>
      <c r="CL58" s="75" t="s">
        <v>231</v>
      </c>
      <c r="CM58" s="75" t="s">
        <v>231</v>
      </c>
      <c r="CN58" s="75" t="s">
        <v>231</v>
      </c>
      <c r="CO58" s="75" t="s">
        <v>231</v>
      </c>
      <c r="CP58" s="75" t="s">
        <v>231</v>
      </c>
      <c r="CQ58" s="102" t="s">
        <v>231</v>
      </c>
      <c r="CR58" s="75" t="s">
        <v>231</v>
      </c>
      <c r="CS58" s="102"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25"/>
      <c r="B59" s="125"/>
      <c r="C59" s="107" t="str">
        <f>C58</f>
        <v>Original</v>
      </c>
      <c r="D59" s="126"/>
      <c r="E59" s="110"/>
      <c r="F59" s="128"/>
      <c r="G59" s="130"/>
      <c r="H59" s="111"/>
      <c r="I59" s="129"/>
      <c r="J59" s="122"/>
      <c r="K59" s="132"/>
      <c r="L59" s="134"/>
      <c r="M59" s="122"/>
      <c r="N59" s="135"/>
      <c r="O59" s="118"/>
      <c r="P59" s="104"/>
      <c r="Q59" s="120"/>
      <c r="R59" s="67" t="s">
        <v>256</v>
      </c>
      <c r="S59" s="91" t="s">
        <v>227</v>
      </c>
      <c r="T59" s="93" t="s">
        <v>601</v>
      </c>
      <c r="U59" s="122"/>
      <c r="V59" s="94" t="s">
        <v>346</v>
      </c>
      <c r="W59" s="123"/>
      <c r="X59" s="95" t="s">
        <v>618</v>
      </c>
      <c r="Y59" s="111"/>
      <c r="Z59" s="96" t="s">
        <v>619</v>
      </c>
      <c r="AA59" s="107"/>
      <c r="AB59" s="114"/>
      <c r="AC59" s="69">
        <v>70</v>
      </c>
      <c r="AD59" s="110"/>
      <c r="AE59" s="71">
        <v>48.3</v>
      </c>
      <c r="AF59" s="72">
        <v>42.4</v>
      </c>
      <c r="AG59" s="72">
        <v>52.8</v>
      </c>
      <c r="AH59" s="69" t="s">
        <v>227</v>
      </c>
      <c r="AI59" s="69" t="s">
        <v>227</v>
      </c>
      <c r="AJ59" s="69" t="s">
        <v>227</v>
      </c>
      <c r="AK59" s="69" t="s">
        <v>227</v>
      </c>
      <c r="AL59" s="116"/>
      <c r="AM59" s="73">
        <v>70</v>
      </c>
      <c r="AN59" s="107"/>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09"/>
      <c r="BH59" s="109"/>
      <c r="BI59" s="104"/>
      <c r="BJ59" s="104"/>
      <c r="BK59" s="104"/>
      <c r="BL59" s="104"/>
      <c r="BM59" s="104"/>
      <c r="BN59" s="104"/>
      <c r="BO59" s="104"/>
      <c r="BP59" s="104"/>
      <c r="BQ59" s="103"/>
      <c r="BR59" s="103"/>
      <c r="BS59" s="103"/>
      <c r="BT59" s="103"/>
      <c r="BU59" s="103"/>
      <c r="BV59" s="103"/>
      <c r="BW59" s="103"/>
      <c r="BX59" s="103"/>
      <c r="BY59" s="103"/>
      <c r="BZ59" s="103"/>
      <c r="CA59" s="103"/>
      <c r="CB59" s="104"/>
      <c r="CC59" s="104"/>
      <c r="CD59" s="104"/>
      <c r="CE59" s="104"/>
      <c r="CF59" s="104"/>
      <c r="CG59" s="105"/>
      <c r="CH59" s="105"/>
      <c r="CI59" s="105"/>
      <c r="CJ59" s="105"/>
      <c r="CK59" s="105"/>
      <c r="CL59" s="75" t="s">
        <v>231</v>
      </c>
      <c r="CM59" s="75" t="s">
        <v>231</v>
      </c>
      <c r="CN59" s="75" t="s">
        <v>231</v>
      </c>
      <c r="CO59" s="75" t="s">
        <v>231</v>
      </c>
      <c r="CP59" s="75" t="s">
        <v>231</v>
      </c>
      <c r="CQ59" s="105"/>
      <c r="CR59" s="75" t="s">
        <v>231</v>
      </c>
      <c r="CS59" s="105"/>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4">
        <v>96</v>
      </c>
      <c r="B60" s="124">
        <v>156</v>
      </c>
      <c r="C60" s="106" t="s">
        <v>213</v>
      </c>
      <c r="D60" s="106" t="s">
        <v>620</v>
      </c>
      <c r="E60" s="110" t="s">
        <v>682</v>
      </c>
      <c r="F60" s="127" t="s">
        <v>621</v>
      </c>
      <c r="G60" s="129" t="s">
        <v>622</v>
      </c>
      <c r="H60" s="110" t="s">
        <v>623</v>
      </c>
      <c r="I60" s="129" t="s">
        <v>624</v>
      </c>
      <c r="J60" s="123" t="s">
        <v>625</v>
      </c>
      <c r="K60" s="131" t="s">
        <v>626</v>
      </c>
      <c r="L60" s="133" t="s">
        <v>221</v>
      </c>
      <c r="M60" s="123" t="s">
        <v>627</v>
      </c>
      <c r="N60" s="110" t="s">
        <v>278</v>
      </c>
      <c r="O60" s="117" t="s">
        <v>627</v>
      </c>
      <c r="P60" s="102" t="s">
        <v>314</v>
      </c>
      <c r="Q60" s="119">
        <v>2</v>
      </c>
      <c r="R60" s="67" t="s">
        <v>628</v>
      </c>
      <c r="S60" s="91" t="s">
        <v>227</v>
      </c>
      <c r="T60" s="93" t="s">
        <v>629</v>
      </c>
      <c r="U60" s="121" t="s">
        <v>630</v>
      </c>
      <c r="V60" s="94" t="s">
        <v>359</v>
      </c>
      <c r="W60" s="123" t="s">
        <v>318</v>
      </c>
      <c r="X60" s="95" t="s">
        <v>631</v>
      </c>
      <c r="Y60" s="110" t="s">
        <v>632</v>
      </c>
      <c r="Z60" s="96" t="s">
        <v>633</v>
      </c>
      <c r="AA60" s="112" t="s">
        <v>227</v>
      </c>
      <c r="AB60" s="113" t="s">
        <v>228</v>
      </c>
      <c r="AC60" s="69">
        <v>15</v>
      </c>
      <c r="AD60" s="110">
        <v>27</v>
      </c>
      <c r="AE60" s="71">
        <v>48.3</v>
      </c>
      <c r="AF60" s="72">
        <v>42.4</v>
      </c>
      <c r="AG60" s="72">
        <v>52.8</v>
      </c>
      <c r="AH60" s="69">
        <v>0.46</v>
      </c>
      <c r="AI60" s="69">
        <v>0.05</v>
      </c>
      <c r="AJ60" s="69">
        <v>4.2</v>
      </c>
      <c r="AK60" s="70">
        <v>4.4999999999999997E-3</v>
      </c>
      <c r="AL60" s="115" t="s">
        <v>229</v>
      </c>
      <c r="AM60" s="73">
        <v>15</v>
      </c>
      <c r="AN60" s="106">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08" t="s">
        <v>231</v>
      </c>
      <c r="BH60" s="108" t="s">
        <v>231</v>
      </c>
      <c r="BI60" s="102" t="s">
        <v>231</v>
      </c>
      <c r="BJ60" s="102" t="s">
        <v>231</v>
      </c>
      <c r="BK60" s="102" t="s">
        <v>231</v>
      </c>
      <c r="BL60" s="102" t="s">
        <v>231</v>
      </c>
      <c r="BM60" s="102" t="s">
        <v>231</v>
      </c>
      <c r="BN60" s="102" t="s">
        <v>231</v>
      </c>
      <c r="BO60" s="102" t="s">
        <v>231</v>
      </c>
      <c r="BP60" s="102" t="s">
        <v>231</v>
      </c>
      <c r="BQ60" s="102" t="s">
        <v>231</v>
      </c>
      <c r="BR60" s="102" t="s">
        <v>231</v>
      </c>
      <c r="BS60" s="102" t="s">
        <v>231</v>
      </c>
      <c r="BT60" s="102" t="s">
        <v>231</v>
      </c>
      <c r="BU60" s="102" t="s">
        <v>231</v>
      </c>
      <c r="BV60" s="102" t="s">
        <v>231</v>
      </c>
      <c r="BW60" s="102" t="s">
        <v>231</v>
      </c>
      <c r="BX60" s="102" t="s">
        <v>231</v>
      </c>
      <c r="BY60" s="102" t="s">
        <v>231</v>
      </c>
      <c r="BZ60" s="102" t="s">
        <v>231</v>
      </c>
      <c r="CA60" s="102" t="s">
        <v>231</v>
      </c>
      <c r="CB60" s="102" t="s">
        <v>231</v>
      </c>
      <c r="CC60" s="102" t="s">
        <v>231</v>
      </c>
      <c r="CD60" s="102" t="s">
        <v>231</v>
      </c>
      <c r="CE60" s="102" t="s">
        <v>231</v>
      </c>
      <c r="CF60" s="102" t="s">
        <v>231</v>
      </c>
      <c r="CG60" s="102" t="s">
        <v>231</v>
      </c>
      <c r="CH60" s="102" t="s">
        <v>231</v>
      </c>
      <c r="CI60" s="102" t="s">
        <v>231</v>
      </c>
      <c r="CJ60" s="102" t="s">
        <v>231</v>
      </c>
      <c r="CK60" s="102" t="s">
        <v>231</v>
      </c>
      <c r="CL60" s="75" t="s">
        <v>231</v>
      </c>
      <c r="CM60" s="75" t="s">
        <v>231</v>
      </c>
      <c r="CN60" s="75" t="s">
        <v>231</v>
      </c>
      <c r="CO60" s="75" t="s">
        <v>231</v>
      </c>
      <c r="CP60" s="75" t="s">
        <v>231</v>
      </c>
      <c r="CQ60" s="102" t="s">
        <v>231</v>
      </c>
      <c r="CR60" s="75" t="s">
        <v>231</v>
      </c>
      <c r="CS60" s="102"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25"/>
      <c r="B61" s="125"/>
      <c r="C61" s="107" t="str">
        <f>C60</f>
        <v>Original</v>
      </c>
      <c r="D61" s="126"/>
      <c r="E61" s="110"/>
      <c r="F61" s="128"/>
      <c r="G61" s="130"/>
      <c r="H61" s="111"/>
      <c r="I61" s="129"/>
      <c r="J61" s="122"/>
      <c r="K61" s="132"/>
      <c r="L61" s="134"/>
      <c r="M61" s="122"/>
      <c r="N61" s="135"/>
      <c r="O61" s="118"/>
      <c r="P61" s="104"/>
      <c r="Q61" s="120"/>
      <c r="R61" s="67" t="s">
        <v>322</v>
      </c>
      <c r="S61" s="91" t="s">
        <v>227</v>
      </c>
      <c r="T61" s="93" t="s">
        <v>634</v>
      </c>
      <c r="U61" s="122"/>
      <c r="V61" s="94" t="s">
        <v>319</v>
      </c>
      <c r="W61" s="123"/>
      <c r="X61" s="95" t="s">
        <v>635</v>
      </c>
      <c r="Y61" s="111"/>
      <c r="Z61" s="96" t="s">
        <v>636</v>
      </c>
      <c r="AA61" s="107"/>
      <c r="AB61" s="114"/>
      <c r="AC61" s="69">
        <v>12</v>
      </c>
      <c r="AD61" s="110"/>
      <c r="AE61" s="82">
        <v>14.8</v>
      </c>
      <c r="AF61" s="97">
        <v>3.8</v>
      </c>
      <c r="AG61" s="69" t="s">
        <v>227</v>
      </c>
      <c r="AH61" s="69" t="s">
        <v>227</v>
      </c>
      <c r="AI61" s="69" t="s">
        <v>227</v>
      </c>
      <c r="AJ61" s="69" t="s">
        <v>227</v>
      </c>
      <c r="AK61" s="70" t="s">
        <v>227</v>
      </c>
      <c r="AL61" s="116"/>
      <c r="AM61" s="73">
        <v>12</v>
      </c>
      <c r="AN61" s="107"/>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09"/>
      <c r="BH61" s="109"/>
      <c r="BI61" s="104"/>
      <c r="BJ61" s="104"/>
      <c r="BK61" s="104"/>
      <c r="BL61" s="104"/>
      <c r="BM61" s="104"/>
      <c r="BN61" s="104"/>
      <c r="BO61" s="104"/>
      <c r="BP61" s="104"/>
      <c r="BQ61" s="103"/>
      <c r="BR61" s="103"/>
      <c r="BS61" s="103"/>
      <c r="BT61" s="103"/>
      <c r="BU61" s="103"/>
      <c r="BV61" s="103"/>
      <c r="BW61" s="103"/>
      <c r="BX61" s="103"/>
      <c r="BY61" s="103"/>
      <c r="BZ61" s="103"/>
      <c r="CA61" s="103"/>
      <c r="CB61" s="104"/>
      <c r="CC61" s="104"/>
      <c r="CD61" s="104"/>
      <c r="CE61" s="104"/>
      <c r="CF61" s="104"/>
      <c r="CG61" s="105"/>
      <c r="CH61" s="105"/>
      <c r="CI61" s="105"/>
      <c r="CJ61" s="105"/>
      <c r="CK61" s="105"/>
      <c r="CL61" s="75" t="s">
        <v>231</v>
      </c>
      <c r="CM61" s="75" t="s">
        <v>231</v>
      </c>
      <c r="CN61" s="75" t="s">
        <v>231</v>
      </c>
      <c r="CO61" s="75" t="s">
        <v>231</v>
      </c>
      <c r="CP61" s="75" t="s">
        <v>231</v>
      </c>
      <c r="CQ61" s="105"/>
      <c r="CR61" s="75" t="s">
        <v>231</v>
      </c>
      <c r="CS61" s="105"/>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4">
        <v>98</v>
      </c>
      <c r="B62" s="124">
        <v>166</v>
      </c>
      <c r="C62" s="106" t="s">
        <v>213</v>
      </c>
      <c r="D62" s="106" t="s">
        <v>637</v>
      </c>
      <c r="E62" s="110" t="s">
        <v>682</v>
      </c>
      <c r="F62" s="127" t="s">
        <v>638</v>
      </c>
      <c r="G62" s="129" t="s">
        <v>639</v>
      </c>
      <c r="H62" s="110" t="s">
        <v>640</v>
      </c>
      <c r="I62" s="129" t="s">
        <v>641</v>
      </c>
      <c r="J62" s="123" t="s">
        <v>642</v>
      </c>
      <c r="K62" s="131" t="s">
        <v>643</v>
      </c>
      <c r="L62" s="133" t="s">
        <v>221</v>
      </c>
      <c r="M62" s="123" t="s">
        <v>644</v>
      </c>
      <c r="N62" s="110" t="s">
        <v>645</v>
      </c>
      <c r="O62" s="117" t="s">
        <v>644</v>
      </c>
      <c r="P62" s="102" t="s">
        <v>334</v>
      </c>
      <c r="Q62" s="119">
        <v>2</v>
      </c>
      <c r="R62" s="67" t="s">
        <v>556</v>
      </c>
      <c r="S62" s="91" t="s">
        <v>646</v>
      </c>
      <c r="T62" s="93" t="s">
        <v>647</v>
      </c>
      <c r="U62" s="121" t="s">
        <v>648</v>
      </c>
      <c r="V62" s="94" t="s">
        <v>227</v>
      </c>
      <c r="W62" s="123" t="s">
        <v>227</v>
      </c>
      <c r="X62" s="95" t="s">
        <v>227</v>
      </c>
      <c r="Y62" s="110" t="s">
        <v>227</v>
      </c>
      <c r="Z62" s="96" t="s">
        <v>227</v>
      </c>
      <c r="AA62" s="112" t="s">
        <v>227</v>
      </c>
      <c r="AB62" s="113" t="s">
        <v>228</v>
      </c>
      <c r="AC62" s="69">
        <v>26</v>
      </c>
      <c r="AD62" s="110">
        <v>54</v>
      </c>
      <c r="AE62" s="71">
        <v>48.3</v>
      </c>
      <c r="AF62" s="72">
        <v>42.4</v>
      </c>
      <c r="AG62" s="72">
        <v>52.8</v>
      </c>
      <c r="AH62" s="69">
        <v>0.56999999999999995</v>
      </c>
      <c r="AI62" s="69">
        <v>0.23</v>
      </c>
      <c r="AJ62" s="69">
        <v>1.41</v>
      </c>
      <c r="AK62" s="69">
        <v>0.22</v>
      </c>
      <c r="AL62" s="115" t="s">
        <v>229</v>
      </c>
      <c r="AM62" s="73">
        <v>26</v>
      </c>
      <c r="AN62" s="106">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08" t="s">
        <v>231</v>
      </c>
      <c r="BH62" s="108" t="s">
        <v>231</v>
      </c>
      <c r="BI62" s="102" t="s">
        <v>231</v>
      </c>
      <c r="BJ62" s="102" t="s">
        <v>231</v>
      </c>
      <c r="BK62" s="102" t="s">
        <v>231</v>
      </c>
      <c r="BL62" s="102" t="s">
        <v>231</v>
      </c>
      <c r="BM62" s="102" t="s">
        <v>231</v>
      </c>
      <c r="BN62" s="102" t="s">
        <v>231</v>
      </c>
      <c r="BO62" s="102" t="s">
        <v>231</v>
      </c>
      <c r="BP62" s="102" t="s">
        <v>231</v>
      </c>
      <c r="BQ62" s="102" t="s">
        <v>231</v>
      </c>
      <c r="BR62" s="102" t="s">
        <v>231</v>
      </c>
      <c r="BS62" s="102" t="s">
        <v>231</v>
      </c>
      <c r="BT62" s="102" t="s">
        <v>231</v>
      </c>
      <c r="BU62" s="102" t="s">
        <v>231</v>
      </c>
      <c r="BV62" s="102" t="s">
        <v>231</v>
      </c>
      <c r="BW62" s="102" t="s">
        <v>231</v>
      </c>
      <c r="BX62" s="102" t="s">
        <v>231</v>
      </c>
      <c r="BY62" s="102" t="s">
        <v>231</v>
      </c>
      <c r="BZ62" s="102" t="s">
        <v>231</v>
      </c>
      <c r="CA62" s="102" t="s">
        <v>231</v>
      </c>
      <c r="CB62" s="102" t="s">
        <v>231</v>
      </c>
      <c r="CC62" s="102" t="s">
        <v>231</v>
      </c>
      <c r="CD62" s="102" t="s">
        <v>231</v>
      </c>
      <c r="CE62" s="102" t="s">
        <v>231</v>
      </c>
      <c r="CF62" s="102" t="s">
        <v>231</v>
      </c>
      <c r="CG62" s="102" t="s">
        <v>231</v>
      </c>
      <c r="CH62" s="102" t="s">
        <v>231</v>
      </c>
      <c r="CI62" s="102" t="s">
        <v>231</v>
      </c>
      <c r="CJ62" s="102" t="s">
        <v>231</v>
      </c>
      <c r="CK62" s="102" t="s">
        <v>231</v>
      </c>
      <c r="CL62" s="75" t="s">
        <v>231</v>
      </c>
      <c r="CM62" s="75" t="s">
        <v>231</v>
      </c>
      <c r="CN62" s="75" t="s">
        <v>231</v>
      </c>
      <c r="CO62" s="75" t="s">
        <v>231</v>
      </c>
      <c r="CP62" s="75" t="s">
        <v>231</v>
      </c>
      <c r="CQ62" s="102" t="s">
        <v>231</v>
      </c>
      <c r="CR62" s="75" t="s">
        <v>231</v>
      </c>
      <c r="CS62" s="102"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25"/>
      <c r="B63" s="125"/>
      <c r="C63" s="107" t="str">
        <f>C62</f>
        <v>Original</v>
      </c>
      <c r="D63" s="126"/>
      <c r="E63" s="110"/>
      <c r="F63" s="128"/>
      <c r="G63" s="130"/>
      <c r="H63" s="111"/>
      <c r="I63" s="129"/>
      <c r="J63" s="122"/>
      <c r="K63" s="132"/>
      <c r="L63" s="134"/>
      <c r="M63" s="122"/>
      <c r="N63" s="135"/>
      <c r="O63" s="118"/>
      <c r="P63" s="104"/>
      <c r="Q63" s="120"/>
      <c r="R63" s="67" t="s">
        <v>256</v>
      </c>
      <c r="S63" s="91" t="s">
        <v>227</v>
      </c>
      <c r="T63" s="93" t="s">
        <v>649</v>
      </c>
      <c r="U63" s="122"/>
      <c r="V63" s="94" t="s">
        <v>227</v>
      </c>
      <c r="W63" s="123"/>
      <c r="X63" s="95" t="s">
        <v>227</v>
      </c>
      <c r="Y63" s="111"/>
      <c r="Z63" s="96" t="s">
        <v>227</v>
      </c>
      <c r="AA63" s="107"/>
      <c r="AB63" s="114"/>
      <c r="AC63" s="69">
        <v>28</v>
      </c>
      <c r="AD63" s="110"/>
      <c r="AE63" s="71">
        <v>48.3</v>
      </c>
      <c r="AF63" s="72">
        <v>42.4</v>
      </c>
      <c r="AG63" s="72">
        <v>52.8</v>
      </c>
      <c r="AH63" s="69" t="s">
        <v>227</v>
      </c>
      <c r="AI63" s="69" t="s">
        <v>227</v>
      </c>
      <c r="AJ63" s="69" t="s">
        <v>227</v>
      </c>
      <c r="AK63" s="69" t="s">
        <v>227</v>
      </c>
      <c r="AL63" s="116"/>
      <c r="AM63" s="73">
        <v>28</v>
      </c>
      <c r="AN63" s="107"/>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09"/>
      <c r="BH63" s="109"/>
      <c r="BI63" s="104"/>
      <c r="BJ63" s="104"/>
      <c r="BK63" s="104"/>
      <c r="BL63" s="104"/>
      <c r="BM63" s="104"/>
      <c r="BN63" s="104"/>
      <c r="BO63" s="104"/>
      <c r="BP63" s="104"/>
      <c r="BQ63" s="103"/>
      <c r="BR63" s="103"/>
      <c r="BS63" s="103"/>
      <c r="BT63" s="103"/>
      <c r="BU63" s="103"/>
      <c r="BV63" s="103"/>
      <c r="BW63" s="103"/>
      <c r="BX63" s="103"/>
      <c r="BY63" s="103"/>
      <c r="BZ63" s="103"/>
      <c r="CA63" s="103"/>
      <c r="CB63" s="104"/>
      <c r="CC63" s="104"/>
      <c r="CD63" s="104"/>
      <c r="CE63" s="104"/>
      <c r="CF63" s="104"/>
      <c r="CG63" s="105"/>
      <c r="CH63" s="105"/>
      <c r="CI63" s="105"/>
      <c r="CJ63" s="105"/>
      <c r="CK63" s="105"/>
      <c r="CL63" s="75" t="s">
        <v>231</v>
      </c>
      <c r="CM63" s="75" t="s">
        <v>231</v>
      </c>
      <c r="CN63" s="75" t="s">
        <v>231</v>
      </c>
      <c r="CO63" s="75" t="s">
        <v>231</v>
      </c>
      <c r="CP63" s="75" t="s">
        <v>231</v>
      </c>
      <c r="CQ63" s="105"/>
      <c r="CR63" s="75" t="s">
        <v>231</v>
      </c>
      <c r="CS63" s="105"/>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4">
        <v>125</v>
      </c>
      <c r="B64" s="124">
        <v>226</v>
      </c>
      <c r="C64" s="106" t="s">
        <v>213</v>
      </c>
      <c r="D64" s="106" t="s">
        <v>650</v>
      </c>
      <c r="E64" s="110" t="s">
        <v>682</v>
      </c>
      <c r="F64" s="127" t="s">
        <v>651</v>
      </c>
      <c r="G64" s="129" t="s">
        <v>652</v>
      </c>
      <c r="H64" s="110" t="s">
        <v>653</v>
      </c>
      <c r="I64" s="129" t="s">
        <v>654</v>
      </c>
      <c r="J64" s="123" t="s">
        <v>655</v>
      </c>
      <c r="K64" s="131" t="s">
        <v>656</v>
      </c>
      <c r="L64" s="133" t="s">
        <v>221</v>
      </c>
      <c r="M64" s="123" t="s">
        <v>657</v>
      </c>
      <c r="N64" s="110" t="s">
        <v>278</v>
      </c>
      <c r="O64" s="117" t="s">
        <v>658</v>
      </c>
      <c r="P64" s="102" t="s">
        <v>314</v>
      </c>
      <c r="Q64" s="119">
        <v>2</v>
      </c>
      <c r="R64" s="67" t="s">
        <v>659</v>
      </c>
      <c r="S64" s="91" t="s">
        <v>660</v>
      </c>
      <c r="T64" s="93" t="s">
        <v>661</v>
      </c>
      <c r="U64" s="121" t="s">
        <v>662</v>
      </c>
      <c r="V64" s="94" t="s">
        <v>318</v>
      </c>
      <c r="W64" s="123" t="s">
        <v>227</v>
      </c>
      <c r="X64" s="95" t="s">
        <v>663</v>
      </c>
      <c r="Y64" s="110" t="s">
        <v>664</v>
      </c>
      <c r="Z64" s="96" t="s">
        <v>665</v>
      </c>
      <c r="AA64" s="112" t="s">
        <v>666</v>
      </c>
      <c r="AB64" s="113" t="s">
        <v>228</v>
      </c>
      <c r="AC64" s="69">
        <v>246</v>
      </c>
      <c r="AD64" s="110">
        <v>495</v>
      </c>
      <c r="AE64" s="82">
        <v>19.8</v>
      </c>
      <c r="AF64" s="97">
        <v>15.1</v>
      </c>
      <c r="AG64" s="69">
        <v>25.6</v>
      </c>
      <c r="AH64" s="69">
        <v>1.1000000000000001</v>
      </c>
      <c r="AI64" s="69">
        <v>0.85</v>
      </c>
      <c r="AJ64" s="69">
        <v>1.44</v>
      </c>
      <c r="AK64" s="69">
        <v>0.47</v>
      </c>
      <c r="AL64" s="115" t="s">
        <v>229</v>
      </c>
      <c r="AM64" s="73">
        <v>246</v>
      </c>
      <c r="AN64" s="106">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08" t="s">
        <v>231</v>
      </c>
      <c r="BH64" s="108" t="s">
        <v>231</v>
      </c>
      <c r="BI64" s="102" t="s">
        <v>231</v>
      </c>
      <c r="BJ64" s="102" t="s">
        <v>231</v>
      </c>
      <c r="BK64" s="102" t="s">
        <v>231</v>
      </c>
      <c r="BL64" s="102" t="s">
        <v>231</v>
      </c>
      <c r="BM64" s="102" t="s">
        <v>231</v>
      </c>
      <c r="BN64" s="102" t="s">
        <v>231</v>
      </c>
      <c r="BO64" s="102" t="s">
        <v>231</v>
      </c>
      <c r="BP64" s="102" t="s">
        <v>231</v>
      </c>
      <c r="BQ64" s="102" t="s">
        <v>231</v>
      </c>
      <c r="BR64" s="102" t="s">
        <v>231</v>
      </c>
      <c r="BS64" s="102" t="s">
        <v>231</v>
      </c>
      <c r="BT64" s="102" t="s">
        <v>231</v>
      </c>
      <c r="BU64" s="102" t="s">
        <v>231</v>
      </c>
      <c r="BV64" s="102" t="s">
        <v>231</v>
      </c>
      <c r="BW64" s="102" t="s">
        <v>231</v>
      </c>
      <c r="BX64" s="102" t="s">
        <v>231</v>
      </c>
      <c r="BY64" s="102" t="s">
        <v>231</v>
      </c>
      <c r="BZ64" s="102" t="s">
        <v>231</v>
      </c>
      <c r="CA64" s="102" t="s">
        <v>231</v>
      </c>
      <c r="CB64" s="102" t="s">
        <v>231</v>
      </c>
      <c r="CC64" s="102" t="s">
        <v>231</v>
      </c>
      <c r="CD64" s="102" t="s">
        <v>231</v>
      </c>
      <c r="CE64" s="102" t="s">
        <v>231</v>
      </c>
      <c r="CF64" s="102" t="s">
        <v>231</v>
      </c>
      <c r="CG64" s="102" t="s">
        <v>231</v>
      </c>
      <c r="CH64" s="102" t="s">
        <v>231</v>
      </c>
      <c r="CI64" s="102" t="s">
        <v>231</v>
      </c>
      <c r="CJ64" s="102" t="s">
        <v>231</v>
      </c>
      <c r="CK64" s="102" t="s">
        <v>231</v>
      </c>
      <c r="CL64" s="75" t="s">
        <v>231</v>
      </c>
      <c r="CM64" s="75" t="s">
        <v>231</v>
      </c>
      <c r="CN64" s="75" t="s">
        <v>231</v>
      </c>
      <c r="CO64" s="75" t="s">
        <v>231</v>
      </c>
      <c r="CP64" s="75" t="s">
        <v>231</v>
      </c>
      <c r="CQ64" s="102" t="s">
        <v>231</v>
      </c>
      <c r="CR64" s="75" t="s">
        <v>231</v>
      </c>
      <c r="CS64" s="102"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25"/>
      <c r="B65" s="125"/>
      <c r="C65" s="107" t="str">
        <f>C64</f>
        <v>Original</v>
      </c>
      <c r="D65" s="126"/>
      <c r="E65" s="110"/>
      <c r="F65" s="128"/>
      <c r="G65" s="130"/>
      <c r="H65" s="111"/>
      <c r="I65" s="129"/>
      <c r="J65" s="122"/>
      <c r="K65" s="132"/>
      <c r="L65" s="134"/>
      <c r="M65" s="122"/>
      <c r="N65" s="135"/>
      <c r="O65" s="118"/>
      <c r="P65" s="104"/>
      <c r="Q65" s="120"/>
      <c r="R65" s="67" t="s">
        <v>322</v>
      </c>
      <c r="S65" s="91" t="s">
        <v>227</v>
      </c>
      <c r="T65" s="93" t="s">
        <v>667</v>
      </c>
      <c r="U65" s="122"/>
      <c r="V65" s="94" t="s">
        <v>318</v>
      </c>
      <c r="W65" s="123"/>
      <c r="X65" s="95" t="s">
        <v>668</v>
      </c>
      <c r="Y65" s="111"/>
      <c r="Z65" s="96" t="s">
        <v>669</v>
      </c>
      <c r="AA65" s="107"/>
      <c r="AB65" s="114"/>
      <c r="AC65" s="69">
        <v>249</v>
      </c>
      <c r="AD65" s="110"/>
      <c r="AE65" s="82">
        <v>25</v>
      </c>
      <c r="AF65" s="97">
        <v>18.100000000000001</v>
      </c>
      <c r="AG65" s="69">
        <v>31.9</v>
      </c>
      <c r="AH65" s="69" t="s">
        <v>670</v>
      </c>
      <c r="AI65" s="69" t="s">
        <v>670</v>
      </c>
      <c r="AJ65" s="69" t="s">
        <v>670</v>
      </c>
      <c r="AK65" s="69" t="s">
        <v>670</v>
      </c>
      <c r="AL65" s="116"/>
      <c r="AM65" s="73">
        <v>249</v>
      </c>
      <c r="AN65" s="107"/>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09"/>
      <c r="BH65" s="109"/>
      <c r="BI65" s="104"/>
      <c r="BJ65" s="104"/>
      <c r="BK65" s="104"/>
      <c r="BL65" s="104"/>
      <c r="BM65" s="104"/>
      <c r="BN65" s="104"/>
      <c r="BO65" s="104"/>
      <c r="BP65" s="104"/>
      <c r="BQ65" s="103"/>
      <c r="BR65" s="103"/>
      <c r="BS65" s="103"/>
      <c r="BT65" s="103"/>
      <c r="BU65" s="103"/>
      <c r="BV65" s="103"/>
      <c r="BW65" s="103"/>
      <c r="BX65" s="103"/>
      <c r="BY65" s="103"/>
      <c r="BZ65" s="103"/>
      <c r="CA65" s="103"/>
      <c r="CB65" s="104"/>
      <c r="CC65" s="104"/>
      <c r="CD65" s="104"/>
      <c r="CE65" s="104"/>
      <c r="CF65" s="104"/>
      <c r="CG65" s="105"/>
      <c r="CH65" s="105"/>
      <c r="CI65" s="105"/>
      <c r="CJ65" s="105"/>
      <c r="CK65" s="105"/>
      <c r="CL65" s="75" t="s">
        <v>231</v>
      </c>
      <c r="CM65" s="75" t="s">
        <v>231</v>
      </c>
      <c r="CN65" s="75" t="s">
        <v>231</v>
      </c>
      <c r="CO65" s="75" t="s">
        <v>231</v>
      </c>
      <c r="CP65" s="75" t="s">
        <v>231</v>
      </c>
      <c r="CQ65" s="105"/>
      <c r="CR65" s="75" t="s">
        <v>231</v>
      </c>
      <c r="CS65" s="105"/>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pageSetup paperSize="0" orientation="portrait" horizontalDpi="0" verticalDpi="0" copies="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2023-01-05T14:49:39Z</dcterms:modified>
</cp:coreProperties>
</file>