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11DC5EC6-A925-4309-B7BD-C75F44464010}" xr6:coauthVersionLast="47" xr6:coauthVersionMax="47" xr10:uidLastSave="{00000000-0000-0000-0000-000000000000}"/>
  <bookViews>
    <workbookView xWindow="-108" yWindow="-108" windowWidth="23256" windowHeight="12720" xr2:uid="{00000000-000D-0000-FFFF-FFFF00000000}"/>
  </bookViews>
  <sheets>
    <sheet name="ExpectedReport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<sst xmlns="http://schemas.openxmlformats.org/spreadsheetml/2006/main" count="65" uniqueCount="44">
  <si>
    <t>Publication Identifier</t>
  </si>
  <si>
    <t>Publication Type</t>
  </si>
  <si>
    <t>Short Reference</t>
  </si>
  <si>
    <t>Study Title</t>
  </si>
  <si>
    <t>Trial Identifier</t>
  </si>
  <si>
    <t>Population</t>
  </si>
  <si>
    <t>Sub-population</t>
  </si>
  <si>
    <t>Inclusion Criteria</t>
  </si>
  <si>
    <t>Line of Therapy</t>
  </si>
  <si>
    <t>Original</t>
  </si>
  <si>
    <t>NR</t>
  </si>
  <si>
    <t>Utility Elicitation Method and Source</t>
  </si>
  <si>
    <t>Utility point estimates reported with health states</t>
  </si>
  <si>
    <t>Disutility point estimates reported with health states</t>
  </si>
  <si>
    <t>Article Identifier(s)</t>
  </si>
  <si>
    <t>Year / Country</t>
  </si>
  <si>
    <t>Other Utility Data (Excluding point estimates)</t>
  </si>
  <si>
    <t>1 Line</t>
  </si>
  <si>
    <t>Olry_BMT_2019</t>
  </si>
  <si>
    <t>Cost-effectiveness of lenalidomide maintenance in patients with multiple myeloma who have undergone autologous transplant of hematopoietic progenitor cells</t>
  </si>
  <si>
    <t>NDMM with maintenance, post-SCT</t>
  </si>
  <si>
    <t>SCT-eligible</t>
  </si>
  <si>
    <t>2017 / Spain</t>
  </si>
  <si>
    <t>- Utility values from Williams et al, 2017
- Progression free: 0.833 (95%CI: 0.783–0.883)
- 1st relapse: 0.679 (95%CI 0.616–0.743)
- 2nd relapse:  0.474 (95%CI 0.398–0.551)
- Death: 0</t>
  </si>
  <si>
    <t>Marchetti_MJHID_2021</t>
  </si>
  <si>
    <t>Cost-Effectiveness of Post-Autotransplant Lenalidomide in Persons with Multiple Myeloma</t>
  </si>
  <si>
    <t>2018 / Multinational</t>
  </si>
  <si>
    <t>- Progression-free utility values from Proskorovsky et al, 2014;  Treatment disutility value from Acaster et al, 2013.
- Progression-free: 0.83
- Progression-free 2nd line: 0.68
- Progression-free 3rd line: 0.47
- Treatment disutility: -0.07</t>
  </si>
  <si>
    <t>Gulbrandsen_EJH_2001</t>
  </si>
  <si>
    <t>Cost-utility analysis of high-dose melphalan with autologous blood stem cell support vs melphalan plus prednisone in patients younger than 60 years with multiple myeloma</t>
  </si>
  <si>
    <t>&lt;60 years, Patients randomized to melphalan–prednisone treatment.</t>
  </si>
  <si>
    <t>2000 / Multinational (Denmark, Norway, Sweden)</t>
  </si>
  <si>
    <t>- High Dose Melphalan patients: 0.7896 (v2)
- Control patients at 6 months: 0.7334 (v1)
- High Dose Melphalan group, based on the QLQ-C30 scores, fits with a utility of 0.81 in the 15-D instrument.</t>
  </si>
  <si>
    <t>Gaultney_Pharmacogenomics_2018</t>
  </si>
  <si>
    <t>Potential therapeutic and economic value of risk-stratified treatment as initial treatment of multiple myeloma in Europe</t>
  </si>
  <si>
    <t>18–65 years old, Durie–Salmon stage II–III, WHO performance status 0–2, or WHO 3 when caused by MM.</t>
  </si>
  <si>
    <t>2017 / Multinational (UK, Netherlands, Germany, Spain and France)</t>
  </si>
  <si>
    <t>- Progression-free: 0.81
- Progression: 0.65</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</si>
  <si>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</si>
  <si>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</si>
  <si>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NDMM with maintenance</t>
  </si>
  <si>
    <t>SCT-ineligible</t>
  </si>
  <si>
    <t>2010 / USA</t>
  </si>
  <si>
    <t>- State-specific utility estimates were derived from patient level EQ-5D (EuroQol Group, Rotterdam, The Netherlands) data from the VISTA trial using U.S.-specific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</si>
</sst>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3"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b/>
      <sz val="12"/>
      <color rgb="FFFFFFFF"/>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231F99"/>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7" fillId="0" borderId="1"/>
    <xf numFmtId="0" fontId="4" fillId="2" borderId="1" applyNumberFormat="0" applyBorder="0" applyAlignment="0" applyProtection="0"/>
    <xf numFmtId="0" fontId="9" fillId="0" borderId="1"/>
    <xf numFmtId="9" fontId="7" fillId="0" borderId="1" applyFont="0" applyFill="0" applyBorder="0" applyAlignment="0" applyProtection="0"/>
    <xf numFmtId="0" fontId="9" fillId="0" borderId="1"/>
    <xf numFmtId="0" fontId="10" fillId="5" borderId="1" applyFont="0" applyFill="0" applyBorder="0" applyAlignment="0" applyProtection="0">
      <alignment horizontal="left" vertical="center" wrapText="1"/>
    </xf>
    <xf numFmtId="9" fontId="9" fillId="0" borderId="1" applyFont="0" applyFill="0" applyBorder="0" applyAlignment="0" applyProtection="0"/>
    <xf numFmtId="0" fontId="5" fillId="3" borderId="1" applyNumberFormat="0" applyBorder="0" applyAlignment="0" applyProtection="0"/>
    <xf numFmtId="0" fontId="3" fillId="0" borderId="1"/>
    <xf numFmtId="0" fontId="6" fillId="4" borderId="1" applyNumberFormat="0" applyBorder="0" applyAlignment="0" applyProtection="0"/>
    <xf numFmtId="0" fontId="3" fillId="0" borderId="1"/>
    <xf numFmtId="0" fontId="8" fillId="0" borderId="1"/>
    <xf numFmtId="0" fontId="9" fillId="0" borderId="1"/>
    <xf numFmtId="164" fontId="9" fillId="0" borderId="1" applyFont="0" applyFill="0" applyBorder="0" applyAlignment="0" applyProtection="0"/>
    <xf numFmtId="0" fontId="2" fillId="0" borderId="1"/>
    <xf numFmtId="0" fontId="11" fillId="0" borderId="1"/>
    <xf numFmtId="0" fontId="1" fillId="0" borderId="1"/>
    <xf numFmtId="0" fontId="1" fillId="0" borderId="1"/>
    <xf numFmtId="0" fontId="12" fillId="6" borderId="2">
      <alignment horizontal="center" vertical="center" wrapText="1"/>
    </xf>
  </cellStyleXfs>
  <cellXfs count="3">
    <xf numFmtId="0" fontId="0" fillId="0" borderId="0" xfId="0" applyFont="1" applyAlignment="1"/>
    <xf numFmtId="0" fontId="0" fillId="0" borderId="0" xfId="0"/>
    <xf numFmtId="0" fontId="12" fillId="6" borderId="2" xfId="19">
      <alignment horizontal="center" vertical="center" wrapText="1"/>
    </xf>
  </cellXfs>
  <cellStyles count="20">
    <cellStyle name="Bad 2" xfId="8" xr:uid="{00000000-0005-0000-0000-000000000000}"/>
    <cellStyle name="Currency 2" xfId="14" xr:uid="{00000000-0005-0000-0000-000001000000}"/>
    <cellStyle name="defaultHeadlineStyle" xfId="19" xr:uid="{5FEAC4A1-FD10-4A05-8C45-49134C50BF00}"/>
    <cellStyle name="Good 2" xfId="2" xr:uid="{00000000-0005-0000-0000-000002000000}"/>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O6"/>
  <sheetViews>
    <sheetView tabSelected="1" zoomScaleNormal="100" workbookViewId="0">
      <pane ySplit="1" topLeftCell="A2" activePane="bottomLeft" state="frozen"/>
      <selection pane="bottomLeft" activeCell="B7" sqref="B7"/>
    </sheetView>
  </sheetViews>
  <sheetFormatPr defaultRowHeight="13.8" x14ac:dyDescent="0.25"/>
  <cols>
    <col min="1" max="1" width="11.796875" customWidth="1"/>
    <col min="2" max="2" width="11.296875" customWidth="1"/>
    <col min="3" max="3" width="11.59765625" customWidth="1"/>
    <col min="4" max="4" width="19.59765625" customWidth="1"/>
    <col min="5" max="5" width="16.3984375" customWidth="1"/>
    <col min="6" max="6" width="10.09765625" customWidth="1"/>
    <col min="7" max="7" width="11.296875" customWidth="1"/>
    <col min="8" max="8" width="11.3984375" customWidth="1"/>
    <col min="9" max="9" width="9.19921875" customWidth="1"/>
    <col min="12" max="12" width="17.69921875" customWidth="1"/>
    <col min="13" max="13" width="21.5" customWidth="1"/>
    <col min="14" max="14" width="19.796875" customWidth="1"/>
    <col min="15" max="15" width="19.19921875" customWidth="1"/>
  </cols>
  <sheetData>
    <row r="1" spans="1:15" ht="46.8" x14ac:dyDescent="0.25">
      <c r="A1" s="2" t="s">
        <v>14</v>
      </c>
      <c r="B1" s="2" t="s">
        <v>0</v>
      </c>
      <c r="C1" s="2" t="s">
        <v>1</v>
      </c>
      <c r="D1" s="2" t="s">
        <v>2</v>
      </c>
      <c r="E1" s="2" t="s">
        <v>3</v>
      </c>
      <c r="F1" s="2" t="s">
        <v>4</v>
      </c>
      <c r="G1" s="2" t="s">
        <v>5</v>
      </c>
      <c r="H1" s="2" t="s">
        <v>6</v>
      </c>
      <c r="I1" s="2" t="s">
        <v>7</v>
      </c>
      <c r="J1" s="2" t="s">
        <v>8</v>
      </c>
      <c r="K1" s="2" t="s">
        <v>15</v>
      </c>
      <c r="L1" s="2" t="s">
        <v>16</v>
      </c>
      <c r="M1" s="2" t="s">
        <v>12</v>
      </c>
      <c r="N1" s="2" t="s">
        <v>13</v>
      </c>
      <c r="O1" s="2" t="s">
        <v>11</v>
      </c>
    </row>
    <row r="2" spans="1:15" x14ac:dyDescent="0.25">
      <c r="A2">
        <v>3</v>
      </c>
      <c r="B2">
        <v>3</v>
      </c>
      <c r="C2" t="s">
        <v>9</v>
      </c>
      <c r="D2" t="s">
        <v>18</v>
      </c>
      <c r="E2" t="s">
        <v>19</v>
      </c>
      <c r="F2" t="s">
        <v>10</v>
      </c>
      <c r="G2" t="s">
        <v>20</v>
      </c>
      <c r="H2" t="s">
        <v>21</v>
      </c>
      <c r="I2" t="s">
        <v>10</v>
      </c>
      <c r="J2" s="1" t="s">
        <v>10</v>
      </c>
      <c r="K2" s="1" t="s">
        <v>22</v>
      </c>
      <c r="L2" t="s">
        <v>23</v>
      </c>
    </row>
    <row r="3" spans="1:15" x14ac:dyDescent="0.25">
      <c r="A3">
        <v>4</v>
      </c>
      <c r="B3">
        <v>4</v>
      </c>
      <c r="C3" t="s">
        <v>9</v>
      </c>
      <c r="D3" t="s">
        <v>24</v>
      </c>
      <c r="E3" t="s">
        <v>25</v>
      </c>
      <c r="F3" t="s">
        <v>10</v>
      </c>
      <c r="G3" t="s">
        <v>20</v>
      </c>
      <c r="H3" t="s">
        <v>21</v>
      </c>
      <c r="I3" t="s">
        <v>10</v>
      </c>
      <c r="J3" s="1" t="s">
        <v>10</v>
      </c>
      <c r="K3" s="1" t="s">
        <v>26</v>
      </c>
      <c r="L3" t="s">
        <v>27</v>
      </c>
    </row>
    <row r="4" spans="1:15" x14ac:dyDescent="0.25">
      <c r="A4">
        <v>5</v>
      </c>
      <c r="B4">
        <v>5</v>
      </c>
      <c r="C4" t="s">
        <v>9</v>
      </c>
      <c r="D4" t="s">
        <v>28</v>
      </c>
      <c r="E4" t="s">
        <v>29</v>
      </c>
      <c r="F4" t="s">
        <v>10</v>
      </c>
      <c r="G4" t="s">
        <v>20</v>
      </c>
      <c r="H4" t="s">
        <v>21</v>
      </c>
      <c r="I4" t="s">
        <v>30</v>
      </c>
      <c r="J4" s="1" t="s">
        <v>10</v>
      </c>
      <c r="K4" s="1" t="s">
        <v>31</v>
      </c>
      <c r="L4" t="s">
        <v>32</v>
      </c>
    </row>
    <row r="5" spans="1:15" x14ac:dyDescent="0.25">
      <c r="A5">
        <v>8</v>
      </c>
      <c r="B5">
        <v>8</v>
      </c>
      <c r="C5" t="s">
        <v>9</v>
      </c>
      <c r="D5" t="s">
        <v>33</v>
      </c>
      <c r="E5" t="s">
        <v>34</v>
      </c>
      <c r="F5" t="s">
        <v>10</v>
      </c>
      <c r="G5" t="s">
        <v>20</v>
      </c>
      <c r="H5" t="s">
        <v>21</v>
      </c>
      <c r="I5" t="s">
        <v>35</v>
      </c>
      <c r="J5" s="1" t="s">
        <v>17</v>
      </c>
      <c r="K5" s="1" t="s">
        <v>36</v>
      </c>
      <c r="L5" t="s">
        <v>37</v>
      </c>
    </row>
    <row r="6" spans="1:15" x14ac:dyDescent="0.25">
      <c r="A6">
        <v>10</v>
      </c>
      <c r="B6">
        <v>10</v>
      </c>
      <c r="C6" t="s">
        <v>9</v>
      </c>
      <c r="D6" t="s">
        <v>38</v>
      </c>
      <c r="E6" t="s">
        <v>39</v>
      </c>
      <c r="F6" t="s">
        <v>10</v>
      </c>
      <c r="G6" t="s">
        <v>40</v>
      </c>
      <c r="H6" t="s">
        <v>41</v>
      </c>
      <c r="I6" t="s">
        <v>10</v>
      </c>
      <c r="J6" s="1" t="s">
        <v>17</v>
      </c>
      <c r="K6" s="1" t="s">
        <v>42</v>
      </c>
      <c r="L6" t="s">
        <v>43</v>
      </c>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2022-09-20T08:00:51Z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